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tcec\Downloads\"/>
    </mc:Choice>
  </mc:AlternateContent>
  <xr:revisionPtr revIDLastSave="0" documentId="13_ncr:1_{E2BCD4FF-8733-4539-8639-AA662C3C32B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y Overview" sheetId="1" r:id="rId1"/>
    <sheet name="Population Characteristics" sheetId="2" r:id="rId2"/>
    <sheet name="Treatment &amp; Intervention" sheetId="3" r:id="rId3"/>
    <sheet name="Outcomes" sheetId="4" r:id="rId4"/>
    <sheet name="Real-World Data Sources" sheetId="5" r:id="rId5"/>
    <sheet name="Statistical Method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5" i="1"/>
  <c r="O196" i="1"/>
  <c r="O197" i="1"/>
  <c r="O199" i="1"/>
  <c r="O200" i="1"/>
  <c r="O201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12" i="1"/>
  <c r="O11" i="1"/>
  <c r="O10" i="1"/>
  <c r="O9" i="1"/>
  <c r="O8" i="1"/>
</calcChain>
</file>

<file path=xl/sharedStrings.xml><?xml version="1.0" encoding="utf-8"?>
<sst xmlns="http://schemas.openxmlformats.org/spreadsheetml/2006/main" count="2052" uniqueCount="565">
  <si>
    <t>Study ID</t>
  </si>
  <si>
    <t>Age</t>
  </si>
  <si>
    <t>Sex</t>
  </si>
  <si>
    <t>Race/Ethnicity</t>
  </si>
  <si>
    <t>Diagnosis Date</t>
  </si>
  <si>
    <t>Stage of Cancer</t>
  </si>
  <si>
    <t>Treatment History</t>
  </si>
  <si>
    <t>Comorbidities</t>
  </si>
  <si>
    <t>Treatment Type</t>
  </si>
  <si>
    <t>Drug/Intervention Name</t>
  </si>
  <si>
    <t>Dosage</t>
  </si>
  <si>
    <t>Treatment Duration</t>
  </si>
  <si>
    <t>Administration Route</t>
  </si>
  <si>
    <t>Treatment Outcome</t>
  </si>
  <si>
    <t>Outcome Measure</t>
  </si>
  <si>
    <t>Measurement Timepoint</t>
  </si>
  <si>
    <t>Outcome Value</t>
  </si>
  <si>
    <t>Statistical Analysis</t>
  </si>
  <si>
    <t>Confidence Interval</t>
  </si>
  <si>
    <t>Data Source</t>
  </si>
  <si>
    <t>Data Type</t>
  </si>
  <si>
    <t>Data Access</t>
  </si>
  <si>
    <t>Data Linkage</t>
  </si>
  <si>
    <t>Statistical Test</t>
  </si>
  <si>
    <t>Analysis Software</t>
  </si>
  <si>
    <t>Covariates/Confounders</t>
  </si>
  <si>
    <t>Outcome Model</t>
  </si>
  <si>
    <t>Impact of Chemotherapy on Breast Cancer Outcomes</t>
  </si>
  <si>
    <t>Observational</t>
  </si>
  <si>
    <t>Breast Cancer</t>
  </si>
  <si>
    <t>Cohort Study</t>
  </si>
  <si>
    <t>Electronic Health Records (EHR), National Cancer Registry</t>
  </si>
  <si>
    <t>USA</t>
  </si>
  <si>
    <t>Assess the effect of chemotherapy on survival rates</t>
  </si>
  <si>
    <t>Survival Rates in Colorectal Cancer Patients</t>
  </si>
  <si>
    <t>Randomized</t>
  </si>
  <si>
    <t>Colorectal</t>
  </si>
  <si>
    <t>Randomized Trial</t>
  </si>
  <si>
    <t>Hospital Data, Patient Surveys</t>
  </si>
  <si>
    <t>UK</t>
  </si>
  <si>
    <t>Evaluate the efficacy of new treatment vs. standard care</t>
  </si>
  <si>
    <t>Childhood Leukemia and Environmental Exposure</t>
  </si>
  <si>
    <t>Case-Control</t>
  </si>
  <si>
    <t>Leukemia</t>
  </si>
  <si>
    <t>Case-Control Study</t>
  </si>
  <si>
    <t>Cancer Registry, Environmental Monitoring Data</t>
  </si>
  <si>
    <t>Canada</t>
  </si>
  <si>
    <t>Investigate the relationship between environmental factors and leukemia risk</t>
  </si>
  <si>
    <t>Effects of Immunotherapy on Lung Cancer Survival</t>
  </si>
  <si>
    <t>Lung Cancer</t>
  </si>
  <si>
    <t>Cancer Registry, Clinical Trials Data</t>
  </si>
  <si>
    <t>Germany</t>
  </si>
  <si>
    <t>Examine the impact of immunotherapy on progression-free survival</t>
  </si>
  <si>
    <t>Comparative Effectiveness of Treatments in Ovarian Cancer</t>
  </si>
  <si>
    <t>Ovarian Cancer</t>
  </si>
  <si>
    <t>EHR, Clinical Trials Data</t>
  </si>
  <si>
    <t>France</t>
  </si>
  <si>
    <t>Compare outcomes of two treatment regimens in ovarian cancer patients</t>
  </si>
  <si>
    <t>Health Outcomes in Pediatric Cancer Survivors</t>
  </si>
  <si>
    <t>Multiple</t>
  </si>
  <si>
    <t>Longitudinal Study</t>
  </si>
  <si>
    <t>National Cancer Registry, Pediatric Health Data</t>
  </si>
  <si>
    <t>Australia</t>
  </si>
  <si>
    <t>Assess long-term health outcomes in pediatric cancer survivors</t>
  </si>
  <si>
    <t>Targeted Therapy Response in Melanoma Patients</t>
  </si>
  <si>
    <t>Melanoma</t>
  </si>
  <si>
    <t>Biobank Data, Clinical Trial Data</t>
  </si>
  <si>
    <t>USA, Canada</t>
  </si>
  <si>
    <t>Investigate the response rate of targeted therapies in melanoma patients</t>
  </si>
  <si>
    <t>Genetic Predispositions to Prostate Cancer</t>
  </si>
  <si>
    <t>Prostate Cancer</t>
  </si>
  <si>
    <t>Genetic Data, Health Records</t>
  </si>
  <si>
    <t>Brazil</t>
  </si>
  <si>
    <t>Identify genetic factors contributing to prostate cancer risk</t>
  </si>
  <si>
    <t>Evaluation of Radiotherapy in Head and Neck Cancer</t>
  </si>
  <si>
    <t>Head &amp; Neck</t>
  </si>
  <si>
    <t>Hospital Records, Clinical Trials Data</t>
  </si>
  <si>
    <t>Italy</t>
  </si>
  <si>
    <t>Assess the effect of radiotherapy on tumor recurrence</t>
  </si>
  <si>
    <t>Breast Cancer Risk in Postmenopausal Women</t>
  </si>
  <si>
    <t>EHR, National Cancer Registry</t>
  </si>
  <si>
    <t>Investigate risk factors contributing to breast cancer development in postmenopausal women</t>
  </si>
  <si>
    <t>Adjuvant Chemotherapy in Pancreatic Cancer</t>
  </si>
  <si>
    <t>Pancreatic Cancer</t>
  </si>
  <si>
    <t>Observational Study</t>
  </si>
  <si>
    <t>Cancer Registry, Hospital Data</t>
  </si>
  <si>
    <t>Spain</t>
  </si>
  <si>
    <t>Study the effectiveness of adjuvant chemotherapy in pancreatic cancer patients</t>
  </si>
  <si>
    <t>Investigating Risk Factors for Cervical Cancer</t>
  </si>
  <si>
    <t>Cervical Cancer</t>
  </si>
  <si>
    <t>National Cancer Registry, Survey Data</t>
  </si>
  <si>
    <t>South Africa</t>
  </si>
  <si>
    <t>Identify social, environmental, and medical risk factors for cervical cancer</t>
  </si>
  <si>
    <t>Effect of Targeted Therapy on Kidney Cancer</t>
  </si>
  <si>
    <t>Kidney Cancer</t>
  </si>
  <si>
    <t>Clinical Trials, Biobank Data</t>
  </si>
  <si>
    <t>Evaluate the impact of targeted therapy on kidney cancer progression</t>
  </si>
  <si>
    <t>Assessment of Genetic Testing in Melanoma Treatment</t>
  </si>
  <si>
    <t>EHR, Genetic Testing Data</t>
  </si>
  <si>
    <t>Investigate the role of genetic testing in personalized melanoma treatment</t>
  </si>
  <si>
    <t>Treatment Response in Acute Myeloid Leukemia</t>
  </si>
  <si>
    <t>Hospital Data, Clinical Trials</t>
  </si>
  <si>
    <t>Assess the response of AML patients to new chemotherapy regimens</t>
  </si>
  <si>
    <t>Efficacy of Immunotherapy in Esophageal Cancer</t>
  </si>
  <si>
    <t>Esophageal Cancer</t>
  </si>
  <si>
    <t>Biobank Data, EHR</t>
  </si>
  <si>
    <t>Evaluate immunotherapy efficacy compared to standard treatment for esophageal cancer</t>
  </si>
  <si>
    <t>Long-term Survival in Cervical Cancer Survivors</t>
  </si>
  <si>
    <t>National Cancer Registry, Health Surveys</t>
  </si>
  <si>
    <t>India</t>
  </si>
  <si>
    <t>Study long-term survival rates in cervical cancer survivors</t>
  </si>
  <si>
    <t>Predicting Tumor Response to Chemotherapy in Ovarian Cancer</t>
  </si>
  <si>
    <t>Clinical Trials, Patient Surveys</t>
  </si>
  <si>
    <t>Develop predictive models for tumor response to chemotherapy in ovarian cancer</t>
  </si>
  <si>
    <t>Combination Therapy for Small Cell Lung Cancer</t>
  </si>
  <si>
    <t>Clinical Trials, Cancer Registry</t>
  </si>
  <si>
    <t>Assess the efficacy of combination therapy in small cell lung cancer patients</t>
  </si>
  <si>
    <t>Impact of Early Detection on Colorectal Cancer</t>
  </si>
  <si>
    <t>EHR, Cancer Registry</t>
  </si>
  <si>
    <t>Evaluate survival differences based on early detection of colorectal cancer</t>
  </si>
  <si>
    <t>Examining the Role of Diet in Lung Cancer Prevention</t>
  </si>
  <si>
    <t>Prospective Cohort</t>
  </si>
  <si>
    <t>National Health Surveys, EHR</t>
  </si>
  <si>
    <t>Investigate the role of diet and nutrition in lung cancer prevention</t>
  </si>
  <si>
    <t>Genetic Modifiers of Prostate Cancer Risk</t>
  </si>
  <si>
    <t>Genetic Data, EHR</t>
  </si>
  <si>
    <t>Identify genetic markers and environmental factors for prostate cancer risk</t>
  </si>
  <si>
    <t>Impact of Smoking on Esophageal Cancer Outcomes</t>
  </si>
  <si>
    <t>Cross-Sectional</t>
  </si>
  <si>
    <t>Cancer Registry, EHR</t>
  </si>
  <si>
    <t>Study the correlation between smoking and esophageal cancer progression</t>
  </si>
  <si>
    <t>Tumor Microenvironment and Chemoresistance in Breast Cancer</t>
  </si>
  <si>
    <t>Biobank Data, Clinical Trials</t>
  </si>
  <si>
    <t>Investigate how the tumor microenvironment influences chemotherapy resistance in breast cancer</t>
  </si>
  <si>
    <t>Assessing the Effectiveness of Immunotherapy in Melanoma</t>
  </si>
  <si>
    <t>Randomized Controlled Trial</t>
  </si>
  <si>
    <t>Clinical Trials, EHR</t>
  </si>
  <si>
    <t>Evaluate the efficacy of immunotherapy vs. traditional chemotherapy in melanoma patients</t>
  </si>
  <si>
    <t>A Study on HPV Vaccination and Cervical Cancer Risk</t>
  </si>
  <si>
    <t>Vaccination Registry, Survey Data</t>
  </si>
  <si>
    <t>South Korea</t>
  </si>
  <si>
    <t>Examine the impact of HPV vaccination on cervical cancer incidence</t>
  </si>
  <si>
    <t>Evaluation of Radiation Therapy in Hodgkin Lymphoma</t>
  </si>
  <si>
    <t>Lymphoma</t>
  </si>
  <si>
    <t>Clinical Trials Data</t>
  </si>
  <si>
    <t>Compare the effectiveness of different radiation regimens in Hodgkin lymphoma patients</t>
  </si>
  <si>
    <t>Long-Term Effects of Childhood Cancer Treatment</t>
  </si>
  <si>
    <t>Multiple Cancer</t>
  </si>
  <si>
    <t>Childhood Cancer Registry, Health Surveys</t>
  </si>
  <si>
    <t>Japan</t>
  </si>
  <si>
    <t>Study long-term physical and psychological effects of childhood cancer treatments</t>
  </si>
  <si>
    <t>Chemotherapy Response in Stage IV Ovarian Cancer</t>
  </si>
  <si>
    <t>Investigate the response of Stage IV ovarian cancer patients to chemotherapy</t>
  </si>
  <si>
    <t>Role of Tumor Suppressor Genes in Lung Cancer</t>
  </si>
  <si>
    <t>Genetic Data, Cancer Registry</t>
  </si>
  <si>
    <t>Explore the role of tumor suppressor genes in lung cancer susceptibility</t>
  </si>
  <si>
    <t>Clinical Outcomes of Targeted Therapy in Liver Cancer</t>
  </si>
  <si>
    <t>Liver Cancer</t>
  </si>
  <si>
    <t>Assess the efficacy of targeted therapy in advanced liver cancer patients</t>
  </si>
  <si>
    <t>The Impact of Age on Prostate Cancer Treatment Efficacy</t>
  </si>
  <si>
    <t>EHR, Clinical Data</t>
  </si>
  <si>
    <t>Investigate how age impacts the effectiveness of prostate cancer treatments</t>
  </si>
  <si>
    <t>Tumor Genomics and Chemotherapy Sensitivity in Ovarian Cancer</t>
  </si>
  <si>
    <t>Study the relationship between tumor genomics and chemotherapy sensitivity in ovarian cancer</t>
  </si>
  <si>
    <t>Risk Factors for Pancreatic Cancer in High-Risk Populations</t>
  </si>
  <si>
    <t>Survey Data, Genetic Data</t>
  </si>
  <si>
    <t>Identify risk factors for pancreatic cancer in high-risk populations (e.g., family history, lifestyle)</t>
  </si>
  <si>
    <t>Immunotherapy and Survival Outcomes in Small Cell Lung Cancer</t>
  </si>
  <si>
    <t>Assess survival outcomes in small cell lung cancer patients treated with immunotherapy</t>
  </si>
  <si>
    <t>Predictive Models for Colorectal Cancer Recurrence</t>
  </si>
  <si>
    <t>Colorectal Cancer</t>
  </si>
  <si>
    <t>Develop predictive models to assess the risk of recurrence in colorectal cancer patients</t>
  </si>
  <si>
    <t>Assessment of Targeted Therapy in Triple Negative Breast Cancer</t>
  </si>
  <si>
    <t>Clinical Trials Data, EHR</t>
  </si>
  <si>
    <t>Evaluate the effect of targeted therapies on progression-free survival in triple-negative breast cancer</t>
  </si>
  <si>
    <t>Cardiovascular Risk in Survivors of Childhood Cancer</t>
  </si>
  <si>
    <t>Childhood Cancer Registry, Cardiovascular Health Data</t>
  </si>
  <si>
    <t>Investigate the long-term cardiovascular health risks in childhood cancer survivors</t>
  </si>
  <si>
    <t>Evaluating the Efficacy of Anti-Angiogenic Therapy in Renal Cancer</t>
  </si>
  <si>
    <t>Renal Cancer</t>
  </si>
  <si>
    <t>Evaluate the efficacy of anti-angiogenic therapies in treating renal cancer</t>
  </si>
  <si>
    <t>Environmental Exposures and Risk of Leukemia in Children</t>
  </si>
  <si>
    <t>Environmental Exposure Data, Cancer Registry</t>
  </si>
  <si>
    <t>Examine the link between environmental exposures and the incidence of childhood leukemia</t>
  </si>
  <si>
    <t>Evaluating the Role of Genetics in Colorectal Cancer</t>
  </si>
  <si>
    <t>Study genetic factors contributing to colorectal cancer risk</t>
  </si>
  <si>
    <t>Efficacy of Targeted Therapies in Head and Neck Cancer</t>
  </si>
  <si>
    <t>Head &amp; Neck Cancer</t>
  </si>
  <si>
    <t>Evaluate the efficacy of targeted therapies in head and neck cancer</t>
  </si>
  <si>
    <t>Impact of Chemotherapy on Older Women with Breast Cancer</t>
  </si>
  <si>
    <t>Investigate chemotherapy efficacy in older women with breast cancer</t>
  </si>
  <si>
    <t>Outcomes of Surgery vs. Chemotherapy in Stage III Colon Cancer</t>
  </si>
  <si>
    <t>Compare outcomes of surgery versus chemotherapy in stage III colon cancer</t>
  </si>
  <si>
    <t>Long-Term Survivorship in Pediatric Leukemia Patients</t>
  </si>
  <si>
    <t>Pediatric Cancer Registry, Health Surveys</t>
  </si>
  <si>
    <t>Study long-term health outcomes in pediatric leukemia survivors</t>
  </si>
  <si>
    <t>The Role of Immune Checkpoint Inhibitors in Lung Cancer</t>
  </si>
  <si>
    <t>Assess the effectiveness of immune checkpoint inhibitors in lung cancer treatment</t>
  </si>
  <si>
    <t>Exploring Tumor Microenvironment in Prostate Cancer</t>
  </si>
  <si>
    <t>Investigate how the tumor microenvironment affects prostate cancer progression</t>
  </si>
  <si>
    <t>Investigating Metastatic Potential in Breast Cancer</t>
  </si>
  <si>
    <t>Study factors that contribute to metastatic breast cancer</t>
  </si>
  <si>
    <t>Investigating Immunotherapy in Combination with Chemotherapy for Melanoma</t>
  </si>
  <si>
    <t>Study the combination of immunotherapy and chemotherapy in melanoma treatment</t>
  </si>
  <si>
    <t>The Effect of HPV Vaccination on Oropharyngeal Cancer</t>
  </si>
  <si>
    <t>Oropharyngeal Cancer</t>
  </si>
  <si>
    <t>Vaccination Registry, Cancer Registry</t>
  </si>
  <si>
    <t>Assess the impact of HPV vaccination on the incidence of oropharyngeal cancer</t>
  </si>
  <si>
    <t>Chemotherapy Regimen Comparison in Non-Small Cell Lung Cancer</t>
  </si>
  <si>
    <t>Compare different chemotherapy regimens for non-small cell lung cancer</t>
  </si>
  <si>
    <t>Health Outcomes in Survivors of Childhood Brain Tumors</t>
  </si>
  <si>
    <t>Brain Cancer</t>
  </si>
  <si>
    <t>Investigate long-term health outcomes of childhood brain cancer survivors</t>
  </si>
  <si>
    <t>Genetic Predictors of Treatment Response in Melanoma</t>
  </si>
  <si>
    <t>Study genetic factors predicting melanoma treatment response</t>
  </si>
  <si>
    <t>The Effect of Lifestyle Factors on Breast Cancer Risk</t>
  </si>
  <si>
    <t>Health Surveys, Cancer Registry</t>
  </si>
  <si>
    <t>Examine the role of lifestyle factors in breast cancer risk</t>
  </si>
  <si>
    <t>The Role of Tumor Suppressor Genes in Colorectal Cancer</t>
  </si>
  <si>
    <t>Investigate the role of tumor suppressor genes in colorectal cancer development</t>
  </si>
  <si>
    <t>Comparative Effectiveness of Immunotherapy in Head and Neck Cancer</t>
  </si>
  <si>
    <t>Assess immunotherapy effectiveness in head and neck cancer treatment</t>
  </si>
  <si>
    <t>Radiotherapy and Survival Outcomes in Esophageal Cancer</t>
  </si>
  <si>
    <t>Study the impact of radiotherapy on survival outcomes in esophageal cancer</t>
  </si>
  <si>
    <t>Efficacy of Targeted Therapy in Advanced Pancreatic Cancer</t>
  </si>
  <si>
    <t>Investigate the effectiveness of targeted therapies in advanced pancreatic cancer</t>
  </si>
  <si>
    <t>Investigation of Chemotherapy Resistance in Ovarian Cancer</t>
  </si>
  <si>
    <t>Study the mechanisms behind chemotherapy resistance in ovarian cancer</t>
  </si>
  <si>
    <t>Lifestyle Factors and Risk of Kidney Cancer</t>
  </si>
  <si>
    <t>Examine the impact of lifestyle factors (e.g., diet, smoking) on kidney cancer risk</t>
  </si>
  <si>
    <t>Immunotherapy in Combination with Radiation for Lung Cancer</t>
  </si>
  <si>
    <t>Assess the combined effect of immunotherapy and radiation in lung cancer</t>
  </si>
  <si>
    <t>Chemotherapy and Survival in Stage III Pancreatic Cancer</t>
  </si>
  <si>
    <t>Investigate the survival benefits of chemotherapy in stage III pancreatic cancer</t>
  </si>
  <si>
    <t>Investigating the Role of Inflammation in Breast Cancer</t>
  </si>
  <si>
    <t>Study the link between inflammation and breast cancer development</t>
  </si>
  <si>
    <t>Efficacy of Targeted Radiation Therapy in Liver Cancer</t>
  </si>
  <si>
    <t>Investigate the impact of targeted radiation therapy in liver cancer</t>
  </si>
  <si>
    <t>The Impact of Diet on Prostate Cancer Risk</t>
  </si>
  <si>
    <t>National Health Surveys</t>
  </si>
  <si>
    <t>Investigate dietary factors influencing prostate cancer risk</t>
  </si>
  <si>
    <t>Study of Epigenetic Changes in Breast Cancer</t>
  </si>
  <si>
    <t>Explore epigenetic changes associated with breast cancer progression</t>
  </si>
  <si>
    <t>Comparing Chemotherapy Regimens in Stage II Ovarian Cancer</t>
  </si>
  <si>
    <t>Compare the effectiveness of two chemotherapy regimens in stage II ovarian cancer</t>
  </si>
  <si>
    <t>The Role of Targeted Therapies in Endometrial Cancer</t>
  </si>
  <si>
    <t>Endometrial Cancer</t>
  </si>
  <si>
    <t>Investigate the impact of targeted therapies on endometrial cancer outcomes</t>
  </si>
  <si>
    <t>The Impact of Early Detection on Colorectal Cancer Survival</t>
  </si>
  <si>
    <t>Cancer Registry, Health Surveys</t>
  </si>
  <si>
    <t>Investigate the survival benefit of early detection in colorectal cancer</t>
  </si>
  <si>
    <t>Exploring the Role of Inherited Mutations in Melanoma</t>
  </si>
  <si>
    <t>Study inherited genetic mutations that contribute to melanoma risk</t>
  </si>
  <si>
    <t>Evaluating Chemotherapy in Advanced Liver Cancer</t>
  </si>
  <si>
    <t>Evaluate the survival benefits of chemotherapy in advanced liver cancer</t>
  </si>
  <si>
    <t>Effects of Obesity on Breast Cancer Outcomes</t>
  </si>
  <si>
    <t>Study the effects of obesity on treatment outcomes in breast cancer</t>
  </si>
  <si>
    <t>Effects of Lifestyle Factors on Prostate Cancer Survival</t>
  </si>
  <si>
    <t>Health Surveys, EHR</t>
  </si>
  <si>
    <t>Investigate the impact of lifestyle factors on prostate cancer survival</t>
  </si>
  <si>
    <t>Chemotherapy vs. Immunotherapy in Metastatic Melanoma</t>
  </si>
  <si>
    <t>Compare chemotherapy vs. immunotherapy efficacy in metastatic melanoma</t>
  </si>
  <si>
    <t>Investigating Genetic Mutations in Pancreatic Cancer</t>
  </si>
  <si>
    <t>Study genetic mutations contributing to pancreatic cancer risk</t>
  </si>
  <si>
    <t>Efficacy of Immunotherapy in Renal Cell Carcinoma</t>
  </si>
  <si>
    <t>Evaluate the efficacy of immunotherapy in renal cell carcinoma</t>
  </si>
  <si>
    <t>Effect of Tumor Microenvironment on Bladder Cancer</t>
  </si>
  <si>
    <t>Bladder Cancer</t>
  </si>
  <si>
    <t>Investigate the role of the tumor microenvironment in bladder cancer progression</t>
  </si>
  <si>
    <t>Clinical Outcomes in Elderly Patients with Ovarian Cancer</t>
  </si>
  <si>
    <t>Hospital Data, Cancer Registry</t>
  </si>
  <si>
    <t>Study the impact of age on treatment outcomes in elderly ovarian cancer patients</t>
  </si>
  <si>
    <t>Evaluating Survival in Non-Small Cell Lung Cancer</t>
  </si>
  <si>
    <t>Evaluate survival outcomes in patients with non-small cell lung cancer treated with targeted therapies</t>
  </si>
  <si>
    <t>Role of Family History in Colorectal Cancer Risk</t>
  </si>
  <si>
    <t>Cancer Registry, Survey Data</t>
  </si>
  <si>
    <t>Investigate how family history affects colorectal cancer risk</t>
  </si>
  <si>
    <t>Survival Outcomes in Stage IV Breast Cancer</t>
  </si>
  <si>
    <t>Study survival outcomes in patients with stage IV breast cancer</t>
  </si>
  <si>
    <t>Investigating the Effectiveness of CAR T-cell Therapy in Leukemia</t>
  </si>
  <si>
    <t>Assess the effectiveness of CAR T-cell therapy in leukemia treatment</t>
  </si>
  <si>
    <t>Investigating Metastatic Patterns in Melanoma</t>
  </si>
  <si>
    <t>Study metastatic patterns in melanoma patients to inform treatment strategies</t>
  </si>
  <si>
    <t>Chemotherapy Response in Lung Cancer Patients</t>
  </si>
  <si>
    <t>Study chemotherapy response in lung cancer patients across various treatment regimens</t>
  </si>
  <si>
    <t>Genetic Factors in Prostate Cancer Progression</t>
  </si>
  <si>
    <t>Investigate genetic factors contributing to prostate cancer progression</t>
  </si>
  <si>
    <t>The Impact of Hormonal Therapy in Breast Cancer</t>
  </si>
  <si>
    <t>Study the effectiveness of hormonal therapy in breast cancer treatment</t>
  </si>
  <si>
    <t>Long-Term Survivorship in Childhood Cancer Survivors</t>
  </si>
  <si>
    <t>Multiple Cancers</t>
  </si>
  <si>
    <t>Investigate long-term health outcomes in childhood cancer survivors</t>
  </si>
  <si>
    <t>Immunotherapy Effectiveness in Small Cell Lung Cancer</t>
  </si>
  <si>
    <t>Investigate the effectiveness of immunotherapy in small cell lung cancer treatment</t>
  </si>
  <si>
    <t>Exploring the Role of Epigenetics in Cervical Cancer</t>
  </si>
  <si>
    <t>Study epigenetic modifications contributing to cervical cancer risk</t>
  </si>
  <si>
    <t>Comparative Effectiveness of Chemotherapy in Ovarian Cancer</t>
  </si>
  <si>
    <t>Compare chemotherapy regimens for treating ovarian cancer</t>
  </si>
  <si>
    <t>Survival Impact of Lifestyle Modifications in Colorectal Cancer</t>
  </si>
  <si>
    <t>Investigate how lifestyle modifications affect survival in colorectal cancer patients</t>
  </si>
  <si>
    <t>Efficacy of Targeted Therapies in Pancreatic Cancer</t>
  </si>
  <si>
    <t>Evaluate the efficacy of targeted therapies for pancreatic cancer</t>
  </si>
  <si>
    <t>The Role of Chemotherapy in Metastatic Prostate Cancer</t>
  </si>
  <si>
    <t>Study the impact of chemotherapy in metastatic prostate cancer patients</t>
  </si>
  <si>
    <t>Investigating Risk Factors for Brain Cancer</t>
  </si>
  <si>
    <t>Identify environmental and genetic risk factors for brain cancer</t>
  </si>
  <si>
    <t>Exploring the Efficacy of Radiation Therapy in Non-Small Cell Lung Cancer</t>
  </si>
  <si>
    <t>Study the effectiveness of radiation therapy in non-small cell lung cancer treatment</t>
  </si>
  <si>
    <t>Assessing the Role of Age in Chemotherapy Efficacy in Leukemia</t>
  </si>
  <si>
    <t>Investigate how age affects chemotherapy efficacy in leukemia patients</t>
  </si>
  <si>
    <t>Investigating Survival Outcomes in Stage IV Pancreatic Cancer</t>
  </si>
  <si>
    <t>Assess survival outcomes in stage IV pancreatic cancer patients treated with combination therapies</t>
  </si>
  <si>
    <t>The Role of Microbiome in Colorectal Cancer Development</t>
  </si>
  <si>
    <t>EHR, Cancer Registry, Microbiome Data</t>
  </si>
  <si>
    <t>Investigate the role of the microbiome in colorectal cancer development</t>
  </si>
  <si>
    <t>Immunotherapy for Stage III Melanoma Patients</t>
  </si>
  <si>
    <t>Study the efficacy of immunotherapy in stage III melanoma patients</t>
  </si>
  <si>
    <t>Study of Biomarkers in Breast Cancer Treatment Response</t>
  </si>
  <si>
    <t>Identify biomarkers that predict response to breast cancer treatment</t>
  </si>
  <si>
    <t>Assessing Chemotherapy Resistance in Lung Cancer</t>
  </si>
  <si>
    <t>Study mechanisms behind chemotherapy resistance in lung cancer patients</t>
  </si>
  <si>
    <t>Evaluating the Impact of Genetic Counseling in Breast Cancer Prevention</t>
  </si>
  <si>
    <t>Genetic Counseling Data, EHR</t>
  </si>
  <si>
    <t>Assess the impact of genetic counseling on breast cancer prevention</t>
  </si>
  <si>
    <t>Genetic Factors in Non-Small Cell Lung Cancer</t>
  </si>
  <si>
    <t>Investigate genetic mutations linked to non-small cell lung cancer</t>
  </si>
  <si>
    <t>Survival Analysis of Breast Cancer Treatment in Elderly Women</t>
  </si>
  <si>
    <t>Study treatment effectiveness in elderly women with breast cancer</t>
  </si>
  <si>
    <t>Investigating the Role of Tumor-Infiltrating Lymphocytes in Melanoma</t>
  </si>
  <si>
    <t>Biobank Data, Cancer Registry</t>
  </si>
  <si>
    <t>Investigate how tumor-infiltrating lymphocytes affect melanoma progression</t>
  </si>
  <si>
    <t>Role of Environmental Exposures in Prostate Cancer Risk</t>
  </si>
  <si>
    <t>Environmental Exposure Data, EHR</t>
  </si>
  <si>
    <t>Study the impact of environmental exposures on prostate cancer risk</t>
  </si>
  <si>
    <t>Chemotherapy Efficacy in Stage IV Ovarian Cancer</t>
  </si>
  <si>
    <t>Compare chemotherapy efficacy in stage IV ovarian cancer patients</t>
  </si>
  <si>
    <t>Targeted Therapy in Lung Cancer with EGFR Mutations</t>
  </si>
  <si>
    <t>Evaluate targeted therapy in lung cancer patients with EGFR mutations</t>
  </si>
  <si>
    <t>Assessing the Efficacy of Combined Chemotherapy and Immunotherapy in Lung Cancer</t>
  </si>
  <si>
    <t>Study the combined effect of chemotherapy and immunotherapy in lung cancer treatment</t>
  </si>
  <si>
    <t>Investigating the Role of Epigenetics in Colorectal Cancer</t>
  </si>
  <si>
    <t>Investigate epigenetic factors contributing to colorectal cancer</t>
  </si>
  <si>
    <t>Survival Benefits of Early Detection in Breast Cancer</t>
  </si>
  <si>
    <t>Assess survival benefits of early breast cancer detection through screening</t>
  </si>
  <si>
    <t>Assessing the Impact of Targeted Therapy on Liver Cancer</t>
  </si>
  <si>
    <t>Study targeted therapy's effect on survival in liver cancer patients</t>
  </si>
  <si>
    <t>The Role of Immunotherapy in Small Cell Lung Cancer</t>
  </si>
  <si>
    <t>Evaluate the role of immunotherapy in small cell lung cancer treatment</t>
  </si>
  <si>
    <t>Chemotherapy Resistance in Metastatic Melanoma</t>
  </si>
  <si>
    <t>Investigate mechanisms behind chemotherapy resistance in metastatic melanoma</t>
  </si>
  <si>
    <t>Role of Microbiome in Colorectal Cancer Progression</t>
  </si>
  <si>
    <t>Cancer Registry, Microbiome Data</t>
  </si>
  <si>
    <t>Investigate the role of the gut microbiome in colorectal cancer progression</t>
  </si>
  <si>
    <t>Efficacy of Radiation Therapy in Head and Neck Cancer</t>
  </si>
  <si>
    <t>Assess the efficacy of radiation therapy in head and neck cancer patients</t>
  </si>
  <si>
    <t>Impact of Age on Survival in Prostate Cancer Patients</t>
  </si>
  <si>
    <t>Investigate the impact of age on survival in prostate cancer patients</t>
  </si>
  <si>
    <t>Immunotherapy in Combination with Radiation for Breast Cancer</t>
  </si>
  <si>
    <t>Study the combination of immunotherapy and radiation for breast cancer treatment</t>
  </si>
  <si>
    <t>Evaluating the Efficacy of CAR T-cell Therapy in Blood Cancers</t>
  </si>
  <si>
    <t>Leukemia, Lymphoma</t>
  </si>
  <si>
    <t>Investigate the effectiveness of CAR T-cell therapy in blood cancers</t>
  </si>
  <si>
    <t>Role of Circulating Tumor DNA in Lung Cancer Treatment</t>
  </si>
  <si>
    <t>EHR, Biobank Data</t>
  </si>
  <si>
    <t>Investigate the role of circulating tumor DNA in guiding lung cancer treatment</t>
  </si>
  <si>
    <t>Investigating Treatment Response in Triple-Negative Breast Cancer</t>
  </si>
  <si>
    <t>Investigate treatment response in triple-negative breast cancer patients</t>
  </si>
  <si>
    <t>Long-Term Effects of Radiation Therapy in Brain Cancer</t>
  </si>
  <si>
    <t>Pediatric Cancer Registry, Clinical Trials</t>
  </si>
  <si>
    <t>Study long-term effects of radiation therapy on brain cancer survivors</t>
  </si>
  <si>
    <t>Investigating the Impact of Hormone Therapy in Prostate Cancer</t>
  </si>
  <si>
    <t>Evaluate the impact of hormone therapy on survival in prostate cancer patients</t>
  </si>
  <si>
    <t>Investigating Chemotherapy Efficacy in Advanced Renal Cancer</t>
  </si>
  <si>
    <t>Study chemotherapy efficacy in advanced renal cancer</t>
  </si>
  <si>
    <t>Effects of Obesity on Breast Cancer Prognosis</t>
  </si>
  <si>
    <t>EHR, National Health Surveys</t>
  </si>
  <si>
    <t>Investigate how obesity affects prognosis in breast cancer patients</t>
  </si>
  <si>
    <t>Early Detection of Colorectal Cancer Using Biomarkers</t>
  </si>
  <si>
    <t>Investigate biomarkers for early detection of colorectal cancer</t>
  </si>
  <si>
    <t>Targeted Therapy in Advanced Liver Cancer</t>
  </si>
  <si>
    <t>Study the efficacy of targeted therapies in advanced liver cancer</t>
  </si>
  <si>
    <t>Survival in Elderly Patients with Lung Cancer</t>
  </si>
  <si>
    <t>Study survival outcomes in elderly lung cancer patients</t>
  </si>
  <si>
    <t>Gene Expression Profiling in Prostate Cancer</t>
  </si>
  <si>
    <t>Study gene expression patterns in prostate cancer patients</t>
  </si>
  <si>
    <t>Investigating the Role of Immunotherapy in Pancreatic Cancer</t>
  </si>
  <si>
    <t>Investigate the effectiveness of immunotherapy in pancreatic cancer treatment</t>
  </si>
  <si>
    <t>Exploring Treatment Resistance in Colorectal Cancer</t>
  </si>
  <si>
    <t>Investigate mechanisms of chemotherapy resistance in colorectal cancer</t>
  </si>
  <si>
    <t>Targeted Therapy for Advanced Non-Small Cell Lung Cancer</t>
  </si>
  <si>
    <t>Study the efficacy of targeted therapy for advanced non-small cell lung cancer</t>
  </si>
  <si>
    <t>Exploring the Link Between Obesity and Melanoma Risk</t>
  </si>
  <si>
    <t>Survey Data, Cancer Registry</t>
  </si>
  <si>
    <t>Investigate the role of obesity in increasing melanoma risk</t>
  </si>
  <si>
    <t>Evaluating New Immunotherapy Approaches in Non-Small Cell Lung Cancer</t>
  </si>
  <si>
    <t>Study new immunotherapy approaches in non-small cell lung cancer</t>
  </si>
  <si>
    <t>Role of Tumor Mutations in Breast Cancer Treatment Response</t>
  </si>
  <si>
    <t>Investigate the role of tumor mutations in predicting treatment response in breast cancer</t>
  </si>
  <si>
    <t>Assessment of Chemotherapy and Immunotherapy in Small Cell Lung Cancer</t>
  </si>
  <si>
    <t>Compare chemotherapy and immunotherapy efficacy in small cell lung cancer</t>
  </si>
  <si>
    <t>Evaluating the Impact of Personalized Medicine in Prostate Cancer</t>
  </si>
  <si>
    <t>Investigate the impact of personalized medicine on prostate cancer treatment</t>
  </si>
  <si>
    <t>Investigating the Impact of Genetic Mutations in Melanoma</t>
  </si>
  <si>
    <t>Study genetic mutations linked to melanoma risk</t>
  </si>
  <si>
    <t>Impact of Hormonal Therapy on Breast Cancer Recurrence</t>
  </si>
  <si>
    <t>Cancer Registry, Clinical Trials</t>
  </si>
  <si>
    <t>Study the impact of hormonal therapy on recurrence rates in breast cancer patients</t>
  </si>
  <si>
    <t>Investigating Tumor Markers in Colorectal Cancer Treatment</t>
  </si>
  <si>
    <t>Investigate tumor markers to predict treatment response in colorectal cancer</t>
  </si>
  <si>
    <t>Investigating the Effectiveness of Targeted Therapy in Bladder Cancer</t>
  </si>
  <si>
    <t>Evaluate the effectiveness of targeted therapies in bladder cancer</t>
  </si>
  <si>
    <t>Genomic Biomarkers in Gastric Cancer Treatment Response</t>
  </si>
  <si>
    <t>Gastric Cancer</t>
  </si>
  <si>
    <t>Study the role of genomic biomarkers in gastric cancer treatment response</t>
  </si>
  <si>
    <t>The Impact of Exercise on Cancer Survivorship</t>
  </si>
  <si>
    <t>Investigate the role of exercise in improving outcomes for cancer survivors</t>
  </si>
  <si>
    <t>Chemotherapy Outcomes in Elderly Colorectal Cancer Patients</t>
  </si>
  <si>
    <t>Study chemotherapy outcomes in elderly colorectal cancer patients</t>
  </si>
  <si>
    <t>Evaluating the Impact of Personalized Medicine in Ovarian Cancer</t>
  </si>
  <si>
    <t>Investigate personalized medicine approaches in ovarian cancer treatment</t>
  </si>
  <si>
    <t>Chemotherapy vs. Immunotherapy in Stage IV Esophageal Cancer</t>
  </si>
  <si>
    <t>Compare chemotherapy and immunotherapy in stage IV esophageal cancer patients</t>
  </si>
  <si>
    <t>Assessing the Efficacy of Targeted Therapy in Leukemia</t>
  </si>
  <si>
    <t>Evaluate targeted therapy in leukemia treatment outcomes</t>
  </si>
  <si>
    <t>Role of MicroRNA in Breast Cancer Diagnosis</t>
  </si>
  <si>
    <t>Genetic Data, Biobank Data</t>
  </si>
  <si>
    <t>Study the role of microRNA in early diagnosis of breast cancer</t>
  </si>
  <si>
    <t>Impact of Nutrition on Prostate Cancer Treatment Outcomes</t>
  </si>
  <si>
    <t>Investigate the effect of nutrition on prostate cancer treatment outcomes</t>
  </si>
  <si>
    <t>Immune System Modulation in Melanoma Therapy</t>
  </si>
  <si>
    <t>Investigate the role of immune system modulation in melanoma treatment</t>
  </si>
  <si>
    <t>Role of Targeted Therapy in Colorectal Cancer Metastasis</t>
  </si>
  <si>
    <t>Investigate the effect of targeted therapies on colorectal cancer metastasis</t>
  </si>
  <si>
    <t>Efficacy of Immunotherapy in Small Cell Lung Cancer</t>
  </si>
  <si>
    <t>Assess the efficacy of immunotherapy in treating small cell lung cancer</t>
  </si>
  <si>
    <t>Investigating Radiation Therapy in Esophageal Cancer</t>
  </si>
  <si>
    <t>Investigate the role of radiation therapy in esophageal cancer</t>
  </si>
  <si>
    <t>Gene Therapy in Treating Lung Cancer</t>
  </si>
  <si>
    <t>Study the role of gene therapy in treating lung cancer</t>
  </si>
  <si>
    <t>Investigating Tumor Progression in Gastric Cancer</t>
  </si>
  <si>
    <t>Study tumor progression in gastric cancer patients</t>
  </si>
  <si>
    <t>Long-Term Effects of Chemotherapy in Colorectal Cancer</t>
  </si>
  <si>
    <t>Investigate long-term effects of chemotherapy in colorectal cancer survivors</t>
  </si>
  <si>
    <t>Targeted Immunotherapy in Bladder Cancer</t>
  </si>
  <si>
    <t>Evaluate targeted immunotherapy in bladder cancer patients</t>
  </si>
  <si>
    <t>Assessing the Impact of Age on Colorectal Cancer Treatment</t>
  </si>
  <si>
    <t>Investigate the effect of age on treatment response in colorectal cancer</t>
  </si>
  <si>
    <t>Chemotherapy Resistance in Stage III Melanoma</t>
  </si>
  <si>
    <t>Study mechanisms of chemotherapy resistance in stage III melanoma</t>
  </si>
  <si>
    <t>Investigating the Role of Tumor Microenvironment in Kidney Cancer</t>
  </si>
  <si>
    <t>Study the role of the tumor microenvironment in kidney cancer progression</t>
  </si>
  <si>
    <t>Genetic Mutations and Response to Chemotherapy in Leukemia</t>
  </si>
  <si>
    <t>Investigate the impact of genetic mutations on chemotherapy response in leukemia</t>
  </si>
  <si>
    <t>Investigating the Role of Immune Checkpoints in Colon Cancer</t>
  </si>
  <si>
    <t>Study the role of immune checkpoints in colon cancer treatment</t>
  </si>
  <si>
    <t>Targeted Therapy in Advanced Stage Non-Hodgkin Lymphoma</t>
  </si>
  <si>
    <t>Investigate targeted therapy in advanced stage non-Hodgkin lymphoma</t>
  </si>
  <si>
    <t>The Role of Tumor Suppressor Genes in Melanoma</t>
  </si>
  <si>
    <t>Study the role of tumor suppressor genes in melanoma risk</t>
  </si>
  <si>
    <t>Immunotherapy for Colorectal Cancer in Elderly Patients</t>
  </si>
  <si>
    <t>Investigate the impact of immunotherapy in elderly colorectal cancer patients</t>
  </si>
  <si>
    <t>The Role of Vascular Disruptors in Lung Cancer</t>
  </si>
  <si>
    <t>Investigate the role of vascular disruptors in treating lung cancer</t>
  </si>
  <si>
    <t>Immune Response in Breast Cancer Treatment</t>
  </si>
  <si>
    <t>Study immune response in breast cancer patients during treatment</t>
  </si>
  <si>
    <t>Effectiveness of Chemotherapy in Advanced Stomach Cancer</t>
  </si>
  <si>
    <t>Investigate chemotherapy efficacy in advanced stage gastric cancer</t>
  </si>
  <si>
    <t>Combination of Targeted Therapy and Immunotherapy in Kidney Cancer</t>
  </si>
  <si>
    <t>Study the combination of targeted therapy and immunotherapy in kidney cancer</t>
  </si>
  <si>
    <t>Chemotherapy Response in Elderly Ovarian Cancer Patients</t>
  </si>
  <si>
    <t>EHR, Clinical Trials</t>
  </si>
  <si>
    <t>Investigate chemotherapy response in elderly ovarian cancer patients</t>
  </si>
  <si>
    <t>Assessing the Efficacy of New Chemotherapy Drugs in Lung Cancer</t>
  </si>
  <si>
    <t>Investigate the efficacy of new chemotherapy drugs in treating lung cancer</t>
  </si>
  <si>
    <t>The Role of BRCA Mutations in Ovarian Cancer Treatment Response</t>
  </si>
  <si>
    <t>Study the impact of BRCA mutations on ovarian cancer treatment response</t>
  </si>
  <si>
    <t>Exploring the Link Between Diabetes and Breast Cancer</t>
  </si>
  <si>
    <t>Investigate the link between diabetes and increased breast cancer risk</t>
  </si>
  <si>
    <t>Immunotherapy for Metastatic Prostate Cancer</t>
  </si>
  <si>
    <t>Investigate the effectiveness of immunotherapy in metastatic prostate cancer</t>
  </si>
  <si>
    <t>Role of miRNA in Colorectal Cancer Prognosis</t>
  </si>
  <si>
    <t>Investigate the role of miRNA in predicting colorectal cancer prognosis</t>
  </si>
  <si>
    <t>Clinical Outcomes in Patients with Metastatic Melanoma</t>
  </si>
  <si>
    <t>Study clinical outcomes in patients with metastatic melanoma</t>
  </si>
  <si>
    <t>Chemotherapy vs. Immunotherapy in Advanced Colon Cancer</t>
  </si>
  <si>
    <t>Compare chemotherapy vs. immunotherapy efficacy in advanced colon cancer</t>
  </si>
  <si>
    <t>Investigating the Role of Angiogenesis in Ovarian Cancer</t>
  </si>
  <si>
    <t>Study the role of angiogenesis in ovarian cancer progression</t>
  </si>
  <si>
    <t>Investigating the Effect of Nutrition on Liver Cancer Survival</t>
  </si>
  <si>
    <t>Investigate the effect of nutrition on survival outcomes in liver cancer patients</t>
  </si>
  <si>
    <t>Genetic Determinants of Treatment Response in Kidney Cancer</t>
  </si>
  <si>
    <t>Investigate genetic determinants of treatment response in kidney cancer</t>
  </si>
  <si>
    <t>Chemotherapy Resistance in Melanoma Treatment</t>
  </si>
  <si>
    <t>Study chemotherapy resistance mechanisms in melanoma treatment</t>
  </si>
  <si>
    <t>Exploring the Role of Tumor Microbiome in Gastric Cancer</t>
  </si>
  <si>
    <t>Microbiome Data, Cancer Registry</t>
  </si>
  <si>
    <t>Investigate the role of the tumor microbiome in gastric cancer</t>
  </si>
  <si>
    <t>Personalized Medicine in Ovarian Cancer Treatment</t>
  </si>
  <si>
    <t>Investigate personalized medicine in ovarian cancer treatment</t>
  </si>
  <si>
    <t>Chemotherapy vs. Surgery in Early-Stage Colorectal Cancer</t>
  </si>
  <si>
    <t>Compare chemotherapy and surgery in early-stage colorectal cancer treatment</t>
  </si>
  <si>
    <t>Investigating the Role of PD-1 Inhibitors in Colon Cancer</t>
  </si>
  <si>
    <t>Investigate the role of PD-1 inhibitors in colon cancer treatment</t>
  </si>
  <si>
    <t>Immunotherapy in Combination with Targeted Therapy in Melanoma</t>
  </si>
  <si>
    <t>Investigate the combination of immunotherapy and targeted therapy in melanoma treatment</t>
  </si>
  <si>
    <t>Tumor-Infiltrating Lymphocytes in Lung Cancer Prognosis</t>
  </si>
  <si>
    <t>Study the role of tumor-infiltrating lymphocytes in lung cancer prognosis</t>
  </si>
  <si>
    <t>Evaluation of Chemo-Resistant Ovarian Cancer Cell Lines</t>
  </si>
  <si>
    <t>Investigate chemotherapy resistance in ovarian cancer cell lines</t>
  </si>
  <si>
    <t>The Effectiveness of Chemoimmunotherapy in Colorectal Cancer</t>
  </si>
  <si>
    <t>Investigate the combination of chemotherapy and immunotherapy in colorectal cancer</t>
  </si>
  <si>
    <t>Investigating the Link Between Inflammation and Breast Cancer</t>
  </si>
  <si>
    <t>Investigate the link between chronic inflammation and breast cancer risk</t>
  </si>
  <si>
    <t>Exploring Treatment Response in Triple-Negative Breast Cancer</t>
  </si>
  <si>
    <t>Study treatment response in triple-negative breast cancer patients</t>
  </si>
  <si>
    <t>Immunotherapy for Early-Stage Non-Small Cell Lung Cancer</t>
  </si>
  <si>
    <t>Investigate the efficacy of immunotherapy in early-stage non-small cell lung cancer</t>
  </si>
  <si>
    <t>Targeted Therapy in Advanced Stomach Cancer</t>
  </si>
  <si>
    <t>Investigate the role of targeted therapies in advanced stage stomach cancer</t>
  </si>
  <si>
    <t>Chemotherapy Efficacy in Older Patients with Prostate Cancer</t>
  </si>
  <si>
    <t>Investigate chemotherapy efficacy in elderly prostate cancer patients</t>
  </si>
  <si>
    <t>Role of Immune System in Gastric Cancer Treatment Response</t>
  </si>
  <si>
    <t>Investigate immune system role in gastric cancer treatment response</t>
  </si>
  <si>
    <t>Genetic Mutations and Treatment Response in Lung Cancer</t>
  </si>
  <si>
    <t>Investigate genetic mutations affecting treatment response in lung cancer</t>
  </si>
  <si>
    <t>Exploring New Targeted Therapies for Pancreatic Cancer</t>
  </si>
  <si>
    <t>Study the efficacy of new targeted therapies in pancreatic cancer treatment</t>
  </si>
  <si>
    <t>Investigating Radiation Therapy in Pediatric Leukemia</t>
  </si>
  <si>
    <t>Study radiation therapy efficacy in pediatric leukemia patients</t>
  </si>
  <si>
    <t>Combination of Chemotherapy and Immunotherapy in Ovarian Cancer</t>
  </si>
  <si>
    <t>Investigate the combination of chemotherapy and immunotherapy in ovarian cancer</t>
  </si>
  <si>
    <t>Investigating the Role of Tumor Mutations in Lung Cancer Treatment</t>
  </si>
  <si>
    <t>Study the role of tumor mutations in predicting treatment response in lung cancer</t>
  </si>
  <si>
    <t>Study_ID</t>
  </si>
  <si>
    <t>Study_Title</t>
  </si>
  <si>
    <t>Study_Type</t>
  </si>
  <si>
    <t>Cancer_Type</t>
  </si>
  <si>
    <t>Study_Design</t>
  </si>
  <si>
    <t>Data_Sources</t>
  </si>
  <si>
    <t>Start_Date</t>
  </si>
  <si>
    <t>End_Date</t>
  </si>
  <si>
    <t>Geographic_Location</t>
  </si>
  <si>
    <t>Primary_Objective</t>
  </si>
  <si>
    <t>Sample_Size</t>
  </si>
  <si>
    <t>Ethnicity</t>
  </si>
  <si>
    <t>Gender</t>
  </si>
  <si>
    <t>Hispanic</t>
  </si>
  <si>
    <t>Asian</t>
  </si>
  <si>
    <t>African American</t>
  </si>
  <si>
    <t>Caucasian</t>
  </si>
  <si>
    <t>Native American</t>
  </si>
  <si>
    <t>Female</t>
  </si>
  <si>
    <t>Male</t>
  </si>
  <si>
    <t>C</t>
  </si>
  <si>
    <t>Surgery</t>
  </si>
  <si>
    <t>Chemotherapy</t>
  </si>
  <si>
    <t>Immunotherapy</t>
  </si>
  <si>
    <t>Hormone Therapy</t>
  </si>
  <si>
    <t>Ablation</t>
  </si>
  <si>
    <t>Time_of_death</t>
  </si>
  <si>
    <t>Study_time</t>
  </si>
  <si>
    <t xml:space="preserve">Disease_Progression </t>
  </si>
  <si>
    <t>Survivial_Time</t>
  </si>
  <si>
    <t>Treatment_Type</t>
  </si>
  <si>
    <t>Response_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</si>
</sst>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mmm\ d\,\ yy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7.5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 applyAlignment="1">
      <alignment vertical="center" wrapText="1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 vertical="top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01"/>
  <sheetViews>
    <sheetView tabSelected="1" topLeftCell="I1" zoomScaleNormal="100" workbookViewId="0">
      <selection activeCell="W4" sqref="W4"/>
    </sheetView>
  </sheetViews>
  <sheetFormatPr defaultRowHeight="15" x14ac:dyDescent="0.25"/>
  <cols>
    <col min="1" max="1" width="19.5703125" customWidth="1"/>
    <col min="2" max="2" width="24.7109375" customWidth="1"/>
    <col min="3" max="3" width="22.28515625" customWidth="1"/>
    <col min="4" max="4" width="17.7109375" customWidth="1"/>
    <col min="5" max="5" width="12.140625" customWidth="1"/>
    <col min="6" max="6" width="20.85546875" customWidth="1"/>
    <col min="7" max="7" width="18.85546875" style="9" customWidth="1"/>
    <col min="8" max="8" width="20.85546875" style="9" customWidth="1"/>
    <col min="9" max="9" width="22.42578125" customWidth="1"/>
    <col min="10" max="10" width="19" customWidth="1"/>
    <col min="11" max="11" width="23.5703125" customWidth="1"/>
    <col min="13" max="13" width="14.28515625" customWidth="1"/>
    <col min="15" max="15" width="15.42578125" customWidth="1"/>
    <col min="16" max="16" width="27" customWidth="1"/>
    <col min="17" max="17" width="18.28515625" customWidth="1"/>
    <col min="18" max="18" width="12.7109375" customWidth="1"/>
    <col min="19" max="19" width="21" customWidth="1"/>
    <col min="20" max="20" width="14.5703125" customWidth="1"/>
    <col min="21" max="21" width="18.5703125" customWidth="1"/>
    <col min="22" max="22" width="27.28515625" customWidth="1"/>
    <col min="31" max="31" width="28.140625" customWidth="1"/>
  </cols>
  <sheetData>
    <row r="1" spans="1:31" x14ac:dyDescent="0.25">
      <c r="A1" s="1" t="s">
        <v>533</v>
      </c>
      <c r="B1" s="1" t="s">
        <v>534</v>
      </c>
      <c r="C1" s="1" t="s">
        <v>535</v>
      </c>
      <c r="D1" s="1" t="s">
        <v>536</v>
      </c>
      <c r="E1" s="1" t="s">
        <v>537</v>
      </c>
      <c r="F1" s="1" t="s">
        <v>538</v>
      </c>
      <c r="G1" s="7" t="s">
        <v>539</v>
      </c>
      <c r="H1" s="7" t="s">
        <v>540</v>
      </c>
      <c r="I1" s="1" t="s">
        <v>541</v>
      </c>
      <c r="J1" s="1" t="s">
        <v>542</v>
      </c>
      <c r="K1" s="1" t="s">
        <v>543</v>
      </c>
      <c r="L1" s="10" t="s">
        <v>1</v>
      </c>
      <c r="M1" s="10" t="s">
        <v>544</v>
      </c>
      <c r="N1" s="10" t="s">
        <v>545</v>
      </c>
      <c r="O1" s="10" t="s">
        <v>562</v>
      </c>
      <c r="P1" s="10" t="s">
        <v>564</v>
      </c>
      <c r="Q1" s="10" t="s">
        <v>561</v>
      </c>
      <c r="R1" s="10" t="s">
        <v>560</v>
      </c>
      <c r="S1" s="12" t="s">
        <v>563</v>
      </c>
      <c r="T1" s="11" t="s">
        <v>559</v>
      </c>
      <c r="U1" s="11"/>
      <c r="V1" s="11" t="s">
        <v>553</v>
      </c>
      <c r="AE1" s="3"/>
    </row>
    <row r="2" spans="1:31" ht="60" x14ac:dyDescent="0.25">
      <c r="A2" s="3">
        <v>1</v>
      </c>
      <c r="B2" s="3" t="s">
        <v>27</v>
      </c>
      <c r="C2" s="3" t="s">
        <v>28</v>
      </c>
      <c r="D2" s="3" t="s">
        <v>29</v>
      </c>
      <c r="E2" s="3" t="s">
        <v>30</v>
      </c>
      <c r="F2" s="3" t="s">
        <v>31</v>
      </c>
      <c r="G2" s="8">
        <v>43115</v>
      </c>
      <c r="H2" s="8">
        <v>44926</v>
      </c>
      <c r="I2" s="3" t="s">
        <v>32</v>
      </c>
      <c r="J2" s="3" t="s">
        <v>33</v>
      </c>
      <c r="K2" s="4">
        <v>2500</v>
      </c>
      <c r="L2" s="2">
        <v>48</v>
      </c>
      <c r="M2" s="3" t="s">
        <v>546</v>
      </c>
      <c r="N2" s="3" t="s">
        <v>551</v>
      </c>
      <c r="O2">
        <v>48</v>
      </c>
      <c r="P2">
        <f ca="1">RANDBETWEEN(2,12)</f>
        <v>6</v>
      </c>
      <c r="Q2">
        <f ca="1">RANDBETWEEN(11,72)</f>
        <v>21</v>
      </c>
      <c r="R2">
        <f ca="1">RANDBETWEEN(49,200)</f>
        <v>81</v>
      </c>
      <c r="S2" s="3" t="s">
        <v>554</v>
      </c>
      <c r="T2" t="str">
        <f ca="1">TEXT(RAND() * (TIME(23, 59, 0) - TIME(0, 0, 0)) + TIME(0, 0, 0), "HH:MM")</f>
        <v>07:27</v>
      </c>
      <c r="AE2" s="3"/>
    </row>
    <row r="3" spans="1:31" ht="60" x14ac:dyDescent="0.25">
      <c r="A3" s="3">
        <v>2</v>
      </c>
      <c r="B3" s="3" t="s">
        <v>34</v>
      </c>
      <c r="C3" s="3" t="s">
        <v>35</v>
      </c>
      <c r="D3" s="3" t="s">
        <v>36</v>
      </c>
      <c r="E3" s="3" t="s">
        <v>37</v>
      </c>
      <c r="F3" s="3" t="s">
        <v>38</v>
      </c>
      <c r="G3" s="8">
        <v>43586</v>
      </c>
      <c r="H3" s="8">
        <v>45413</v>
      </c>
      <c r="I3" s="3" t="s">
        <v>39</v>
      </c>
      <c r="J3" s="3" t="s">
        <v>40</v>
      </c>
      <c r="K3" s="4">
        <v>1000</v>
      </c>
      <c r="L3" s="2">
        <v>33</v>
      </c>
      <c r="M3" s="3" t="s">
        <v>547</v>
      </c>
      <c r="N3" s="3" t="s">
        <v>552</v>
      </c>
      <c r="O3">
        <v>33</v>
      </c>
      <c r="P3">
        <f t="shared" ref="P3:P66" ca="1" si="0">RANDBETWEEN(2,12)</f>
        <v>10</v>
      </c>
      <c r="Q3">
        <f t="shared" ref="Q3:Q66" ca="1" si="1">RANDBETWEEN(11,72)</f>
        <v>70</v>
      </c>
      <c r="R3">
        <f t="shared" ref="R3:R66" ca="1" si="2">RANDBETWEEN(49,200)</f>
        <v>68</v>
      </c>
      <c r="S3" s="3" t="s">
        <v>556</v>
      </c>
      <c r="T3" t="str">
        <f t="shared" ref="T3:T66" ca="1" si="3">TEXT(RAND() * (TIME(23, 59, 0) - TIME(0, 0, 0)) + TIME(0, 0, 0), "HH:MM")</f>
        <v>18:52</v>
      </c>
      <c r="AE3" s="3"/>
    </row>
    <row r="4" spans="1:31" ht="90" x14ac:dyDescent="0.25">
      <c r="A4" s="3">
        <v>3</v>
      </c>
      <c r="B4" s="3" t="s">
        <v>41</v>
      </c>
      <c r="C4" s="3" t="s">
        <v>42</v>
      </c>
      <c r="D4" s="3" t="s">
        <v>43</v>
      </c>
      <c r="E4" s="3" t="s">
        <v>44</v>
      </c>
      <c r="F4" s="3" t="s">
        <v>45</v>
      </c>
      <c r="G4" s="8">
        <v>43891</v>
      </c>
      <c r="H4" s="8">
        <v>44986</v>
      </c>
      <c r="I4" s="3" t="s">
        <v>46</v>
      </c>
      <c r="J4" s="3" t="s">
        <v>47</v>
      </c>
      <c r="K4" s="3">
        <v>500</v>
      </c>
      <c r="L4" s="2">
        <v>26</v>
      </c>
      <c r="M4" s="3" t="s">
        <v>548</v>
      </c>
      <c r="N4" s="3" t="s">
        <v>551</v>
      </c>
      <c r="O4">
        <v>24</v>
      </c>
      <c r="P4">
        <f t="shared" ca="1" si="0"/>
        <v>11</v>
      </c>
      <c r="Q4">
        <f t="shared" ca="1" si="1"/>
        <v>23</v>
      </c>
      <c r="R4">
        <f t="shared" ca="1" si="2"/>
        <v>117</v>
      </c>
      <c r="S4" s="3" t="s">
        <v>557</v>
      </c>
      <c r="T4" t="str">
        <f t="shared" ca="1" si="3"/>
        <v>07:17</v>
      </c>
      <c r="AE4" s="3"/>
    </row>
    <row r="5" spans="1:31" ht="60" x14ac:dyDescent="0.25">
      <c r="A5" s="3">
        <v>4</v>
      </c>
      <c r="B5" s="3" t="s">
        <v>48</v>
      </c>
      <c r="C5" s="3" t="s">
        <v>28</v>
      </c>
      <c r="D5" s="3" t="s">
        <v>49</v>
      </c>
      <c r="E5" s="3" t="s">
        <v>30</v>
      </c>
      <c r="F5" s="3" t="s">
        <v>50</v>
      </c>
      <c r="G5" s="8">
        <v>44362</v>
      </c>
      <c r="H5" s="8">
        <v>45823</v>
      </c>
      <c r="I5" s="3" t="s">
        <v>51</v>
      </c>
      <c r="J5" s="3" t="s">
        <v>52</v>
      </c>
      <c r="K5" s="4">
        <v>1200</v>
      </c>
      <c r="L5" s="2">
        <v>56</v>
      </c>
      <c r="M5" s="3" t="s">
        <v>549</v>
      </c>
      <c r="N5" s="3" t="s">
        <v>552</v>
      </c>
      <c r="O5">
        <v>12</v>
      </c>
      <c r="P5">
        <f t="shared" ca="1" si="0"/>
        <v>11</v>
      </c>
      <c r="Q5">
        <f t="shared" ca="1" si="1"/>
        <v>48</v>
      </c>
      <c r="R5">
        <f t="shared" ca="1" si="2"/>
        <v>95</v>
      </c>
      <c r="S5" s="3" t="s">
        <v>558</v>
      </c>
      <c r="T5" t="str">
        <f t="shared" ca="1" si="3"/>
        <v>04:35</v>
      </c>
      <c r="AE5" s="3"/>
    </row>
    <row r="6" spans="1:31" ht="60" x14ac:dyDescent="0.25">
      <c r="A6" s="3">
        <v>5</v>
      </c>
      <c r="B6" s="3" t="s">
        <v>53</v>
      </c>
      <c r="C6" s="3" t="s">
        <v>35</v>
      </c>
      <c r="D6" s="3" t="s">
        <v>54</v>
      </c>
      <c r="E6" s="3" t="s">
        <v>37</v>
      </c>
      <c r="F6" s="3" t="s">
        <v>55</v>
      </c>
      <c r="G6" s="8">
        <v>43040</v>
      </c>
      <c r="H6" s="8">
        <v>44866</v>
      </c>
      <c r="I6" s="3" t="s">
        <v>56</v>
      </c>
      <c r="J6" s="3" t="s">
        <v>57</v>
      </c>
      <c r="K6" s="3">
        <v>800</v>
      </c>
      <c r="L6" s="2">
        <v>37</v>
      </c>
      <c r="M6" s="3" t="s">
        <v>550</v>
      </c>
      <c r="N6" s="3" t="s">
        <v>551</v>
      </c>
      <c r="O6">
        <v>18</v>
      </c>
      <c r="P6">
        <f t="shared" ca="1" si="0"/>
        <v>6</v>
      </c>
      <c r="Q6">
        <f t="shared" ca="1" si="1"/>
        <v>43</v>
      </c>
      <c r="R6">
        <f t="shared" ca="1" si="2"/>
        <v>169</v>
      </c>
      <c r="S6" s="3" t="s">
        <v>554</v>
      </c>
      <c r="T6" t="str">
        <f t="shared" ca="1" si="3"/>
        <v>01:40</v>
      </c>
      <c r="AE6" s="3"/>
    </row>
    <row r="7" spans="1:31" ht="60" x14ac:dyDescent="0.25">
      <c r="A7" s="3">
        <v>6</v>
      </c>
      <c r="B7" s="3" t="s">
        <v>58</v>
      </c>
      <c r="C7" s="3" t="s">
        <v>28</v>
      </c>
      <c r="D7" s="3" t="s">
        <v>59</v>
      </c>
      <c r="E7" s="3" t="s">
        <v>60</v>
      </c>
      <c r="F7" s="3" t="s">
        <v>61</v>
      </c>
      <c r="G7" s="8">
        <v>42470</v>
      </c>
      <c r="H7" s="8">
        <v>45026</v>
      </c>
      <c r="I7" s="3" t="s">
        <v>62</v>
      </c>
      <c r="J7" s="3" t="s">
        <v>63</v>
      </c>
      <c r="K7" s="4">
        <v>3000</v>
      </c>
      <c r="L7" s="2">
        <v>44</v>
      </c>
      <c r="M7" s="3" t="s">
        <v>546</v>
      </c>
      <c r="N7" s="3" t="s">
        <v>552</v>
      </c>
      <c r="O7">
        <v>30</v>
      </c>
      <c r="P7">
        <f t="shared" ca="1" si="0"/>
        <v>5</v>
      </c>
      <c r="Q7">
        <f t="shared" ca="1" si="1"/>
        <v>64</v>
      </c>
      <c r="R7">
        <f t="shared" ca="1" si="2"/>
        <v>135</v>
      </c>
      <c r="S7" s="3" t="s">
        <v>555</v>
      </c>
      <c r="T7" t="str">
        <f t="shared" ca="1" si="3"/>
        <v>07:26</v>
      </c>
      <c r="AE7" s="3"/>
    </row>
    <row r="8" spans="1:31" ht="75" x14ac:dyDescent="0.25">
      <c r="A8" s="3">
        <v>7</v>
      </c>
      <c r="B8" s="3" t="s">
        <v>64</v>
      </c>
      <c r="C8" s="3" t="s">
        <v>35</v>
      </c>
      <c r="D8" s="3" t="s">
        <v>65</v>
      </c>
      <c r="E8" s="3" t="s">
        <v>37</v>
      </c>
      <c r="F8" s="3" t="s">
        <v>66</v>
      </c>
      <c r="G8" s="8">
        <v>44562</v>
      </c>
      <c r="H8" s="8">
        <v>46023</v>
      </c>
      <c r="I8" s="3" t="s">
        <v>67</v>
      </c>
      <c r="J8" s="3" t="s">
        <v>68</v>
      </c>
      <c r="K8" s="4">
        <v>1500</v>
      </c>
      <c r="L8" s="2">
        <v>54</v>
      </c>
      <c r="M8" s="3" t="s">
        <v>547</v>
      </c>
      <c r="N8" s="3" t="s">
        <v>551</v>
      </c>
      <c r="O8">
        <f ca="1">RANDBETWEEN(5,61)</f>
        <v>50</v>
      </c>
      <c r="P8">
        <f t="shared" ca="1" si="0"/>
        <v>3</v>
      </c>
      <c r="Q8">
        <f t="shared" ca="1" si="1"/>
        <v>23</v>
      </c>
      <c r="R8">
        <f t="shared" ca="1" si="2"/>
        <v>190</v>
      </c>
      <c r="S8" s="3" t="s">
        <v>557</v>
      </c>
      <c r="T8" t="str">
        <f t="shared" ca="1" si="3"/>
        <v>16:06</v>
      </c>
      <c r="AE8" s="3"/>
    </row>
    <row r="9" spans="1:31" ht="60" x14ac:dyDescent="0.25">
      <c r="A9" s="3">
        <v>8</v>
      </c>
      <c r="B9" s="3" t="s">
        <v>69</v>
      </c>
      <c r="C9" s="3" t="s">
        <v>42</v>
      </c>
      <c r="D9" s="3" t="s">
        <v>70</v>
      </c>
      <c r="E9" s="3" t="s">
        <v>44</v>
      </c>
      <c r="F9" s="3" t="s">
        <v>71</v>
      </c>
      <c r="G9" s="8">
        <v>43647</v>
      </c>
      <c r="H9" s="8">
        <v>44743</v>
      </c>
      <c r="I9" s="3" t="s">
        <v>72</v>
      </c>
      <c r="J9" s="3" t="s">
        <v>73</v>
      </c>
      <c r="K9" s="3">
        <v>600</v>
      </c>
      <c r="L9" s="2">
        <v>35</v>
      </c>
      <c r="M9" s="3" t="s">
        <v>548</v>
      </c>
      <c r="N9" s="3" t="s">
        <v>552</v>
      </c>
      <c r="O9">
        <f ca="1">RANDBETWEEN(5,61)</f>
        <v>10</v>
      </c>
      <c r="P9">
        <f t="shared" ca="1" si="0"/>
        <v>3</v>
      </c>
      <c r="Q9">
        <f t="shared" ca="1" si="1"/>
        <v>53</v>
      </c>
      <c r="R9">
        <f t="shared" ca="1" si="2"/>
        <v>195</v>
      </c>
      <c r="S9" s="3" t="s">
        <v>556</v>
      </c>
      <c r="T9" t="str">
        <f t="shared" ca="1" si="3"/>
        <v>14:25</v>
      </c>
      <c r="AE9" s="3"/>
    </row>
    <row r="10" spans="1:31" ht="45" x14ac:dyDescent="0.25">
      <c r="A10" s="3">
        <v>9</v>
      </c>
      <c r="B10" s="3" t="s">
        <v>74</v>
      </c>
      <c r="C10" s="3" t="s">
        <v>35</v>
      </c>
      <c r="D10" s="3" t="s">
        <v>75</v>
      </c>
      <c r="E10" s="3" t="s">
        <v>37</v>
      </c>
      <c r="F10" s="3" t="s">
        <v>76</v>
      </c>
      <c r="G10" s="8">
        <v>43831</v>
      </c>
      <c r="H10" s="8">
        <v>45292</v>
      </c>
      <c r="I10" s="3" t="s">
        <v>77</v>
      </c>
      <c r="J10" s="3" t="s">
        <v>78</v>
      </c>
      <c r="K10" s="4">
        <v>1000</v>
      </c>
      <c r="L10" s="2">
        <v>29</v>
      </c>
      <c r="M10" s="3" t="s">
        <v>549</v>
      </c>
      <c r="N10" s="3" t="s">
        <v>551</v>
      </c>
      <c r="O10">
        <f ca="1">RANDBETWEEN(5,61)</f>
        <v>45</v>
      </c>
      <c r="P10">
        <f t="shared" ca="1" si="0"/>
        <v>11</v>
      </c>
      <c r="Q10">
        <f t="shared" ca="1" si="1"/>
        <v>40</v>
      </c>
      <c r="R10">
        <f t="shared" ca="1" si="2"/>
        <v>191</v>
      </c>
      <c r="S10" s="3" t="s">
        <v>554</v>
      </c>
      <c r="T10" t="str">
        <f t="shared" ca="1" si="3"/>
        <v>00:12</v>
      </c>
      <c r="AE10" s="3"/>
    </row>
    <row r="11" spans="1:31" ht="90" x14ac:dyDescent="0.25">
      <c r="A11" s="3">
        <v>10</v>
      </c>
      <c r="B11" s="3" t="s">
        <v>79</v>
      </c>
      <c r="C11" s="3" t="s">
        <v>30</v>
      </c>
      <c r="D11" s="3" t="s">
        <v>29</v>
      </c>
      <c r="E11" s="3" t="s">
        <v>30</v>
      </c>
      <c r="F11" s="3" t="s">
        <v>80</v>
      </c>
      <c r="G11" s="8">
        <v>42073</v>
      </c>
      <c r="H11" s="8">
        <v>43900</v>
      </c>
      <c r="I11" s="3" t="s">
        <v>32</v>
      </c>
      <c r="J11" s="3" t="s">
        <v>81</v>
      </c>
      <c r="K11" s="4">
        <v>2200</v>
      </c>
      <c r="L11" s="2">
        <v>51</v>
      </c>
      <c r="M11" s="3" t="s">
        <v>550</v>
      </c>
      <c r="N11" s="3" t="s">
        <v>552</v>
      </c>
      <c r="O11">
        <f ca="1">RANDBETWEEN(5,61)</f>
        <v>35</v>
      </c>
      <c r="P11">
        <f t="shared" ca="1" si="0"/>
        <v>12</v>
      </c>
      <c r="Q11">
        <f t="shared" ca="1" si="1"/>
        <v>69</v>
      </c>
      <c r="R11">
        <f t="shared" ca="1" si="2"/>
        <v>70</v>
      </c>
      <c r="S11" s="3" t="s">
        <v>558</v>
      </c>
      <c r="T11" t="str">
        <f t="shared" ca="1" si="3"/>
        <v>13:52</v>
      </c>
      <c r="AE11" s="3"/>
    </row>
    <row r="12" spans="1:31" ht="90" x14ac:dyDescent="0.25">
      <c r="A12" s="3">
        <v>11</v>
      </c>
      <c r="B12" s="3" t="s">
        <v>82</v>
      </c>
      <c r="C12" s="3" t="s">
        <v>28</v>
      </c>
      <c r="D12" s="3" t="s">
        <v>83</v>
      </c>
      <c r="E12" s="3" t="s">
        <v>84</v>
      </c>
      <c r="F12" s="3" t="s">
        <v>85</v>
      </c>
      <c r="G12" s="8">
        <v>43497</v>
      </c>
      <c r="H12" s="8">
        <v>45323</v>
      </c>
      <c r="I12" s="3" t="s">
        <v>86</v>
      </c>
      <c r="J12" s="3" t="s">
        <v>87</v>
      </c>
      <c r="K12" s="3">
        <v>800</v>
      </c>
      <c r="L12" s="3">
        <v>38</v>
      </c>
      <c r="M12" s="3" t="s">
        <v>546</v>
      </c>
      <c r="N12" s="3" t="s">
        <v>551</v>
      </c>
      <c r="O12">
        <f ca="1">RANDBETWEEN(5,61)</f>
        <v>58</v>
      </c>
      <c r="P12">
        <f t="shared" ca="1" si="0"/>
        <v>4</v>
      </c>
      <c r="Q12">
        <f t="shared" ca="1" si="1"/>
        <v>47</v>
      </c>
      <c r="R12">
        <f t="shared" ca="1" si="2"/>
        <v>65</v>
      </c>
      <c r="S12" s="3" t="s">
        <v>555</v>
      </c>
      <c r="T12" t="str">
        <f t="shared" ca="1" si="3"/>
        <v>19:36</v>
      </c>
      <c r="AE12" s="3"/>
    </row>
    <row r="13" spans="1:31" ht="60" x14ac:dyDescent="0.25">
      <c r="A13" s="3">
        <v>12</v>
      </c>
      <c r="B13" s="3" t="s">
        <v>88</v>
      </c>
      <c r="C13" s="3" t="s">
        <v>42</v>
      </c>
      <c r="D13" s="3" t="s">
        <v>89</v>
      </c>
      <c r="E13" s="3" t="s">
        <v>44</v>
      </c>
      <c r="F13" s="3" t="s">
        <v>90</v>
      </c>
      <c r="G13" s="8">
        <v>43344</v>
      </c>
      <c r="H13" s="8">
        <v>44805</v>
      </c>
      <c r="I13" s="3" t="s">
        <v>91</v>
      </c>
      <c r="J13" s="3" t="s">
        <v>92</v>
      </c>
      <c r="K13" s="3">
        <v>400</v>
      </c>
      <c r="L13" s="3">
        <v>32</v>
      </c>
      <c r="M13" s="3" t="s">
        <v>547</v>
      </c>
      <c r="N13" s="3" t="s">
        <v>552</v>
      </c>
      <c r="O13">
        <f t="shared" ref="O13:O76" ca="1" si="4">RANDBETWEEN(5,61)</f>
        <v>13</v>
      </c>
      <c r="P13">
        <f t="shared" ca="1" si="0"/>
        <v>10</v>
      </c>
      <c r="Q13">
        <f t="shared" ca="1" si="1"/>
        <v>51</v>
      </c>
      <c r="R13">
        <f t="shared" ca="1" si="2"/>
        <v>148</v>
      </c>
      <c r="S13" s="3" t="s">
        <v>554</v>
      </c>
      <c r="T13" t="str">
        <f t="shared" ca="1" si="3"/>
        <v>11:19</v>
      </c>
      <c r="AE13" s="3"/>
    </row>
    <row r="14" spans="1:31" ht="60" x14ac:dyDescent="0.25">
      <c r="A14" s="3">
        <v>13</v>
      </c>
      <c r="B14" s="3" t="s">
        <v>93</v>
      </c>
      <c r="C14" s="3" t="s">
        <v>35</v>
      </c>
      <c r="D14" s="3" t="s">
        <v>94</v>
      </c>
      <c r="E14" s="3" t="s">
        <v>37</v>
      </c>
      <c r="F14" s="3" t="s">
        <v>95</v>
      </c>
      <c r="G14" s="8">
        <v>44348</v>
      </c>
      <c r="H14" s="8">
        <v>46174</v>
      </c>
      <c r="I14" s="3" t="s">
        <v>39</v>
      </c>
      <c r="J14" s="3" t="s">
        <v>96</v>
      </c>
      <c r="K14" s="4">
        <v>1500</v>
      </c>
      <c r="L14" s="3">
        <v>50</v>
      </c>
      <c r="M14" s="3" t="s">
        <v>548</v>
      </c>
      <c r="N14" s="3" t="s">
        <v>551</v>
      </c>
      <c r="O14">
        <f t="shared" ca="1" si="4"/>
        <v>17</v>
      </c>
      <c r="P14">
        <f t="shared" ca="1" si="0"/>
        <v>6</v>
      </c>
      <c r="Q14">
        <f t="shared" ca="1" si="1"/>
        <v>52</v>
      </c>
      <c r="R14">
        <f t="shared" ca="1" si="2"/>
        <v>177</v>
      </c>
      <c r="S14" s="3" t="s">
        <v>557</v>
      </c>
      <c r="T14" t="str">
        <f t="shared" ca="1" si="3"/>
        <v>02:50</v>
      </c>
      <c r="AE14" s="3"/>
    </row>
    <row r="15" spans="1:31" ht="75" x14ac:dyDescent="0.25">
      <c r="A15" s="3">
        <v>14</v>
      </c>
      <c r="B15" s="3" t="s">
        <v>97</v>
      </c>
      <c r="C15" s="3" t="s">
        <v>28</v>
      </c>
      <c r="D15" s="3" t="s">
        <v>65</v>
      </c>
      <c r="E15" s="3" t="s">
        <v>30</v>
      </c>
      <c r="F15" s="3" t="s">
        <v>98</v>
      </c>
      <c r="G15" s="8">
        <v>42745</v>
      </c>
      <c r="H15" s="8">
        <v>44571</v>
      </c>
      <c r="I15" s="3" t="s">
        <v>62</v>
      </c>
      <c r="J15" s="3" t="s">
        <v>99</v>
      </c>
      <c r="K15" s="4">
        <v>1200</v>
      </c>
      <c r="L15" s="3">
        <v>28</v>
      </c>
      <c r="M15" s="3" t="s">
        <v>549</v>
      </c>
      <c r="N15" s="3" t="s">
        <v>552</v>
      </c>
      <c r="O15">
        <f t="shared" ca="1" si="4"/>
        <v>10</v>
      </c>
      <c r="P15">
        <f t="shared" ca="1" si="0"/>
        <v>10</v>
      </c>
      <c r="Q15">
        <f t="shared" ca="1" si="1"/>
        <v>56</v>
      </c>
      <c r="R15">
        <f t="shared" ca="1" si="2"/>
        <v>153</v>
      </c>
      <c r="S15" s="3" t="s">
        <v>556</v>
      </c>
      <c r="T15" t="str">
        <f t="shared" ca="1" si="3"/>
        <v>23:09</v>
      </c>
      <c r="AE15" s="3"/>
    </row>
    <row r="16" spans="1:31" ht="75" x14ac:dyDescent="0.25">
      <c r="A16" s="3">
        <v>15</v>
      </c>
      <c r="B16" s="3" t="s">
        <v>100</v>
      </c>
      <c r="C16" s="3" t="s">
        <v>28</v>
      </c>
      <c r="D16" s="3" t="s">
        <v>43</v>
      </c>
      <c r="E16" s="3" t="s">
        <v>30</v>
      </c>
      <c r="F16" s="3" t="s">
        <v>101</v>
      </c>
      <c r="G16" s="8">
        <v>43784</v>
      </c>
      <c r="H16" s="8">
        <v>45611</v>
      </c>
      <c r="I16" s="3" t="s">
        <v>32</v>
      </c>
      <c r="J16" s="3" t="s">
        <v>102</v>
      </c>
      <c r="K16" s="3">
        <v>900</v>
      </c>
      <c r="L16" s="3">
        <v>42</v>
      </c>
      <c r="M16" s="3" t="s">
        <v>550</v>
      </c>
      <c r="N16" s="3" t="s">
        <v>551</v>
      </c>
      <c r="O16">
        <f t="shared" ca="1" si="4"/>
        <v>52</v>
      </c>
      <c r="P16">
        <f t="shared" ca="1" si="0"/>
        <v>10</v>
      </c>
      <c r="Q16">
        <f t="shared" ca="1" si="1"/>
        <v>47</v>
      </c>
      <c r="R16">
        <f t="shared" ca="1" si="2"/>
        <v>144</v>
      </c>
      <c r="S16" s="3" t="s">
        <v>558</v>
      </c>
      <c r="T16" t="str">
        <f t="shared" ca="1" si="3"/>
        <v>14:16</v>
      </c>
      <c r="AE16" s="3"/>
    </row>
    <row r="17" spans="1:31" ht="90" x14ac:dyDescent="0.25">
      <c r="A17" s="3">
        <v>16</v>
      </c>
      <c r="B17" s="3" t="s">
        <v>103</v>
      </c>
      <c r="C17" s="3" t="s">
        <v>35</v>
      </c>
      <c r="D17" s="3" t="s">
        <v>104</v>
      </c>
      <c r="E17" s="3" t="s">
        <v>37</v>
      </c>
      <c r="F17" s="3" t="s">
        <v>105</v>
      </c>
      <c r="G17" s="8">
        <v>43941</v>
      </c>
      <c r="H17" s="8">
        <v>45767</v>
      </c>
      <c r="I17" s="3" t="s">
        <v>56</v>
      </c>
      <c r="J17" s="3" t="s">
        <v>106</v>
      </c>
      <c r="K17" s="4">
        <v>1100</v>
      </c>
      <c r="L17" s="3">
        <v>45</v>
      </c>
      <c r="M17" s="3" t="s">
        <v>546</v>
      </c>
      <c r="N17" s="3" t="s">
        <v>552</v>
      </c>
      <c r="O17">
        <f t="shared" ca="1" si="4"/>
        <v>25</v>
      </c>
      <c r="P17">
        <f t="shared" ca="1" si="0"/>
        <v>10</v>
      </c>
      <c r="Q17">
        <f t="shared" ca="1" si="1"/>
        <v>56</v>
      </c>
      <c r="R17">
        <f t="shared" ca="1" si="2"/>
        <v>103</v>
      </c>
      <c r="S17" s="3" t="s">
        <v>555</v>
      </c>
      <c r="T17" t="str">
        <f t="shared" ca="1" si="3"/>
        <v>16:30</v>
      </c>
      <c r="AE17" s="3"/>
    </row>
    <row r="18" spans="1:31" ht="60" x14ac:dyDescent="0.25">
      <c r="A18" s="3">
        <v>17</v>
      </c>
      <c r="B18" s="3" t="s">
        <v>107</v>
      </c>
      <c r="C18" s="3" t="s">
        <v>28</v>
      </c>
      <c r="D18" s="3" t="s">
        <v>89</v>
      </c>
      <c r="E18" s="3" t="s">
        <v>60</v>
      </c>
      <c r="F18" s="3" t="s">
        <v>108</v>
      </c>
      <c r="G18" s="8">
        <v>43252</v>
      </c>
      <c r="H18" s="8">
        <v>45078</v>
      </c>
      <c r="I18" s="3" t="s">
        <v>109</v>
      </c>
      <c r="J18" s="3" t="s">
        <v>110</v>
      </c>
      <c r="K18" s="4">
        <v>2500</v>
      </c>
      <c r="L18" s="3">
        <v>57</v>
      </c>
      <c r="M18" s="3" t="s">
        <v>547</v>
      </c>
      <c r="N18" s="3" t="s">
        <v>551</v>
      </c>
      <c r="O18">
        <f t="shared" ca="1" si="4"/>
        <v>55</v>
      </c>
      <c r="P18">
        <f t="shared" ca="1" si="0"/>
        <v>6</v>
      </c>
      <c r="Q18">
        <f t="shared" ca="1" si="1"/>
        <v>22</v>
      </c>
      <c r="R18">
        <f t="shared" ca="1" si="2"/>
        <v>130</v>
      </c>
      <c r="S18" s="3" t="s">
        <v>554</v>
      </c>
      <c r="T18" t="str">
        <f t="shared" ca="1" si="3"/>
        <v>19:24</v>
      </c>
      <c r="AE18" s="3"/>
    </row>
    <row r="19" spans="1:31" ht="75" x14ac:dyDescent="0.25">
      <c r="A19" s="3">
        <v>18</v>
      </c>
      <c r="B19" s="3" t="s">
        <v>111</v>
      </c>
      <c r="C19" s="3" t="s">
        <v>28</v>
      </c>
      <c r="D19" s="3" t="s">
        <v>54</v>
      </c>
      <c r="E19" s="3" t="s">
        <v>30</v>
      </c>
      <c r="F19" s="3" t="s">
        <v>112</v>
      </c>
      <c r="G19" s="8">
        <v>44418</v>
      </c>
      <c r="H19" s="8">
        <v>46244</v>
      </c>
      <c r="I19" s="3" t="s">
        <v>32</v>
      </c>
      <c r="J19" s="3" t="s">
        <v>113</v>
      </c>
      <c r="K19" s="4">
        <v>1000</v>
      </c>
      <c r="L19" s="3">
        <v>41</v>
      </c>
      <c r="M19" s="3" t="s">
        <v>548</v>
      </c>
      <c r="N19" s="3" t="s">
        <v>552</v>
      </c>
      <c r="O19">
        <f t="shared" ca="1" si="4"/>
        <v>46</v>
      </c>
      <c r="P19">
        <f t="shared" ca="1" si="0"/>
        <v>7</v>
      </c>
      <c r="Q19">
        <f t="shared" ca="1" si="1"/>
        <v>23</v>
      </c>
      <c r="R19">
        <f t="shared" ca="1" si="2"/>
        <v>112</v>
      </c>
      <c r="S19" s="3" t="s">
        <v>557</v>
      </c>
      <c r="T19" t="str">
        <f t="shared" ca="1" si="3"/>
        <v>13:14</v>
      </c>
      <c r="AE19" s="3"/>
    </row>
    <row r="20" spans="1:31" ht="60" x14ac:dyDescent="0.25">
      <c r="A20" s="3">
        <v>19</v>
      </c>
      <c r="B20" s="3" t="s">
        <v>114</v>
      </c>
      <c r="C20" s="3" t="s">
        <v>35</v>
      </c>
      <c r="D20" s="3" t="s">
        <v>49</v>
      </c>
      <c r="E20" s="3" t="s">
        <v>37</v>
      </c>
      <c r="F20" s="3" t="s">
        <v>115</v>
      </c>
      <c r="G20" s="8">
        <v>44109</v>
      </c>
      <c r="H20" s="8">
        <v>45935</v>
      </c>
      <c r="I20" s="3" t="s">
        <v>51</v>
      </c>
      <c r="J20" s="3" t="s">
        <v>116</v>
      </c>
      <c r="K20" s="4">
        <v>1400</v>
      </c>
      <c r="L20" s="3">
        <v>53</v>
      </c>
      <c r="M20" s="3" t="s">
        <v>549</v>
      </c>
      <c r="N20" s="3" t="s">
        <v>551</v>
      </c>
      <c r="O20">
        <f t="shared" ca="1" si="4"/>
        <v>45</v>
      </c>
      <c r="P20">
        <f t="shared" ca="1" si="0"/>
        <v>8</v>
      </c>
      <c r="Q20">
        <f t="shared" ca="1" si="1"/>
        <v>57</v>
      </c>
      <c r="R20">
        <f t="shared" ca="1" si="2"/>
        <v>95</v>
      </c>
      <c r="S20" s="3" t="s">
        <v>556</v>
      </c>
      <c r="T20" t="str">
        <f t="shared" ca="1" si="3"/>
        <v>22:54</v>
      </c>
      <c r="AE20" s="3"/>
    </row>
    <row r="21" spans="1:31" ht="60" x14ac:dyDescent="0.25">
      <c r="A21" s="3">
        <v>20</v>
      </c>
      <c r="B21" s="3" t="s">
        <v>117</v>
      </c>
      <c r="C21" s="3" t="s">
        <v>30</v>
      </c>
      <c r="D21" s="3" t="s">
        <v>36</v>
      </c>
      <c r="E21" s="3" t="s">
        <v>30</v>
      </c>
      <c r="F21" s="3" t="s">
        <v>118</v>
      </c>
      <c r="G21" s="8">
        <v>42826</v>
      </c>
      <c r="H21" s="8">
        <v>44652</v>
      </c>
      <c r="I21" s="3" t="s">
        <v>46</v>
      </c>
      <c r="J21" s="3" t="s">
        <v>119</v>
      </c>
      <c r="K21" s="4">
        <v>2000</v>
      </c>
      <c r="L21" s="3">
        <v>40</v>
      </c>
      <c r="M21" s="3" t="s">
        <v>550</v>
      </c>
      <c r="N21" s="3" t="s">
        <v>552</v>
      </c>
      <c r="O21">
        <f t="shared" ca="1" si="4"/>
        <v>52</v>
      </c>
      <c r="P21">
        <f t="shared" ca="1" si="0"/>
        <v>12</v>
      </c>
      <c r="Q21">
        <f t="shared" ca="1" si="1"/>
        <v>35</v>
      </c>
      <c r="R21">
        <f t="shared" ca="1" si="2"/>
        <v>101</v>
      </c>
      <c r="S21" s="3" t="s">
        <v>554</v>
      </c>
      <c r="T21" t="str">
        <f t="shared" ca="1" si="3"/>
        <v>17:08</v>
      </c>
      <c r="AE21" s="3"/>
    </row>
    <row r="22" spans="1:31" ht="60" x14ac:dyDescent="0.25">
      <c r="A22" s="3">
        <v>21</v>
      </c>
      <c r="B22" s="3" t="s">
        <v>120</v>
      </c>
      <c r="C22" s="3" t="s">
        <v>30</v>
      </c>
      <c r="D22" s="3" t="s">
        <v>49</v>
      </c>
      <c r="E22" s="3" t="s">
        <v>121</v>
      </c>
      <c r="F22" s="3" t="s">
        <v>122</v>
      </c>
      <c r="G22" s="8">
        <v>43120</v>
      </c>
      <c r="H22" s="8">
        <v>44946</v>
      </c>
      <c r="I22" s="3" t="s">
        <v>32</v>
      </c>
      <c r="J22" s="3" t="s">
        <v>123</v>
      </c>
      <c r="K22" s="4">
        <v>3000</v>
      </c>
      <c r="L22" s="3">
        <v>49</v>
      </c>
      <c r="M22" s="3" t="s">
        <v>546</v>
      </c>
      <c r="N22" s="3" t="s">
        <v>551</v>
      </c>
      <c r="O22">
        <f t="shared" ca="1" si="4"/>
        <v>56</v>
      </c>
      <c r="P22">
        <f t="shared" ca="1" si="0"/>
        <v>9</v>
      </c>
      <c r="Q22">
        <f t="shared" ca="1" si="1"/>
        <v>72</v>
      </c>
      <c r="R22">
        <f t="shared" ca="1" si="2"/>
        <v>195</v>
      </c>
      <c r="S22" s="3" t="s">
        <v>558</v>
      </c>
      <c r="T22" t="str">
        <f t="shared" ca="1" si="3"/>
        <v>02:27</v>
      </c>
      <c r="AE22" s="3"/>
    </row>
    <row r="23" spans="1:31" ht="75" x14ac:dyDescent="0.25">
      <c r="A23" s="3">
        <v>22</v>
      </c>
      <c r="B23" s="3" t="s">
        <v>124</v>
      </c>
      <c r="C23" s="3" t="s">
        <v>42</v>
      </c>
      <c r="D23" s="3" t="s">
        <v>70</v>
      </c>
      <c r="E23" s="3" t="s">
        <v>44</v>
      </c>
      <c r="F23" s="3" t="s">
        <v>125</v>
      </c>
      <c r="G23" s="8">
        <v>43952</v>
      </c>
      <c r="H23" s="8">
        <v>45413</v>
      </c>
      <c r="I23" s="3" t="s">
        <v>39</v>
      </c>
      <c r="J23" s="3" t="s">
        <v>126</v>
      </c>
      <c r="K23" s="3">
        <v>600</v>
      </c>
      <c r="L23" s="3">
        <v>30</v>
      </c>
      <c r="M23" s="3" t="s">
        <v>547</v>
      </c>
      <c r="N23" s="3" t="s">
        <v>552</v>
      </c>
      <c r="O23">
        <f t="shared" ca="1" si="4"/>
        <v>33</v>
      </c>
      <c r="P23">
        <f t="shared" ca="1" si="0"/>
        <v>12</v>
      </c>
      <c r="Q23">
        <f t="shared" ca="1" si="1"/>
        <v>58</v>
      </c>
      <c r="R23">
        <f t="shared" ca="1" si="2"/>
        <v>122</v>
      </c>
      <c r="S23" s="3" t="s">
        <v>555</v>
      </c>
      <c r="T23" t="str">
        <f t="shared" ca="1" si="3"/>
        <v>22:34</v>
      </c>
      <c r="AE23" s="3"/>
    </row>
    <row r="24" spans="1:31" ht="75" x14ac:dyDescent="0.25">
      <c r="A24" s="3">
        <v>23</v>
      </c>
      <c r="B24" s="3" t="s">
        <v>127</v>
      </c>
      <c r="C24" s="3" t="s">
        <v>28</v>
      </c>
      <c r="D24" s="3" t="s">
        <v>104</v>
      </c>
      <c r="E24" s="3" t="s">
        <v>128</v>
      </c>
      <c r="F24" s="3" t="s">
        <v>129</v>
      </c>
      <c r="G24" s="8">
        <v>42962</v>
      </c>
      <c r="H24" s="8">
        <v>44788</v>
      </c>
      <c r="I24" s="3" t="s">
        <v>32</v>
      </c>
      <c r="J24" s="3" t="s">
        <v>130</v>
      </c>
      <c r="K24" s="4">
        <v>1000</v>
      </c>
      <c r="L24" s="3">
        <v>31</v>
      </c>
      <c r="M24" s="3" t="s">
        <v>548</v>
      </c>
      <c r="N24" s="3" t="s">
        <v>551</v>
      </c>
      <c r="O24">
        <f t="shared" ca="1" si="4"/>
        <v>44</v>
      </c>
      <c r="P24">
        <f t="shared" ca="1" si="0"/>
        <v>10</v>
      </c>
      <c r="Q24">
        <f t="shared" ca="1" si="1"/>
        <v>33</v>
      </c>
      <c r="R24">
        <f t="shared" ca="1" si="2"/>
        <v>155</v>
      </c>
      <c r="S24" s="3" t="s">
        <v>554</v>
      </c>
      <c r="T24" t="str">
        <f t="shared" ca="1" si="3"/>
        <v>07:11</v>
      </c>
      <c r="AE24" s="3"/>
    </row>
    <row r="25" spans="1:31" ht="105" x14ac:dyDescent="0.25">
      <c r="A25" s="3">
        <v>24</v>
      </c>
      <c r="B25" s="3" t="s">
        <v>131</v>
      </c>
      <c r="C25" s="3" t="s">
        <v>28</v>
      </c>
      <c r="D25" s="3" t="s">
        <v>29</v>
      </c>
      <c r="E25" s="3" t="s">
        <v>60</v>
      </c>
      <c r="F25" s="3" t="s">
        <v>132</v>
      </c>
      <c r="G25" s="8">
        <v>43617</v>
      </c>
      <c r="H25" s="8">
        <v>45444</v>
      </c>
      <c r="I25" s="3" t="s">
        <v>46</v>
      </c>
      <c r="J25" s="3" t="s">
        <v>133</v>
      </c>
      <c r="K25" s="3">
        <v>800</v>
      </c>
      <c r="L25" s="3">
        <v>46</v>
      </c>
      <c r="M25" s="3" t="s">
        <v>549</v>
      </c>
      <c r="N25" s="3" t="s">
        <v>552</v>
      </c>
      <c r="O25">
        <f t="shared" ca="1" si="4"/>
        <v>23</v>
      </c>
      <c r="P25">
        <f t="shared" ca="1" si="0"/>
        <v>6</v>
      </c>
      <c r="Q25">
        <f t="shared" ca="1" si="1"/>
        <v>21</v>
      </c>
      <c r="R25">
        <f t="shared" ca="1" si="2"/>
        <v>179</v>
      </c>
      <c r="S25" s="3" t="s">
        <v>556</v>
      </c>
      <c r="T25" t="str">
        <f t="shared" ca="1" si="3"/>
        <v>10:47</v>
      </c>
      <c r="AE25" s="3"/>
    </row>
    <row r="26" spans="1:31" ht="90" x14ac:dyDescent="0.25">
      <c r="A26" s="3">
        <v>25</v>
      </c>
      <c r="B26" s="3" t="s">
        <v>134</v>
      </c>
      <c r="C26" s="3" t="s">
        <v>35</v>
      </c>
      <c r="D26" s="3" t="s">
        <v>65</v>
      </c>
      <c r="E26" s="3" t="s">
        <v>135</v>
      </c>
      <c r="F26" s="3" t="s">
        <v>136</v>
      </c>
      <c r="G26" s="8">
        <v>44197</v>
      </c>
      <c r="H26" s="8">
        <v>45658</v>
      </c>
      <c r="I26" s="3" t="s">
        <v>62</v>
      </c>
      <c r="J26" s="3" t="s">
        <v>137</v>
      </c>
      <c r="K26" s="4">
        <v>1200</v>
      </c>
      <c r="L26" s="3">
        <v>55</v>
      </c>
      <c r="M26" s="3" t="s">
        <v>550</v>
      </c>
      <c r="N26" s="3" t="s">
        <v>551</v>
      </c>
      <c r="O26">
        <f t="shared" ca="1" si="4"/>
        <v>28</v>
      </c>
      <c r="P26">
        <f t="shared" ca="1" si="0"/>
        <v>7</v>
      </c>
      <c r="Q26">
        <f t="shared" ca="1" si="1"/>
        <v>70</v>
      </c>
      <c r="R26">
        <f t="shared" ca="1" si="2"/>
        <v>54</v>
      </c>
      <c r="S26" s="3" t="s">
        <v>557</v>
      </c>
      <c r="T26" t="str">
        <f t="shared" ca="1" si="3"/>
        <v>00:36</v>
      </c>
      <c r="AE26" s="3"/>
    </row>
    <row r="27" spans="1:31" ht="60" x14ac:dyDescent="0.25">
      <c r="A27" s="3">
        <v>26</v>
      </c>
      <c r="B27" s="3" t="s">
        <v>138</v>
      </c>
      <c r="C27" s="3" t="s">
        <v>30</v>
      </c>
      <c r="D27" s="3" t="s">
        <v>89</v>
      </c>
      <c r="E27" s="3" t="s">
        <v>121</v>
      </c>
      <c r="F27" s="3" t="s">
        <v>139</v>
      </c>
      <c r="G27" s="8">
        <v>42410</v>
      </c>
      <c r="H27" s="8">
        <v>44237</v>
      </c>
      <c r="I27" s="3" t="s">
        <v>140</v>
      </c>
      <c r="J27" s="3" t="s">
        <v>141</v>
      </c>
      <c r="K27" s="4">
        <v>2500</v>
      </c>
      <c r="L27" s="3">
        <v>59</v>
      </c>
      <c r="M27" s="3" t="s">
        <v>546</v>
      </c>
      <c r="N27" s="3" t="s">
        <v>552</v>
      </c>
      <c r="O27">
        <f t="shared" ca="1" si="4"/>
        <v>17</v>
      </c>
      <c r="P27">
        <f t="shared" ca="1" si="0"/>
        <v>4</v>
      </c>
      <c r="Q27">
        <f t="shared" ca="1" si="1"/>
        <v>32</v>
      </c>
      <c r="R27">
        <f t="shared" ca="1" si="2"/>
        <v>104</v>
      </c>
      <c r="S27" s="3" t="s">
        <v>558</v>
      </c>
      <c r="T27" t="str">
        <f t="shared" ca="1" si="3"/>
        <v>06:48</v>
      </c>
      <c r="AE27" s="3"/>
    </row>
    <row r="28" spans="1:31" ht="90" x14ac:dyDescent="0.25">
      <c r="A28" s="3">
        <v>27</v>
      </c>
      <c r="B28" s="3" t="s">
        <v>142</v>
      </c>
      <c r="C28" s="3" t="s">
        <v>35</v>
      </c>
      <c r="D28" s="3" t="s">
        <v>143</v>
      </c>
      <c r="E28" s="3" t="s">
        <v>37</v>
      </c>
      <c r="F28" s="3" t="s">
        <v>144</v>
      </c>
      <c r="G28" s="8">
        <v>43931</v>
      </c>
      <c r="H28" s="8">
        <v>45757</v>
      </c>
      <c r="I28" s="3" t="s">
        <v>51</v>
      </c>
      <c r="J28" s="3" t="s">
        <v>145</v>
      </c>
      <c r="K28" s="4">
        <v>1000</v>
      </c>
      <c r="L28" s="3">
        <v>43</v>
      </c>
      <c r="M28" s="3" t="s">
        <v>547</v>
      </c>
      <c r="N28" s="3" t="s">
        <v>551</v>
      </c>
      <c r="O28">
        <f t="shared" ca="1" si="4"/>
        <v>28</v>
      </c>
      <c r="P28">
        <f t="shared" ca="1" si="0"/>
        <v>9</v>
      </c>
      <c r="Q28">
        <f t="shared" ca="1" si="1"/>
        <v>66</v>
      </c>
      <c r="R28">
        <f t="shared" ca="1" si="2"/>
        <v>149</v>
      </c>
      <c r="S28" s="3" t="s">
        <v>555</v>
      </c>
      <c r="T28" t="str">
        <f t="shared" ca="1" si="3"/>
        <v>05:56</v>
      </c>
      <c r="AE28" s="3"/>
    </row>
    <row r="29" spans="1:31" ht="75" x14ac:dyDescent="0.25">
      <c r="A29" s="3">
        <v>28</v>
      </c>
      <c r="B29" s="3" t="s">
        <v>146</v>
      </c>
      <c r="C29" s="3" t="s">
        <v>28</v>
      </c>
      <c r="D29" s="3" t="s">
        <v>147</v>
      </c>
      <c r="E29" s="3" t="s">
        <v>60</v>
      </c>
      <c r="F29" s="3" t="s">
        <v>148</v>
      </c>
      <c r="G29" s="8">
        <v>42814</v>
      </c>
      <c r="H29" s="8">
        <v>44640</v>
      </c>
      <c r="I29" s="3" t="s">
        <v>149</v>
      </c>
      <c r="J29" s="3" t="s">
        <v>150</v>
      </c>
      <c r="K29" s="4">
        <v>2000</v>
      </c>
      <c r="L29" s="3">
        <v>52</v>
      </c>
      <c r="M29" s="3" t="s">
        <v>548</v>
      </c>
      <c r="N29" s="3" t="s">
        <v>552</v>
      </c>
      <c r="O29">
        <f t="shared" ca="1" si="4"/>
        <v>27</v>
      </c>
      <c r="P29">
        <f t="shared" ca="1" si="0"/>
        <v>6</v>
      </c>
      <c r="Q29">
        <f t="shared" ca="1" si="1"/>
        <v>60</v>
      </c>
      <c r="R29">
        <f t="shared" ca="1" si="2"/>
        <v>62</v>
      </c>
      <c r="S29" s="3" t="s">
        <v>554</v>
      </c>
      <c r="T29" t="str">
        <f t="shared" ca="1" si="3"/>
        <v>23:31</v>
      </c>
      <c r="AE29" s="3"/>
    </row>
    <row r="30" spans="1:31" ht="75" x14ac:dyDescent="0.25">
      <c r="A30" s="3">
        <v>29</v>
      </c>
      <c r="B30" s="3" t="s">
        <v>151</v>
      </c>
      <c r="C30" s="3" t="s">
        <v>28</v>
      </c>
      <c r="D30" s="3" t="s">
        <v>54</v>
      </c>
      <c r="E30" s="3" t="s">
        <v>30</v>
      </c>
      <c r="F30" s="3" t="s">
        <v>101</v>
      </c>
      <c r="G30" s="8">
        <v>44409</v>
      </c>
      <c r="H30" s="8">
        <v>45870</v>
      </c>
      <c r="I30" s="3" t="s">
        <v>77</v>
      </c>
      <c r="J30" s="3" t="s">
        <v>152</v>
      </c>
      <c r="K30" s="3">
        <v>900</v>
      </c>
      <c r="L30" s="3">
        <v>27</v>
      </c>
      <c r="M30" s="3" t="s">
        <v>549</v>
      </c>
      <c r="N30" s="3" t="s">
        <v>551</v>
      </c>
      <c r="O30">
        <f t="shared" ca="1" si="4"/>
        <v>11</v>
      </c>
      <c r="P30">
        <f t="shared" ca="1" si="0"/>
        <v>9</v>
      </c>
      <c r="Q30">
        <f t="shared" ca="1" si="1"/>
        <v>30</v>
      </c>
      <c r="R30">
        <f t="shared" ca="1" si="2"/>
        <v>85</v>
      </c>
      <c r="S30" s="3" t="s">
        <v>556</v>
      </c>
      <c r="T30" t="str">
        <f t="shared" ca="1" si="3"/>
        <v>00:36</v>
      </c>
      <c r="AE30" s="3"/>
    </row>
    <row r="31" spans="1:31" ht="75" x14ac:dyDescent="0.25">
      <c r="A31" s="3">
        <v>30</v>
      </c>
      <c r="B31" s="3" t="s">
        <v>153</v>
      </c>
      <c r="C31" s="3" t="s">
        <v>42</v>
      </c>
      <c r="D31" s="3" t="s">
        <v>49</v>
      </c>
      <c r="E31" s="3" t="s">
        <v>44</v>
      </c>
      <c r="F31" s="3" t="s">
        <v>154</v>
      </c>
      <c r="G31" s="8">
        <v>43891</v>
      </c>
      <c r="H31" s="8">
        <v>45717</v>
      </c>
      <c r="I31" s="3" t="s">
        <v>56</v>
      </c>
      <c r="J31" s="3" t="s">
        <v>155</v>
      </c>
      <c r="K31" s="3">
        <v>600</v>
      </c>
      <c r="L31" s="3">
        <v>34</v>
      </c>
      <c r="M31" s="3" t="s">
        <v>550</v>
      </c>
      <c r="N31" s="3" t="s">
        <v>552</v>
      </c>
      <c r="O31">
        <f t="shared" ca="1" si="4"/>
        <v>60</v>
      </c>
      <c r="P31">
        <f t="shared" ca="1" si="0"/>
        <v>5</v>
      </c>
      <c r="Q31">
        <f t="shared" ca="1" si="1"/>
        <v>24</v>
      </c>
      <c r="R31">
        <f t="shared" ca="1" si="2"/>
        <v>88</v>
      </c>
      <c r="S31" s="3" t="s">
        <v>557</v>
      </c>
      <c r="T31" t="str">
        <f t="shared" ca="1" si="3"/>
        <v>21:46</v>
      </c>
      <c r="AE31" s="3"/>
    </row>
    <row r="32" spans="1:31" ht="60" x14ac:dyDescent="0.25">
      <c r="A32" s="3">
        <v>31</v>
      </c>
      <c r="B32" s="3" t="s">
        <v>156</v>
      </c>
      <c r="C32" s="3" t="s">
        <v>35</v>
      </c>
      <c r="D32" s="3" t="s">
        <v>157</v>
      </c>
      <c r="E32" s="3" t="s">
        <v>37</v>
      </c>
      <c r="F32" s="3" t="s">
        <v>95</v>
      </c>
      <c r="G32" s="8">
        <v>43753</v>
      </c>
      <c r="H32" s="8">
        <v>45580</v>
      </c>
      <c r="I32" s="3" t="s">
        <v>32</v>
      </c>
      <c r="J32" s="3" t="s">
        <v>158</v>
      </c>
      <c r="K32" s="4">
        <v>1200</v>
      </c>
      <c r="L32" s="3">
        <v>39</v>
      </c>
      <c r="M32" s="3" t="s">
        <v>546</v>
      </c>
      <c r="N32" s="3" t="s">
        <v>551</v>
      </c>
      <c r="O32">
        <f t="shared" ca="1" si="4"/>
        <v>55</v>
      </c>
      <c r="P32">
        <f t="shared" ca="1" si="0"/>
        <v>4</v>
      </c>
      <c r="Q32">
        <f t="shared" ca="1" si="1"/>
        <v>25</v>
      </c>
      <c r="R32">
        <f t="shared" ca="1" si="2"/>
        <v>80</v>
      </c>
      <c r="S32" s="3" t="s">
        <v>558</v>
      </c>
      <c r="T32" t="str">
        <f t="shared" ca="1" si="3"/>
        <v>15:14</v>
      </c>
      <c r="AE32" s="3"/>
    </row>
    <row r="33" spans="1:31" ht="75" x14ac:dyDescent="0.25">
      <c r="A33" s="3">
        <v>32</v>
      </c>
      <c r="B33" s="3" t="s">
        <v>159</v>
      </c>
      <c r="C33" s="3" t="s">
        <v>28</v>
      </c>
      <c r="D33" s="3" t="s">
        <v>70</v>
      </c>
      <c r="E33" s="3" t="s">
        <v>30</v>
      </c>
      <c r="F33" s="3" t="s">
        <v>160</v>
      </c>
      <c r="G33" s="8">
        <v>43221</v>
      </c>
      <c r="H33" s="8">
        <v>45047</v>
      </c>
      <c r="I33" s="3" t="s">
        <v>39</v>
      </c>
      <c r="J33" s="3" t="s">
        <v>161</v>
      </c>
      <c r="K33" s="4">
        <v>1500</v>
      </c>
      <c r="L33" s="3">
        <v>25</v>
      </c>
      <c r="M33" s="3" t="s">
        <v>547</v>
      </c>
      <c r="N33" s="3" t="s">
        <v>552</v>
      </c>
      <c r="O33">
        <f t="shared" ca="1" si="4"/>
        <v>53</v>
      </c>
      <c r="P33">
        <f t="shared" ca="1" si="0"/>
        <v>5</v>
      </c>
      <c r="Q33">
        <f t="shared" ca="1" si="1"/>
        <v>23</v>
      </c>
      <c r="R33">
        <f t="shared" ca="1" si="2"/>
        <v>91</v>
      </c>
      <c r="S33" s="3" t="s">
        <v>555</v>
      </c>
      <c r="T33" t="str">
        <f t="shared" ca="1" si="3"/>
        <v>19:22</v>
      </c>
      <c r="AE33" s="3"/>
    </row>
    <row r="34" spans="1:31" ht="105" x14ac:dyDescent="0.25">
      <c r="A34" s="3">
        <v>33</v>
      </c>
      <c r="B34" s="3" t="s">
        <v>162</v>
      </c>
      <c r="C34" s="3" t="s">
        <v>28</v>
      </c>
      <c r="D34" s="3" t="s">
        <v>54</v>
      </c>
      <c r="E34" s="3" t="s">
        <v>60</v>
      </c>
      <c r="F34" s="3" t="s">
        <v>132</v>
      </c>
      <c r="G34" s="8">
        <v>44013</v>
      </c>
      <c r="H34" s="8">
        <v>45839</v>
      </c>
      <c r="I34" s="3" t="s">
        <v>46</v>
      </c>
      <c r="J34" s="3" t="s">
        <v>163</v>
      </c>
      <c r="K34" s="4">
        <v>1000</v>
      </c>
      <c r="L34" s="3">
        <v>36</v>
      </c>
      <c r="M34" s="3" t="s">
        <v>548</v>
      </c>
      <c r="N34" s="3" t="s">
        <v>551</v>
      </c>
      <c r="O34">
        <f t="shared" ca="1" si="4"/>
        <v>28</v>
      </c>
      <c r="P34">
        <f t="shared" ca="1" si="0"/>
        <v>11</v>
      </c>
      <c r="Q34">
        <f t="shared" ca="1" si="1"/>
        <v>57</v>
      </c>
      <c r="R34">
        <f t="shared" ca="1" si="2"/>
        <v>157</v>
      </c>
      <c r="S34" s="3" t="s">
        <v>554</v>
      </c>
      <c r="T34" t="str">
        <f t="shared" ca="1" si="3"/>
        <v>21:57</v>
      </c>
      <c r="AE34" s="3"/>
    </row>
    <row r="35" spans="1:31" ht="90" x14ac:dyDescent="0.25">
      <c r="A35" s="3">
        <v>34</v>
      </c>
      <c r="B35" s="3" t="s">
        <v>164</v>
      </c>
      <c r="C35" s="3" t="s">
        <v>42</v>
      </c>
      <c r="D35" s="3" t="s">
        <v>83</v>
      </c>
      <c r="E35" s="3" t="s">
        <v>44</v>
      </c>
      <c r="F35" s="3" t="s">
        <v>165</v>
      </c>
      <c r="G35" s="8">
        <v>43556</v>
      </c>
      <c r="H35" s="8">
        <v>45383</v>
      </c>
      <c r="I35" s="3" t="s">
        <v>32</v>
      </c>
      <c r="J35" s="3" t="s">
        <v>166</v>
      </c>
      <c r="K35" s="3">
        <v>700</v>
      </c>
      <c r="L35" s="3">
        <v>47</v>
      </c>
      <c r="M35" s="3" t="s">
        <v>549</v>
      </c>
      <c r="N35" s="3" t="s">
        <v>552</v>
      </c>
      <c r="O35">
        <f t="shared" ca="1" si="4"/>
        <v>44</v>
      </c>
      <c r="P35">
        <f t="shared" ca="1" si="0"/>
        <v>3</v>
      </c>
      <c r="Q35">
        <f t="shared" ca="1" si="1"/>
        <v>18</v>
      </c>
      <c r="R35">
        <f t="shared" ca="1" si="2"/>
        <v>145</v>
      </c>
      <c r="S35" s="3" t="s">
        <v>557</v>
      </c>
      <c r="T35" t="str">
        <f t="shared" ca="1" si="3"/>
        <v>08:45</v>
      </c>
      <c r="AE35" s="3"/>
    </row>
    <row r="36" spans="1:31" ht="90" x14ac:dyDescent="0.25">
      <c r="A36" s="3">
        <v>35</v>
      </c>
      <c r="B36" s="3" t="s">
        <v>167</v>
      </c>
      <c r="C36" s="3" t="s">
        <v>35</v>
      </c>
      <c r="D36" s="3" t="s">
        <v>49</v>
      </c>
      <c r="E36" s="3" t="s">
        <v>37</v>
      </c>
      <c r="F36" s="3" t="s">
        <v>136</v>
      </c>
      <c r="G36" s="8">
        <v>44440</v>
      </c>
      <c r="H36" s="8">
        <v>46266</v>
      </c>
      <c r="I36" s="3" t="s">
        <v>51</v>
      </c>
      <c r="J36" s="3" t="s">
        <v>168</v>
      </c>
      <c r="K36" s="4">
        <v>1500</v>
      </c>
      <c r="L36" s="3">
        <v>58</v>
      </c>
      <c r="M36" s="3" t="s">
        <v>550</v>
      </c>
      <c r="N36" s="3" t="s">
        <v>551</v>
      </c>
      <c r="O36">
        <f t="shared" ca="1" si="4"/>
        <v>21</v>
      </c>
      <c r="P36">
        <f t="shared" ca="1" si="0"/>
        <v>5</v>
      </c>
      <c r="Q36">
        <f t="shared" ca="1" si="1"/>
        <v>49</v>
      </c>
      <c r="R36">
        <f t="shared" ca="1" si="2"/>
        <v>145</v>
      </c>
      <c r="S36" s="3" t="s">
        <v>556</v>
      </c>
      <c r="T36" t="str">
        <f t="shared" ca="1" si="3"/>
        <v>00:12</v>
      </c>
      <c r="AE36" s="3"/>
    </row>
    <row r="37" spans="1:31" ht="90" x14ac:dyDescent="0.25">
      <c r="A37" s="3">
        <v>36</v>
      </c>
      <c r="B37" s="3" t="s">
        <v>169</v>
      </c>
      <c r="C37" s="3" t="s">
        <v>28</v>
      </c>
      <c r="D37" s="3" t="s">
        <v>170</v>
      </c>
      <c r="E37" s="3" t="s">
        <v>30</v>
      </c>
      <c r="F37" s="3" t="s">
        <v>118</v>
      </c>
      <c r="G37" s="8">
        <v>43405</v>
      </c>
      <c r="H37" s="8">
        <v>45231</v>
      </c>
      <c r="I37" s="3" t="s">
        <v>32</v>
      </c>
      <c r="J37" s="3" t="s">
        <v>171</v>
      </c>
      <c r="K37" s="4">
        <v>2200</v>
      </c>
      <c r="L37" s="3">
        <v>33</v>
      </c>
      <c r="M37" s="3" t="s">
        <v>546</v>
      </c>
      <c r="N37" s="3" t="s">
        <v>552</v>
      </c>
      <c r="O37">
        <f t="shared" ca="1" si="4"/>
        <v>29</v>
      </c>
      <c r="P37">
        <f t="shared" ca="1" si="0"/>
        <v>3</v>
      </c>
      <c r="Q37">
        <f t="shared" ca="1" si="1"/>
        <v>46</v>
      </c>
      <c r="R37">
        <f t="shared" ca="1" si="2"/>
        <v>136</v>
      </c>
      <c r="S37" s="3" t="s">
        <v>554</v>
      </c>
      <c r="T37" t="str">
        <f t="shared" ca="1" si="3"/>
        <v>23:05</v>
      </c>
      <c r="AE37" s="3"/>
    </row>
    <row r="38" spans="1:31" ht="105" x14ac:dyDescent="0.25">
      <c r="A38" s="3">
        <v>37</v>
      </c>
      <c r="B38" s="3" t="s">
        <v>172</v>
      </c>
      <c r="C38" s="3" t="s">
        <v>35</v>
      </c>
      <c r="D38" s="3" t="s">
        <v>29</v>
      </c>
      <c r="E38" s="3" t="s">
        <v>37</v>
      </c>
      <c r="F38" s="3" t="s">
        <v>173</v>
      </c>
      <c r="G38" s="8">
        <v>43983</v>
      </c>
      <c r="H38" s="8">
        <v>45809</v>
      </c>
      <c r="I38" s="3" t="s">
        <v>39</v>
      </c>
      <c r="J38" s="3" t="s">
        <v>174</v>
      </c>
      <c r="K38" s="4">
        <v>1000</v>
      </c>
      <c r="L38" s="3">
        <v>48</v>
      </c>
      <c r="M38" s="3" t="s">
        <v>547</v>
      </c>
      <c r="N38" s="3" t="s">
        <v>551</v>
      </c>
      <c r="O38">
        <f t="shared" ca="1" si="4"/>
        <v>57</v>
      </c>
      <c r="P38">
        <f t="shared" ca="1" si="0"/>
        <v>10</v>
      </c>
      <c r="Q38">
        <f t="shared" ca="1" si="1"/>
        <v>61</v>
      </c>
      <c r="R38">
        <f t="shared" ca="1" si="2"/>
        <v>197</v>
      </c>
      <c r="S38" s="3" t="s">
        <v>558</v>
      </c>
      <c r="T38" t="str">
        <f t="shared" ca="1" si="3"/>
        <v>09:34</v>
      </c>
      <c r="AE38" s="3"/>
    </row>
    <row r="39" spans="1:31" ht="75" x14ac:dyDescent="0.25">
      <c r="A39" s="3">
        <v>38</v>
      </c>
      <c r="B39" s="3" t="s">
        <v>175</v>
      </c>
      <c r="C39" s="3" t="s">
        <v>30</v>
      </c>
      <c r="D39" s="3" t="s">
        <v>147</v>
      </c>
      <c r="E39" s="3" t="s">
        <v>60</v>
      </c>
      <c r="F39" s="3" t="s">
        <v>176</v>
      </c>
      <c r="G39" s="8">
        <v>42926</v>
      </c>
      <c r="H39" s="8">
        <v>44752</v>
      </c>
      <c r="I39" s="3" t="s">
        <v>62</v>
      </c>
      <c r="J39" s="3" t="s">
        <v>177</v>
      </c>
      <c r="K39" s="4">
        <v>1800</v>
      </c>
      <c r="L39" s="3">
        <v>32</v>
      </c>
      <c r="M39" s="3" t="s">
        <v>548</v>
      </c>
      <c r="N39" s="3" t="s">
        <v>552</v>
      </c>
      <c r="O39">
        <f t="shared" ca="1" si="4"/>
        <v>8</v>
      </c>
      <c r="P39">
        <f t="shared" ca="1" si="0"/>
        <v>12</v>
      </c>
      <c r="Q39">
        <f t="shared" ca="1" si="1"/>
        <v>63</v>
      </c>
      <c r="R39">
        <f t="shared" ca="1" si="2"/>
        <v>64</v>
      </c>
      <c r="S39" s="3" t="s">
        <v>555</v>
      </c>
      <c r="T39" t="str">
        <f t="shared" ca="1" si="3"/>
        <v>09:26</v>
      </c>
      <c r="AE39" s="3"/>
    </row>
    <row r="40" spans="1:31" ht="90" x14ac:dyDescent="0.25">
      <c r="A40" s="3">
        <v>39</v>
      </c>
      <c r="B40" s="3" t="s">
        <v>178</v>
      </c>
      <c r="C40" s="3" t="s">
        <v>35</v>
      </c>
      <c r="D40" s="3" t="s">
        <v>179</v>
      </c>
      <c r="E40" s="3" t="s">
        <v>37</v>
      </c>
      <c r="F40" s="3" t="s">
        <v>144</v>
      </c>
      <c r="G40" s="8">
        <v>44228</v>
      </c>
      <c r="H40" s="8">
        <v>46054</v>
      </c>
      <c r="I40" s="3" t="s">
        <v>46</v>
      </c>
      <c r="J40" s="3" t="s">
        <v>180</v>
      </c>
      <c r="K40" s="4">
        <v>1200</v>
      </c>
      <c r="L40" s="3">
        <v>50</v>
      </c>
      <c r="M40" s="3" t="s">
        <v>549</v>
      </c>
      <c r="N40" s="3" t="s">
        <v>551</v>
      </c>
      <c r="O40">
        <f t="shared" ca="1" si="4"/>
        <v>47</v>
      </c>
      <c r="P40">
        <f t="shared" ca="1" si="0"/>
        <v>12</v>
      </c>
      <c r="Q40">
        <f t="shared" ca="1" si="1"/>
        <v>33</v>
      </c>
      <c r="R40">
        <f t="shared" ca="1" si="2"/>
        <v>102</v>
      </c>
      <c r="S40" s="3" t="s">
        <v>554</v>
      </c>
      <c r="T40" t="str">
        <f t="shared" ca="1" si="3"/>
        <v>07:29</v>
      </c>
      <c r="AE40" s="3"/>
    </row>
    <row r="41" spans="1:31" ht="90" x14ac:dyDescent="0.25">
      <c r="A41" s="3">
        <v>40</v>
      </c>
      <c r="B41" s="3" t="s">
        <v>181</v>
      </c>
      <c r="C41" s="3" t="s">
        <v>42</v>
      </c>
      <c r="D41" s="3" t="s">
        <v>43</v>
      </c>
      <c r="E41" s="3" t="s">
        <v>44</v>
      </c>
      <c r="F41" s="3" t="s">
        <v>182</v>
      </c>
      <c r="G41" s="8">
        <v>43174</v>
      </c>
      <c r="H41" s="8">
        <v>45000</v>
      </c>
      <c r="I41" s="3" t="s">
        <v>39</v>
      </c>
      <c r="J41" s="3" t="s">
        <v>183</v>
      </c>
      <c r="K41" s="3">
        <v>500</v>
      </c>
      <c r="L41" s="3">
        <v>31</v>
      </c>
      <c r="M41" s="3" t="s">
        <v>550</v>
      </c>
      <c r="N41" s="3" t="s">
        <v>552</v>
      </c>
      <c r="O41">
        <f t="shared" ca="1" si="4"/>
        <v>17</v>
      </c>
      <c r="P41">
        <f t="shared" ca="1" si="0"/>
        <v>2</v>
      </c>
      <c r="Q41">
        <f t="shared" ca="1" si="1"/>
        <v>60</v>
      </c>
      <c r="R41">
        <f t="shared" ca="1" si="2"/>
        <v>193</v>
      </c>
      <c r="S41" s="3" t="s">
        <v>556</v>
      </c>
      <c r="T41" t="str">
        <f t="shared" ca="1" si="3"/>
        <v>05:08</v>
      </c>
      <c r="AE41" s="3"/>
    </row>
    <row r="42" spans="1:31" ht="60" x14ac:dyDescent="0.25">
      <c r="A42" s="3">
        <v>41</v>
      </c>
      <c r="B42" s="3" t="s">
        <v>184</v>
      </c>
      <c r="C42" s="3" t="s">
        <v>42</v>
      </c>
      <c r="D42" s="3" t="s">
        <v>170</v>
      </c>
      <c r="E42" s="3" t="s">
        <v>44</v>
      </c>
      <c r="F42" s="3" t="s">
        <v>154</v>
      </c>
      <c r="G42" s="8">
        <v>43831</v>
      </c>
      <c r="H42" s="8">
        <v>45292</v>
      </c>
      <c r="I42" s="3" t="s">
        <v>46</v>
      </c>
      <c r="J42" s="3" t="s">
        <v>185</v>
      </c>
      <c r="K42" s="3">
        <v>700</v>
      </c>
      <c r="L42" s="3">
        <v>41</v>
      </c>
      <c r="M42" s="3" t="s">
        <v>546</v>
      </c>
      <c r="N42" s="3" t="s">
        <v>551</v>
      </c>
      <c r="O42">
        <f t="shared" ca="1" si="4"/>
        <v>37</v>
      </c>
      <c r="P42">
        <f t="shared" ca="1" si="0"/>
        <v>4</v>
      </c>
      <c r="Q42">
        <f t="shared" ca="1" si="1"/>
        <v>46</v>
      </c>
      <c r="R42">
        <f t="shared" ca="1" si="2"/>
        <v>75</v>
      </c>
      <c r="S42" s="3" t="s">
        <v>557</v>
      </c>
      <c r="T42" t="str">
        <f t="shared" ca="1" si="3"/>
        <v>02:31</v>
      </c>
      <c r="AE42" s="3"/>
    </row>
    <row r="43" spans="1:31" ht="60" x14ac:dyDescent="0.25">
      <c r="A43" s="3">
        <v>42</v>
      </c>
      <c r="B43" s="3" t="s">
        <v>186</v>
      </c>
      <c r="C43" s="3" t="s">
        <v>35</v>
      </c>
      <c r="D43" s="3" t="s">
        <v>187</v>
      </c>
      <c r="E43" s="3" t="s">
        <v>37</v>
      </c>
      <c r="F43" s="3" t="s">
        <v>144</v>
      </c>
      <c r="G43" s="8">
        <v>44228</v>
      </c>
      <c r="H43" s="8">
        <v>46054</v>
      </c>
      <c r="I43" s="3" t="s">
        <v>32</v>
      </c>
      <c r="J43" s="3" t="s">
        <v>188</v>
      </c>
      <c r="K43" s="4">
        <v>1200</v>
      </c>
      <c r="L43" s="3">
        <v>29</v>
      </c>
      <c r="M43" s="3" t="s">
        <v>547</v>
      </c>
      <c r="N43" s="3" t="s">
        <v>552</v>
      </c>
      <c r="O43">
        <f t="shared" ca="1" si="4"/>
        <v>42</v>
      </c>
      <c r="P43">
        <f t="shared" ca="1" si="0"/>
        <v>3</v>
      </c>
      <c r="Q43">
        <f t="shared" ca="1" si="1"/>
        <v>44</v>
      </c>
      <c r="R43">
        <f t="shared" ca="1" si="2"/>
        <v>54</v>
      </c>
      <c r="S43" s="3" t="s">
        <v>558</v>
      </c>
      <c r="T43" t="str">
        <f t="shared" ca="1" si="3"/>
        <v>02:24</v>
      </c>
      <c r="AE43" s="3"/>
    </row>
    <row r="44" spans="1:31" ht="75" x14ac:dyDescent="0.25">
      <c r="A44" s="3">
        <v>43</v>
      </c>
      <c r="B44" s="3" t="s">
        <v>189</v>
      </c>
      <c r="C44" s="3" t="s">
        <v>28</v>
      </c>
      <c r="D44" s="3" t="s">
        <v>29</v>
      </c>
      <c r="E44" s="3" t="s">
        <v>30</v>
      </c>
      <c r="F44" s="3" t="s">
        <v>80</v>
      </c>
      <c r="G44" s="8">
        <v>43353</v>
      </c>
      <c r="H44" s="8">
        <v>45179</v>
      </c>
      <c r="I44" s="3" t="s">
        <v>39</v>
      </c>
      <c r="J44" s="3" t="s">
        <v>190</v>
      </c>
      <c r="K44" s="4">
        <v>1000</v>
      </c>
      <c r="L44" s="3">
        <v>42</v>
      </c>
      <c r="M44" s="3" t="s">
        <v>548</v>
      </c>
      <c r="N44" s="3" t="s">
        <v>551</v>
      </c>
      <c r="O44">
        <f t="shared" ca="1" si="4"/>
        <v>40</v>
      </c>
      <c r="P44">
        <f t="shared" ca="1" si="0"/>
        <v>5</v>
      </c>
      <c r="Q44">
        <f t="shared" ca="1" si="1"/>
        <v>16</v>
      </c>
      <c r="R44">
        <f t="shared" ca="1" si="2"/>
        <v>175</v>
      </c>
      <c r="S44" s="3" t="s">
        <v>555</v>
      </c>
      <c r="T44" t="str">
        <f t="shared" ca="1" si="3"/>
        <v>15:39</v>
      </c>
      <c r="AE44" s="3"/>
    </row>
    <row r="45" spans="1:31" ht="75" x14ac:dyDescent="0.25">
      <c r="A45" s="3">
        <v>44</v>
      </c>
      <c r="B45" s="3" t="s">
        <v>191</v>
      </c>
      <c r="C45" s="3" t="s">
        <v>35</v>
      </c>
      <c r="D45" s="3" t="s">
        <v>170</v>
      </c>
      <c r="E45" s="3" t="s">
        <v>37</v>
      </c>
      <c r="F45" s="3" t="s">
        <v>101</v>
      </c>
      <c r="G45" s="8">
        <v>43997</v>
      </c>
      <c r="H45" s="8">
        <v>45823</v>
      </c>
      <c r="I45" s="3" t="s">
        <v>51</v>
      </c>
      <c r="J45" s="3" t="s">
        <v>192</v>
      </c>
      <c r="K45" s="3">
        <v>900</v>
      </c>
      <c r="L45" s="3">
        <v>56</v>
      </c>
      <c r="M45" s="3" t="s">
        <v>549</v>
      </c>
      <c r="N45" s="3" t="s">
        <v>552</v>
      </c>
      <c r="O45">
        <f t="shared" ca="1" si="4"/>
        <v>30</v>
      </c>
      <c r="P45">
        <f t="shared" ca="1" si="0"/>
        <v>7</v>
      </c>
      <c r="Q45">
        <f t="shared" ca="1" si="1"/>
        <v>34</v>
      </c>
      <c r="R45">
        <f t="shared" ca="1" si="2"/>
        <v>194</v>
      </c>
      <c r="S45" s="3" t="s">
        <v>554</v>
      </c>
      <c r="T45" t="str">
        <f t="shared" ca="1" si="3"/>
        <v>03:14</v>
      </c>
      <c r="AE45" s="3"/>
    </row>
    <row r="46" spans="1:31" ht="60" x14ac:dyDescent="0.25">
      <c r="A46" s="3">
        <v>45</v>
      </c>
      <c r="B46" s="3" t="s">
        <v>193</v>
      </c>
      <c r="C46" s="3" t="s">
        <v>28</v>
      </c>
      <c r="D46" s="3" t="s">
        <v>43</v>
      </c>
      <c r="E46" s="3" t="s">
        <v>60</v>
      </c>
      <c r="F46" s="3" t="s">
        <v>194</v>
      </c>
      <c r="G46" s="8">
        <v>42430</v>
      </c>
      <c r="H46" s="8">
        <v>44256</v>
      </c>
      <c r="I46" s="3" t="s">
        <v>32</v>
      </c>
      <c r="J46" s="3" t="s">
        <v>195</v>
      </c>
      <c r="K46" s="4">
        <v>2000</v>
      </c>
      <c r="L46" s="3">
        <v>28</v>
      </c>
      <c r="M46" s="3" t="s">
        <v>550</v>
      </c>
      <c r="N46" s="3" t="s">
        <v>551</v>
      </c>
      <c r="O46">
        <f t="shared" ca="1" si="4"/>
        <v>51</v>
      </c>
      <c r="P46">
        <f t="shared" ca="1" si="0"/>
        <v>12</v>
      </c>
      <c r="Q46">
        <f t="shared" ca="1" si="1"/>
        <v>59</v>
      </c>
      <c r="R46">
        <f t="shared" ca="1" si="2"/>
        <v>190</v>
      </c>
      <c r="S46" s="3" t="s">
        <v>556</v>
      </c>
      <c r="T46" t="str">
        <f t="shared" ca="1" si="3"/>
        <v>10:21</v>
      </c>
      <c r="AE46" s="3"/>
    </row>
    <row r="47" spans="1:31" ht="75" x14ac:dyDescent="0.25">
      <c r="A47" s="3">
        <v>46</v>
      </c>
      <c r="B47" s="3" t="s">
        <v>196</v>
      </c>
      <c r="C47" s="3" t="s">
        <v>35</v>
      </c>
      <c r="D47" s="3" t="s">
        <v>49</v>
      </c>
      <c r="E47" s="3" t="s">
        <v>37</v>
      </c>
      <c r="F47" s="3" t="s">
        <v>132</v>
      </c>
      <c r="G47" s="8">
        <v>44378</v>
      </c>
      <c r="H47" s="8">
        <v>46204</v>
      </c>
      <c r="I47" s="3" t="s">
        <v>56</v>
      </c>
      <c r="J47" s="3" t="s">
        <v>197</v>
      </c>
      <c r="K47" s="4">
        <v>1300</v>
      </c>
      <c r="L47" s="3">
        <v>35</v>
      </c>
      <c r="M47" s="3" t="s">
        <v>546</v>
      </c>
      <c r="N47" s="3" t="s">
        <v>552</v>
      </c>
      <c r="O47">
        <f t="shared" ca="1" si="4"/>
        <v>28</v>
      </c>
      <c r="P47">
        <f t="shared" ca="1" si="0"/>
        <v>6</v>
      </c>
      <c r="Q47">
        <f t="shared" ca="1" si="1"/>
        <v>15</v>
      </c>
      <c r="R47">
        <f t="shared" ca="1" si="2"/>
        <v>158</v>
      </c>
      <c r="S47" s="3" t="s">
        <v>557</v>
      </c>
      <c r="T47" t="str">
        <f t="shared" ca="1" si="3"/>
        <v>10:11</v>
      </c>
      <c r="AE47" s="3"/>
    </row>
    <row r="48" spans="1:31" ht="75" x14ac:dyDescent="0.25">
      <c r="A48" s="3">
        <v>47</v>
      </c>
      <c r="B48" s="3" t="s">
        <v>198</v>
      </c>
      <c r="C48" s="3" t="s">
        <v>28</v>
      </c>
      <c r="D48" s="3" t="s">
        <v>70</v>
      </c>
      <c r="E48" s="3" t="s">
        <v>30</v>
      </c>
      <c r="F48" s="3" t="s">
        <v>144</v>
      </c>
      <c r="G48" s="8">
        <v>43922</v>
      </c>
      <c r="H48" s="8">
        <v>45748</v>
      </c>
      <c r="I48" s="3" t="s">
        <v>32</v>
      </c>
      <c r="J48" s="3" t="s">
        <v>199</v>
      </c>
      <c r="K48" s="3">
        <v>800</v>
      </c>
      <c r="L48" s="3">
        <v>37</v>
      </c>
      <c r="M48" s="3" t="s">
        <v>547</v>
      </c>
      <c r="N48" s="3" t="s">
        <v>551</v>
      </c>
      <c r="O48">
        <f t="shared" ca="1" si="4"/>
        <v>20</v>
      </c>
      <c r="P48">
        <f t="shared" ca="1" si="0"/>
        <v>4</v>
      </c>
      <c r="Q48">
        <f t="shared" ca="1" si="1"/>
        <v>59</v>
      </c>
      <c r="R48">
        <f t="shared" ca="1" si="2"/>
        <v>130</v>
      </c>
      <c r="S48" s="3" t="s">
        <v>558</v>
      </c>
      <c r="T48" t="str">
        <f t="shared" ca="1" si="3"/>
        <v>06:37</v>
      </c>
      <c r="AE48" s="3"/>
    </row>
    <row r="49" spans="1:31" ht="60" x14ac:dyDescent="0.25">
      <c r="A49" s="3">
        <v>48</v>
      </c>
      <c r="B49" s="3" t="s">
        <v>200</v>
      </c>
      <c r="C49" s="3" t="s">
        <v>28</v>
      </c>
      <c r="D49" s="3" t="s">
        <v>29</v>
      </c>
      <c r="E49" s="3" t="s">
        <v>30</v>
      </c>
      <c r="F49" s="3" t="s">
        <v>118</v>
      </c>
      <c r="G49" s="8">
        <v>43028</v>
      </c>
      <c r="H49" s="8">
        <v>44854</v>
      </c>
      <c r="I49" s="3" t="s">
        <v>39</v>
      </c>
      <c r="J49" s="3" t="s">
        <v>201</v>
      </c>
      <c r="K49" s="4">
        <v>1500</v>
      </c>
      <c r="L49" s="3">
        <v>53</v>
      </c>
      <c r="M49" s="3" t="s">
        <v>548</v>
      </c>
      <c r="N49" s="3" t="s">
        <v>552</v>
      </c>
      <c r="O49">
        <f t="shared" ca="1" si="4"/>
        <v>40</v>
      </c>
      <c r="P49">
        <f t="shared" ca="1" si="0"/>
        <v>12</v>
      </c>
      <c r="Q49">
        <f t="shared" ca="1" si="1"/>
        <v>41</v>
      </c>
      <c r="R49">
        <f t="shared" ca="1" si="2"/>
        <v>153</v>
      </c>
      <c r="S49" s="3" t="s">
        <v>555</v>
      </c>
      <c r="T49" t="str">
        <f t="shared" ca="1" si="3"/>
        <v>04:59</v>
      </c>
      <c r="AE49" s="3"/>
    </row>
    <row r="50" spans="1:31" ht="90" x14ac:dyDescent="0.25">
      <c r="A50" s="3">
        <v>49</v>
      </c>
      <c r="B50" s="3" t="s">
        <v>202</v>
      </c>
      <c r="C50" s="3" t="s">
        <v>35</v>
      </c>
      <c r="D50" s="3" t="s">
        <v>65</v>
      </c>
      <c r="E50" s="3" t="s">
        <v>37</v>
      </c>
      <c r="F50" s="3" t="s">
        <v>95</v>
      </c>
      <c r="G50" s="8">
        <v>44301</v>
      </c>
      <c r="H50" s="8">
        <v>46127</v>
      </c>
      <c r="I50" s="3" t="s">
        <v>62</v>
      </c>
      <c r="J50" s="3" t="s">
        <v>203</v>
      </c>
      <c r="K50" s="4">
        <v>1200</v>
      </c>
      <c r="L50" s="3">
        <v>58</v>
      </c>
      <c r="M50" s="3" t="s">
        <v>549</v>
      </c>
      <c r="N50" s="3" t="s">
        <v>551</v>
      </c>
      <c r="O50">
        <f t="shared" ca="1" si="4"/>
        <v>32</v>
      </c>
      <c r="P50">
        <f t="shared" ca="1" si="0"/>
        <v>2</v>
      </c>
      <c r="Q50">
        <f t="shared" ca="1" si="1"/>
        <v>69</v>
      </c>
      <c r="R50">
        <f t="shared" ca="1" si="2"/>
        <v>130</v>
      </c>
      <c r="S50" s="3" t="s">
        <v>554</v>
      </c>
      <c r="T50" t="str">
        <f t="shared" ca="1" si="3"/>
        <v>11:26</v>
      </c>
      <c r="AE50" s="3"/>
    </row>
    <row r="51" spans="1:31" ht="75" x14ac:dyDescent="0.25">
      <c r="A51" s="3">
        <v>50</v>
      </c>
      <c r="B51" s="3" t="s">
        <v>204</v>
      </c>
      <c r="C51" s="3" t="s">
        <v>30</v>
      </c>
      <c r="D51" s="3" t="s">
        <v>205</v>
      </c>
      <c r="E51" s="3" t="s">
        <v>30</v>
      </c>
      <c r="F51" s="3" t="s">
        <v>206</v>
      </c>
      <c r="G51" s="8">
        <v>43221</v>
      </c>
      <c r="H51" s="8">
        <v>45047</v>
      </c>
      <c r="I51" s="3" t="s">
        <v>32</v>
      </c>
      <c r="J51" s="3" t="s">
        <v>207</v>
      </c>
      <c r="K51" s="4">
        <v>2000</v>
      </c>
      <c r="L51" s="3">
        <v>30</v>
      </c>
      <c r="M51" s="3" t="s">
        <v>550</v>
      </c>
      <c r="N51" s="3" t="s">
        <v>552</v>
      </c>
      <c r="O51">
        <f t="shared" ca="1" si="4"/>
        <v>48</v>
      </c>
      <c r="P51">
        <f t="shared" ca="1" si="0"/>
        <v>7</v>
      </c>
      <c r="Q51">
        <f t="shared" ca="1" si="1"/>
        <v>57</v>
      </c>
      <c r="R51">
        <f t="shared" ca="1" si="2"/>
        <v>200</v>
      </c>
      <c r="S51" s="3" t="s">
        <v>556</v>
      </c>
      <c r="T51" t="str">
        <f t="shared" ca="1" si="3"/>
        <v>04:11</v>
      </c>
      <c r="AE51" s="3"/>
    </row>
    <row r="52" spans="1:31" ht="75" x14ac:dyDescent="0.25">
      <c r="A52" s="3">
        <v>51</v>
      </c>
      <c r="B52" s="3" t="s">
        <v>208</v>
      </c>
      <c r="C52" s="3" t="s">
        <v>35</v>
      </c>
      <c r="D52" s="3" t="s">
        <v>49</v>
      </c>
      <c r="E52" s="3" t="s">
        <v>37</v>
      </c>
      <c r="F52" s="3" t="s">
        <v>136</v>
      </c>
      <c r="G52" s="8">
        <v>43862</v>
      </c>
      <c r="H52" s="8">
        <v>45689</v>
      </c>
      <c r="I52" s="3" t="s">
        <v>56</v>
      </c>
      <c r="J52" s="3" t="s">
        <v>209</v>
      </c>
      <c r="K52" s="4">
        <v>1000</v>
      </c>
      <c r="L52" s="3">
        <v>44</v>
      </c>
      <c r="M52" s="3" t="s">
        <v>546</v>
      </c>
      <c r="N52" s="3" t="s">
        <v>551</v>
      </c>
      <c r="O52">
        <f t="shared" ca="1" si="4"/>
        <v>36</v>
      </c>
      <c r="P52">
        <f t="shared" ca="1" si="0"/>
        <v>2</v>
      </c>
      <c r="Q52">
        <f t="shared" ca="1" si="1"/>
        <v>51</v>
      </c>
      <c r="R52">
        <f t="shared" ca="1" si="2"/>
        <v>178</v>
      </c>
      <c r="S52" s="3" t="s">
        <v>557</v>
      </c>
      <c r="T52" t="str">
        <f t="shared" ca="1" si="3"/>
        <v>13:45</v>
      </c>
      <c r="AE52" s="3"/>
    </row>
    <row r="53" spans="1:31" ht="75" x14ac:dyDescent="0.25">
      <c r="A53" s="3">
        <v>52</v>
      </c>
      <c r="B53" s="3" t="s">
        <v>210</v>
      </c>
      <c r="C53" s="3" t="s">
        <v>28</v>
      </c>
      <c r="D53" s="3" t="s">
        <v>211</v>
      </c>
      <c r="E53" s="3" t="s">
        <v>60</v>
      </c>
      <c r="F53" s="3" t="s">
        <v>194</v>
      </c>
      <c r="G53" s="8">
        <v>42379</v>
      </c>
      <c r="H53" s="8">
        <v>44206</v>
      </c>
      <c r="I53" s="3" t="s">
        <v>32</v>
      </c>
      <c r="J53" s="3" t="s">
        <v>212</v>
      </c>
      <c r="K53" s="4">
        <v>1500</v>
      </c>
      <c r="L53" s="3">
        <v>57</v>
      </c>
      <c r="M53" s="3" t="s">
        <v>547</v>
      </c>
      <c r="N53" s="3" t="s">
        <v>552</v>
      </c>
      <c r="O53">
        <f t="shared" ca="1" si="4"/>
        <v>60</v>
      </c>
      <c r="P53">
        <f t="shared" ca="1" si="0"/>
        <v>2</v>
      </c>
      <c r="Q53">
        <f t="shared" ca="1" si="1"/>
        <v>25</v>
      </c>
      <c r="R53">
        <f t="shared" ca="1" si="2"/>
        <v>180</v>
      </c>
      <c r="S53" s="3" t="s">
        <v>558</v>
      </c>
      <c r="T53" t="str">
        <f t="shared" ca="1" si="3"/>
        <v>16:43</v>
      </c>
      <c r="AE53" s="3"/>
    </row>
    <row r="54" spans="1:31" ht="60" x14ac:dyDescent="0.25">
      <c r="A54" s="3">
        <v>53</v>
      </c>
      <c r="B54" s="3" t="s">
        <v>213</v>
      </c>
      <c r="C54" s="3" t="s">
        <v>42</v>
      </c>
      <c r="D54" s="3" t="s">
        <v>65</v>
      </c>
      <c r="E54" s="3" t="s">
        <v>44</v>
      </c>
      <c r="F54" s="3" t="s">
        <v>125</v>
      </c>
      <c r="G54" s="8">
        <v>44075</v>
      </c>
      <c r="H54" s="8">
        <v>45901</v>
      </c>
      <c r="I54" s="3" t="s">
        <v>46</v>
      </c>
      <c r="J54" s="3" t="s">
        <v>214</v>
      </c>
      <c r="K54" s="3">
        <v>700</v>
      </c>
      <c r="L54" s="3">
        <v>34</v>
      </c>
      <c r="M54" s="3" t="s">
        <v>548</v>
      </c>
      <c r="N54" s="3" t="s">
        <v>551</v>
      </c>
      <c r="O54">
        <f t="shared" ca="1" si="4"/>
        <v>36</v>
      </c>
      <c r="P54">
        <f t="shared" ca="1" si="0"/>
        <v>11</v>
      </c>
      <c r="Q54">
        <f t="shared" ca="1" si="1"/>
        <v>28</v>
      </c>
      <c r="R54">
        <f t="shared" ca="1" si="2"/>
        <v>155</v>
      </c>
      <c r="S54" s="3" t="s">
        <v>555</v>
      </c>
      <c r="T54" t="str">
        <f t="shared" ca="1" si="3"/>
        <v>20:15</v>
      </c>
      <c r="AE54" s="3"/>
    </row>
    <row r="55" spans="1:31" ht="45" x14ac:dyDescent="0.25">
      <c r="A55" s="3">
        <v>54</v>
      </c>
      <c r="B55" s="3" t="s">
        <v>215</v>
      </c>
      <c r="C55" s="3" t="s">
        <v>30</v>
      </c>
      <c r="D55" s="3" t="s">
        <v>29</v>
      </c>
      <c r="E55" s="3" t="s">
        <v>121</v>
      </c>
      <c r="F55" s="3" t="s">
        <v>216</v>
      </c>
      <c r="G55" s="8">
        <v>43040</v>
      </c>
      <c r="H55" s="8">
        <v>44866</v>
      </c>
      <c r="I55" s="3" t="s">
        <v>62</v>
      </c>
      <c r="J55" s="3" t="s">
        <v>217</v>
      </c>
      <c r="K55" s="4">
        <v>1200</v>
      </c>
      <c r="L55" s="3">
        <v>45</v>
      </c>
      <c r="M55" s="3" t="s">
        <v>549</v>
      </c>
      <c r="N55" s="3" t="s">
        <v>552</v>
      </c>
      <c r="O55">
        <f t="shared" ca="1" si="4"/>
        <v>49</v>
      </c>
      <c r="P55">
        <f t="shared" ca="1" si="0"/>
        <v>7</v>
      </c>
      <c r="Q55">
        <f t="shared" ca="1" si="1"/>
        <v>17</v>
      </c>
      <c r="R55">
        <f t="shared" ca="1" si="2"/>
        <v>79</v>
      </c>
      <c r="S55" s="3" t="s">
        <v>554</v>
      </c>
      <c r="T55" t="str">
        <f t="shared" ca="1" si="3"/>
        <v>23:43</v>
      </c>
      <c r="AE55" s="3"/>
    </row>
    <row r="56" spans="1:31" ht="75" x14ac:dyDescent="0.25">
      <c r="A56" s="3">
        <v>55</v>
      </c>
      <c r="B56" s="3" t="s">
        <v>218</v>
      </c>
      <c r="C56" s="3" t="s">
        <v>42</v>
      </c>
      <c r="D56" s="3" t="s">
        <v>170</v>
      </c>
      <c r="E56" s="3" t="s">
        <v>44</v>
      </c>
      <c r="F56" s="3" t="s">
        <v>125</v>
      </c>
      <c r="G56" s="8">
        <v>43617</v>
      </c>
      <c r="H56" s="8">
        <v>45444</v>
      </c>
      <c r="I56" s="3" t="s">
        <v>32</v>
      </c>
      <c r="J56" s="3" t="s">
        <v>219</v>
      </c>
      <c r="K56" s="3">
        <v>600</v>
      </c>
      <c r="L56" s="3">
        <v>36</v>
      </c>
      <c r="M56" s="3" t="s">
        <v>550</v>
      </c>
      <c r="N56" s="3" t="s">
        <v>551</v>
      </c>
      <c r="O56">
        <f t="shared" ca="1" si="4"/>
        <v>46</v>
      </c>
      <c r="P56">
        <f t="shared" ca="1" si="0"/>
        <v>2</v>
      </c>
      <c r="Q56">
        <f t="shared" ca="1" si="1"/>
        <v>36</v>
      </c>
      <c r="R56">
        <f t="shared" ca="1" si="2"/>
        <v>196</v>
      </c>
      <c r="S56" s="3" t="s">
        <v>556</v>
      </c>
      <c r="T56" t="str">
        <f t="shared" ca="1" si="3"/>
        <v>22:15</v>
      </c>
      <c r="AE56" s="3"/>
    </row>
    <row r="57" spans="1:31" ht="75" x14ac:dyDescent="0.25">
      <c r="A57" s="3">
        <v>56</v>
      </c>
      <c r="B57" s="3" t="s">
        <v>220</v>
      </c>
      <c r="C57" s="3" t="s">
        <v>35</v>
      </c>
      <c r="D57" s="3" t="s">
        <v>187</v>
      </c>
      <c r="E57" s="3" t="s">
        <v>37</v>
      </c>
      <c r="F57" s="3" t="s">
        <v>95</v>
      </c>
      <c r="G57" s="8">
        <v>44348</v>
      </c>
      <c r="H57" s="8">
        <v>46174</v>
      </c>
      <c r="I57" s="3" t="s">
        <v>39</v>
      </c>
      <c r="J57" s="3" t="s">
        <v>221</v>
      </c>
      <c r="K57" s="4">
        <v>1000</v>
      </c>
      <c r="L57" s="3">
        <v>47</v>
      </c>
      <c r="M57" s="3" t="s">
        <v>546</v>
      </c>
      <c r="N57" s="3" t="s">
        <v>552</v>
      </c>
      <c r="O57">
        <f t="shared" ca="1" si="4"/>
        <v>30</v>
      </c>
      <c r="P57">
        <f t="shared" ca="1" si="0"/>
        <v>6</v>
      </c>
      <c r="Q57">
        <f t="shared" ca="1" si="1"/>
        <v>68</v>
      </c>
      <c r="R57">
        <f t="shared" ca="1" si="2"/>
        <v>67</v>
      </c>
      <c r="S57" s="3" t="s">
        <v>557</v>
      </c>
      <c r="T57" t="str">
        <f t="shared" ca="1" si="3"/>
        <v>02:05</v>
      </c>
      <c r="AE57" s="3"/>
    </row>
    <row r="58" spans="1:31" ht="75" x14ac:dyDescent="0.25">
      <c r="A58" s="3">
        <v>57</v>
      </c>
      <c r="B58" s="3" t="s">
        <v>222</v>
      </c>
      <c r="C58" s="3" t="s">
        <v>28</v>
      </c>
      <c r="D58" s="3" t="s">
        <v>104</v>
      </c>
      <c r="E58" s="3" t="s">
        <v>30</v>
      </c>
      <c r="F58" s="3" t="s">
        <v>115</v>
      </c>
      <c r="G58" s="8">
        <v>43191</v>
      </c>
      <c r="H58" s="8">
        <v>45017</v>
      </c>
      <c r="I58" s="3" t="s">
        <v>56</v>
      </c>
      <c r="J58" s="3" t="s">
        <v>223</v>
      </c>
      <c r="K58" s="3">
        <v>800</v>
      </c>
      <c r="L58" s="3">
        <v>55</v>
      </c>
      <c r="M58" s="3" t="s">
        <v>547</v>
      </c>
      <c r="N58" s="3" t="s">
        <v>551</v>
      </c>
      <c r="O58">
        <f t="shared" ca="1" si="4"/>
        <v>16</v>
      </c>
      <c r="P58">
        <f t="shared" ca="1" si="0"/>
        <v>10</v>
      </c>
      <c r="Q58">
        <f t="shared" ca="1" si="1"/>
        <v>70</v>
      </c>
      <c r="R58">
        <f t="shared" ca="1" si="2"/>
        <v>102</v>
      </c>
      <c r="S58" s="3" t="s">
        <v>558</v>
      </c>
      <c r="T58" t="str">
        <f t="shared" ca="1" si="3"/>
        <v>15:02</v>
      </c>
      <c r="AE58" s="3"/>
    </row>
    <row r="59" spans="1:31" ht="75" x14ac:dyDescent="0.25">
      <c r="A59" s="3">
        <v>58</v>
      </c>
      <c r="B59" s="3" t="s">
        <v>224</v>
      </c>
      <c r="C59" s="3" t="s">
        <v>35</v>
      </c>
      <c r="D59" s="3" t="s">
        <v>83</v>
      </c>
      <c r="E59" s="3" t="s">
        <v>37</v>
      </c>
      <c r="F59" s="3" t="s">
        <v>136</v>
      </c>
      <c r="G59" s="8">
        <v>44022</v>
      </c>
      <c r="H59" s="8">
        <v>45848</v>
      </c>
      <c r="I59" s="3" t="s">
        <v>46</v>
      </c>
      <c r="J59" s="3" t="s">
        <v>225</v>
      </c>
      <c r="K59" s="4">
        <v>1300</v>
      </c>
      <c r="L59" s="3">
        <v>59</v>
      </c>
      <c r="M59" s="3" t="s">
        <v>548</v>
      </c>
      <c r="N59" s="3" t="s">
        <v>552</v>
      </c>
      <c r="O59">
        <f t="shared" ca="1" si="4"/>
        <v>54</v>
      </c>
      <c r="P59">
        <f t="shared" ca="1" si="0"/>
        <v>7</v>
      </c>
      <c r="Q59">
        <f t="shared" ca="1" si="1"/>
        <v>45</v>
      </c>
      <c r="R59">
        <f t="shared" ca="1" si="2"/>
        <v>126</v>
      </c>
      <c r="S59" s="3" t="s">
        <v>555</v>
      </c>
      <c r="T59" t="str">
        <f t="shared" ca="1" si="3"/>
        <v>04:57</v>
      </c>
      <c r="AE59" s="3"/>
    </row>
    <row r="60" spans="1:31" ht="75" x14ac:dyDescent="0.25">
      <c r="A60" s="3">
        <v>59</v>
      </c>
      <c r="B60" s="3" t="s">
        <v>226</v>
      </c>
      <c r="C60" s="3" t="s">
        <v>28</v>
      </c>
      <c r="D60" s="3" t="s">
        <v>54</v>
      </c>
      <c r="E60" s="3" t="s">
        <v>30</v>
      </c>
      <c r="F60" s="3" t="s">
        <v>132</v>
      </c>
      <c r="G60" s="8">
        <v>43850</v>
      </c>
      <c r="H60" s="8">
        <v>45677</v>
      </c>
      <c r="I60" s="3" t="s">
        <v>32</v>
      </c>
      <c r="J60" s="3" t="s">
        <v>227</v>
      </c>
      <c r="K60" s="4">
        <v>1200</v>
      </c>
      <c r="L60" s="3">
        <v>40</v>
      </c>
      <c r="M60" s="3" t="s">
        <v>549</v>
      </c>
      <c r="N60" s="3" t="s">
        <v>551</v>
      </c>
      <c r="O60">
        <f t="shared" ca="1" si="4"/>
        <v>25</v>
      </c>
      <c r="P60">
        <f t="shared" ca="1" si="0"/>
        <v>3</v>
      </c>
      <c r="Q60">
        <f t="shared" ca="1" si="1"/>
        <v>23</v>
      </c>
      <c r="R60">
        <f t="shared" ca="1" si="2"/>
        <v>187</v>
      </c>
      <c r="S60" s="3" t="s">
        <v>554</v>
      </c>
      <c r="T60" t="str">
        <f t="shared" ca="1" si="3"/>
        <v>21:40</v>
      </c>
      <c r="AE60" s="3"/>
    </row>
    <row r="61" spans="1:31" ht="75" x14ac:dyDescent="0.25">
      <c r="A61" s="3">
        <v>60</v>
      </c>
      <c r="B61" s="3" t="s">
        <v>228</v>
      </c>
      <c r="C61" s="3" t="s">
        <v>42</v>
      </c>
      <c r="D61" s="3" t="s">
        <v>94</v>
      </c>
      <c r="E61" s="3" t="s">
        <v>44</v>
      </c>
      <c r="F61" s="3" t="s">
        <v>216</v>
      </c>
      <c r="G61" s="8">
        <v>43678</v>
      </c>
      <c r="H61" s="8">
        <v>45505</v>
      </c>
      <c r="I61" s="3" t="s">
        <v>32</v>
      </c>
      <c r="J61" s="3" t="s">
        <v>229</v>
      </c>
      <c r="K61" s="3">
        <v>600</v>
      </c>
      <c r="L61" s="3">
        <v>49</v>
      </c>
      <c r="M61" s="3" t="s">
        <v>550</v>
      </c>
      <c r="N61" s="3" t="s">
        <v>552</v>
      </c>
      <c r="O61">
        <f t="shared" ca="1" si="4"/>
        <v>6</v>
      </c>
      <c r="P61">
        <f t="shared" ca="1" si="0"/>
        <v>7</v>
      </c>
      <c r="Q61">
        <f t="shared" ca="1" si="1"/>
        <v>38</v>
      </c>
      <c r="R61">
        <f t="shared" ca="1" si="2"/>
        <v>98</v>
      </c>
      <c r="S61" s="3" t="s">
        <v>556</v>
      </c>
      <c r="T61" t="str">
        <f t="shared" ca="1" si="3"/>
        <v>07:23</v>
      </c>
      <c r="AE61" s="3"/>
    </row>
    <row r="62" spans="1:31" ht="75" x14ac:dyDescent="0.25">
      <c r="A62" s="3">
        <v>61</v>
      </c>
      <c r="B62" s="3" t="s">
        <v>230</v>
      </c>
      <c r="C62" s="3" t="s">
        <v>35</v>
      </c>
      <c r="D62" s="3" t="s">
        <v>49</v>
      </c>
      <c r="E62" s="3" t="s">
        <v>37</v>
      </c>
      <c r="F62" s="3" t="s">
        <v>136</v>
      </c>
      <c r="G62" s="8">
        <v>44228</v>
      </c>
      <c r="H62" s="8">
        <v>46054</v>
      </c>
      <c r="I62" s="3" t="s">
        <v>51</v>
      </c>
      <c r="J62" s="3" t="s">
        <v>231</v>
      </c>
      <c r="K62" s="4">
        <v>1500</v>
      </c>
      <c r="L62" s="3">
        <v>51</v>
      </c>
      <c r="M62" s="3" t="s">
        <v>546</v>
      </c>
      <c r="N62" s="3" t="s">
        <v>551</v>
      </c>
      <c r="O62">
        <f t="shared" ca="1" si="4"/>
        <v>25</v>
      </c>
      <c r="P62">
        <f t="shared" ca="1" si="0"/>
        <v>2</v>
      </c>
      <c r="Q62">
        <f t="shared" ca="1" si="1"/>
        <v>62</v>
      </c>
      <c r="R62">
        <f t="shared" ca="1" si="2"/>
        <v>74</v>
      </c>
      <c r="S62" s="3" t="s">
        <v>557</v>
      </c>
      <c r="T62" t="str">
        <f t="shared" ca="1" si="3"/>
        <v>15:17</v>
      </c>
      <c r="AE62" s="3"/>
    </row>
    <row r="63" spans="1:31" ht="75" x14ac:dyDescent="0.25">
      <c r="A63" s="3">
        <v>62</v>
      </c>
      <c r="B63" s="3" t="s">
        <v>232</v>
      </c>
      <c r="C63" s="3" t="s">
        <v>28</v>
      </c>
      <c r="D63" s="3" t="s">
        <v>83</v>
      </c>
      <c r="E63" s="3" t="s">
        <v>30</v>
      </c>
      <c r="F63" s="3" t="s">
        <v>118</v>
      </c>
      <c r="G63" s="8">
        <v>44105</v>
      </c>
      <c r="H63" s="8">
        <v>45931</v>
      </c>
      <c r="I63" s="3" t="s">
        <v>56</v>
      </c>
      <c r="J63" s="3" t="s">
        <v>233</v>
      </c>
      <c r="K63" s="3">
        <v>800</v>
      </c>
      <c r="L63" s="3">
        <v>38</v>
      </c>
      <c r="M63" s="3" t="s">
        <v>547</v>
      </c>
      <c r="N63" s="3" t="s">
        <v>552</v>
      </c>
      <c r="O63">
        <f t="shared" ca="1" si="4"/>
        <v>17</v>
      </c>
      <c r="P63">
        <f t="shared" ca="1" si="0"/>
        <v>2</v>
      </c>
      <c r="Q63">
        <f t="shared" ca="1" si="1"/>
        <v>60</v>
      </c>
      <c r="R63">
        <f t="shared" ca="1" si="2"/>
        <v>87</v>
      </c>
      <c r="S63" s="3" t="s">
        <v>558</v>
      </c>
      <c r="T63" t="str">
        <f t="shared" ca="1" si="3"/>
        <v>02:21</v>
      </c>
      <c r="AE63" s="3"/>
    </row>
    <row r="64" spans="1:31" ht="75" x14ac:dyDescent="0.25">
      <c r="A64" s="3">
        <v>63</v>
      </c>
      <c r="B64" s="3" t="s">
        <v>234</v>
      </c>
      <c r="C64" s="3" t="s">
        <v>28</v>
      </c>
      <c r="D64" s="3" t="s">
        <v>29</v>
      </c>
      <c r="E64" s="3" t="s">
        <v>60</v>
      </c>
      <c r="F64" s="3" t="s">
        <v>136</v>
      </c>
      <c r="G64" s="8">
        <v>43405</v>
      </c>
      <c r="H64" s="8">
        <v>45231</v>
      </c>
      <c r="I64" s="3" t="s">
        <v>32</v>
      </c>
      <c r="J64" s="3" t="s">
        <v>235</v>
      </c>
      <c r="K64" s="4">
        <v>1100</v>
      </c>
      <c r="L64" s="3">
        <v>26</v>
      </c>
      <c r="M64" s="3" t="s">
        <v>548</v>
      </c>
      <c r="N64" s="3" t="s">
        <v>551</v>
      </c>
      <c r="O64">
        <f t="shared" ca="1" si="4"/>
        <v>44</v>
      </c>
      <c r="P64">
        <f t="shared" ca="1" si="0"/>
        <v>5</v>
      </c>
      <c r="Q64">
        <f t="shared" ca="1" si="1"/>
        <v>27</v>
      </c>
      <c r="R64">
        <f t="shared" ca="1" si="2"/>
        <v>117</v>
      </c>
      <c r="S64" s="3" t="s">
        <v>555</v>
      </c>
      <c r="T64" t="str">
        <f t="shared" ca="1" si="3"/>
        <v>00:16</v>
      </c>
      <c r="AE64" s="3"/>
    </row>
    <row r="65" spans="1:31" ht="60" x14ac:dyDescent="0.25">
      <c r="A65" s="3">
        <v>64</v>
      </c>
      <c r="B65" s="3" t="s">
        <v>236</v>
      </c>
      <c r="C65" s="3" t="s">
        <v>35</v>
      </c>
      <c r="D65" s="3" t="s">
        <v>157</v>
      </c>
      <c r="E65" s="3" t="s">
        <v>37</v>
      </c>
      <c r="F65" s="3" t="s">
        <v>144</v>
      </c>
      <c r="G65" s="8">
        <v>43952</v>
      </c>
      <c r="H65" s="8">
        <v>45778</v>
      </c>
      <c r="I65" s="3" t="s">
        <v>39</v>
      </c>
      <c r="J65" s="3" t="s">
        <v>237</v>
      </c>
      <c r="K65" s="4">
        <v>1200</v>
      </c>
      <c r="L65" s="3">
        <v>46</v>
      </c>
      <c r="M65" s="3" t="s">
        <v>549</v>
      </c>
      <c r="N65" s="3" t="s">
        <v>552</v>
      </c>
      <c r="O65">
        <f t="shared" ca="1" si="4"/>
        <v>33</v>
      </c>
      <c r="P65">
        <f t="shared" ca="1" si="0"/>
        <v>6</v>
      </c>
      <c r="Q65">
        <f t="shared" ca="1" si="1"/>
        <v>52</v>
      </c>
      <c r="R65">
        <f t="shared" ca="1" si="2"/>
        <v>97</v>
      </c>
      <c r="S65" s="3" t="s">
        <v>554</v>
      </c>
      <c r="T65" t="str">
        <f t="shared" ca="1" si="3"/>
        <v>07:01</v>
      </c>
      <c r="AE65" s="3"/>
    </row>
    <row r="66" spans="1:31" ht="45" x14ac:dyDescent="0.25">
      <c r="A66" s="3">
        <v>65</v>
      </c>
      <c r="B66" s="3" t="s">
        <v>238</v>
      </c>
      <c r="C66" s="3" t="s">
        <v>30</v>
      </c>
      <c r="D66" s="3" t="s">
        <v>70</v>
      </c>
      <c r="E66" s="3" t="s">
        <v>121</v>
      </c>
      <c r="F66" s="3" t="s">
        <v>239</v>
      </c>
      <c r="G66" s="8">
        <v>42736</v>
      </c>
      <c r="H66" s="8">
        <v>44562</v>
      </c>
      <c r="I66" s="3" t="s">
        <v>32</v>
      </c>
      <c r="J66" s="3" t="s">
        <v>240</v>
      </c>
      <c r="K66" s="4">
        <v>1800</v>
      </c>
      <c r="L66" s="3">
        <v>33</v>
      </c>
      <c r="M66" s="3" t="s">
        <v>550</v>
      </c>
      <c r="N66" s="3" t="s">
        <v>551</v>
      </c>
      <c r="O66">
        <f t="shared" ca="1" si="4"/>
        <v>20</v>
      </c>
      <c r="P66">
        <f t="shared" ca="1" si="0"/>
        <v>2</v>
      </c>
      <c r="Q66">
        <f t="shared" ca="1" si="1"/>
        <v>21</v>
      </c>
      <c r="R66">
        <f t="shared" ca="1" si="2"/>
        <v>193</v>
      </c>
      <c r="S66" s="3" t="s">
        <v>556</v>
      </c>
      <c r="T66" t="str">
        <f t="shared" ca="1" si="3"/>
        <v>07:38</v>
      </c>
      <c r="AE66" s="3"/>
    </row>
    <row r="67" spans="1:31" ht="60" x14ac:dyDescent="0.25">
      <c r="A67" s="3">
        <v>66</v>
      </c>
      <c r="B67" s="3" t="s">
        <v>241</v>
      </c>
      <c r="C67" s="3" t="s">
        <v>42</v>
      </c>
      <c r="D67" s="3" t="s">
        <v>29</v>
      </c>
      <c r="E67" s="3" t="s">
        <v>44</v>
      </c>
      <c r="F67" s="3" t="s">
        <v>154</v>
      </c>
      <c r="G67" s="8">
        <v>43525</v>
      </c>
      <c r="H67" s="8">
        <v>45352</v>
      </c>
      <c r="I67" s="3" t="s">
        <v>51</v>
      </c>
      <c r="J67" s="3" t="s">
        <v>242</v>
      </c>
      <c r="K67" s="3">
        <v>700</v>
      </c>
      <c r="L67" s="3">
        <v>39</v>
      </c>
      <c r="M67" s="3" t="s">
        <v>546</v>
      </c>
      <c r="N67" s="3" t="s">
        <v>552</v>
      </c>
      <c r="O67">
        <f t="shared" ca="1" si="4"/>
        <v>45</v>
      </c>
      <c r="P67">
        <f t="shared" ref="P67:P130" ca="1" si="5">RANDBETWEEN(2,12)</f>
        <v>5</v>
      </c>
      <c r="Q67">
        <f t="shared" ref="Q67:Q130" ca="1" si="6">RANDBETWEEN(11,72)</f>
        <v>23</v>
      </c>
      <c r="R67">
        <f t="shared" ref="R67:R130" ca="1" si="7">RANDBETWEEN(49,200)</f>
        <v>195</v>
      </c>
      <c r="S67" s="3" t="s">
        <v>557</v>
      </c>
      <c r="T67" t="str">
        <f t="shared" ref="T67:T130" ca="1" si="8">TEXT(RAND() * (TIME(23, 59, 0) - TIME(0, 0, 0)) + TIME(0, 0, 0), "HH:MM")</f>
        <v>16:27</v>
      </c>
      <c r="AE67" s="3"/>
    </row>
    <row r="68" spans="1:31" ht="75" x14ac:dyDescent="0.25">
      <c r="A68" s="3">
        <v>67</v>
      </c>
      <c r="B68" s="3" t="s">
        <v>243</v>
      </c>
      <c r="C68" s="3" t="s">
        <v>35</v>
      </c>
      <c r="D68" s="3" t="s">
        <v>54</v>
      </c>
      <c r="E68" s="3" t="s">
        <v>37</v>
      </c>
      <c r="F68" s="3" t="s">
        <v>136</v>
      </c>
      <c r="G68" s="8">
        <v>43922</v>
      </c>
      <c r="H68" s="8">
        <v>45748</v>
      </c>
      <c r="I68" s="3" t="s">
        <v>32</v>
      </c>
      <c r="J68" s="3" t="s">
        <v>244</v>
      </c>
      <c r="K68" s="4">
        <v>1000</v>
      </c>
      <c r="L68" s="3">
        <v>27</v>
      </c>
      <c r="M68" s="3" t="s">
        <v>547</v>
      </c>
      <c r="N68" s="3" t="s">
        <v>551</v>
      </c>
      <c r="O68">
        <f t="shared" ca="1" si="4"/>
        <v>47</v>
      </c>
      <c r="P68">
        <f t="shared" ca="1" si="5"/>
        <v>5</v>
      </c>
      <c r="Q68">
        <f t="shared" ca="1" si="6"/>
        <v>11</v>
      </c>
      <c r="R68">
        <f t="shared" ca="1" si="7"/>
        <v>96</v>
      </c>
      <c r="S68" s="3" t="s">
        <v>558</v>
      </c>
      <c r="T68" t="str">
        <f t="shared" ca="1" si="8"/>
        <v>05:53</v>
      </c>
      <c r="AE68" s="3"/>
    </row>
    <row r="69" spans="1:31" ht="75" x14ac:dyDescent="0.25">
      <c r="A69" s="3">
        <v>68</v>
      </c>
      <c r="B69" s="3" t="s">
        <v>245</v>
      </c>
      <c r="C69" s="3" t="s">
        <v>28</v>
      </c>
      <c r="D69" s="3" t="s">
        <v>246</v>
      </c>
      <c r="E69" s="3" t="s">
        <v>30</v>
      </c>
      <c r="F69" s="3" t="s">
        <v>132</v>
      </c>
      <c r="G69" s="8">
        <v>44206</v>
      </c>
      <c r="H69" s="8">
        <v>46032</v>
      </c>
      <c r="I69" s="3" t="s">
        <v>56</v>
      </c>
      <c r="J69" s="3" t="s">
        <v>247</v>
      </c>
      <c r="K69" s="4">
        <v>1200</v>
      </c>
      <c r="L69" s="3">
        <v>31</v>
      </c>
      <c r="M69" s="3" t="s">
        <v>548</v>
      </c>
      <c r="N69" s="3" t="s">
        <v>552</v>
      </c>
      <c r="O69">
        <f t="shared" ca="1" si="4"/>
        <v>17</v>
      </c>
      <c r="P69">
        <f t="shared" ca="1" si="5"/>
        <v>7</v>
      </c>
      <c r="Q69">
        <f t="shared" ca="1" si="6"/>
        <v>12</v>
      </c>
      <c r="R69">
        <f t="shared" ca="1" si="7"/>
        <v>109</v>
      </c>
      <c r="S69" s="3" t="s">
        <v>555</v>
      </c>
      <c r="T69" t="str">
        <f t="shared" ca="1" si="8"/>
        <v>17:36</v>
      </c>
      <c r="AE69" s="3"/>
    </row>
    <row r="70" spans="1:31" ht="60" x14ac:dyDescent="0.25">
      <c r="A70" s="3">
        <v>69</v>
      </c>
      <c r="B70" s="3" t="s">
        <v>248</v>
      </c>
      <c r="C70" s="3" t="s">
        <v>30</v>
      </c>
      <c r="D70" s="3" t="s">
        <v>170</v>
      </c>
      <c r="E70" s="3" t="s">
        <v>121</v>
      </c>
      <c r="F70" s="3" t="s">
        <v>249</v>
      </c>
      <c r="G70" s="8">
        <v>42979</v>
      </c>
      <c r="H70" s="8">
        <v>44805</v>
      </c>
      <c r="I70" s="3" t="s">
        <v>39</v>
      </c>
      <c r="J70" s="3" t="s">
        <v>250</v>
      </c>
      <c r="K70" s="4">
        <v>1500</v>
      </c>
      <c r="L70" s="3">
        <v>48</v>
      </c>
      <c r="M70" s="3" t="s">
        <v>549</v>
      </c>
      <c r="N70" s="3" t="s">
        <v>551</v>
      </c>
      <c r="O70">
        <f t="shared" ca="1" si="4"/>
        <v>34</v>
      </c>
      <c r="P70">
        <f t="shared" ca="1" si="5"/>
        <v>10</v>
      </c>
      <c r="Q70">
        <f t="shared" ca="1" si="6"/>
        <v>21</v>
      </c>
      <c r="R70">
        <f t="shared" ca="1" si="7"/>
        <v>169</v>
      </c>
      <c r="S70" s="3" t="s">
        <v>554</v>
      </c>
      <c r="T70" t="str">
        <f t="shared" ca="1" si="8"/>
        <v>02:28</v>
      </c>
      <c r="AE70" s="3"/>
    </row>
    <row r="71" spans="1:31" ht="60" x14ac:dyDescent="0.25">
      <c r="A71" s="3">
        <v>70</v>
      </c>
      <c r="B71" s="3" t="s">
        <v>251</v>
      </c>
      <c r="C71" s="3" t="s">
        <v>42</v>
      </c>
      <c r="D71" s="3" t="s">
        <v>65</v>
      </c>
      <c r="E71" s="3" t="s">
        <v>44</v>
      </c>
      <c r="F71" s="3" t="s">
        <v>154</v>
      </c>
      <c r="G71" s="8">
        <v>43252</v>
      </c>
      <c r="H71" s="8">
        <v>45078</v>
      </c>
      <c r="I71" s="3" t="s">
        <v>46</v>
      </c>
      <c r="J71" s="3" t="s">
        <v>252</v>
      </c>
      <c r="K71" s="3">
        <v>600</v>
      </c>
      <c r="L71" s="3">
        <v>32</v>
      </c>
      <c r="M71" s="3" t="s">
        <v>550</v>
      </c>
      <c r="N71" s="3" t="s">
        <v>552</v>
      </c>
      <c r="O71">
        <f t="shared" ca="1" si="4"/>
        <v>8</v>
      </c>
      <c r="P71">
        <f t="shared" ca="1" si="5"/>
        <v>7</v>
      </c>
      <c r="Q71">
        <f t="shared" ca="1" si="6"/>
        <v>35</v>
      </c>
      <c r="R71">
        <f t="shared" ca="1" si="7"/>
        <v>121</v>
      </c>
      <c r="S71" s="3" t="s">
        <v>556</v>
      </c>
      <c r="T71" t="str">
        <f t="shared" ca="1" si="8"/>
        <v>15:00</v>
      </c>
      <c r="AE71" s="3"/>
    </row>
    <row r="72" spans="1:31" ht="75" x14ac:dyDescent="0.25">
      <c r="A72" s="3">
        <v>71</v>
      </c>
      <c r="B72" s="3" t="s">
        <v>253</v>
      </c>
      <c r="C72" s="3" t="s">
        <v>35</v>
      </c>
      <c r="D72" s="3" t="s">
        <v>157</v>
      </c>
      <c r="E72" s="3" t="s">
        <v>37</v>
      </c>
      <c r="F72" s="3" t="s">
        <v>132</v>
      </c>
      <c r="G72" s="8">
        <v>43862</v>
      </c>
      <c r="H72" s="8">
        <v>45689</v>
      </c>
      <c r="I72" s="3" t="s">
        <v>32</v>
      </c>
      <c r="J72" s="3" t="s">
        <v>254</v>
      </c>
      <c r="K72" s="4">
        <v>1000</v>
      </c>
      <c r="L72" s="3">
        <v>54</v>
      </c>
      <c r="M72" s="3" t="s">
        <v>546</v>
      </c>
      <c r="N72" s="3" t="s">
        <v>551</v>
      </c>
      <c r="O72">
        <f t="shared" ca="1" si="4"/>
        <v>11</v>
      </c>
      <c r="P72">
        <f t="shared" ca="1" si="5"/>
        <v>11</v>
      </c>
      <c r="Q72">
        <f t="shared" ca="1" si="6"/>
        <v>57</v>
      </c>
      <c r="R72">
        <f t="shared" ca="1" si="7"/>
        <v>99</v>
      </c>
      <c r="S72" s="3" t="s">
        <v>557</v>
      </c>
      <c r="T72" t="str">
        <f t="shared" ca="1" si="8"/>
        <v>17:26</v>
      </c>
      <c r="AE72" s="3"/>
    </row>
    <row r="73" spans="1:31" ht="75" x14ac:dyDescent="0.25">
      <c r="A73" s="3">
        <v>72</v>
      </c>
      <c r="B73" s="3" t="s">
        <v>255</v>
      </c>
      <c r="C73" s="3" t="s">
        <v>28</v>
      </c>
      <c r="D73" s="3" t="s">
        <v>29</v>
      </c>
      <c r="E73" s="3" t="s">
        <v>30</v>
      </c>
      <c r="F73" s="3" t="s">
        <v>216</v>
      </c>
      <c r="G73" s="8">
        <v>43647</v>
      </c>
      <c r="H73" s="8">
        <v>45474</v>
      </c>
      <c r="I73" s="3" t="s">
        <v>62</v>
      </c>
      <c r="J73" s="3" t="s">
        <v>256</v>
      </c>
      <c r="K73" s="4">
        <v>1500</v>
      </c>
      <c r="L73" s="3">
        <v>30</v>
      </c>
      <c r="M73" s="3" t="s">
        <v>547</v>
      </c>
      <c r="N73" s="3" t="s">
        <v>552</v>
      </c>
      <c r="O73">
        <f t="shared" ca="1" si="4"/>
        <v>55</v>
      </c>
      <c r="P73">
        <f t="shared" ca="1" si="5"/>
        <v>10</v>
      </c>
      <c r="Q73">
        <f t="shared" ca="1" si="6"/>
        <v>28</v>
      </c>
      <c r="R73">
        <f t="shared" ca="1" si="7"/>
        <v>180</v>
      </c>
      <c r="S73" s="3" t="s">
        <v>558</v>
      </c>
      <c r="T73" t="str">
        <f t="shared" ca="1" si="8"/>
        <v>09:29</v>
      </c>
      <c r="AE73" s="3"/>
    </row>
    <row r="74" spans="1:31" ht="60" x14ac:dyDescent="0.25">
      <c r="A74" s="3">
        <v>73</v>
      </c>
      <c r="B74" s="3" t="s">
        <v>257</v>
      </c>
      <c r="C74" s="3" t="s">
        <v>30</v>
      </c>
      <c r="D74" s="3" t="s">
        <v>70</v>
      </c>
      <c r="E74" s="3" t="s">
        <v>60</v>
      </c>
      <c r="F74" s="3" t="s">
        <v>258</v>
      </c>
      <c r="G74" s="8">
        <v>43414</v>
      </c>
      <c r="H74" s="8">
        <v>45240</v>
      </c>
      <c r="I74" s="3" t="s">
        <v>32</v>
      </c>
      <c r="J74" s="3" t="s">
        <v>259</v>
      </c>
      <c r="K74" s="4">
        <v>1200</v>
      </c>
      <c r="L74" s="3">
        <v>50</v>
      </c>
      <c r="M74" s="3" t="s">
        <v>548</v>
      </c>
      <c r="N74" s="3" t="s">
        <v>551</v>
      </c>
      <c r="O74">
        <f t="shared" ca="1" si="4"/>
        <v>52</v>
      </c>
      <c r="P74">
        <f t="shared" ca="1" si="5"/>
        <v>3</v>
      </c>
      <c r="Q74">
        <f t="shared" ca="1" si="6"/>
        <v>64</v>
      </c>
      <c r="R74">
        <f t="shared" ca="1" si="7"/>
        <v>103</v>
      </c>
      <c r="S74" s="3" t="s">
        <v>555</v>
      </c>
      <c r="T74" t="str">
        <f t="shared" ca="1" si="8"/>
        <v>12:08</v>
      </c>
      <c r="AE74" s="3"/>
    </row>
    <row r="75" spans="1:31" ht="90" x14ac:dyDescent="0.25">
      <c r="A75" s="3">
        <v>74</v>
      </c>
      <c r="B75" s="3" t="s">
        <v>260</v>
      </c>
      <c r="C75" s="3" t="s">
        <v>35</v>
      </c>
      <c r="D75" s="3" t="s">
        <v>65</v>
      </c>
      <c r="E75" s="3" t="s">
        <v>37</v>
      </c>
      <c r="F75" s="3" t="s">
        <v>95</v>
      </c>
      <c r="G75" s="8">
        <v>44044</v>
      </c>
      <c r="H75" s="8">
        <v>45870</v>
      </c>
      <c r="I75" s="3" t="s">
        <v>51</v>
      </c>
      <c r="J75" s="3" t="s">
        <v>261</v>
      </c>
      <c r="K75" s="4">
        <v>1000</v>
      </c>
      <c r="L75" s="3">
        <v>28</v>
      </c>
      <c r="M75" s="3" t="s">
        <v>549</v>
      </c>
      <c r="N75" s="3" t="s">
        <v>552</v>
      </c>
      <c r="O75">
        <f t="shared" ca="1" si="4"/>
        <v>60</v>
      </c>
      <c r="P75">
        <f t="shared" ca="1" si="5"/>
        <v>5</v>
      </c>
      <c r="Q75">
        <f t="shared" ca="1" si="6"/>
        <v>30</v>
      </c>
      <c r="R75">
        <f t="shared" ca="1" si="7"/>
        <v>57</v>
      </c>
      <c r="S75" s="3" t="s">
        <v>554</v>
      </c>
      <c r="T75" t="str">
        <f t="shared" ca="1" si="8"/>
        <v>16:33</v>
      </c>
      <c r="AE75" s="3"/>
    </row>
    <row r="76" spans="1:31" ht="75" x14ac:dyDescent="0.25">
      <c r="A76" s="3">
        <v>75</v>
      </c>
      <c r="B76" s="3" t="s">
        <v>262</v>
      </c>
      <c r="C76" s="3" t="s">
        <v>42</v>
      </c>
      <c r="D76" s="3" t="s">
        <v>83</v>
      </c>
      <c r="E76" s="3" t="s">
        <v>44</v>
      </c>
      <c r="F76" s="3" t="s">
        <v>154</v>
      </c>
      <c r="G76" s="8">
        <v>43539</v>
      </c>
      <c r="H76" s="8">
        <v>45366</v>
      </c>
      <c r="I76" s="3" t="s">
        <v>32</v>
      </c>
      <c r="J76" s="3" t="s">
        <v>263</v>
      </c>
      <c r="K76" s="3">
        <v>700</v>
      </c>
      <c r="L76" s="3">
        <v>29</v>
      </c>
      <c r="M76" s="3" t="s">
        <v>550</v>
      </c>
      <c r="N76" s="3" t="s">
        <v>551</v>
      </c>
      <c r="O76">
        <f t="shared" ca="1" si="4"/>
        <v>52</v>
      </c>
      <c r="P76">
        <f t="shared" ca="1" si="5"/>
        <v>6</v>
      </c>
      <c r="Q76">
        <f t="shared" ca="1" si="6"/>
        <v>14</v>
      </c>
      <c r="R76">
        <f t="shared" ca="1" si="7"/>
        <v>58</v>
      </c>
      <c r="S76" s="3" t="s">
        <v>556</v>
      </c>
      <c r="T76" t="str">
        <f t="shared" ca="1" si="8"/>
        <v>15:05</v>
      </c>
      <c r="AE76" s="3"/>
    </row>
    <row r="77" spans="1:31" ht="60" x14ac:dyDescent="0.25">
      <c r="A77" s="3">
        <v>76</v>
      </c>
      <c r="B77" s="3" t="s">
        <v>264</v>
      </c>
      <c r="C77" s="3" t="s">
        <v>35</v>
      </c>
      <c r="D77" s="3" t="s">
        <v>94</v>
      </c>
      <c r="E77" s="3" t="s">
        <v>37</v>
      </c>
      <c r="F77" s="3" t="s">
        <v>95</v>
      </c>
      <c r="G77" s="8">
        <v>44317</v>
      </c>
      <c r="H77" s="8">
        <v>46143</v>
      </c>
      <c r="I77" s="3" t="s">
        <v>46</v>
      </c>
      <c r="J77" s="3" t="s">
        <v>265</v>
      </c>
      <c r="K77" s="4">
        <v>1000</v>
      </c>
      <c r="L77" s="3">
        <v>45</v>
      </c>
      <c r="M77" s="3" t="s">
        <v>546</v>
      </c>
      <c r="N77" s="3" t="s">
        <v>552</v>
      </c>
      <c r="O77">
        <f t="shared" ref="O77:O140" ca="1" si="9">RANDBETWEEN(5,61)</f>
        <v>19</v>
      </c>
      <c r="P77">
        <f t="shared" ca="1" si="5"/>
        <v>5</v>
      </c>
      <c r="Q77">
        <f t="shared" ca="1" si="6"/>
        <v>59</v>
      </c>
      <c r="R77">
        <f t="shared" ca="1" si="7"/>
        <v>127</v>
      </c>
      <c r="S77" s="3" t="s">
        <v>557</v>
      </c>
      <c r="T77" t="str">
        <f t="shared" ca="1" si="8"/>
        <v>13:38</v>
      </c>
      <c r="AE77" s="3"/>
    </row>
    <row r="78" spans="1:31" ht="75" x14ac:dyDescent="0.25">
      <c r="A78" s="3">
        <v>77</v>
      </c>
      <c r="B78" s="3" t="s">
        <v>266</v>
      </c>
      <c r="C78" s="3" t="s">
        <v>28</v>
      </c>
      <c r="D78" s="3" t="s">
        <v>267</v>
      </c>
      <c r="E78" s="3" t="s">
        <v>30</v>
      </c>
      <c r="F78" s="3" t="s">
        <v>136</v>
      </c>
      <c r="G78" s="8">
        <v>43374</v>
      </c>
      <c r="H78" s="8">
        <v>45200</v>
      </c>
      <c r="I78" s="3" t="s">
        <v>39</v>
      </c>
      <c r="J78" s="3" t="s">
        <v>268</v>
      </c>
      <c r="K78" s="3">
        <v>900</v>
      </c>
      <c r="L78" s="3">
        <v>41</v>
      </c>
      <c r="M78" s="3" t="s">
        <v>547</v>
      </c>
      <c r="N78" s="3" t="s">
        <v>551</v>
      </c>
      <c r="O78">
        <f t="shared" ca="1" si="9"/>
        <v>6</v>
      </c>
      <c r="P78">
        <f t="shared" ca="1" si="5"/>
        <v>2</v>
      </c>
      <c r="Q78">
        <f t="shared" ca="1" si="6"/>
        <v>15</v>
      </c>
      <c r="R78">
        <f t="shared" ca="1" si="7"/>
        <v>119</v>
      </c>
      <c r="S78" s="3" t="s">
        <v>558</v>
      </c>
      <c r="T78" t="str">
        <f t="shared" ca="1" si="8"/>
        <v>06:49</v>
      </c>
      <c r="AE78" s="3"/>
    </row>
    <row r="79" spans="1:31" ht="75" x14ac:dyDescent="0.25">
      <c r="A79" s="3">
        <v>78</v>
      </c>
      <c r="B79" s="3" t="s">
        <v>269</v>
      </c>
      <c r="C79" s="3" t="s">
        <v>28</v>
      </c>
      <c r="D79" s="3" t="s">
        <v>54</v>
      </c>
      <c r="E79" s="3" t="s">
        <v>60</v>
      </c>
      <c r="F79" s="3" t="s">
        <v>270</v>
      </c>
      <c r="G79" s="8">
        <v>42887</v>
      </c>
      <c r="H79" s="8">
        <v>44713</v>
      </c>
      <c r="I79" s="3" t="s">
        <v>62</v>
      </c>
      <c r="J79" s="3" t="s">
        <v>271</v>
      </c>
      <c r="K79" s="4">
        <v>1200</v>
      </c>
      <c r="L79" s="3">
        <v>43</v>
      </c>
      <c r="M79" s="3" t="s">
        <v>548</v>
      </c>
      <c r="N79" s="3" t="s">
        <v>552</v>
      </c>
      <c r="O79">
        <f t="shared" ca="1" si="9"/>
        <v>46</v>
      </c>
      <c r="P79">
        <f t="shared" ca="1" si="5"/>
        <v>2</v>
      </c>
      <c r="Q79">
        <f t="shared" ca="1" si="6"/>
        <v>44</v>
      </c>
      <c r="R79">
        <f t="shared" ca="1" si="7"/>
        <v>63</v>
      </c>
      <c r="S79" s="3" t="s">
        <v>555</v>
      </c>
      <c r="T79" t="str">
        <f t="shared" ca="1" si="8"/>
        <v>08:45</v>
      </c>
      <c r="AE79" s="3"/>
    </row>
    <row r="80" spans="1:31" ht="90" x14ac:dyDescent="0.25">
      <c r="A80" s="3">
        <v>79</v>
      </c>
      <c r="B80" s="3" t="s">
        <v>272</v>
      </c>
      <c r="C80" s="3" t="s">
        <v>35</v>
      </c>
      <c r="D80" s="3" t="s">
        <v>49</v>
      </c>
      <c r="E80" s="3" t="s">
        <v>37</v>
      </c>
      <c r="F80" s="3" t="s">
        <v>136</v>
      </c>
      <c r="G80" s="8">
        <v>44197</v>
      </c>
      <c r="H80" s="8">
        <v>46023</v>
      </c>
      <c r="I80" s="3" t="s">
        <v>32</v>
      </c>
      <c r="J80" s="3" t="s">
        <v>273</v>
      </c>
      <c r="K80" s="4">
        <v>1500</v>
      </c>
      <c r="L80" s="3">
        <v>51</v>
      </c>
      <c r="M80" s="3" t="s">
        <v>549</v>
      </c>
      <c r="N80" s="3" t="s">
        <v>551</v>
      </c>
      <c r="O80">
        <f t="shared" ca="1" si="9"/>
        <v>43</v>
      </c>
      <c r="P80">
        <f t="shared" ca="1" si="5"/>
        <v>10</v>
      </c>
      <c r="Q80">
        <f t="shared" ca="1" si="6"/>
        <v>53</v>
      </c>
      <c r="R80">
        <f t="shared" ca="1" si="7"/>
        <v>75</v>
      </c>
      <c r="S80" s="3" t="s">
        <v>554</v>
      </c>
      <c r="T80" t="str">
        <f t="shared" ca="1" si="8"/>
        <v>18:16</v>
      </c>
      <c r="AE80" s="3"/>
    </row>
    <row r="81" spans="1:31" ht="60" x14ac:dyDescent="0.25">
      <c r="A81" s="3">
        <v>80</v>
      </c>
      <c r="B81" s="3" t="s">
        <v>274</v>
      </c>
      <c r="C81" s="3" t="s">
        <v>30</v>
      </c>
      <c r="D81" s="3" t="s">
        <v>170</v>
      </c>
      <c r="E81" s="3" t="s">
        <v>30</v>
      </c>
      <c r="F81" s="3" t="s">
        <v>275</v>
      </c>
      <c r="G81" s="8">
        <v>43497</v>
      </c>
      <c r="H81" s="8">
        <v>45323</v>
      </c>
      <c r="I81" s="3" t="s">
        <v>46</v>
      </c>
      <c r="J81" s="3" t="s">
        <v>276</v>
      </c>
      <c r="K81" s="4">
        <v>1000</v>
      </c>
      <c r="L81" s="3">
        <v>55</v>
      </c>
      <c r="M81" s="3" t="s">
        <v>550</v>
      </c>
      <c r="N81" s="3" t="s">
        <v>552</v>
      </c>
      <c r="O81">
        <f t="shared" ca="1" si="9"/>
        <v>56</v>
      </c>
      <c r="P81">
        <f t="shared" ca="1" si="5"/>
        <v>12</v>
      </c>
      <c r="Q81">
        <f t="shared" ca="1" si="6"/>
        <v>42</v>
      </c>
      <c r="R81">
        <f t="shared" ca="1" si="7"/>
        <v>62</v>
      </c>
      <c r="S81" s="3" t="s">
        <v>556</v>
      </c>
      <c r="T81" t="str">
        <f t="shared" ca="1" si="8"/>
        <v>22:35</v>
      </c>
      <c r="AE81" s="3"/>
    </row>
    <row r="82" spans="1:31" ht="60" x14ac:dyDescent="0.25">
      <c r="A82" s="3">
        <v>81</v>
      </c>
      <c r="B82" s="3" t="s">
        <v>277</v>
      </c>
      <c r="C82" s="3" t="s">
        <v>28</v>
      </c>
      <c r="D82" s="3" t="s">
        <v>29</v>
      </c>
      <c r="E82" s="3" t="s">
        <v>30</v>
      </c>
      <c r="F82" s="3" t="s">
        <v>55</v>
      </c>
      <c r="G82" s="8">
        <v>43952</v>
      </c>
      <c r="H82" s="8">
        <v>45778</v>
      </c>
      <c r="I82" s="3" t="s">
        <v>39</v>
      </c>
      <c r="J82" s="3" t="s">
        <v>278</v>
      </c>
      <c r="K82" s="4">
        <v>1200</v>
      </c>
      <c r="L82" s="3">
        <v>54</v>
      </c>
      <c r="M82" s="3" t="s">
        <v>546</v>
      </c>
      <c r="N82" s="3" t="s">
        <v>551</v>
      </c>
      <c r="O82">
        <f t="shared" ca="1" si="9"/>
        <v>20</v>
      </c>
      <c r="P82">
        <f t="shared" ca="1" si="5"/>
        <v>5</v>
      </c>
      <c r="Q82">
        <f t="shared" ca="1" si="6"/>
        <v>23</v>
      </c>
      <c r="R82">
        <f t="shared" ca="1" si="7"/>
        <v>67</v>
      </c>
      <c r="S82" s="3" t="s">
        <v>557</v>
      </c>
      <c r="T82" t="str">
        <f t="shared" ca="1" si="8"/>
        <v>13:41</v>
      </c>
      <c r="AE82" s="3"/>
    </row>
    <row r="83" spans="1:31" ht="75" x14ac:dyDescent="0.25">
      <c r="A83" s="3">
        <v>82</v>
      </c>
      <c r="B83" s="3" t="s">
        <v>279</v>
      </c>
      <c r="C83" s="3" t="s">
        <v>35</v>
      </c>
      <c r="D83" s="3" t="s">
        <v>43</v>
      </c>
      <c r="E83" s="3" t="s">
        <v>37</v>
      </c>
      <c r="F83" s="3" t="s">
        <v>132</v>
      </c>
      <c r="G83" s="8">
        <v>44440</v>
      </c>
      <c r="H83" s="8">
        <v>46266</v>
      </c>
      <c r="I83" s="3" t="s">
        <v>32</v>
      </c>
      <c r="J83" s="3" t="s">
        <v>280</v>
      </c>
      <c r="K83" s="4">
        <v>1000</v>
      </c>
      <c r="L83" s="3">
        <v>30</v>
      </c>
      <c r="M83" s="3" t="s">
        <v>547</v>
      </c>
      <c r="N83" s="3" t="s">
        <v>552</v>
      </c>
      <c r="O83">
        <f t="shared" ca="1" si="9"/>
        <v>8</v>
      </c>
      <c r="P83">
        <f t="shared" ca="1" si="5"/>
        <v>7</v>
      </c>
      <c r="Q83">
        <f t="shared" ca="1" si="6"/>
        <v>21</v>
      </c>
      <c r="R83">
        <f t="shared" ca="1" si="7"/>
        <v>141</v>
      </c>
      <c r="S83" s="3" t="s">
        <v>558</v>
      </c>
      <c r="T83" t="str">
        <f t="shared" ca="1" si="8"/>
        <v>09:14</v>
      </c>
      <c r="AE83" s="3"/>
    </row>
    <row r="84" spans="1:31" ht="75" x14ac:dyDescent="0.25">
      <c r="A84" s="3">
        <v>83</v>
      </c>
      <c r="B84" s="3" t="s">
        <v>281</v>
      </c>
      <c r="C84" s="3" t="s">
        <v>28</v>
      </c>
      <c r="D84" s="3" t="s">
        <v>65</v>
      </c>
      <c r="E84" s="3" t="s">
        <v>30</v>
      </c>
      <c r="F84" s="3" t="s">
        <v>118</v>
      </c>
      <c r="G84" s="8">
        <v>44136</v>
      </c>
      <c r="H84" s="8">
        <v>45962</v>
      </c>
      <c r="I84" s="3" t="s">
        <v>62</v>
      </c>
      <c r="J84" s="3" t="s">
        <v>282</v>
      </c>
      <c r="K84" s="3">
        <v>900</v>
      </c>
      <c r="L84" s="3">
        <v>50</v>
      </c>
      <c r="M84" s="3" t="s">
        <v>548</v>
      </c>
      <c r="N84" s="3" t="s">
        <v>551</v>
      </c>
      <c r="O84">
        <f t="shared" ca="1" si="9"/>
        <v>22</v>
      </c>
      <c r="P84">
        <f t="shared" ca="1" si="5"/>
        <v>7</v>
      </c>
      <c r="Q84">
        <f t="shared" ca="1" si="6"/>
        <v>40</v>
      </c>
      <c r="R84">
        <f t="shared" ca="1" si="7"/>
        <v>94</v>
      </c>
      <c r="S84" s="3" t="s">
        <v>555</v>
      </c>
      <c r="T84" t="str">
        <f t="shared" ca="1" si="8"/>
        <v>13:26</v>
      </c>
      <c r="AE84" s="3"/>
    </row>
    <row r="85" spans="1:31" ht="90" x14ac:dyDescent="0.25">
      <c r="A85" s="3">
        <v>84</v>
      </c>
      <c r="B85" s="3" t="s">
        <v>283</v>
      </c>
      <c r="C85" s="3" t="s">
        <v>28</v>
      </c>
      <c r="D85" s="3" t="s">
        <v>49</v>
      </c>
      <c r="E85" s="3" t="s">
        <v>30</v>
      </c>
      <c r="F85" s="3" t="s">
        <v>118</v>
      </c>
      <c r="G85" s="8">
        <v>43191</v>
      </c>
      <c r="H85" s="8">
        <v>45017</v>
      </c>
      <c r="I85" s="3" t="s">
        <v>56</v>
      </c>
      <c r="J85" s="3" t="s">
        <v>284</v>
      </c>
      <c r="K85" s="4">
        <v>1000</v>
      </c>
      <c r="L85" s="3">
        <v>28</v>
      </c>
      <c r="M85" s="3" t="s">
        <v>549</v>
      </c>
      <c r="N85" s="3" t="s">
        <v>552</v>
      </c>
      <c r="O85">
        <f t="shared" ca="1" si="9"/>
        <v>21</v>
      </c>
      <c r="P85">
        <f t="shared" ca="1" si="5"/>
        <v>2</v>
      </c>
      <c r="Q85">
        <f t="shared" ca="1" si="6"/>
        <v>44</v>
      </c>
      <c r="R85">
        <f t="shared" ca="1" si="7"/>
        <v>67</v>
      </c>
      <c r="S85" s="3" t="s">
        <v>554</v>
      </c>
      <c r="T85" t="str">
        <f t="shared" ca="1" si="8"/>
        <v>04:04</v>
      </c>
      <c r="AE85" s="3"/>
    </row>
    <row r="86" spans="1:31" ht="60" x14ac:dyDescent="0.25">
      <c r="A86" s="3">
        <v>85</v>
      </c>
      <c r="B86" s="3" t="s">
        <v>285</v>
      </c>
      <c r="C86" s="3" t="s">
        <v>42</v>
      </c>
      <c r="D86" s="3" t="s">
        <v>70</v>
      </c>
      <c r="E86" s="3" t="s">
        <v>44</v>
      </c>
      <c r="F86" s="3" t="s">
        <v>154</v>
      </c>
      <c r="G86" s="8">
        <v>44013</v>
      </c>
      <c r="H86" s="8">
        <v>45839</v>
      </c>
      <c r="I86" s="3" t="s">
        <v>39</v>
      </c>
      <c r="J86" s="3" t="s">
        <v>286</v>
      </c>
      <c r="K86" s="3">
        <v>800</v>
      </c>
      <c r="L86" s="3">
        <v>29</v>
      </c>
      <c r="M86" s="3" t="s">
        <v>550</v>
      </c>
      <c r="N86" s="3" t="s">
        <v>551</v>
      </c>
      <c r="O86">
        <f t="shared" ca="1" si="9"/>
        <v>53</v>
      </c>
      <c r="P86">
        <f t="shared" ca="1" si="5"/>
        <v>12</v>
      </c>
      <c r="Q86">
        <f t="shared" ca="1" si="6"/>
        <v>54</v>
      </c>
      <c r="R86">
        <f t="shared" ca="1" si="7"/>
        <v>186</v>
      </c>
      <c r="S86" s="3" t="s">
        <v>556</v>
      </c>
      <c r="T86" t="str">
        <f t="shared" ca="1" si="8"/>
        <v>23:48</v>
      </c>
      <c r="AE86" s="3"/>
    </row>
    <row r="87" spans="1:31" ht="75" x14ac:dyDescent="0.25">
      <c r="A87" s="3">
        <v>86</v>
      </c>
      <c r="B87" s="3" t="s">
        <v>287</v>
      </c>
      <c r="C87" s="3" t="s">
        <v>35</v>
      </c>
      <c r="D87" s="3" t="s">
        <v>29</v>
      </c>
      <c r="E87" s="3" t="s">
        <v>37</v>
      </c>
      <c r="F87" s="3" t="s">
        <v>95</v>
      </c>
      <c r="G87" s="8">
        <v>43983</v>
      </c>
      <c r="H87" s="8">
        <v>45809</v>
      </c>
      <c r="I87" s="3" t="s">
        <v>32</v>
      </c>
      <c r="J87" s="3" t="s">
        <v>288</v>
      </c>
      <c r="K87" s="4">
        <v>1200</v>
      </c>
      <c r="L87" s="3">
        <v>45</v>
      </c>
      <c r="M87" s="3" t="s">
        <v>546</v>
      </c>
      <c r="N87" s="3" t="s">
        <v>552</v>
      </c>
      <c r="O87">
        <f t="shared" ca="1" si="9"/>
        <v>17</v>
      </c>
      <c r="P87">
        <f t="shared" ca="1" si="5"/>
        <v>12</v>
      </c>
      <c r="Q87">
        <f t="shared" ca="1" si="6"/>
        <v>44</v>
      </c>
      <c r="R87">
        <f t="shared" ca="1" si="7"/>
        <v>147</v>
      </c>
      <c r="S87" s="3" t="s">
        <v>557</v>
      </c>
      <c r="T87" t="str">
        <f t="shared" ca="1" si="8"/>
        <v>17:34</v>
      </c>
      <c r="AE87" s="3"/>
    </row>
    <row r="88" spans="1:31" ht="75" x14ac:dyDescent="0.25">
      <c r="A88" s="3">
        <v>87</v>
      </c>
      <c r="B88" s="3" t="s">
        <v>289</v>
      </c>
      <c r="C88" s="3" t="s">
        <v>30</v>
      </c>
      <c r="D88" s="3" t="s">
        <v>290</v>
      </c>
      <c r="E88" s="3" t="s">
        <v>60</v>
      </c>
      <c r="F88" s="3" t="s">
        <v>194</v>
      </c>
      <c r="G88" s="8">
        <v>42379</v>
      </c>
      <c r="H88" s="8">
        <v>44206</v>
      </c>
      <c r="I88" s="3" t="s">
        <v>32</v>
      </c>
      <c r="J88" s="3" t="s">
        <v>291</v>
      </c>
      <c r="K88" s="4">
        <v>2000</v>
      </c>
      <c r="L88" s="3">
        <v>41</v>
      </c>
      <c r="M88" s="3" t="s">
        <v>547</v>
      </c>
      <c r="N88" s="3" t="s">
        <v>551</v>
      </c>
      <c r="O88">
        <f t="shared" ca="1" si="9"/>
        <v>29</v>
      </c>
      <c r="P88">
        <f t="shared" ca="1" si="5"/>
        <v>6</v>
      </c>
      <c r="Q88">
        <f t="shared" ca="1" si="6"/>
        <v>59</v>
      </c>
      <c r="R88">
        <f t="shared" ca="1" si="7"/>
        <v>184</v>
      </c>
      <c r="S88" s="3" t="s">
        <v>558</v>
      </c>
      <c r="T88" t="str">
        <f t="shared" ca="1" si="8"/>
        <v>05:04</v>
      </c>
      <c r="AE88" s="3"/>
    </row>
    <row r="89" spans="1:31" ht="75" x14ac:dyDescent="0.25">
      <c r="A89" s="3">
        <v>88</v>
      </c>
      <c r="B89" s="3" t="s">
        <v>292</v>
      </c>
      <c r="C89" s="3" t="s">
        <v>35</v>
      </c>
      <c r="D89" s="3" t="s">
        <v>49</v>
      </c>
      <c r="E89" s="3" t="s">
        <v>37</v>
      </c>
      <c r="F89" s="3" t="s">
        <v>144</v>
      </c>
      <c r="G89" s="8">
        <v>44228</v>
      </c>
      <c r="H89" s="8">
        <v>46054</v>
      </c>
      <c r="I89" s="3" t="s">
        <v>51</v>
      </c>
      <c r="J89" s="3" t="s">
        <v>293</v>
      </c>
      <c r="K89" s="4">
        <v>1500</v>
      </c>
      <c r="L89" s="3">
        <v>43</v>
      </c>
      <c r="M89" s="3" t="s">
        <v>548</v>
      </c>
      <c r="N89" s="3" t="s">
        <v>552</v>
      </c>
      <c r="O89">
        <f t="shared" ca="1" si="9"/>
        <v>15</v>
      </c>
      <c r="P89">
        <f t="shared" ca="1" si="5"/>
        <v>8</v>
      </c>
      <c r="Q89">
        <f t="shared" ca="1" si="6"/>
        <v>13</v>
      </c>
      <c r="R89">
        <f t="shared" ca="1" si="7"/>
        <v>179</v>
      </c>
      <c r="S89" s="3" t="s">
        <v>555</v>
      </c>
      <c r="T89" t="str">
        <f t="shared" ca="1" si="8"/>
        <v>02:47</v>
      </c>
      <c r="AE89" s="3"/>
    </row>
    <row r="90" spans="1:31" ht="60" x14ac:dyDescent="0.25">
      <c r="A90" s="3">
        <v>89</v>
      </c>
      <c r="B90" s="3" t="s">
        <v>294</v>
      </c>
      <c r="C90" s="3" t="s">
        <v>42</v>
      </c>
      <c r="D90" s="3" t="s">
        <v>89</v>
      </c>
      <c r="E90" s="3" t="s">
        <v>44</v>
      </c>
      <c r="F90" s="3" t="s">
        <v>125</v>
      </c>
      <c r="G90" s="8">
        <v>43678</v>
      </c>
      <c r="H90" s="8">
        <v>45505</v>
      </c>
      <c r="I90" s="3" t="s">
        <v>32</v>
      </c>
      <c r="J90" s="3" t="s">
        <v>295</v>
      </c>
      <c r="K90" s="3">
        <v>600</v>
      </c>
      <c r="L90" s="3">
        <v>51</v>
      </c>
      <c r="M90" s="3" t="s">
        <v>549</v>
      </c>
      <c r="N90" s="3" t="s">
        <v>551</v>
      </c>
      <c r="O90">
        <f t="shared" ca="1" si="9"/>
        <v>58</v>
      </c>
      <c r="P90">
        <f t="shared" ca="1" si="5"/>
        <v>6</v>
      </c>
      <c r="Q90">
        <f t="shared" ca="1" si="6"/>
        <v>17</v>
      </c>
      <c r="R90">
        <f t="shared" ca="1" si="7"/>
        <v>189</v>
      </c>
      <c r="S90" s="3" t="s">
        <v>554</v>
      </c>
      <c r="T90" t="str">
        <f t="shared" ca="1" si="8"/>
        <v>05:56</v>
      </c>
      <c r="AE90" s="3"/>
    </row>
    <row r="91" spans="1:31" ht="75" x14ac:dyDescent="0.25">
      <c r="A91" s="3">
        <v>90</v>
      </c>
      <c r="B91" s="3" t="s">
        <v>296</v>
      </c>
      <c r="C91" s="3" t="s">
        <v>35</v>
      </c>
      <c r="D91" s="3" t="s">
        <v>54</v>
      </c>
      <c r="E91" s="3" t="s">
        <v>37</v>
      </c>
      <c r="F91" s="3" t="s">
        <v>95</v>
      </c>
      <c r="G91" s="8">
        <v>44211</v>
      </c>
      <c r="H91" s="8">
        <v>46037</v>
      </c>
      <c r="I91" s="3" t="s">
        <v>46</v>
      </c>
      <c r="J91" s="3" t="s">
        <v>297</v>
      </c>
      <c r="K91" s="4">
        <v>1000</v>
      </c>
      <c r="L91" s="3">
        <v>55</v>
      </c>
      <c r="M91" s="3" t="s">
        <v>550</v>
      </c>
      <c r="N91" s="3" t="s">
        <v>552</v>
      </c>
      <c r="O91">
        <f t="shared" ca="1" si="9"/>
        <v>56</v>
      </c>
      <c r="P91">
        <f t="shared" ca="1" si="5"/>
        <v>10</v>
      </c>
      <c r="Q91">
        <f t="shared" ca="1" si="6"/>
        <v>28</v>
      </c>
      <c r="R91">
        <f t="shared" ca="1" si="7"/>
        <v>106</v>
      </c>
      <c r="S91" s="3" t="s">
        <v>556</v>
      </c>
      <c r="T91" t="str">
        <f t="shared" ca="1" si="8"/>
        <v>12:57</v>
      </c>
      <c r="AE91" s="3"/>
    </row>
    <row r="92" spans="1:31" ht="90" x14ac:dyDescent="0.25">
      <c r="A92" s="3">
        <v>91</v>
      </c>
      <c r="B92" s="3" t="s">
        <v>298</v>
      </c>
      <c r="C92" s="3" t="s">
        <v>30</v>
      </c>
      <c r="D92" s="3" t="s">
        <v>170</v>
      </c>
      <c r="E92" s="3" t="s">
        <v>121</v>
      </c>
      <c r="F92" s="3" t="s">
        <v>216</v>
      </c>
      <c r="G92" s="8">
        <v>43282</v>
      </c>
      <c r="H92" s="8">
        <v>45108</v>
      </c>
      <c r="I92" s="3" t="s">
        <v>32</v>
      </c>
      <c r="J92" s="3" t="s">
        <v>299</v>
      </c>
      <c r="K92" s="4">
        <v>1400</v>
      </c>
      <c r="L92" s="3">
        <v>39</v>
      </c>
      <c r="M92" s="3" t="s">
        <v>546</v>
      </c>
      <c r="N92" s="3" t="s">
        <v>551</v>
      </c>
      <c r="O92">
        <f t="shared" ca="1" si="9"/>
        <v>6</v>
      </c>
      <c r="P92">
        <f t="shared" ca="1" si="5"/>
        <v>5</v>
      </c>
      <c r="Q92">
        <f t="shared" ca="1" si="6"/>
        <v>12</v>
      </c>
      <c r="R92">
        <f t="shared" ca="1" si="7"/>
        <v>65</v>
      </c>
      <c r="S92" s="3" t="s">
        <v>557</v>
      </c>
      <c r="T92" t="str">
        <f t="shared" ca="1" si="8"/>
        <v>06:35</v>
      </c>
      <c r="AE92" s="3"/>
    </row>
    <row r="93" spans="1:31" ht="60" x14ac:dyDescent="0.25">
      <c r="A93" s="3">
        <v>92</v>
      </c>
      <c r="B93" s="3" t="s">
        <v>300</v>
      </c>
      <c r="C93" s="3" t="s">
        <v>35</v>
      </c>
      <c r="D93" s="3" t="s">
        <v>83</v>
      </c>
      <c r="E93" s="3" t="s">
        <v>37</v>
      </c>
      <c r="F93" s="3" t="s">
        <v>95</v>
      </c>
      <c r="G93" s="8">
        <v>44287</v>
      </c>
      <c r="H93" s="8">
        <v>46113</v>
      </c>
      <c r="I93" s="3" t="s">
        <v>32</v>
      </c>
      <c r="J93" s="3" t="s">
        <v>301</v>
      </c>
      <c r="K93" s="4">
        <v>1100</v>
      </c>
      <c r="L93" s="3">
        <v>56</v>
      </c>
      <c r="M93" s="3" t="s">
        <v>547</v>
      </c>
      <c r="N93" s="3" t="s">
        <v>552</v>
      </c>
      <c r="O93">
        <f t="shared" ca="1" si="9"/>
        <v>40</v>
      </c>
      <c r="P93">
        <f t="shared" ca="1" si="5"/>
        <v>3</v>
      </c>
      <c r="Q93">
        <f t="shared" ca="1" si="6"/>
        <v>38</v>
      </c>
      <c r="R93">
        <f t="shared" ca="1" si="7"/>
        <v>63</v>
      </c>
      <c r="S93" s="3" t="s">
        <v>558</v>
      </c>
      <c r="T93" t="str">
        <f t="shared" ca="1" si="8"/>
        <v>01:56</v>
      </c>
      <c r="AE93" s="3"/>
    </row>
    <row r="94" spans="1:31" ht="60" x14ac:dyDescent="0.25">
      <c r="A94" s="3">
        <v>93</v>
      </c>
      <c r="B94" s="3" t="s">
        <v>302</v>
      </c>
      <c r="C94" s="3" t="s">
        <v>35</v>
      </c>
      <c r="D94" s="3" t="s">
        <v>70</v>
      </c>
      <c r="E94" s="3" t="s">
        <v>37</v>
      </c>
      <c r="F94" s="3" t="s">
        <v>136</v>
      </c>
      <c r="G94" s="8">
        <v>44317</v>
      </c>
      <c r="H94" s="8">
        <v>46143</v>
      </c>
      <c r="I94" s="3" t="s">
        <v>39</v>
      </c>
      <c r="J94" s="3" t="s">
        <v>303</v>
      </c>
      <c r="K94" s="4">
        <v>1200</v>
      </c>
      <c r="L94" s="3">
        <v>29</v>
      </c>
      <c r="M94" s="3" t="s">
        <v>548</v>
      </c>
      <c r="N94" s="3" t="s">
        <v>551</v>
      </c>
      <c r="O94">
        <f t="shared" ca="1" si="9"/>
        <v>31</v>
      </c>
      <c r="P94">
        <f t="shared" ca="1" si="5"/>
        <v>7</v>
      </c>
      <c r="Q94">
        <f t="shared" ca="1" si="6"/>
        <v>35</v>
      </c>
      <c r="R94">
        <f t="shared" ca="1" si="7"/>
        <v>87</v>
      </c>
      <c r="S94" s="3" t="s">
        <v>555</v>
      </c>
      <c r="T94" t="str">
        <f t="shared" ca="1" si="8"/>
        <v>20:11</v>
      </c>
      <c r="AE94" s="3"/>
    </row>
    <row r="95" spans="1:31" ht="60" x14ac:dyDescent="0.25">
      <c r="A95" s="3">
        <v>94</v>
      </c>
      <c r="B95" s="3" t="s">
        <v>304</v>
      </c>
      <c r="C95" s="3" t="s">
        <v>42</v>
      </c>
      <c r="D95" s="3" t="s">
        <v>211</v>
      </c>
      <c r="E95" s="3" t="s">
        <v>44</v>
      </c>
      <c r="F95" s="3" t="s">
        <v>165</v>
      </c>
      <c r="G95" s="8">
        <v>43466</v>
      </c>
      <c r="H95" s="8">
        <v>45292</v>
      </c>
      <c r="I95" s="3" t="s">
        <v>32</v>
      </c>
      <c r="J95" s="3" t="s">
        <v>305</v>
      </c>
      <c r="K95" s="3">
        <v>600</v>
      </c>
      <c r="L95" s="3">
        <v>49</v>
      </c>
      <c r="M95" s="3" t="s">
        <v>549</v>
      </c>
      <c r="N95" s="3" t="s">
        <v>552</v>
      </c>
      <c r="O95">
        <f t="shared" ca="1" si="9"/>
        <v>31</v>
      </c>
      <c r="P95">
        <f t="shared" ca="1" si="5"/>
        <v>10</v>
      </c>
      <c r="Q95">
        <f t="shared" ca="1" si="6"/>
        <v>67</v>
      </c>
      <c r="R95">
        <f t="shared" ca="1" si="7"/>
        <v>124</v>
      </c>
      <c r="S95" s="3" t="s">
        <v>554</v>
      </c>
      <c r="T95" t="str">
        <f t="shared" ca="1" si="8"/>
        <v>16:19</v>
      </c>
      <c r="AE95" s="3"/>
    </row>
    <row r="96" spans="1:31" ht="75" x14ac:dyDescent="0.25">
      <c r="A96" s="3">
        <v>95</v>
      </c>
      <c r="B96" s="3" t="s">
        <v>306</v>
      </c>
      <c r="C96" s="3" t="s">
        <v>35</v>
      </c>
      <c r="D96" s="3" t="s">
        <v>49</v>
      </c>
      <c r="E96" s="3" t="s">
        <v>37</v>
      </c>
      <c r="F96" s="3" t="s">
        <v>95</v>
      </c>
      <c r="G96" s="8">
        <v>44409</v>
      </c>
      <c r="H96" s="8">
        <v>46235</v>
      </c>
      <c r="I96" s="3" t="s">
        <v>51</v>
      </c>
      <c r="J96" s="3" t="s">
        <v>307</v>
      </c>
      <c r="K96" s="4">
        <v>1200</v>
      </c>
      <c r="L96" s="3">
        <v>30</v>
      </c>
      <c r="M96" s="3" t="s">
        <v>550</v>
      </c>
      <c r="N96" s="3" t="s">
        <v>551</v>
      </c>
      <c r="O96">
        <f t="shared" ca="1" si="9"/>
        <v>49</v>
      </c>
      <c r="P96">
        <f t="shared" ca="1" si="5"/>
        <v>6</v>
      </c>
      <c r="Q96">
        <f t="shared" ca="1" si="6"/>
        <v>33</v>
      </c>
      <c r="R96">
        <f t="shared" ca="1" si="7"/>
        <v>132</v>
      </c>
      <c r="S96" s="3" t="s">
        <v>556</v>
      </c>
      <c r="T96" t="str">
        <f t="shared" ca="1" si="8"/>
        <v>13:08</v>
      </c>
      <c r="AE96" s="3"/>
    </row>
    <row r="97" spans="1:31" ht="75" x14ac:dyDescent="0.25">
      <c r="A97" s="3">
        <v>96</v>
      </c>
      <c r="B97" s="3" t="s">
        <v>308</v>
      </c>
      <c r="C97" s="3" t="s">
        <v>28</v>
      </c>
      <c r="D97" s="3" t="s">
        <v>43</v>
      </c>
      <c r="E97" s="3" t="s">
        <v>30</v>
      </c>
      <c r="F97" s="3" t="s">
        <v>55</v>
      </c>
      <c r="G97" s="8">
        <v>43952</v>
      </c>
      <c r="H97" s="8">
        <v>45778</v>
      </c>
      <c r="I97" s="3" t="s">
        <v>46</v>
      </c>
      <c r="J97" s="3" t="s">
        <v>309</v>
      </c>
      <c r="K97" s="3">
        <v>800</v>
      </c>
      <c r="L97" s="3">
        <v>54</v>
      </c>
      <c r="M97" s="3" t="s">
        <v>546</v>
      </c>
      <c r="N97" s="3" t="s">
        <v>552</v>
      </c>
      <c r="O97">
        <f t="shared" ca="1" si="9"/>
        <v>19</v>
      </c>
      <c r="P97">
        <f t="shared" ca="1" si="5"/>
        <v>4</v>
      </c>
      <c r="Q97">
        <f t="shared" ca="1" si="6"/>
        <v>53</v>
      </c>
      <c r="R97">
        <f t="shared" ca="1" si="7"/>
        <v>73</v>
      </c>
      <c r="S97" s="3" t="s">
        <v>557</v>
      </c>
      <c r="T97" t="str">
        <f t="shared" ca="1" si="8"/>
        <v>22:47</v>
      </c>
      <c r="AE97" s="3"/>
    </row>
    <row r="98" spans="1:31" ht="90" x14ac:dyDescent="0.25">
      <c r="A98" s="3">
        <v>97</v>
      </c>
      <c r="B98" s="3" t="s">
        <v>310</v>
      </c>
      <c r="C98" s="3" t="s">
        <v>35</v>
      </c>
      <c r="D98" s="3" t="s">
        <v>83</v>
      </c>
      <c r="E98" s="3" t="s">
        <v>37</v>
      </c>
      <c r="F98" s="3" t="s">
        <v>115</v>
      </c>
      <c r="G98" s="8">
        <v>44256</v>
      </c>
      <c r="H98" s="8">
        <v>46082</v>
      </c>
      <c r="I98" s="3" t="s">
        <v>56</v>
      </c>
      <c r="J98" s="3" t="s">
        <v>311</v>
      </c>
      <c r="K98" s="4">
        <v>1500</v>
      </c>
      <c r="L98" s="3">
        <v>44</v>
      </c>
      <c r="M98" s="3" t="s">
        <v>547</v>
      </c>
      <c r="N98" s="3" t="s">
        <v>551</v>
      </c>
      <c r="O98">
        <f t="shared" ca="1" si="9"/>
        <v>52</v>
      </c>
      <c r="P98">
        <f t="shared" ca="1" si="5"/>
        <v>11</v>
      </c>
      <c r="Q98">
        <f t="shared" ca="1" si="6"/>
        <v>72</v>
      </c>
      <c r="R98">
        <f t="shared" ca="1" si="7"/>
        <v>198</v>
      </c>
      <c r="S98" s="3" t="s">
        <v>558</v>
      </c>
      <c r="T98" t="str">
        <f t="shared" ca="1" si="8"/>
        <v>03:27</v>
      </c>
      <c r="AE98" s="3"/>
    </row>
    <row r="99" spans="1:31" ht="60" x14ac:dyDescent="0.25">
      <c r="A99" s="3">
        <v>98</v>
      </c>
      <c r="B99" s="3" t="s">
        <v>312</v>
      </c>
      <c r="C99" s="3" t="s">
        <v>28</v>
      </c>
      <c r="D99" s="3" t="s">
        <v>170</v>
      </c>
      <c r="E99" s="3" t="s">
        <v>30</v>
      </c>
      <c r="F99" s="3" t="s">
        <v>313</v>
      </c>
      <c r="G99" s="8">
        <v>43739</v>
      </c>
      <c r="H99" s="8">
        <v>45566</v>
      </c>
      <c r="I99" s="3" t="s">
        <v>32</v>
      </c>
      <c r="J99" s="3" t="s">
        <v>314</v>
      </c>
      <c r="K99" s="4">
        <v>1200</v>
      </c>
      <c r="L99" s="3">
        <v>35</v>
      </c>
      <c r="M99" s="3" t="s">
        <v>548</v>
      </c>
      <c r="N99" s="3" t="s">
        <v>552</v>
      </c>
      <c r="O99">
        <f t="shared" ca="1" si="9"/>
        <v>33</v>
      </c>
      <c r="P99">
        <f t="shared" ca="1" si="5"/>
        <v>9</v>
      </c>
      <c r="Q99">
        <f t="shared" ca="1" si="6"/>
        <v>22</v>
      </c>
      <c r="R99">
        <f t="shared" ca="1" si="7"/>
        <v>103</v>
      </c>
      <c r="S99" s="3" t="s">
        <v>555</v>
      </c>
      <c r="T99" t="str">
        <f t="shared" ca="1" si="8"/>
        <v>04:35</v>
      </c>
      <c r="AE99" s="3"/>
    </row>
    <row r="100" spans="1:31" ht="60" x14ac:dyDescent="0.25">
      <c r="A100" s="3">
        <v>99</v>
      </c>
      <c r="B100" s="3" t="s">
        <v>315</v>
      </c>
      <c r="C100" s="3" t="s">
        <v>35</v>
      </c>
      <c r="D100" s="3" t="s">
        <v>65</v>
      </c>
      <c r="E100" s="3" t="s">
        <v>37</v>
      </c>
      <c r="F100" s="3" t="s">
        <v>136</v>
      </c>
      <c r="G100" s="8">
        <v>44348</v>
      </c>
      <c r="H100" s="8">
        <v>46174</v>
      </c>
      <c r="I100" s="3" t="s">
        <v>39</v>
      </c>
      <c r="J100" s="3" t="s">
        <v>316</v>
      </c>
      <c r="K100" s="4">
        <v>1200</v>
      </c>
      <c r="L100" s="3">
        <v>42</v>
      </c>
      <c r="M100" s="3" t="s">
        <v>549</v>
      </c>
      <c r="N100" s="3" t="s">
        <v>551</v>
      </c>
      <c r="O100">
        <f t="shared" ca="1" si="9"/>
        <v>38</v>
      </c>
      <c r="P100">
        <f t="shared" ca="1" si="5"/>
        <v>3</v>
      </c>
      <c r="Q100">
        <f t="shared" ca="1" si="6"/>
        <v>24</v>
      </c>
      <c r="R100">
        <f t="shared" ca="1" si="7"/>
        <v>101</v>
      </c>
      <c r="S100" s="3" t="s">
        <v>554</v>
      </c>
      <c r="T100" t="str">
        <f t="shared" ca="1" si="8"/>
        <v>01:51</v>
      </c>
      <c r="AE100" s="3"/>
    </row>
    <row r="101" spans="1:31" ht="60" x14ac:dyDescent="0.25">
      <c r="A101" s="3">
        <v>100</v>
      </c>
      <c r="B101" s="3" t="s">
        <v>317</v>
      </c>
      <c r="C101" s="3" t="s">
        <v>42</v>
      </c>
      <c r="D101" s="3" t="s">
        <v>29</v>
      </c>
      <c r="E101" s="3" t="s">
        <v>44</v>
      </c>
      <c r="F101" s="3" t="s">
        <v>154</v>
      </c>
      <c r="G101" s="8">
        <v>43586</v>
      </c>
      <c r="H101" s="8">
        <v>45413</v>
      </c>
      <c r="I101" s="3" t="s">
        <v>62</v>
      </c>
      <c r="J101" s="3" t="s">
        <v>318</v>
      </c>
      <c r="K101" s="3">
        <v>700</v>
      </c>
      <c r="L101" s="3">
        <v>53</v>
      </c>
      <c r="M101" s="3" t="s">
        <v>550</v>
      </c>
      <c r="N101" s="3" t="s">
        <v>552</v>
      </c>
      <c r="O101">
        <f t="shared" ca="1" si="9"/>
        <v>41</v>
      </c>
      <c r="P101">
        <f t="shared" ca="1" si="5"/>
        <v>12</v>
      </c>
      <c r="Q101">
        <f t="shared" ca="1" si="6"/>
        <v>45</v>
      </c>
      <c r="R101">
        <f t="shared" ca="1" si="7"/>
        <v>67</v>
      </c>
      <c r="S101" s="3" t="s">
        <v>555</v>
      </c>
      <c r="T101" t="str">
        <f t="shared" ca="1" si="8"/>
        <v>13:50</v>
      </c>
    </row>
    <row r="102" spans="1:31" ht="75" x14ac:dyDescent="0.25">
      <c r="A102" s="3">
        <v>101</v>
      </c>
      <c r="B102" s="3" t="s">
        <v>319</v>
      </c>
      <c r="C102" s="3" t="s">
        <v>28</v>
      </c>
      <c r="D102" s="3" t="s">
        <v>49</v>
      </c>
      <c r="E102" s="3" t="s">
        <v>30</v>
      </c>
      <c r="F102" s="3" t="s">
        <v>118</v>
      </c>
      <c r="G102" s="8">
        <v>43497</v>
      </c>
      <c r="H102" s="8">
        <v>45323</v>
      </c>
      <c r="I102" s="3" t="s">
        <v>32</v>
      </c>
      <c r="J102" s="3" t="s">
        <v>320</v>
      </c>
      <c r="K102" s="4">
        <v>1000</v>
      </c>
      <c r="L102" s="3">
        <v>59</v>
      </c>
      <c r="M102" s="3" t="s">
        <v>546</v>
      </c>
      <c r="N102" s="3" t="s">
        <v>551</v>
      </c>
      <c r="O102">
        <f t="shared" ca="1" si="9"/>
        <v>45</v>
      </c>
      <c r="P102">
        <f t="shared" ca="1" si="5"/>
        <v>2</v>
      </c>
      <c r="Q102">
        <f t="shared" ca="1" si="6"/>
        <v>14</v>
      </c>
      <c r="R102">
        <f t="shared" ca="1" si="7"/>
        <v>178</v>
      </c>
      <c r="S102" s="3" t="s">
        <v>554</v>
      </c>
      <c r="T102" t="str">
        <f t="shared" ca="1" si="8"/>
        <v>21:13</v>
      </c>
    </row>
    <row r="103" spans="1:31" ht="75" x14ac:dyDescent="0.25">
      <c r="A103" s="3">
        <v>102</v>
      </c>
      <c r="B103" s="3" t="s">
        <v>321</v>
      </c>
      <c r="C103" s="3" t="s">
        <v>28</v>
      </c>
      <c r="D103" s="3" t="s">
        <v>29</v>
      </c>
      <c r="E103" s="3" t="s">
        <v>30</v>
      </c>
      <c r="F103" s="3" t="s">
        <v>322</v>
      </c>
      <c r="G103" s="8">
        <v>43101</v>
      </c>
      <c r="H103" s="8">
        <v>44927</v>
      </c>
      <c r="I103" s="3" t="s">
        <v>46</v>
      </c>
      <c r="J103" s="3" t="s">
        <v>323</v>
      </c>
      <c r="K103" s="3">
        <v>900</v>
      </c>
      <c r="L103" s="3">
        <v>28</v>
      </c>
      <c r="M103" s="3" t="s">
        <v>547</v>
      </c>
      <c r="N103" s="3" t="s">
        <v>552</v>
      </c>
      <c r="O103">
        <f t="shared" ca="1" si="9"/>
        <v>55</v>
      </c>
      <c r="P103">
        <f t="shared" ca="1" si="5"/>
        <v>5</v>
      </c>
      <c r="Q103">
        <f t="shared" ca="1" si="6"/>
        <v>23</v>
      </c>
      <c r="R103">
        <f t="shared" ca="1" si="7"/>
        <v>130</v>
      </c>
      <c r="S103" s="3" t="s">
        <v>556</v>
      </c>
      <c r="T103" t="str">
        <f t="shared" ca="1" si="8"/>
        <v>17:16</v>
      </c>
    </row>
    <row r="104" spans="1:31" ht="60" x14ac:dyDescent="0.25">
      <c r="A104" s="3">
        <v>103</v>
      </c>
      <c r="B104" s="3" t="s">
        <v>324</v>
      </c>
      <c r="C104" s="3" t="s">
        <v>42</v>
      </c>
      <c r="D104" s="3" t="s">
        <v>49</v>
      </c>
      <c r="E104" s="3" t="s">
        <v>44</v>
      </c>
      <c r="F104" s="3" t="s">
        <v>154</v>
      </c>
      <c r="G104" s="8">
        <v>43647</v>
      </c>
      <c r="H104" s="8">
        <v>45474</v>
      </c>
      <c r="I104" s="3" t="s">
        <v>32</v>
      </c>
      <c r="J104" s="3" t="s">
        <v>325</v>
      </c>
      <c r="K104" s="3">
        <v>750</v>
      </c>
      <c r="L104" s="3">
        <v>37</v>
      </c>
      <c r="M104" s="3" t="s">
        <v>548</v>
      </c>
      <c r="N104" s="3" t="s">
        <v>551</v>
      </c>
      <c r="O104">
        <f t="shared" ca="1" si="9"/>
        <v>50</v>
      </c>
      <c r="P104">
        <f t="shared" ca="1" si="5"/>
        <v>9</v>
      </c>
      <c r="Q104">
        <f t="shared" ca="1" si="6"/>
        <v>20</v>
      </c>
      <c r="R104">
        <f t="shared" ca="1" si="7"/>
        <v>128</v>
      </c>
      <c r="S104" s="3" t="s">
        <v>557</v>
      </c>
      <c r="T104" t="str">
        <f t="shared" ca="1" si="8"/>
        <v>10:24</v>
      </c>
    </row>
    <row r="105" spans="1:31" ht="60" x14ac:dyDescent="0.25">
      <c r="A105" s="3">
        <v>104</v>
      </c>
      <c r="B105" s="3" t="s">
        <v>326</v>
      </c>
      <c r="C105" s="3" t="s">
        <v>30</v>
      </c>
      <c r="D105" s="3" t="s">
        <v>29</v>
      </c>
      <c r="E105" s="3" t="s">
        <v>60</v>
      </c>
      <c r="F105" s="3" t="s">
        <v>136</v>
      </c>
      <c r="G105" s="8">
        <v>43405</v>
      </c>
      <c r="H105" s="8">
        <v>45231</v>
      </c>
      <c r="I105" s="3" t="s">
        <v>46</v>
      </c>
      <c r="J105" s="3" t="s">
        <v>327</v>
      </c>
      <c r="K105" s="4">
        <v>1200</v>
      </c>
      <c r="L105" s="3">
        <v>50</v>
      </c>
      <c r="M105" s="3" t="s">
        <v>549</v>
      </c>
      <c r="N105" s="3" t="s">
        <v>552</v>
      </c>
      <c r="O105">
        <f t="shared" ca="1" si="9"/>
        <v>47</v>
      </c>
      <c r="P105">
        <f t="shared" ca="1" si="5"/>
        <v>6</v>
      </c>
      <c r="Q105">
        <f t="shared" ca="1" si="6"/>
        <v>58</v>
      </c>
      <c r="R105">
        <f t="shared" ca="1" si="7"/>
        <v>91</v>
      </c>
      <c r="S105" s="3" t="s">
        <v>558</v>
      </c>
      <c r="T105" t="str">
        <f t="shared" ca="1" si="8"/>
        <v>14:27</v>
      </c>
    </row>
    <row r="106" spans="1:31" ht="75" x14ac:dyDescent="0.25">
      <c r="A106" s="3">
        <v>105</v>
      </c>
      <c r="B106" s="3" t="s">
        <v>328</v>
      </c>
      <c r="C106" s="3" t="s">
        <v>28</v>
      </c>
      <c r="D106" s="3" t="s">
        <v>65</v>
      </c>
      <c r="E106" s="3" t="s">
        <v>30</v>
      </c>
      <c r="F106" s="3" t="s">
        <v>329</v>
      </c>
      <c r="G106" s="8">
        <v>43862</v>
      </c>
      <c r="H106" s="8">
        <v>45689</v>
      </c>
      <c r="I106" s="3" t="s">
        <v>32</v>
      </c>
      <c r="J106" s="3" t="s">
        <v>330</v>
      </c>
      <c r="K106" s="3">
        <v>800</v>
      </c>
      <c r="L106" s="3">
        <v>27</v>
      </c>
      <c r="M106" s="3" t="s">
        <v>550</v>
      </c>
      <c r="N106" s="3" t="s">
        <v>551</v>
      </c>
      <c r="O106">
        <f t="shared" ca="1" si="9"/>
        <v>53</v>
      </c>
      <c r="P106">
        <f t="shared" ca="1" si="5"/>
        <v>3</v>
      </c>
      <c r="Q106">
        <f t="shared" ca="1" si="6"/>
        <v>17</v>
      </c>
      <c r="R106">
        <f t="shared" ca="1" si="7"/>
        <v>174</v>
      </c>
      <c r="S106" s="3" t="s">
        <v>554</v>
      </c>
      <c r="T106" t="str">
        <f t="shared" ca="1" si="8"/>
        <v>09:56</v>
      </c>
    </row>
    <row r="107" spans="1:31" ht="60" x14ac:dyDescent="0.25">
      <c r="A107" s="3">
        <v>106</v>
      </c>
      <c r="B107" s="3" t="s">
        <v>331</v>
      </c>
      <c r="C107" s="3" t="s">
        <v>42</v>
      </c>
      <c r="D107" s="3" t="s">
        <v>70</v>
      </c>
      <c r="E107" s="3" t="s">
        <v>44</v>
      </c>
      <c r="F107" s="3" t="s">
        <v>332</v>
      </c>
      <c r="G107" s="8">
        <v>43586</v>
      </c>
      <c r="H107" s="8">
        <v>45413</v>
      </c>
      <c r="I107" s="3" t="s">
        <v>39</v>
      </c>
      <c r="J107" s="3" t="s">
        <v>333</v>
      </c>
      <c r="K107" s="3">
        <v>600</v>
      </c>
      <c r="L107" s="3">
        <v>41</v>
      </c>
      <c r="M107" s="3" t="s">
        <v>546</v>
      </c>
      <c r="N107" s="3" t="s">
        <v>552</v>
      </c>
      <c r="O107">
        <f t="shared" ca="1" si="9"/>
        <v>60</v>
      </c>
      <c r="P107">
        <f t="shared" ca="1" si="5"/>
        <v>8</v>
      </c>
      <c r="Q107">
        <f t="shared" ca="1" si="6"/>
        <v>56</v>
      </c>
      <c r="R107">
        <f t="shared" ca="1" si="7"/>
        <v>79</v>
      </c>
      <c r="S107" s="3" t="s">
        <v>555</v>
      </c>
      <c r="T107" t="str">
        <f t="shared" ca="1" si="8"/>
        <v>04:17</v>
      </c>
    </row>
    <row r="108" spans="1:31" ht="75" x14ac:dyDescent="0.25">
      <c r="A108" s="3">
        <v>107</v>
      </c>
      <c r="B108" s="3" t="s">
        <v>334</v>
      </c>
      <c r="C108" s="3" t="s">
        <v>35</v>
      </c>
      <c r="D108" s="3" t="s">
        <v>54</v>
      </c>
      <c r="E108" s="3" t="s">
        <v>37</v>
      </c>
      <c r="F108" s="3" t="s">
        <v>95</v>
      </c>
      <c r="G108" s="8">
        <v>44256</v>
      </c>
      <c r="H108" s="8">
        <v>46082</v>
      </c>
      <c r="I108" s="3" t="s">
        <v>32</v>
      </c>
      <c r="J108" s="3" t="s">
        <v>335</v>
      </c>
      <c r="K108" s="4">
        <v>1000</v>
      </c>
      <c r="L108" s="3">
        <v>31</v>
      </c>
      <c r="M108" s="3" t="s">
        <v>547</v>
      </c>
      <c r="N108" s="3" t="s">
        <v>551</v>
      </c>
      <c r="O108">
        <f t="shared" ca="1" si="9"/>
        <v>44</v>
      </c>
      <c r="P108">
        <f t="shared" ca="1" si="5"/>
        <v>2</v>
      </c>
      <c r="Q108">
        <f t="shared" ca="1" si="6"/>
        <v>18</v>
      </c>
      <c r="R108">
        <f t="shared" ca="1" si="7"/>
        <v>86</v>
      </c>
      <c r="S108" s="3" t="s">
        <v>557</v>
      </c>
      <c r="T108" t="str">
        <f t="shared" ca="1" si="8"/>
        <v>19:03</v>
      </c>
    </row>
    <row r="109" spans="1:31" ht="75" x14ac:dyDescent="0.25">
      <c r="A109" s="3">
        <v>108</v>
      </c>
      <c r="B109" s="3" t="s">
        <v>336</v>
      </c>
      <c r="C109" s="3" t="s">
        <v>35</v>
      </c>
      <c r="D109" s="3" t="s">
        <v>49</v>
      </c>
      <c r="E109" s="3" t="s">
        <v>37</v>
      </c>
      <c r="F109" s="3" t="s">
        <v>136</v>
      </c>
      <c r="G109" s="8">
        <v>44409</v>
      </c>
      <c r="H109" s="8">
        <v>46235</v>
      </c>
      <c r="I109" s="3" t="s">
        <v>32</v>
      </c>
      <c r="J109" s="3" t="s">
        <v>337</v>
      </c>
      <c r="K109" s="4">
        <v>1200</v>
      </c>
      <c r="L109" s="3">
        <v>47</v>
      </c>
      <c r="M109" s="3" t="s">
        <v>548</v>
      </c>
      <c r="N109" s="3" t="s">
        <v>552</v>
      </c>
      <c r="O109">
        <f t="shared" ca="1" si="9"/>
        <v>38</v>
      </c>
      <c r="P109">
        <f t="shared" ca="1" si="5"/>
        <v>7</v>
      </c>
      <c r="Q109">
        <f t="shared" ca="1" si="6"/>
        <v>40</v>
      </c>
      <c r="R109">
        <f t="shared" ca="1" si="7"/>
        <v>177</v>
      </c>
      <c r="S109" s="3" t="s">
        <v>556</v>
      </c>
      <c r="T109" t="str">
        <f t="shared" ca="1" si="8"/>
        <v>08:36</v>
      </c>
    </row>
    <row r="110" spans="1:31" ht="90" x14ac:dyDescent="0.25">
      <c r="A110" s="3">
        <v>109</v>
      </c>
      <c r="B110" s="3" t="s">
        <v>338</v>
      </c>
      <c r="C110" s="3" t="s">
        <v>35</v>
      </c>
      <c r="D110" s="3" t="s">
        <v>49</v>
      </c>
      <c r="E110" s="3" t="s">
        <v>37</v>
      </c>
      <c r="F110" s="3" t="s">
        <v>144</v>
      </c>
      <c r="G110" s="8">
        <v>44105</v>
      </c>
      <c r="H110" s="8">
        <v>45931</v>
      </c>
      <c r="I110" s="3" t="s">
        <v>39</v>
      </c>
      <c r="J110" s="3" t="s">
        <v>339</v>
      </c>
      <c r="K110" s="4">
        <v>1500</v>
      </c>
      <c r="L110" s="3">
        <v>26</v>
      </c>
      <c r="M110" s="3" t="s">
        <v>549</v>
      </c>
      <c r="N110" s="3" t="s">
        <v>551</v>
      </c>
      <c r="O110">
        <f t="shared" ca="1" si="9"/>
        <v>14</v>
      </c>
      <c r="P110">
        <f t="shared" ca="1" si="5"/>
        <v>7</v>
      </c>
      <c r="Q110">
        <f t="shared" ca="1" si="6"/>
        <v>28</v>
      </c>
      <c r="R110">
        <f t="shared" ca="1" si="7"/>
        <v>138</v>
      </c>
      <c r="S110" s="3" t="s">
        <v>554</v>
      </c>
      <c r="T110" t="str">
        <f t="shared" ca="1" si="8"/>
        <v>14:17</v>
      </c>
    </row>
    <row r="111" spans="1:31" ht="60" x14ac:dyDescent="0.25">
      <c r="A111" s="3">
        <v>110</v>
      </c>
      <c r="B111" s="3" t="s">
        <v>340</v>
      </c>
      <c r="C111" s="3" t="s">
        <v>42</v>
      </c>
      <c r="D111" s="3" t="s">
        <v>170</v>
      </c>
      <c r="E111" s="3" t="s">
        <v>44</v>
      </c>
      <c r="F111" s="3" t="s">
        <v>125</v>
      </c>
      <c r="G111" s="8">
        <v>43936</v>
      </c>
      <c r="H111" s="8">
        <v>45762</v>
      </c>
      <c r="I111" s="3" t="s">
        <v>56</v>
      </c>
      <c r="J111" s="3" t="s">
        <v>341</v>
      </c>
      <c r="K111" s="3">
        <v>700</v>
      </c>
      <c r="L111" s="3">
        <v>46</v>
      </c>
      <c r="M111" s="3" t="s">
        <v>550</v>
      </c>
      <c r="N111" s="3" t="s">
        <v>552</v>
      </c>
      <c r="O111">
        <f t="shared" ca="1" si="9"/>
        <v>25</v>
      </c>
      <c r="P111">
        <f t="shared" ca="1" si="5"/>
        <v>4</v>
      </c>
      <c r="Q111">
        <f t="shared" ca="1" si="6"/>
        <v>28</v>
      </c>
      <c r="R111">
        <f t="shared" ca="1" si="7"/>
        <v>96</v>
      </c>
      <c r="S111" s="3" t="s">
        <v>558</v>
      </c>
      <c r="T111" t="str">
        <f t="shared" ca="1" si="8"/>
        <v>06:32</v>
      </c>
    </row>
    <row r="112" spans="1:31" ht="75" x14ac:dyDescent="0.25">
      <c r="A112" s="3">
        <v>111</v>
      </c>
      <c r="B112" s="3" t="s">
        <v>342</v>
      </c>
      <c r="C112" s="3" t="s">
        <v>30</v>
      </c>
      <c r="D112" s="3" t="s">
        <v>29</v>
      </c>
      <c r="E112" s="3" t="s">
        <v>60</v>
      </c>
      <c r="F112" s="3" t="s">
        <v>129</v>
      </c>
      <c r="G112" s="8">
        <v>43252</v>
      </c>
      <c r="H112" s="8">
        <v>45078</v>
      </c>
      <c r="I112" s="3" t="s">
        <v>32</v>
      </c>
      <c r="J112" s="3" t="s">
        <v>343</v>
      </c>
      <c r="K112" s="4">
        <v>1500</v>
      </c>
      <c r="L112" s="3">
        <v>8</v>
      </c>
      <c r="M112" s="3" t="s">
        <v>546</v>
      </c>
      <c r="N112" s="3" t="s">
        <v>551</v>
      </c>
      <c r="O112">
        <f t="shared" ca="1" si="9"/>
        <v>37</v>
      </c>
      <c r="P112">
        <f t="shared" ca="1" si="5"/>
        <v>10</v>
      </c>
      <c r="Q112">
        <f t="shared" ca="1" si="6"/>
        <v>62</v>
      </c>
      <c r="R112">
        <f t="shared" ca="1" si="7"/>
        <v>61</v>
      </c>
      <c r="S112" s="3" t="s">
        <v>555</v>
      </c>
      <c r="T112" t="str">
        <f t="shared" ca="1" si="8"/>
        <v>23:07</v>
      </c>
    </row>
    <row r="113" spans="1:20" ht="60" x14ac:dyDescent="0.25">
      <c r="A113" s="3">
        <v>112</v>
      </c>
      <c r="B113" s="3" t="s">
        <v>344</v>
      </c>
      <c r="C113" s="3" t="s">
        <v>35</v>
      </c>
      <c r="D113" s="3" t="s">
        <v>157</v>
      </c>
      <c r="E113" s="3" t="s">
        <v>37</v>
      </c>
      <c r="F113" s="3" t="s">
        <v>95</v>
      </c>
      <c r="G113" s="8">
        <v>44197</v>
      </c>
      <c r="H113" s="8">
        <v>46023</v>
      </c>
      <c r="I113" s="3" t="s">
        <v>46</v>
      </c>
      <c r="J113" s="3" t="s">
        <v>345</v>
      </c>
      <c r="K113" s="4">
        <v>1200</v>
      </c>
      <c r="L113" s="3">
        <v>33</v>
      </c>
      <c r="M113" s="3" t="s">
        <v>547</v>
      </c>
      <c r="N113" s="3" t="s">
        <v>552</v>
      </c>
      <c r="O113">
        <f t="shared" ca="1" si="9"/>
        <v>25</v>
      </c>
      <c r="P113">
        <f t="shared" ca="1" si="5"/>
        <v>3</v>
      </c>
      <c r="Q113">
        <f t="shared" ca="1" si="6"/>
        <v>52</v>
      </c>
      <c r="R113">
        <f t="shared" ca="1" si="7"/>
        <v>160</v>
      </c>
      <c r="S113" s="3" t="s">
        <v>554</v>
      </c>
      <c r="T113" t="str">
        <f t="shared" ca="1" si="8"/>
        <v>09:36</v>
      </c>
    </row>
    <row r="114" spans="1:20" ht="60" x14ac:dyDescent="0.25">
      <c r="A114" s="3">
        <v>113</v>
      </c>
      <c r="B114" s="3" t="s">
        <v>346</v>
      </c>
      <c r="C114" s="3" t="s">
        <v>35</v>
      </c>
      <c r="D114" s="3" t="s">
        <v>49</v>
      </c>
      <c r="E114" s="3" t="s">
        <v>37</v>
      </c>
      <c r="F114" s="3" t="s">
        <v>95</v>
      </c>
      <c r="G114" s="8">
        <v>44287</v>
      </c>
      <c r="H114" s="8">
        <v>46113</v>
      </c>
      <c r="I114" s="3" t="s">
        <v>51</v>
      </c>
      <c r="J114" s="3" t="s">
        <v>347</v>
      </c>
      <c r="K114" s="4">
        <v>1500</v>
      </c>
      <c r="L114" s="3">
        <v>55</v>
      </c>
      <c r="M114" s="3" t="s">
        <v>548</v>
      </c>
      <c r="N114" s="3" t="s">
        <v>551</v>
      </c>
      <c r="O114">
        <f t="shared" ca="1" si="9"/>
        <v>18</v>
      </c>
      <c r="P114">
        <f t="shared" ca="1" si="5"/>
        <v>4</v>
      </c>
      <c r="Q114">
        <f t="shared" ca="1" si="6"/>
        <v>64</v>
      </c>
      <c r="R114">
        <f t="shared" ca="1" si="7"/>
        <v>70</v>
      </c>
      <c r="S114" s="3" t="s">
        <v>557</v>
      </c>
      <c r="T114" t="str">
        <f t="shared" ca="1" si="8"/>
        <v>19:52</v>
      </c>
    </row>
    <row r="115" spans="1:20" ht="90" x14ac:dyDescent="0.25">
      <c r="A115" s="3">
        <v>114</v>
      </c>
      <c r="B115" s="3" t="s">
        <v>348</v>
      </c>
      <c r="C115" s="3" t="s">
        <v>28</v>
      </c>
      <c r="D115" s="3" t="s">
        <v>65</v>
      </c>
      <c r="E115" s="3" t="s">
        <v>30</v>
      </c>
      <c r="F115" s="3" t="s">
        <v>329</v>
      </c>
      <c r="G115" s="8">
        <v>43678</v>
      </c>
      <c r="H115" s="8">
        <v>45505</v>
      </c>
      <c r="I115" s="3" t="s">
        <v>32</v>
      </c>
      <c r="J115" s="3" t="s">
        <v>349</v>
      </c>
      <c r="K115" s="4">
        <v>1200</v>
      </c>
      <c r="L115" s="3">
        <v>30</v>
      </c>
      <c r="M115" s="3" t="s">
        <v>549</v>
      </c>
      <c r="N115" s="3" t="s">
        <v>552</v>
      </c>
      <c r="O115">
        <f t="shared" ca="1" si="9"/>
        <v>27</v>
      </c>
      <c r="P115">
        <f t="shared" ca="1" si="5"/>
        <v>3</v>
      </c>
      <c r="Q115">
        <f t="shared" ca="1" si="6"/>
        <v>18</v>
      </c>
      <c r="R115">
        <f t="shared" ca="1" si="7"/>
        <v>105</v>
      </c>
      <c r="S115" s="3" t="s">
        <v>556</v>
      </c>
      <c r="T115" t="str">
        <f t="shared" ca="1" si="8"/>
        <v>20:20</v>
      </c>
    </row>
    <row r="116" spans="1:20" ht="75" x14ac:dyDescent="0.25">
      <c r="A116" s="3">
        <v>115</v>
      </c>
      <c r="B116" s="3" t="s">
        <v>350</v>
      </c>
      <c r="C116" s="3" t="s">
        <v>28</v>
      </c>
      <c r="D116" s="3" t="s">
        <v>170</v>
      </c>
      <c r="E116" s="3" t="s">
        <v>30</v>
      </c>
      <c r="F116" s="3" t="s">
        <v>351</v>
      </c>
      <c r="G116" s="8">
        <v>44013</v>
      </c>
      <c r="H116" s="8">
        <v>45839</v>
      </c>
      <c r="I116" s="3" t="s">
        <v>46</v>
      </c>
      <c r="J116" s="3" t="s">
        <v>352</v>
      </c>
      <c r="K116" s="4">
        <v>1500</v>
      </c>
      <c r="L116" s="3">
        <v>44</v>
      </c>
      <c r="M116" s="3" t="s">
        <v>550</v>
      </c>
      <c r="N116" s="3" t="s">
        <v>551</v>
      </c>
      <c r="O116">
        <f t="shared" ca="1" si="9"/>
        <v>11</v>
      </c>
      <c r="P116">
        <f t="shared" ca="1" si="5"/>
        <v>4</v>
      </c>
      <c r="Q116">
        <f t="shared" ca="1" si="6"/>
        <v>57</v>
      </c>
      <c r="R116">
        <f t="shared" ca="1" si="7"/>
        <v>196</v>
      </c>
      <c r="S116" s="3" t="s">
        <v>558</v>
      </c>
      <c r="T116" t="str">
        <f t="shared" ca="1" si="8"/>
        <v>17:48</v>
      </c>
    </row>
    <row r="117" spans="1:20" ht="60" x14ac:dyDescent="0.25">
      <c r="A117" s="3">
        <v>116</v>
      </c>
      <c r="B117" s="3" t="s">
        <v>353</v>
      </c>
      <c r="C117" s="3" t="s">
        <v>35</v>
      </c>
      <c r="D117" s="3" t="s">
        <v>187</v>
      </c>
      <c r="E117" s="3" t="s">
        <v>37</v>
      </c>
      <c r="F117" s="3" t="s">
        <v>95</v>
      </c>
      <c r="G117" s="8">
        <v>44317</v>
      </c>
      <c r="H117" s="8">
        <v>46143</v>
      </c>
      <c r="I117" s="3" t="s">
        <v>39</v>
      </c>
      <c r="J117" s="3" t="s">
        <v>354</v>
      </c>
      <c r="K117" s="4">
        <v>1200</v>
      </c>
      <c r="L117" s="3">
        <v>56</v>
      </c>
      <c r="M117" s="3" t="s">
        <v>546</v>
      </c>
      <c r="N117" s="3" t="s">
        <v>552</v>
      </c>
      <c r="O117">
        <f t="shared" ca="1" si="9"/>
        <v>8</v>
      </c>
      <c r="P117">
        <f t="shared" ca="1" si="5"/>
        <v>6</v>
      </c>
      <c r="Q117">
        <f t="shared" ca="1" si="6"/>
        <v>19</v>
      </c>
      <c r="R117">
        <f t="shared" ca="1" si="7"/>
        <v>141</v>
      </c>
      <c r="S117" s="3" t="s">
        <v>555</v>
      </c>
      <c r="T117" t="str">
        <f t="shared" ca="1" si="8"/>
        <v>12:26</v>
      </c>
    </row>
    <row r="118" spans="1:20" ht="60" x14ac:dyDescent="0.25">
      <c r="A118" s="3">
        <v>117</v>
      </c>
      <c r="B118" s="3" t="s">
        <v>355</v>
      </c>
      <c r="C118" s="3" t="s">
        <v>30</v>
      </c>
      <c r="D118" s="3" t="s">
        <v>70</v>
      </c>
      <c r="E118" s="3" t="s">
        <v>60</v>
      </c>
      <c r="F118" s="3" t="s">
        <v>129</v>
      </c>
      <c r="G118" s="8">
        <v>43435</v>
      </c>
      <c r="H118" s="8">
        <v>45261</v>
      </c>
      <c r="I118" s="3" t="s">
        <v>32</v>
      </c>
      <c r="J118" s="3" t="s">
        <v>356</v>
      </c>
      <c r="K118" s="4">
        <v>1300</v>
      </c>
      <c r="L118" s="3">
        <v>34</v>
      </c>
      <c r="M118" s="3" t="s">
        <v>547</v>
      </c>
      <c r="N118" s="3" t="s">
        <v>551</v>
      </c>
      <c r="O118">
        <f t="shared" ca="1" si="9"/>
        <v>7</v>
      </c>
      <c r="P118">
        <f t="shared" ca="1" si="5"/>
        <v>10</v>
      </c>
      <c r="Q118">
        <f t="shared" ca="1" si="6"/>
        <v>25</v>
      </c>
      <c r="R118">
        <f t="shared" ca="1" si="7"/>
        <v>104</v>
      </c>
      <c r="S118" s="3" t="s">
        <v>554</v>
      </c>
      <c r="T118" t="str">
        <f t="shared" ca="1" si="8"/>
        <v>16:09</v>
      </c>
    </row>
    <row r="119" spans="1:20" ht="90" x14ac:dyDescent="0.25">
      <c r="A119" s="3">
        <v>118</v>
      </c>
      <c r="B119" s="3" t="s">
        <v>357</v>
      </c>
      <c r="C119" s="3" t="s">
        <v>35</v>
      </c>
      <c r="D119" s="3" t="s">
        <v>29</v>
      </c>
      <c r="E119" s="3" t="s">
        <v>37</v>
      </c>
      <c r="F119" s="3" t="s">
        <v>144</v>
      </c>
      <c r="G119" s="8">
        <v>44256</v>
      </c>
      <c r="H119" s="8">
        <v>46082</v>
      </c>
      <c r="I119" s="3" t="s">
        <v>32</v>
      </c>
      <c r="J119" s="3" t="s">
        <v>358</v>
      </c>
      <c r="K119" s="4">
        <v>1500</v>
      </c>
      <c r="L119" s="3">
        <v>51</v>
      </c>
      <c r="M119" s="3" t="s">
        <v>548</v>
      </c>
      <c r="N119" s="3" t="s">
        <v>552</v>
      </c>
      <c r="O119">
        <f t="shared" ca="1" si="9"/>
        <v>22</v>
      </c>
      <c r="P119">
        <f t="shared" ca="1" si="5"/>
        <v>3</v>
      </c>
      <c r="Q119">
        <f t="shared" ca="1" si="6"/>
        <v>34</v>
      </c>
      <c r="R119">
        <f t="shared" ca="1" si="7"/>
        <v>200</v>
      </c>
      <c r="S119" s="3" t="s">
        <v>557</v>
      </c>
      <c r="T119" t="str">
        <f t="shared" ca="1" si="8"/>
        <v>21:30</v>
      </c>
    </row>
    <row r="120" spans="1:20" ht="60" x14ac:dyDescent="0.25">
      <c r="A120" s="3">
        <v>119</v>
      </c>
      <c r="B120" s="3" t="s">
        <v>359</v>
      </c>
      <c r="C120" s="3" t="s">
        <v>35</v>
      </c>
      <c r="D120" s="3" t="s">
        <v>360</v>
      </c>
      <c r="E120" s="3" t="s">
        <v>37</v>
      </c>
      <c r="F120" s="3" t="s">
        <v>132</v>
      </c>
      <c r="G120" s="8">
        <v>44440</v>
      </c>
      <c r="H120" s="8">
        <v>46266</v>
      </c>
      <c r="I120" s="3" t="s">
        <v>39</v>
      </c>
      <c r="J120" s="3" t="s">
        <v>361</v>
      </c>
      <c r="K120" s="4">
        <v>1000</v>
      </c>
      <c r="L120" s="3">
        <v>38</v>
      </c>
      <c r="M120" s="3" t="s">
        <v>549</v>
      </c>
      <c r="N120" s="3" t="s">
        <v>551</v>
      </c>
      <c r="O120">
        <f t="shared" ca="1" si="9"/>
        <v>27</v>
      </c>
      <c r="P120">
        <f t="shared" ca="1" si="5"/>
        <v>11</v>
      </c>
      <c r="Q120">
        <f t="shared" ca="1" si="6"/>
        <v>27</v>
      </c>
      <c r="R120">
        <f t="shared" ca="1" si="7"/>
        <v>99</v>
      </c>
      <c r="S120" s="3" t="s">
        <v>556</v>
      </c>
      <c r="T120" t="str">
        <f t="shared" ca="1" si="8"/>
        <v>17:45</v>
      </c>
    </row>
    <row r="121" spans="1:20" ht="60" x14ac:dyDescent="0.25">
      <c r="A121" s="3">
        <v>120</v>
      </c>
      <c r="B121" s="3" t="s">
        <v>362</v>
      </c>
      <c r="C121" s="3" t="s">
        <v>28</v>
      </c>
      <c r="D121" s="3" t="s">
        <v>49</v>
      </c>
      <c r="E121" s="3" t="s">
        <v>30</v>
      </c>
      <c r="F121" s="3" t="s">
        <v>363</v>
      </c>
      <c r="G121" s="8">
        <v>43983</v>
      </c>
      <c r="H121" s="8">
        <v>45809</v>
      </c>
      <c r="I121" s="3" t="s">
        <v>32</v>
      </c>
      <c r="J121" s="3" t="s">
        <v>364</v>
      </c>
      <c r="K121" s="3">
        <v>800</v>
      </c>
      <c r="L121" s="3">
        <v>40</v>
      </c>
      <c r="M121" s="3" t="s">
        <v>550</v>
      </c>
      <c r="N121" s="3" t="s">
        <v>552</v>
      </c>
      <c r="O121">
        <f t="shared" ca="1" si="9"/>
        <v>10</v>
      </c>
      <c r="P121">
        <f t="shared" ca="1" si="5"/>
        <v>4</v>
      </c>
      <c r="Q121">
        <f t="shared" ca="1" si="6"/>
        <v>15</v>
      </c>
      <c r="R121">
        <f t="shared" ca="1" si="7"/>
        <v>161</v>
      </c>
      <c r="S121" s="3" t="s">
        <v>554</v>
      </c>
      <c r="T121" t="str">
        <f t="shared" ca="1" si="8"/>
        <v>05:05</v>
      </c>
    </row>
    <row r="122" spans="1:20" ht="75" x14ac:dyDescent="0.25">
      <c r="A122" s="3">
        <v>121</v>
      </c>
      <c r="B122" s="3" t="s">
        <v>365</v>
      </c>
      <c r="C122" s="3" t="s">
        <v>35</v>
      </c>
      <c r="D122" s="3" t="s">
        <v>29</v>
      </c>
      <c r="E122" s="3" t="s">
        <v>37</v>
      </c>
      <c r="F122" s="3" t="s">
        <v>136</v>
      </c>
      <c r="G122" s="8">
        <v>43936</v>
      </c>
      <c r="H122" s="8">
        <v>45762</v>
      </c>
      <c r="I122" s="3" t="s">
        <v>46</v>
      </c>
      <c r="J122" s="3" t="s">
        <v>366</v>
      </c>
      <c r="K122" s="4">
        <v>1200</v>
      </c>
      <c r="L122" s="3">
        <v>53</v>
      </c>
      <c r="M122" s="3" t="s">
        <v>546</v>
      </c>
      <c r="N122" s="3" t="s">
        <v>551</v>
      </c>
      <c r="O122">
        <f t="shared" ca="1" si="9"/>
        <v>28</v>
      </c>
      <c r="P122">
        <f t="shared" ca="1" si="5"/>
        <v>10</v>
      </c>
      <c r="Q122">
        <f t="shared" ca="1" si="6"/>
        <v>56</v>
      </c>
      <c r="R122">
        <f t="shared" ca="1" si="7"/>
        <v>61</v>
      </c>
      <c r="S122" s="3" t="s">
        <v>558</v>
      </c>
      <c r="T122" t="str">
        <f t="shared" ca="1" si="8"/>
        <v>19:16</v>
      </c>
    </row>
    <row r="123" spans="1:20" ht="60" x14ac:dyDescent="0.25">
      <c r="A123" s="3">
        <v>122</v>
      </c>
      <c r="B123" s="3" t="s">
        <v>367</v>
      </c>
      <c r="C123" s="3" t="s">
        <v>30</v>
      </c>
      <c r="D123" s="3" t="s">
        <v>211</v>
      </c>
      <c r="E123" s="3" t="s">
        <v>60</v>
      </c>
      <c r="F123" s="3" t="s">
        <v>368</v>
      </c>
      <c r="G123" s="8">
        <v>42887</v>
      </c>
      <c r="H123" s="8">
        <v>44713</v>
      </c>
      <c r="I123" s="3" t="s">
        <v>32</v>
      </c>
      <c r="J123" s="3" t="s">
        <v>369</v>
      </c>
      <c r="K123" s="4">
        <v>1000</v>
      </c>
      <c r="L123" s="3">
        <v>29</v>
      </c>
      <c r="M123" s="3" t="s">
        <v>547</v>
      </c>
      <c r="N123" s="3" t="s">
        <v>552</v>
      </c>
      <c r="O123">
        <f t="shared" ca="1" si="9"/>
        <v>28</v>
      </c>
      <c r="P123">
        <f t="shared" ca="1" si="5"/>
        <v>10</v>
      </c>
      <c r="Q123">
        <f t="shared" ca="1" si="6"/>
        <v>71</v>
      </c>
      <c r="R123">
        <f t="shared" ca="1" si="7"/>
        <v>75</v>
      </c>
      <c r="S123" s="3" t="s">
        <v>555</v>
      </c>
      <c r="T123" t="str">
        <f t="shared" ca="1" si="8"/>
        <v>05:52</v>
      </c>
    </row>
    <row r="124" spans="1:20" ht="75" x14ac:dyDescent="0.25">
      <c r="A124" s="3">
        <v>123</v>
      </c>
      <c r="B124" s="3" t="s">
        <v>370</v>
      </c>
      <c r="C124" s="3" t="s">
        <v>35</v>
      </c>
      <c r="D124" s="3" t="s">
        <v>70</v>
      </c>
      <c r="E124" s="3" t="s">
        <v>37</v>
      </c>
      <c r="F124" s="3" t="s">
        <v>136</v>
      </c>
      <c r="G124" s="8">
        <v>44378</v>
      </c>
      <c r="H124" s="8">
        <v>46204</v>
      </c>
      <c r="I124" s="3" t="s">
        <v>56</v>
      </c>
      <c r="J124" s="3" t="s">
        <v>371</v>
      </c>
      <c r="K124" s="4">
        <v>1200</v>
      </c>
      <c r="L124" s="3">
        <v>36</v>
      </c>
      <c r="M124" s="3" t="s">
        <v>548</v>
      </c>
      <c r="N124" s="3" t="s">
        <v>551</v>
      </c>
      <c r="O124">
        <f t="shared" ca="1" si="9"/>
        <v>44</v>
      </c>
      <c r="P124">
        <f t="shared" ca="1" si="5"/>
        <v>8</v>
      </c>
      <c r="Q124">
        <f t="shared" ca="1" si="6"/>
        <v>22</v>
      </c>
      <c r="R124">
        <f t="shared" ca="1" si="7"/>
        <v>149</v>
      </c>
      <c r="S124" s="3" t="s">
        <v>554</v>
      </c>
      <c r="T124" t="str">
        <f t="shared" ca="1" si="8"/>
        <v>17:41</v>
      </c>
    </row>
    <row r="125" spans="1:20" ht="75" x14ac:dyDescent="0.25">
      <c r="A125" s="3">
        <v>124</v>
      </c>
      <c r="B125" s="3" t="s">
        <v>372</v>
      </c>
      <c r="C125" s="3" t="s">
        <v>35</v>
      </c>
      <c r="D125" s="3" t="s">
        <v>94</v>
      </c>
      <c r="E125" s="3" t="s">
        <v>37</v>
      </c>
      <c r="F125" s="3" t="s">
        <v>95</v>
      </c>
      <c r="G125" s="8">
        <v>44256</v>
      </c>
      <c r="H125" s="8">
        <v>46082</v>
      </c>
      <c r="I125" s="3" t="s">
        <v>51</v>
      </c>
      <c r="J125" s="3" t="s">
        <v>373</v>
      </c>
      <c r="K125" s="4">
        <v>1000</v>
      </c>
      <c r="L125" s="3">
        <v>48</v>
      </c>
      <c r="M125" s="3" t="s">
        <v>549</v>
      </c>
      <c r="N125" s="3" t="s">
        <v>552</v>
      </c>
      <c r="O125">
        <f t="shared" ca="1" si="9"/>
        <v>25</v>
      </c>
      <c r="P125">
        <f t="shared" ca="1" si="5"/>
        <v>12</v>
      </c>
      <c r="Q125">
        <f t="shared" ca="1" si="6"/>
        <v>40</v>
      </c>
      <c r="R125">
        <f t="shared" ca="1" si="7"/>
        <v>182</v>
      </c>
      <c r="S125" s="3" t="s">
        <v>556</v>
      </c>
      <c r="T125" t="str">
        <f t="shared" ca="1" si="8"/>
        <v>02:12</v>
      </c>
    </row>
    <row r="126" spans="1:20" ht="60" x14ac:dyDescent="0.25">
      <c r="A126" s="3">
        <v>125</v>
      </c>
      <c r="B126" s="3" t="s">
        <v>374</v>
      </c>
      <c r="C126" s="3" t="s">
        <v>28</v>
      </c>
      <c r="D126" s="3" t="s">
        <v>29</v>
      </c>
      <c r="E126" s="3" t="s">
        <v>30</v>
      </c>
      <c r="F126" s="3" t="s">
        <v>375</v>
      </c>
      <c r="G126" s="8">
        <v>43466</v>
      </c>
      <c r="H126" s="8">
        <v>45292</v>
      </c>
      <c r="I126" s="3" t="s">
        <v>32</v>
      </c>
      <c r="J126" s="3" t="s">
        <v>376</v>
      </c>
      <c r="K126" s="4">
        <v>1100</v>
      </c>
      <c r="L126" s="3">
        <v>39</v>
      </c>
      <c r="M126" s="3" t="s">
        <v>550</v>
      </c>
      <c r="N126" s="3" t="s">
        <v>551</v>
      </c>
      <c r="O126">
        <f t="shared" ca="1" si="9"/>
        <v>29</v>
      </c>
      <c r="P126">
        <f t="shared" ca="1" si="5"/>
        <v>5</v>
      </c>
      <c r="Q126">
        <f t="shared" ca="1" si="6"/>
        <v>24</v>
      </c>
      <c r="R126">
        <f t="shared" ca="1" si="7"/>
        <v>138</v>
      </c>
      <c r="S126" s="3" t="s">
        <v>557</v>
      </c>
      <c r="T126" t="str">
        <f t="shared" ca="1" si="8"/>
        <v>23:43</v>
      </c>
    </row>
    <row r="127" spans="1:20" ht="60" x14ac:dyDescent="0.25">
      <c r="A127" s="3">
        <v>126</v>
      </c>
      <c r="B127" s="3" t="s">
        <v>377</v>
      </c>
      <c r="C127" s="3" t="s">
        <v>30</v>
      </c>
      <c r="D127" s="3" t="s">
        <v>170</v>
      </c>
      <c r="E127" s="3" t="s">
        <v>121</v>
      </c>
      <c r="F127" s="3" t="s">
        <v>249</v>
      </c>
      <c r="G127" s="8">
        <v>43344</v>
      </c>
      <c r="H127" s="8">
        <v>45170</v>
      </c>
      <c r="I127" s="3" t="s">
        <v>32</v>
      </c>
      <c r="J127" s="3" t="s">
        <v>378</v>
      </c>
      <c r="K127" s="4">
        <v>1300</v>
      </c>
      <c r="L127" s="3">
        <v>45</v>
      </c>
      <c r="M127" s="3" t="s">
        <v>546</v>
      </c>
      <c r="N127" s="3" t="s">
        <v>552</v>
      </c>
      <c r="O127">
        <f t="shared" ca="1" si="9"/>
        <v>8</v>
      </c>
      <c r="P127">
        <f t="shared" ca="1" si="5"/>
        <v>5</v>
      </c>
      <c r="Q127">
        <f t="shared" ca="1" si="6"/>
        <v>71</v>
      </c>
      <c r="R127">
        <f t="shared" ca="1" si="7"/>
        <v>188</v>
      </c>
      <c r="S127" s="3" t="s">
        <v>558</v>
      </c>
      <c r="T127" t="str">
        <f t="shared" ca="1" si="8"/>
        <v>03:53</v>
      </c>
    </row>
    <row r="128" spans="1:20" ht="75" x14ac:dyDescent="0.25">
      <c r="A128" s="3">
        <v>127</v>
      </c>
      <c r="B128" s="3" t="s">
        <v>379</v>
      </c>
      <c r="C128" s="3" t="s">
        <v>35</v>
      </c>
      <c r="D128" s="3" t="s">
        <v>157</v>
      </c>
      <c r="E128" s="3" t="s">
        <v>37</v>
      </c>
      <c r="F128" s="3" t="s">
        <v>95</v>
      </c>
      <c r="G128" s="8">
        <v>44197</v>
      </c>
      <c r="H128" s="8">
        <v>46023</v>
      </c>
      <c r="I128" s="3" t="s">
        <v>39</v>
      </c>
      <c r="J128" s="3" t="s">
        <v>380</v>
      </c>
      <c r="K128" s="4">
        <v>1200</v>
      </c>
      <c r="L128" s="3">
        <v>32</v>
      </c>
      <c r="M128" s="3" t="s">
        <v>547</v>
      </c>
      <c r="N128" s="3" t="s">
        <v>551</v>
      </c>
      <c r="O128">
        <f t="shared" ca="1" si="9"/>
        <v>41</v>
      </c>
      <c r="P128">
        <f t="shared" ca="1" si="5"/>
        <v>7</v>
      </c>
      <c r="Q128">
        <f t="shared" ca="1" si="6"/>
        <v>32</v>
      </c>
      <c r="R128">
        <f t="shared" ca="1" si="7"/>
        <v>198</v>
      </c>
      <c r="S128" s="3" t="s">
        <v>555</v>
      </c>
      <c r="T128" t="str">
        <f t="shared" ca="1" si="8"/>
        <v>09:48</v>
      </c>
    </row>
    <row r="129" spans="1:20" ht="45" x14ac:dyDescent="0.25">
      <c r="A129" s="3">
        <v>128</v>
      </c>
      <c r="B129" s="3" t="s">
        <v>381</v>
      </c>
      <c r="C129" s="3" t="s">
        <v>30</v>
      </c>
      <c r="D129" s="3" t="s">
        <v>49</v>
      </c>
      <c r="E129" s="3" t="s">
        <v>60</v>
      </c>
      <c r="F129" s="3" t="s">
        <v>118</v>
      </c>
      <c r="G129" s="8">
        <v>43497</v>
      </c>
      <c r="H129" s="8">
        <v>45323</v>
      </c>
      <c r="I129" s="3" t="s">
        <v>32</v>
      </c>
      <c r="J129" s="3" t="s">
        <v>382</v>
      </c>
      <c r="K129" s="4">
        <v>1000</v>
      </c>
      <c r="L129" s="3">
        <v>50</v>
      </c>
      <c r="M129" s="3" t="s">
        <v>548</v>
      </c>
      <c r="N129" s="3" t="s">
        <v>552</v>
      </c>
      <c r="O129">
        <f t="shared" ca="1" si="9"/>
        <v>9</v>
      </c>
      <c r="P129">
        <f t="shared" ca="1" si="5"/>
        <v>5</v>
      </c>
      <c r="Q129">
        <f t="shared" ca="1" si="6"/>
        <v>52</v>
      </c>
      <c r="R129">
        <f t="shared" ca="1" si="7"/>
        <v>183</v>
      </c>
      <c r="S129" s="3" t="s">
        <v>554</v>
      </c>
      <c r="T129" t="str">
        <f t="shared" ca="1" si="8"/>
        <v>03:52</v>
      </c>
    </row>
    <row r="130" spans="1:20" ht="60" x14ac:dyDescent="0.25">
      <c r="A130" s="3">
        <v>129</v>
      </c>
      <c r="B130" s="3" t="s">
        <v>383</v>
      </c>
      <c r="C130" s="3" t="s">
        <v>42</v>
      </c>
      <c r="D130" s="3" t="s">
        <v>70</v>
      </c>
      <c r="E130" s="3" t="s">
        <v>44</v>
      </c>
      <c r="F130" s="3" t="s">
        <v>154</v>
      </c>
      <c r="G130" s="8">
        <v>43983</v>
      </c>
      <c r="H130" s="8">
        <v>45809</v>
      </c>
      <c r="I130" s="3" t="s">
        <v>46</v>
      </c>
      <c r="J130" s="3" t="s">
        <v>384</v>
      </c>
      <c r="K130" s="3">
        <v>800</v>
      </c>
      <c r="L130" s="3">
        <v>27</v>
      </c>
      <c r="M130" s="3" t="s">
        <v>549</v>
      </c>
      <c r="N130" s="3" t="s">
        <v>551</v>
      </c>
      <c r="O130">
        <f t="shared" ca="1" si="9"/>
        <v>21</v>
      </c>
      <c r="P130">
        <f t="shared" ca="1" si="5"/>
        <v>4</v>
      </c>
      <c r="Q130">
        <f t="shared" ca="1" si="6"/>
        <v>43</v>
      </c>
      <c r="R130">
        <f t="shared" ca="1" si="7"/>
        <v>125</v>
      </c>
      <c r="S130" s="3" t="s">
        <v>556</v>
      </c>
      <c r="T130" t="str">
        <f t="shared" ca="1" si="8"/>
        <v>02:01</v>
      </c>
    </row>
    <row r="131" spans="1:20" ht="75" x14ac:dyDescent="0.25">
      <c r="A131" s="3">
        <v>130</v>
      </c>
      <c r="B131" s="3" t="s">
        <v>385</v>
      </c>
      <c r="C131" s="3" t="s">
        <v>35</v>
      </c>
      <c r="D131" s="3" t="s">
        <v>83</v>
      </c>
      <c r="E131" s="3" t="s">
        <v>37</v>
      </c>
      <c r="F131" s="3" t="s">
        <v>95</v>
      </c>
      <c r="G131" s="8">
        <v>44378</v>
      </c>
      <c r="H131" s="8">
        <v>46204</v>
      </c>
      <c r="I131" s="3" t="s">
        <v>32</v>
      </c>
      <c r="J131" s="3" t="s">
        <v>386</v>
      </c>
      <c r="K131" s="4">
        <v>1200</v>
      </c>
      <c r="L131" s="3">
        <v>41</v>
      </c>
      <c r="M131" s="3" t="s">
        <v>550</v>
      </c>
      <c r="N131" s="3" t="s">
        <v>552</v>
      </c>
      <c r="O131">
        <f t="shared" ca="1" si="9"/>
        <v>31</v>
      </c>
      <c r="P131">
        <f t="shared" ref="P131:P194" ca="1" si="10">RANDBETWEEN(2,12)</f>
        <v>9</v>
      </c>
      <c r="Q131">
        <f t="shared" ref="Q131:Q194" ca="1" si="11">RANDBETWEEN(11,72)</f>
        <v>69</v>
      </c>
      <c r="R131">
        <f t="shared" ref="R131:R194" ca="1" si="12">RANDBETWEEN(49,200)</f>
        <v>77</v>
      </c>
      <c r="S131" s="3" t="s">
        <v>557</v>
      </c>
      <c r="T131" t="str">
        <f t="shared" ref="T131:T148" ca="1" si="13">TEXT(RAND() * (TIME(23, 59, 0) - TIME(0, 0, 0)) + TIME(0, 0, 0), "HH:MM")</f>
        <v>23:53</v>
      </c>
    </row>
    <row r="132" spans="1:20" ht="75" x14ac:dyDescent="0.25">
      <c r="A132" s="3">
        <v>131</v>
      </c>
      <c r="B132" s="3" t="s">
        <v>387</v>
      </c>
      <c r="C132" s="3" t="s">
        <v>28</v>
      </c>
      <c r="D132" s="3" t="s">
        <v>170</v>
      </c>
      <c r="E132" s="3" t="s">
        <v>30</v>
      </c>
      <c r="F132" s="3" t="s">
        <v>118</v>
      </c>
      <c r="G132" s="8">
        <v>43891</v>
      </c>
      <c r="H132" s="8">
        <v>45717</v>
      </c>
      <c r="I132" s="3" t="s">
        <v>39</v>
      </c>
      <c r="J132" s="3" t="s">
        <v>388</v>
      </c>
      <c r="K132" s="4">
        <v>1100</v>
      </c>
      <c r="L132" s="3">
        <v>31</v>
      </c>
      <c r="M132" s="3" t="s">
        <v>546</v>
      </c>
      <c r="N132" s="3" t="s">
        <v>551</v>
      </c>
      <c r="O132">
        <f t="shared" ca="1" si="9"/>
        <v>60</v>
      </c>
      <c r="P132">
        <f t="shared" ca="1" si="10"/>
        <v>9</v>
      </c>
      <c r="Q132">
        <f t="shared" ca="1" si="11"/>
        <v>63</v>
      </c>
      <c r="R132">
        <f t="shared" ca="1" si="12"/>
        <v>115</v>
      </c>
      <c r="S132" s="3" t="s">
        <v>558</v>
      </c>
      <c r="T132" t="str">
        <f t="shared" ca="1" si="13"/>
        <v>11:35</v>
      </c>
    </row>
    <row r="133" spans="1:20" ht="75" x14ac:dyDescent="0.25">
      <c r="A133" s="3">
        <v>132</v>
      </c>
      <c r="B133" s="3" t="s">
        <v>389</v>
      </c>
      <c r="C133" s="3" t="s">
        <v>35</v>
      </c>
      <c r="D133" s="3" t="s">
        <v>49</v>
      </c>
      <c r="E133" s="3" t="s">
        <v>37</v>
      </c>
      <c r="F133" s="3" t="s">
        <v>136</v>
      </c>
      <c r="G133" s="8">
        <v>44287</v>
      </c>
      <c r="H133" s="8">
        <v>46113</v>
      </c>
      <c r="I133" s="3" t="s">
        <v>32</v>
      </c>
      <c r="J133" s="3" t="s">
        <v>390</v>
      </c>
      <c r="K133" s="4">
        <v>1300</v>
      </c>
      <c r="L133" s="3">
        <v>46</v>
      </c>
      <c r="M133" s="3" t="s">
        <v>547</v>
      </c>
      <c r="N133" s="3" t="s">
        <v>552</v>
      </c>
      <c r="O133">
        <f t="shared" ca="1" si="9"/>
        <v>35</v>
      </c>
      <c r="P133">
        <f t="shared" ca="1" si="10"/>
        <v>11</v>
      </c>
      <c r="Q133">
        <f t="shared" ca="1" si="11"/>
        <v>64</v>
      </c>
      <c r="R133">
        <f t="shared" ca="1" si="12"/>
        <v>160</v>
      </c>
      <c r="S133" s="3" t="s">
        <v>555</v>
      </c>
      <c r="T133" t="str">
        <f t="shared" ca="1" si="13"/>
        <v>08:54</v>
      </c>
    </row>
    <row r="134" spans="1:20" ht="60" x14ac:dyDescent="0.25">
      <c r="A134" s="3">
        <v>133</v>
      </c>
      <c r="B134" s="3" t="s">
        <v>391</v>
      </c>
      <c r="C134" s="3" t="s">
        <v>42</v>
      </c>
      <c r="D134" s="3" t="s">
        <v>65</v>
      </c>
      <c r="E134" s="3" t="s">
        <v>44</v>
      </c>
      <c r="F134" s="3" t="s">
        <v>392</v>
      </c>
      <c r="G134" s="8">
        <v>44075</v>
      </c>
      <c r="H134" s="8">
        <v>45901</v>
      </c>
      <c r="I134" s="3" t="s">
        <v>56</v>
      </c>
      <c r="J134" s="3" t="s">
        <v>393</v>
      </c>
      <c r="K134" s="3">
        <v>600</v>
      </c>
      <c r="L134" s="3">
        <v>59</v>
      </c>
      <c r="M134" s="3" t="s">
        <v>548</v>
      </c>
      <c r="N134" s="3" t="s">
        <v>551</v>
      </c>
      <c r="O134">
        <f t="shared" ca="1" si="9"/>
        <v>47</v>
      </c>
      <c r="P134">
        <f t="shared" ca="1" si="10"/>
        <v>12</v>
      </c>
      <c r="Q134">
        <f t="shared" ca="1" si="11"/>
        <v>61</v>
      </c>
      <c r="R134">
        <f t="shared" ca="1" si="12"/>
        <v>161</v>
      </c>
      <c r="S134" s="3" t="s">
        <v>554</v>
      </c>
      <c r="T134" t="str">
        <f t="shared" ca="1" si="13"/>
        <v>05:38</v>
      </c>
    </row>
    <row r="135" spans="1:20" ht="75" x14ac:dyDescent="0.25">
      <c r="A135" s="3">
        <v>134</v>
      </c>
      <c r="B135" s="3" t="s">
        <v>394</v>
      </c>
      <c r="C135" s="3" t="s">
        <v>35</v>
      </c>
      <c r="D135" s="3" t="s">
        <v>49</v>
      </c>
      <c r="E135" s="3" t="s">
        <v>37</v>
      </c>
      <c r="F135" s="3" t="s">
        <v>95</v>
      </c>
      <c r="G135" s="8">
        <v>44470</v>
      </c>
      <c r="H135" s="8">
        <v>46296</v>
      </c>
      <c r="I135" s="3" t="s">
        <v>39</v>
      </c>
      <c r="J135" s="3" t="s">
        <v>395</v>
      </c>
      <c r="K135" s="4">
        <v>1400</v>
      </c>
      <c r="L135" s="3">
        <v>42</v>
      </c>
      <c r="M135" s="3" t="s">
        <v>549</v>
      </c>
      <c r="N135" s="3" t="s">
        <v>552</v>
      </c>
      <c r="O135">
        <f t="shared" ca="1" si="9"/>
        <v>38</v>
      </c>
      <c r="P135">
        <f t="shared" ca="1" si="10"/>
        <v>5</v>
      </c>
      <c r="Q135">
        <f t="shared" ca="1" si="11"/>
        <v>21</v>
      </c>
      <c r="R135">
        <f t="shared" ca="1" si="12"/>
        <v>93</v>
      </c>
      <c r="S135" s="3" t="s">
        <v>557</v>
      </c>
      <c r="T135" t="str">
        <f t="shared" ca="1" si="13"/>
        <v>04:52</v>
      </c>
    </row>
    <row r="136" spans="1:20" ht="75" x14ac:dyDescent="0.25">
      <c r="A136" s="3">
        <v>135</v>
      </c>
      <c r="B136" s="3" t="s">
        <v>396</v>
      </c>
      <c r="C136" s="3" t="s">
        <v>28</v>
      </c>
      <c r="D136" s="3" t="s">
        <v>29</v>
      </c>
      <c r="E136" s="3" t="s">
        <v>30</v>
      </c>
      <c r="F136" s="3" t="s">
        <v>105</v>
      </c>
      <c r="G136" s="8">
        <v>44136</v>
      </c>
      <c r="H136" s="8">
        <v>45962</v>
      </c>
      <c r="I136" s="3" t="s">
        <v>32</v>
      </c>
      <c r="J136" s="3" t="s">
        <v>397</v>
      </c>
      <c r="K136" s="4">
        <v>1200</v>
      </c>
      <c r="L136" s="3">
        <v>33</v>
      </c>
      <c r="M136" s="3" t="s">
        <v>550</v>
      </c>
      <c r="N136" s="3" t="s">
        <v>551</v>
      </c>
      <c r="O136">
        <f t="shared" ca="1" si="9"/>
        <v>8</v>
      </c>
      <c r="P136">
        <f t="shared" ca="1" si="10"/>
        <v>6</v>
      </c>
      <c r="Q136">
        <f t="shared" ca="1" si="11"/>
        <v>40</v>
      </c>
      <c r="R136">
        <f t="shared" ca="1" si="12"/>
        <v>131</v>
      </c>
      <c r="S136" s="3" t="s">
        <v>556</v>
      </c>
      <c r="T136" t="str">
        <f t="shared" ca="1" si="13"/>
        <v>20:44</v>
      </c>
    </row>
    <row r="137" spans="1:20" ht="75" x14ac:dyDescent="0.25">
      <c r="A137" s="3">
        <v>136</v>
      </c>
      <c r="B137" s="3" t="s">
        <v>398</v>
      </c>
      <c r="C137" s="3" t="s">
        <v>35</v>
      </c>
      <c r="D137" s="3" t="s">
        <v>49</v>
      </c>
      <c r="E137" s="3" t="s">
        <v>37</v>
      </c>
      <c r="F137" s="3" t="s">
        <v>136</v>
      </c>
      <c r="G137" s="8">
        <v>44409</v>
      </c>
      <c r="H137" s="8">
        <v>46235</v>
      </c>
      <c r="I137" s="3" t="s">
        <v>32</v>
      </c>
      <c r="J137" s="3" t="s">
        <v>399</v>
      </c>
      <c r="K137" s="4">
        <v>1500</v>
      </c>
      <c r="L137" s="3">
        <v>54</v>
      </c>
      <c r="M137" s="3" t="s">
        <v>546</v>
      </c>
      <c r="N137" s="3" t="s">
        <v>552</v>
      </c>
      <c r="O137">
        <f t="shared" ca="1" si="9"/>
        <v>10</v>
      </c>
      <c r="P137">
        <f t="shared" ca="1" si="10"/>
        <v>11</v>
      </c>
      <c r="Q137">
        <f t="shared" ca="1" si="11"/>
        <v>67</v>
      </c>
      <c r="R137">
        <f t="shared" ca="1" si="12"/>
        <v>122</v>
      </c>
      <c r="S137" s="3" t="s">
        <v>554</v>
      </c>
      <c r="T137" t="str">
        <f t="shared" ca="1" si="13"/>
        <v>13:11</v>
      </c>
    </row>
    <row r="138" spans="1:20" ht="90" x14ac:dyDescent="0.25">
      <c r="A138" s="3">
        <v>137</v>
      </c>
      <c r="B138" s="3" t="s">
        <v>400</v>
      </c>
      <c r="C138" s="3" t="s">
        <v>35</v>
      </c>
      <c r="D138" s="3" t="s">
        <v>70</v>
      </c>
      <c r="E138" s="3" t="s">
        <v>37</v>
      </c>
      <c r="F138" s="3" t="s">
        <v>136</v>
      </c>
      <c r="G138" s="8">
        <v>44440</v>
      </c>
      <c r="H138" s="8">
        <v>46266</v>
      </c>
      <c r="I138" s="3" t="s">
        <v>39</v>
      </c>
      <c r="J138" s="3" t="s">
        <v>401</v>
      </c>
      <c r="K138" s="4">
        <v>1100</v>
      </c>
      <c r="L138" s="3">
        <v>35</v>
      </c>
      <c r="M138" s="3" t="s">
        <v>547</v>
      </c>
      <c r="N138" s="3" t="s">
        <v>551</v>
      </c>
      <c r="O138">
        <f t="shared" ca="1" si="9"/>
        <v>61</v>
      </c>
      <c r="P138">
        <f t="shared" ca="1" si="10"/>
        <v>6</v>
      </c>
      <c r="Q138">
        <f t="shared" ca="1" si="11"/>
        <v>58</v>
      </c>
      <c r="R138">
        <f t="shared" ca="1" si="12"/>
        <v>157</v>
      </c>
      <c r="S138" s="3" t="s">
        <v>558</v>
      </c>
      <c r="T138" t="str">
        <f t="shared" ca="1" si="13"/>
        <v>15:18</v>
      </c>
    </row>
    <row r="139" spans="1:20" ht="45" x14ac:dyDescent="0.25">
      <c r="A139" s="3">
        <v>138</v>
      </c>
      <c r="B139" s="3" t="s">
        <v>402</v>
      </c>
      <c r="C139" s="3" t="s">
        <v>42</v>
      </c>
      <c r="D139" s="3" t="s">
        <v>65</v>
      </c>
      <c r="E139" s="3" t="s">
        <v>44</v>
      </c>
      <c r="F139" s="3" t="s">
        <v>154</v>
      </c>
      <c r="G139" s="8">
        <v>44013</v>
      </c>
      <c r="H139" s="8">
        <v>45839</v>
      </c>
      <c r="I139" s="3" t="s">
        <v>32</v>
      </c>
      <c r="J139" s="3" t="s">
        <v>403</v>
      </c>
      <c r="K139" s="3">
        <v>700</v>
      </c>
      <c r="L139" s="3">
        <v>26</v>
      </c>
      <c r="M139" s="3" t="s">
        <v>548</v>
      </c>
      <c r="N139" s="3" t="s">
        <v>552</v>
      </c>
      <c r="O139">
        <f t="shared" ca="1" si="9"/>
        <v>35</v>
      </c>
      <c r="P139">
        <f t="shared" ca="1" si="10"/>
        <v>11</v>
      </c>
      <c r="Q139">
        <f t="shared" ca="1" si="11"/>
        <v>59</v>
      </c>
      <c r="R139">
        <f t="shared" ca="1" si="12"/>
        <v>105</v>
      </c>
      <c r="S139" s="3" t="s">
        <v>555</v>
      </c>
      <c r="T139" t="str">
        <f t="shared" ca="1" si="13"/>
        <v>23:39</v>
      </c>
    </row>
    <row r="140" spans="1:20" ht="75" x14ac:dyDescent="0.25">
      <c r="A140" s="3">
        <v>139</v>
      </c>
      <c r="B140" s="3" t="s">
        <v>404</v>
      </c>
      <c r="C140" s="3" t="s">
        <v>28</v>
      </c>
      <c r="D140" s="3" t="s">
        <v>29</v>
      </c>
      <c r="E140" s="3" t="s">
        <v>30</v>
      </c>
      <c r="F140" s="3" t="s">
        <v>405</v>
      </c>
      <c r="G140" s="8">
        <v>43466</v>
      </c>
      <c r="H140" s="8">
        <v>45292</v>
      </c>
      <c r="I140" s="3" t="s">
        <v>32</v>
      </c>
      <c r="J140" s="3" t="s">
        <v>406</v>
      </c>
      <c r="K140" s="4">
        <v>1500</v>
      </c>
      <c r="L140" s="3">
        <v>37</v>
      </c>
      <c r="M140" s="3" t="s">
        <v>549</v>
      </c>
      <c r="N140" s="3" t="s">
        <v>551</v>
      </c>
      <c r="O140">
        <f t="shared" ca="1" si="9"/>
        <v>55</v>
      </c>
      <c r="P140">
        <f t="shared" ca="1" si="10"/>
        <v>8</v>
      </c>
      <c r="Q140">
        <f t="shared" ca="1" si="11"/>
        <v>48</v>
      </c>
      <c r="R140">
        <f t="shared" ca="1" si="12"/>
        <v>125</v>
      </c>
      <c r="S140" s="3" t="s">
        <v>554</v>
      </c>
      <c r="T140" t="str">
        <f t="shared" ca="1" si="13"/>
        <v>10:11</v>
      </c>
    </row>
    <row r="141" spans="1:20" ht="60" x14ac:dyDescent="0.25">
      <c r="A141" s="3">
        <v>140</v>
      </c>
      <c r="B141" s="3" t="s">
        <v>407</v>
      </c>
      <c r="C141" s="3" t="s">
        <v>28</v>
      </c>
      <c r="D141" s="3" t="s">
        <v>170</v>
      </c>
      <c r="E141" s="3" t="s">
        <v>30</v>
      </c>
      <c r="F141" s="3" t="s">
        <v>118</v>
      </c>
      <c r="G141" s="8">
        <v>43952</v>
      </c>
      <c r="H141" s="8">
        <v>45778</v>
      </c>
      <c r="I141" s="3" t="s">
        <v>46</v>
      </c>
      <c r="J141" s="3" t="s">
        <v>408</v>
      </c>
      <c r="K141" s="4">
        <v>1000</v>
      </c>
      <c r="L141" s="3">
        <v>49</v>
      </c>
      <c r="M141" s="3" t="s">
        <v>550</v>
      </c>
      <c r="N141" s="3" t="s">
        <v>552</v>
      </c>
      <c r="O141">
        <f t="shared" ref="O141:O201" ca="1" si="14">RANDBETWEEN(5,61)</f>
        <v>15</v>
      </c>
      <c r="P141">
        <f t="shared" ca="1" si="10"/>
        <v>7</v>
      </c>
      <c r="Q141">
        <f t="shared" ca="1" si="11"/>
        <v>22</v>
      </c>
      <c r="R141">
        <f t="shared" ca="1" si="12"/>
        <v>119</v>
      </c>
      <c r="S141" s="3" t="s">
        <v>556</v>
      </c>
      <c r="T141" t="str">
        <f t="shared" ca="1" si="13"/>
        <v>13:00</v>
      </c>
    </row>
    <row r="142" spans="1:20" ht="60" x14ac:dyDescent="0.25">
      <c r="A142" s="3">
        <v>141</v>
      </c>
      <c r="B142" s="3" t="s">
        <v>409</v>
      </c>
      <c r="C142" s="3" t="s">
        <v>35</v>
      </c>
      <c r="D142" s="3" t="s">
        <v>267</v>
      </c>
      <c r="E142" s="3" t="s">
        <v>37</v>
      </c>
      <c r="F142" s="3" t="s">
        <v>95</v>
      </c>
      <c r="G142" s="8">
        <v>44470</v>
      </c>
      <c r="H142" s="8">
        <v>46296</v>
      </c>
      <c r="I142" s="3" t="s">
        <v>32</v>
      </c>
      <c r="J142" s="3" t="s">
        <v>410</v>
      </c>
      <c r="K142" s="4">
        <v>1200</v>
      </c>
      <c r="L142" s="3">
        <v>43</v>
      </c>
      <c r="M142" s="3" t="s">
        <v>546</v>
      </c>
      <c r="N142" s="3" t="s">
        <v>551</v>
      </c>
      <c r="O142">
        <f t="shared" ca="1" si="14"/>
        <v>11</v>
      </c>
      <c r="P142">
        <f t="shared" ca="1" si="10"/>
        <v>10</v>
      </c>
      <c r="Q142">
        <f t="shared" ca="1" si="11"/>
        <v>32</v>
      </c>
      <c r="R142">
        <f t="shared" ca="1" si="12"/>
        <v>97</v>
      </c>
      <c r="S142" s="3" t="s">
        <v>557</v>
      </c>
      <c r="T142" t="str">
        <f t="shared" ca="1" si="13"/>
        <v>19:27</v>
      </c>
    </row>
    <row r="143" spans="1:20" ht="75" x14ac:dyDescent="0.25">
      <c r="A143" s="3">
        <v>142</v>
      </c>
      <c r="B143" s="3" t="s">
        <v>411</v>
      </c>
      <c r="C143" s="3" t="s">
        <v>42</v>
      </c>
      <c r="D143" s="3" t="s">
        <v>412</v>
      </c>
      <c r="E143" s="3" t="s">
        <v>44</v>
      </c>
      <c r="F143" s="3" t="s">
        <v>154</v>
      </c>
      <c r="G143" s="8">
        <v>43922</v>
      </c>
      <c r="H143" s="8">
        <v>45748</v>
      </c>
      <c r="I143" s="3" t="s">
        <v>39</v>
      </c>
      <c r="J143" s="3" t="s">
        <v>413</v>
      </c>
      <c r="K143" s="3">
        <v>700</v>
      </c>
      <c r="L143" s="3">
        <v>28</v>
      </c>
      <c r="M143" s="3" t="s">
        <v>547</v>
      </c>
      <c r="N143" s="3" t="s">
        <v>552</v>
      </c>
      <c r="O143">
        <f t="shared" ca="1" si="14"/>
        <v>38</v>
      </c>
      <c r="P143">
        <f t="shared" ca="1" si="10"/>
        <v>10</v>
      </c>
      <c r="Q143">
        <f t="shared" ca="1" si="11"/>
        <v>60</v>
      </c>
      <c r="R143">
        <f t="shared" ca="1" si="12"/>
        <v>143</v>
      </c>
      <c r="S143" s="3" t="s">
        <v>558</v>
      </c>
      <c r="T143" t="str">
        <f t="shared" ca="1" si="13"/>
        <v>09:45</v>
      </c>
    </row>
    <row r="144" spans="1:20" ht="75" x14ac:dyDescent="0.25">
      <c r="A144" s="3">
        <v>143</v>
      </c>
      <c r="B144" s="3" t="s">
        <v>414</v>
      </c>
      <c r="C144" s="3" t="s">
        <v>30</v>
      </c>
      <c r="D144" s="3" t="s">
        <v>290</v>
      </c>
      <c r="E144" s="3" t="s">
        <v>60</v>
      </c>
      <c r="F144" s="3" t="s">
        <v>258</v>
      </c>
      <c r="G144" s="8">
        <v>43132</v>
      </c>
      <c r="H144" s="8">
        <v>44958</v>
      </c>
      <c r="I144" s="3" t="s">
        <v>32</v>
      </c>
      <c r="J144" s="3" t="s">
        <v>415</v>
      </c>
      <c r="K144" s="4">
        <v>1500</v>
      </c>
      <c r="L144" s="3">
        <v>55</v>
      </c>
      <c r="M144" s="3" t="s">
        <v>548</v>
      </c>
      <c r="N144" s="3" t="s">
        <v>551</v>
      </c>
      <c r="O144">
        <f t="shared" ca="1" si="14"/>
        <v>50</v>
      </c>
      <c r="P144">
        <f t="shared" ca="1" si="10"/>
        <v>7</v>
      </c>
      <c r="Q144">
        <f t="shared" ca="1" si="11"/>
        <v>39</v>
      </c>
      <c r="R144">
        <f t="shared" ca="1" si="12"/>
        <v>164</v>
      </c>
      <c r="S144" s="3" t="s">
        <v>555</v>
      </c>
      <c r="T144" t="str">
        <f t="shared" ca="1" si="13"/>
        <v>06:01</v>
      </c>
    </row>
    <row r="145" spans="1:20" ht="75" x14ac:dyDescent="0.25">
      <c r="A145" s="3">
        <v>144</v>
      </c>
      <c r="B145" s="3" t="s">
        <v>416</v>
      </c>
      <c r="C145" s="3" t="s">
        <v>28</v>
      </c>
      <c r="D145" s="3" t="s">
        <v>170</v>
      </c>
      <c r="E145" s="3" t="s">
        <v>30</v>
      </c>
      <c r="F145" s="3" t="s">
        <v>55</v>
      </c>
      <c r="G145" s="8">
        <v>43845</v>
      </c>
      <c r="H145" s="8">
        <v>45672</v>
      </c>
      <c r="I145" s="3" t="s">
        <v>39</v>
      </c>
      <c r="J145" s="3" t="s">
        <v>417</v>
      </c>
      <c r="K145" s="3">
        <v>800</v>
      </c>
      <c r="L145" s="3">
        <v>58</v>
      </c>
      <c r="M145" s="3" t="s">
        <v>549</v>
      </c>
      <c r="N145" s="3" t="s">
        <v>552</v>
      </c>
      <c r="O145">
        <f t="shared" ca="1" si="14"/>
        <v>17</v>
      </c>
      <c r="P145">
        <f t="shared" ca="1" si="10"/>
        <v>3</v>
      </c>
      <c r="Q145">
        <f t="shared" ca="1" si="11"/>
        <v>46</v>
      </c>
      <c r="R145">
        <f t="shared" ca="1" si="12"/>
        <v>185</v>
      </c>
      <c r="S145" s="3" t="s">
        <v>554</v>
      </c>
      <c r="T145" t="str">
        <f t="shared" ca="1" si="13"/>
        <v>03:59</v>
      </c>
    </row>
    <row r="146" spans="1:20" ht="90" x14ac:dyDescent="0.25">
      <c r="A146" s="3">
        <v>145</v>
      </c>
      <c r="B146" s="3" t="s">
        <v>418</v>
      </c>
      <c r="C146" s="3" t="s">
        <v>35</v>
      </c>
      <c r="D146" s="3" t="s">
        <v>54</v>
      </c>
      <c r="E146" s="3" t="s">
        <v>37</v>
      </c>
      <c r="F146" s="3" t="s">
        <v>95</v>
      </c>
      <c r="G146" s="8">
        <v>44256</v>
      </c>
      <c r="H146" s="8">
        <v>46082</v>
      </c>
      <c r="I146" s="3" t="s">
        <v>32</v>
      </c>
      <c r="J146" s="3" t="s">
        <v>419</v>
      </c>
      <c r="K146" s="4">
        <v>1200</v>
      </c>
      <c r="L146" s="3">
        <v>32</v>
      </c>
      <c r="M146" s="3" t="s">
        <v>550</v>
      </c>
      <c r="N146" s="3" t="s">
        <v>551</v>
      </c>
      <c r="O146">
        <f t="shared" ca="1" si="14"/>
        <v>28</v>
      </c>
      <c r="P146">
        <f t="shared" ca="1" si="10"/>
        <v>9</v>
      </c>
      <c r="Q146">
        <f t="shared" ca="1" si="11"/>
        <v>59</v>
      </c>
      <c r="R146">
        <f t="shared" ca="1" si="12"/>
        <v>175</v>
      </c>
      <c r="S146" s="3" t="s">
        <v>556</v>
      </c>
      <c r="T146" t="str">
        <f t="shared" ca="1" si="13"/>
        <v>17:03</v>
      </c>
    </row>
    <row r="147" spans="1:20" ht="75" x14ac:dyDescent="0.25">
      <c r="A147" s="3">
        <v>146</v>
      </c>
      <c r="B147" s="3" t="s">
        <v>420</v>
      </c>
      <c r="C147" s="3" t="s">
        <v>35</v>
      </c>
      <c r="D147" s="3" t="s">
        <v>104</v>
      </c>
      <c r="E147" s="3" t="s">
        <v>37</v>
      </c>
      <c r="F147" s="3" t="s">
        <v>95</v>
      </c>
      <c r="G147" s="8">
        <v>43862</v>
      </c>
      <c r="H147" s="8">
        <v>45689</v>
      </c>
      <c r="I147" s="3" t="s">
        <v>51</v>
      </c>
      <c r="J147" s="3" t="s">
        <v>421</v>
      </c>
      <c r="K147" s="4">
        <v>1000</v>
      </c>
      <c r="L147" s="3">
        <v>57</v>
      </c>
      <c r="M147" s="3" t="s">
        <v>546</v>
      </c>
      <c r="N147" s="3" t="s">
        <v>552</v>
      </c>
      <c r="O147">
        <f t="shared" ca="1" si="14"/>
        <v>5</v>
      </c>
      <c r="P147">
        <f t="shared" ca="1" si="10"/>
        <v>2</v>
      </c>
      <c r="Q147">
        <f t="shared" ca="1" si="11"/>
        <v>30</v>
      </c>
      <c r="R147">
        <f t="shared" ca="1" si="12"/>
        <v>99</v>
      </c>
      <c r="S147" s="3" t="s">
        <v>557</v>
      </c>
      <c r="T147" t="str">
        <f t="shared" ca="1" si="13"/>
        <v>21:10</v>
      </c>
    </row>
    <row r="148" spans="1:20" ht="60" x14ac:dyDescent="0.25">
      <c r="A148" s="3">
        <v>147</v>
      </c>
      <c r="B148" s="3" t="s">
        <v>422</v>
      </c>
      <c r="C148" s="3" t="s">
        <v>35</v>
      </c>
      <c r="D148" s="3" t="s">
        <v>43</v>
      </c>
      <c r="E148" s="3" t="s">
        <v>37</v>
      </c>
      <c r="F148" s="3" t="s">
        <v>95</v>
      </c>
      <c r="G148" s="8">
        <v>44287</v>
      </c>
      <c r="H148" s="8">
        <v>46113</v>
      </c>
      <c r="I148" s="3" t="s">
        <v>32</v>
      </c>
      <c r="J148" s="3" t="s">
        <v>423</v>
      </c>
      <c r="K148" s="4">
        <v>1300</v>
      </c>
      <c r="L148" s="3">
        <v>30</v>
      </c>
      <c r="M148" s="3" t="s">
        <v>547</v>
      </c>
      <c r="N148" s="3" t="s">
        <v>551</v>
      </c>
      <c r="O148">
        <f t="shared" ca="1" si="14"/>
        <v>42</v>
      </c>
      <c r="P148">
        <f t="shared" ca="1" si="10"/>
        <v>2</v>
      </c>
      <c r="Q148">
        <f t="shared" ca="1" si="11"/>
        <v>34</v>
      </c>
      <c r="R148">
        <f t="shared" ca="1" si="12"/>
        <v>54</v>
      </c>
      <c r="S148" s="3" t="s">
        <v>558</v>
      </c>
      <c r="T148" t="str">
        <f t="shared" ca="1" si="13"/>
        <v>12:34</v>
      </c>
    </row>
    <row r="149" spans="1:20" ht="60" x14ac:dyDescent="0.25">
      <c r="A149" s="3">
        <v>148</v>
      </c>
      <c r="B149" s="3" t="s">
        <v>424</v>
      </c>
      <c r="C149" s="3" t="s">
        <v>28</v>
      </c>
      <c r="D149" s="3" t="s">
        <v>29</v>
      </c>
      <c r="E149" s="3" t="s">
        <v>30</v>
      </c>
      <c r="F149" s="3" t="s">
        <v>425</v>
      </c>
      <c r="G149" s="8">
        <v>43617</v>
      </c>
      <c r="H149" s="8">
        <v>45444</v>
      </c>
      <c r="I149" s="3" t="s">
        <v>46</v>
      </c>
      <c r="J149" s="3" t="s">
        <v>426</v>
      </c>
      <c r="K149" s="3">
        <v>800</v>
      </c>
      <c r="L149" s="3">
        <v>44</v>
      </c>
      <c r="M149" s="3" t="s">
        <v>548</v>
      </c>
      <c r="N149" s="3" t="s">
        <v>552</v>
      </c>
      <c r="O149">
        <f t="shared" ca="1" si="14"/>
        <v>47</v>
      </c>
      <c r="P149">
        <f t="shared" ca="1" si="10"/>
        <v>5</v>
      </c>
      <c r="Q149">
        <f t="shared" ca="1" si="11"/>
        <v>41</v>
      </c>
      <c r="R149">
        <f t="shared" ca="1" si="12"/>
        <v>66</v>
      </c>
      <c r="S149" s="3" t="s">
        <v>555</v>
      </c>
      <c r="T149" t="str">
        <f ca="1">TEXT(RAND() * (TIME(23, 59, 0) - TIME(0, 0, 0)) + TIME(0, 0, 0), "HH:MM")</f>
        <v>16:06</v>
      </c>
    </row>
    <row r="150" spans="1:20" ht="75" x14ac:dyDescent="0.25">
      <c r="A150" s="3">
        <v>149</v>
      </c>
      <c r="B150" s="3" t="s">
        <v>427</v>
      </c>
      <c r="C150" s="3" t="s">
        <v>30</v>
      </c>
      <c r="D150" s="3" t="s">
        <v>70</v>
      </c>
      <c r="E150" s="3" t="s">
        <v>60</v>
      </c>
      <c r="F150" s="3" t="s">
        <v>216</v>
      </c>
      <c r="G150" s="8">
        <v>43160</v>
      </c>
      <c r="H150" s="8">
        <v>44986</v>
      </c>
      <c r="I150" s="3" t="s">
        <v>32</v>
      </c>
      <c r="J150" s="3" t="s">
        <v>428</v>
      </c>
      <c r="K150" s="4">
        <v>1100</v>
      </c>
      <c r="L150" s="3">
        <v>34</v>
      </c>
      <c r="M150" s="3" t="s">
        <v>549</v>
      </c>
      <c r="N150" s="3" t="s">
        <v>551</v>
      </c>
      <c r="O150">
        <f t="shared" ca="1" si="14"/>
        <v>36</v>
      </c>
      <c r="P150">
        <f t="shared" ca="1" si="10"/>
        <v>2</v>
      </c>
      <c r="Q150">
        <f t="shared" ca="1" si="11"/>
        <v>65</v>
      </c>
      <c r="R150">
        <f t="shared" ca="1" si="12"/>
        <v>200</v>
      </c>
      <c r="S150" s="3" t="s">
        <v>554</v>
      </c>
      <c r="T150" t="str">
        <f t="shared" ref="T150:T201" ca="1" si="15">TEXT(RAND() * (TIME(23, 59, 0) - TIME(0, 0, 0)) + TIME(0, 0, 0), "HH:MM")</f>
        <v>07:56</v>
      </c>
    </row>
    <row r="151" spans="1:20" ht="75" x14ac:dyDescent="0.25">
      <c r="A151" s="3">
        <v>150</v>
      </c>
      <c r="B151" s="3" t="s">
        <v>429</v>
      </c>
      <c r="C151" s="3" t="s">
        <v>35</v>
      </c>
      <c r="D151" s="3" t="s">
        <v>65</v>
      </c>
      <c r="E151" s="3" t="s">
        <v>37</v>
      </c>
      <c r="F151" s="3" t="s">
        <v>136</v>
      </c>
      <c r="G151" s="8">
        <v>44317</v>
      </c>
      <c r="H151" s="8">
        <v>46143</v>
      </c>
      <c r="I151" s="3" t="s">
        <v>51</v>
      </c>
      <c r="J151" s="3" t="s">
        <v>430</v>
      </c>
      <c r="K151" s="4">
        <v>1200</v>
      </c>
      <c r="L151" s="3">
        <v>45</v>
      </c>
      <c r="M151" s="3" t="s">
        <v>550</v>
      </c>
      <c r="N151" s="3" t="s">
        <v>552</v>
      </c>
      <c r="O151">
        <f t="shared" ca="1" si="14"/>
        <v>25</v>
      </c>
      <c r="P151">
        <f t="shared" ca="1" si="10"/>
        <v>8</v>
      </c>
      <c r="Q151">
        <f t="shared" ca="1" si="11"/>
        <v>60</v>
      </c>
      <c r="R151">
        <f t="shared" ca="1" si="12"/>
        <v>174</v>
      </c>
      <c r="S151" s="3" t="s">
        <v>556</v>
      </c>
      <c r="T151" t="str">
        <f t="shared" ca="1" si="15"/>
        <v>01:54</v>
      </c>
    </row>
    <row r="152" spans="1:20" ht="75" x14ac:dyDescent="0.25">
      <c r="A152" s="3">
        <v>151</v>
      </c>
      <c r="B152" s="3" t="s">
        <v>431</v>
      </c>
      <c r="C152" s="3" t="s">
        <v>35</v>
      </c>
      <c r="D152" s="3" t="s">
        <v>170</v>
      </c>
      <c r="E152" s="3" t="s">
        <v>37</v>
      </c>
      <c r="F152" s="3" t="s">
        <v>95</v>
      </c>
      <c r="G152" s="8">
        <v>44440</v>
      </c>
      <c r="H152" s="8">
        <v>46266</v>
      </c>
      <c r="I152" s="3" t="s">
        <v>39</v>
      </c>
      <c r="J152" s="3" t="s">
        <v>432</v>
      </c>
      <c r="K152" s="4">
        <v>1000</v>
      </c>
      <c r="L152" s="3">
        <v>41</v>
      </c>
      <c r="M152" s="3" t="s">
        <v>546</v>
      </c>
      <c r="N152" s="3" t="s">
        <v>551</v>
      </c>
      <c r="O152">
        <f t="shared" ca="1" si="14"/>
        <v>7</v>
      </c>
      <c r="P152">
        <f t="shared" ca="1" si="10"/>
        <v>5</v>
      </c>
      <c r="Q152">
        <f t="shared" ca="1" si="11"/>
        <v>55</v>
      </c>
      <c r="R152">
        <f t="shared" ca="1" si="12"/>
        <v>52</v>
      </c>
      <c r="S152" s="3" t="s">
        <v>557</v>
      </c>
      <c r="T152" t="str">
        <f t="shared" ca="1" si="15"/>
        <v>02:53</v>
      </c>
    </row>
    <row r="153" spans="1:20" ht="60" x14ac:dyDescent="0.25">
      <c r="A153" s="3">
        <v>152</v>
      </c>
      <c r="B153" s="3" t="s">
        <v>433</v>
      </c>
      <c r="C153" s="3" t="s">
        <v>35</v>
      </c>
      <c r="D153" s="3" t="s">
        <v>49</v>
      </c>
      <c r="E153" s="3" t="s">
        <v>37</v>
      </c>
      <c r="F153" s="3" t="s">
        <v>136</v>
      </c>
      <c r="G153" s="8">
        <v>44044</v>
      </c>
      <c r="H153" s="8">
        <v>45870</v>
      </c>
      <c r="I153" s="3" t="s">
        <v>32</v>
      </c>
      <c r="J153" s="3" t="s">
        <v>434</v>
      </c>
      <c r="K153" s="4">
        <v>1500</v>
      </c>
      <c r="L153" s="3">
        <v>31</v>
      </c>
      <c r="M153" s="3" t="s">
        <v>547</v>
      </c>
      <c r="N153" s="3" t="s">
        <v>552</v>
      </c>
      <c r="O153">
        <f t="shared" ca="1" si="14"/>
        <v>35</v>
      </c>
      <c r="P153">
        <f t="shared" ca="1" si="10"/>
        <v>11</v>
      </c>
      <c r="Q153">
        <f t="shared" ca="1" si="11"/>
        <v>12</v>
      </c>
      <c r="R153">
        <f t="shared" ca="1" si="12"/>
        <v>131</v>
      </c>
      <c r="S153" s="3" t="s">
        <v>558</v>
      </c>
      <c r="T153" t="str">
        <f t="shared" ca="1" si="15"/>
        <v>15:51</v>
      </c>
    </row>
    <row r="154" spans="1:20" ht="60" x14ac:dyDescent="0.25">
      <c r="A154" s="3">
        <v>153</v>
      </c>
      <c r="B154" s="3" t="s">
        <v>435</v>
      </c>
      <c r="C154" s="3" t="s">
        <v>35</v>
      </c>
      <c r="D154" s="3" t="s">
        <v>104</v>
      </c>
      <c r="E154" s="3" t="s">
        <v>37</v>
      </c>
      <c r="F154" s="3" t="s">
        <v>136</v>
      </c>
      <c r="G154" s="8">
        <v>44228</v>
      </c>
      <c r="H154" s="8">
        <v>46054</v>
      </c>
      <c r="I154" s="3" t="s">
        <v>39</v>
      </c>
      <c r="J154" s="3" t="s">
        <v>436</v>
      </c>
      <c r="K154" s="4">
        <v>1100</v>
      </c>
      <c r="L154" s="3">
        <v>48</v>
      </c>
      <c r="M154" s="3" t="s">
        <v>548</v>
      </c>
      <c r="N154" s="3" t="s">
        <v>551</v>
      </c>
      <c r="O154">
        <f t="shared" ca="1" si="14"/>
        <v>23</v>
      </c>
      <c r="P154">
        <f t="shared" ca="1" si="10"/>
        <v>5</v>
      </c>
      <c r="Q154">
        <f t="shared" ca="1" si="11"/>
        <v>72</v>
      </c>
      <c r="R154">
        <f t="shared" ca="1" si="12"/>
        <v>161</v>
      </c>
      <c r="S154" s="3" t="s">
        <v>555</v>
      </c>
      <c r="T154" t="str">
        <f t="shared" ca="1" si="15"/>
        <v>01:39</v>
      </c>
    </row>
    <row r="155" spans="1:20" ht="45" x14ac:dyDescent="0.25">
      <c r="A155" s="3">
        <v>154</v>
      </c>
      <c r="B155" s="3" t="s">
        <v>437</v>
      </c>
      <c r="C155" s="3" t="s">
        <v>28</v>
      </c>
      <c r="D155" s="3" t="s">
        <v>49</v>
      </c>
      <c r="E155" s="3" t="s">
        <v>30</v>
      </c>
      <c r="F155" s="3" t="s">
        <v>132</v>
      </c>
      <c r="G155" s="8">
        <v>44136</v>
      </c>
      <c r="H155" s="8">
        <v>45962</v>
      </c>
      <c r="I155" s="3" t="s">
        <v>32</v>
      </c>
      <c r="J155" s="3" t="s">
        <v>438</v>
      </c>
      <c r="K155" s="3">
        <v>800</v>
      </c>
      <c r="L155" s="3">
        <v>29</v>
      </c>
      <c r="M155" s="3" t="s">
        <v>549</v>
      </c>
      <c r="N155" s="3" t="s">
        <v>552</v>
      </c>
      <c r="O155">
        <f t="shared" ca="1" si="14"/>
        <v>22</v>
      </c>
      <c r="P155">
        <f t="shared" ca="1" si="10"/>
        <v>9</v>
      </c>
      <c r="Q155">
        <f t="shared" ca="1" si="11"/>
        <v>15</v>
      </c>
      <c r="R155">
        <f t="shared" ca="1" si="12"/>
        <v>90</v>
      </c>
      <c r="S155" s="3" t="s">
        <v>554</v>
      </c>
      <c r="T155" t="str">
        <f t="shared" ca="1" si="15"/>
        <v>15:23</v>
      </c>
    </row>
    <row r="156" spans="1:20" ht="60" x14ac:dyDescent="0.25">
      <c r="A156" s="3">
        <v>155</v>
      </c>
      <c r="B156" s="3" t="s">
        <v>439</v>
      </c>
      <c r="C156" s="3" t="s">
        <v>28</v>
      </c>
      <c r="D156" s="3" t="s">
        <v>412</v>
      </c>
      <c r="E156" s="3" t="s">
        <v>30</v>
      </c>
      <c r="F156" s="3" t="s">
        <v>129</v>
      </c>
      <c r="G156" s="8">
        <v>43525</v>
      </c>
      <c r="H156" s="8">
        <v>45352</v>
      </c>
      <c r="I156" s="3" t="s">
        <v>32</v>
      </c>
      <c r="J156" s="3" t="s">
        <v>440</v>
      </c>
      <c r="K156" s="4">
        <v>1200</v>
      </c>
      <c r="L156" s="3">
        <v>40</v>
      </c>
      <c r="M156" s="3" t="s">
        <v>550</v>
      </c>
      <c r="N156" s="3" t="s">
        <v>551</v>
      </c>
      <c r="O156">
        <f t="shared" ca="1" si="14"/>
        <v>20</v>
      </c>
      <c r="P156">
        <f t="shared" ca="1" si="10"/>
        <v>7</v>
      </c>
      <c r="Q156">
        <f t="shared" ca="1" si="11"/>
        <v>66</v>
      </c>
      <c r="R156">
        <f t="shared" ca="1" si="12"/>
        <v>100</v>
      </c>
      <c r="S156" s="3" t="s">
        <v>556</v>
      </c>
      <c r="T156" t="str">
        <f t="shared" ca="1" si="15"/>
        <v>07:59</v>
      </c>
    </row>
    <row r="157" spans="1:20" ht="75" x14ac:dyDescent="0.25">
      <c r="A157" s="3">
        <v>156</v>
      </c>
      <c r="B157" s="3" t="s">
        <v>441</v>
      </c>
      <c r="C157" s="3" t="s">
        <v>30</v>
      </c>
      <c r="D157" s="3" t="s">
        <v>170</v>
      </c>
      <c r="E157" s="3" t="s">
        <v>60</v>
      </c>
      <c r="F157" s="3" t="s">
        <v>118</v>
      </c>
      <c r="G157" s="8">
        <v>42826</v>
      </c>
      <c r="H157" s="8">
        <v>44652</v>
      </c>
      <c r="I157" s="3" t="s">
        <v>46</v>
      </c>
      <c r="J157" s="3" t="s">
        <v>442</v>
      </c>
      <c r="K157" s="4">
        <v>1300</v>
      </c>
      <c r="L157" s="3">
        <v>35</v>
      </c>
      <c r="M157" s="3" t="s">
        <v>546</v>
      </c>
      <c r="N157" s="3" t="s">
        <v>552</v>
      </c>
      <c r="O157">
        <f t="shared" ca="1" si="14"/>
        <v>5</v>
      </c>
      <c r="P157">
        <f t="shared" ca="1" si="10"/>
        <v>3</v>
      </c>
      <c r="Q157">
        <f t="shared" ca="1" si="11"/>
        <v>51</v>
      </c>
      <c r="R157">
        <f t="shared" ca="1" si="12"/>
        <v>172</v>
      </c>
      <c r="S157" s="3" t="s">
        <v>557</v>
      </c>
      <c r="T157" t="str">
        <f t="shared" ca="1" si="15"/>
        <v>19:01</v>
      </c>
    </row>
    <row r="158" spans="1:20" ht="60" x14ac:dyDescent="0.25">
      <c r="A158" s="3">
        <v>157</v>
      </c>
      <c r="B158" s="3" t="s">
        <v>443</v>
      </c>
      <c r="C158" s="3" t="s">
        <v>35</v>
      </c>
      <c r="D158" s="3" t="s">
        <v>267</v>
      </c>
      <c r="E158" s="3" t="s">
        <v>37</v>
      </c>
      <c r="F158" s="3" t="s">
        <v>95</v>
      </c>
      <c r="G158" s="8">
        <v>44197</v>
      </c>
      <c r="H158" s="8">
        <v>46023</v>
      </c>
      <c r="I158" s="3" t="s">
        <v>39</v>
      </c>
      <c r="J158" s="3" t="s">
        <v>444</v>
      </c>
      <c r="K158" s="4">
        <v>1200</v>
      </c>
      <c r="L158" s="3">
        <v>56</v>
      </c>
      <c r="M158" s="3" t="s">
        <v>547</v>
      </c>
      <c r="N158" s="3" t="s">
        <v>551</v>
      </c>
      <c r="O158">
        <f t="shared" ca="1" si="14"/>
        <v>17</v>
      </c>
      <c r="P158">
        <f t="shared" ca="1" si="10"/>
        <v>2</v>
      </c>
      <c r="Q158">
        <f t="shared" ca="1" si="11"/>
        <v>22</v>
      </c>
      <c r="R158">
        <f t="shared" ca="1" si="12"/>
        <v>110</v>
      </c>
      <c r="S158" s="3" t="s">
        <v>558</v>
      </c>
      <c r="T158" t="str">
        <f t="shared" ca="1" si="15"/>
        <v>02:34</v>
      </c>
    </row>
    <row r="159" spans="1:20" ht="60" x14ac:dyDescent="0.25">
      <c r="A159" s="3">
        <v>158</v>
      </c>
      <c r="B159" s="3" t="s">
        <v>445</v>
      </c>
      <c r="C159" s="3" t="s">
        <v>28</v>
      </c>
      <c r="D159" s="3" t="s">
        <v>170</v>
      </c>
      <c r="E159" s="3" t="s">
        <v>30</v>
      </c>
      <c r="F159" s="3" t="s">
        <v>55</v>
      </c>
      <c r="G159" s="8">
        <v>43983</v>
      </c>
      <c r="H159" s="8">
        <v>45809</v>
      </c>
      <c r="I159" s="3" t="s">
        <v>32</v>
      </c>
      <c r="J159" s="3" t="s">
        <v>446</v>
      </c>
      <c r="K159" s="4">
        <v>1000</v>
      </c>
      <c r="L159" s="3">
        <v>50</v>
      </c>
      <c r="M159" s="3" t="s">
        <v>548</v>
      </c>
      <c r="N159" s="3" t="s">
        <v>552</v>
      </c>
      <c r="O159">
        <f t="shared" ca="1" si="14"/>
        <v>55</v>
      </c>
      <c r="P159">
        <f t="shared" ca="1" si="10"/>
        <v>4</v>
      </c>
      <c r="Q159">
        <f t="shared" ca="1" si="11"/>
        <v>15</v>
      </c>
      <c r="R159">
        <f t="shared" ca="1" si="12"/>
        <v>149</v>
      </c>
      <c r="S159" s="3" t="s">
        <v>555</v>
      </c>
      <c r="T159" t="str">
        <f t="shared" ca="1" si="15"/>
        <v>18:54</v>
      </c>
    </row>
    <row r="160" spans="1:20" ht="60" x14ac:dyDescent="0.25">
      <c r="A160" s="3">
        <v>159</v>
      </c>
      <c r="B160" s="3" t="s">
        <v>447</v>
      </c>
      <c r="C160" s="3" t="s">
        <v>28</v>
      </c>
      <c r="D160" s="3" t="s">
        <v>65</v>
      </c>
      <c r="E160" s="3" t="s">
        <v>30</v>
      </c>
      <c r="F160" s="3" t="s">
        <v>132</v>
      </c>
      <c r="G160" s="8">
        <v>43770</v>
      </c>
      <c r="H160" s="8">
        <v>45597</v>
      </c>
      <c r="I160" s="3" t="s">
        <v>62</v>
      </c>
      <c r="J160" s="3" t="s">
        <v>448</v>
      </c>
      <c r="K160" s="4">
        <v>1100</v>
      </c>
      <c r="L160" s="3">
        <v>38</v>
      </c>
      <c r="M160" s="3" t="s">
        <v>549</v>
      </c>
      <c r="N160" s="3" t="s">
        <v>551</v>
      </c>
      <c r="O160">
        <f t="shared" ca="1" si="14"/>
        <v>55</v>
      </c>
      <c r="P160">
        <f t="shared" ca="1" si="10"/>
        <v>6</v>
      </c>
      <c r="Q160">
        <f t="shared" ca="1" si="11"/>
        <v>63</v>
      </c>
      <c r="R160">
        <f t="shared" ca="1" si="12"/>
        <v>151</v>
      </c>
      <c r="S160" s="3" t="s">
        <v>554</v>
      </c>
      <c r="T160" t="str">
        <f t="shared" ca="1" si="15"/>
        <v>11:45</v>
      </c>
    </row>
    <row r="161" spans="1:20" ht="75" x14ac:dyDescent="0.25">
      <c r="A161" s="3">
        <v>160</v>
      </c>
      <c r="B161" s="3" t="s">
        <v>449</v>
      </c>
      <c r="C161" s="3" t="s">
        <v>35</v>
      </c>
      <c r="D161" s="3" t="s">
        <v>94</v>
      </c>
      <c r="E161" s="3" t="s">
        <v>37</v>
      </c>
      <c r="F161" s="3" t="s">
        <v>95</v>
      </c>
      <c r="G161" s="8">
        <v>44378</v>
      </c>
      <c r="H161" s="8">
        <v>46204</v>
      </c>
      <c r="I161" s="3" t="s">
        <v>32</v>
      </c>
      <c r="J161" s="3" t="s">
        <v>450</v>
      </c>
      <c r="K161" s="4">
        <v>1200</v>
      </c>
      <c r="L161" s="3">
        <v>27</v>
      </c>
      <c r="M161" s="3" t="s">
        <v>550</v>
      </c>
      <c r="N161" s="3" t="s">
        <v>552</v>
      </c>
      <c r="O161">
        <f t="shared" ca="1" si="14"/>
        <v>55</v>
      </c>
      <c r="P161">
        <f t="shared" ca="1" si="10"/>
        <v>9</v>
      </c>
      <c r="Q161">
        <f t="shared" ca="1" si="11"/>
        <v>52</v>
      </c>
      <c r="R161">
        <f t="shared" ca="1" si="12"/>
        <v>79</v>
      </c>
      <c r="S161" s="3" t="s">
        <v>556</v>
      </c>
      <c r="T161" t="str">
        <f t="shared" ca="1" si="15"/>
        <v>03:57</v>
      </c>
    </row>
    <row r="162" spans="1:20" ht="90" x14ac:dyDescent="0.25">
      <c r="A162" s="3">
        <v>161</v>
      </c>
      <c r="B162" s="3" t="s">
        <v>451</v>
      </c>
      <c r="C162" s="3" t="s">
        <v>28</v>
      </c>
      <c r="D162" s="3" t="s">
        <v>43</v>
      </c>
      <c r="E162" s="3" t="s">
        <v>30</v>
      </c>
      <c r="F162" s="3" t="s">
        <v>125</v>
      </c>
      <c r="G162" s="8">
        <v>43678</v>
      </c>
      <c r="H162" s="8">
        <v>45505</v>
      </c>
      <c r="I162" s="3" t="s">
        <v>39</v>
      </c>
      <c r="J162" s="3" t="s">
        <v>452</v>
      </c>
      <c r="K162" s="4">
        <v>1200</v>
      </c>
      <c r="L162" s="3">
        <v>53</v>
      </c>
      <c r="M162" s="3" t="s">
        <v>546</v>
      </c>
      <c r="N162" s="3" t="s">
        <v>551</v>
      </c>
      <c r="O162">
        <f t="shared" ca="1" si="14"/>
        <v>46</v>
      </c>
      <c r="P162">
        <f t="shared" ca="1" si="10"/>
        <v>10</v>
      </c>
      <c r="Q162">
        <f t="shared" ca="1" si="11"/>
        <v>15</v>
      </c>
      <c r="R162">
        <f t="shared" ca="1" si="12"/>
        <v>180</v>
      </c>
      <c r="S162" s="3" t="s">
        <v>557</v>
      </c>
      <c r="T162" t="str">
        <f t="shared" ca="1" si="15"/>
        <v>14:01</v>
      </c>
    </row>
    <row r="163" spans="1:20" ht="75" x14ac:dyDescent="0.25">
      <c r="A163" s="3">
        <v>162</v>
      </c>
      <c r="B163" s="3" t="s">
        <v>453</v>
      </c>
      <c r="C163" s="3" t="s">
        <v>35</v>
      </c>
      <c r="D163" s="3" t="s">
        <v>170</v>
      </c>
      <c r="E163" s="3" t="s">
        <v>37</v>
      </c>
      <c r="F163" s="3" t="s">
        <v>136</v>
      </c>
      <c r="G163" s="8">
        <v>44197</v>
      </c>
      <c r="H163" s="8">
        <v>46023</v>
      </c>
      <c r="I163" s="3" t="s">
        <v>46</v>
      </c>
      <c r="J163" s="3" t="s">
        <v>454</v>
      </c>
      <c r="K163" s="4">
        <v>1500</v>
      </c>
      <c r="L163" s="3">
        <v>46</v>
      </c>
      <c r="M163" s="3" t="s">
        <v>547</v>
      </c>
      <c r="N163" s="3" t="s">
        <v>552</v>
      </c>
      <c r="O163">
        <f t="shared" ca="1" si="14"/>
        <v>34</v>
      </c>
      <c r="P163">
        <f t="shared" ca="1" si="10"/>
        <v>4</v>
      </c>
      <c r="Q163">
        <f t="shared" ca="1" si="11"/>
        <v>69</v>
      </c>
      <c r="R163">
        <f t="shared" ca="1" si="12"/>
        <v>108</v>
      </c>
      <c r="S163" s="3" t="s">
        <v>558</v>
      </c>
      <c r="T163" t="str">
        <f t="shared" ca="1" si="15"/>
        <v>08:16</v>
      </c>
    </row>
    <row r="164" spans="1:20" ht="60" x14ac:dyDescent="0.25">
      <c r="A164" s="3">
        <v>163</v>
      </c>
      <c r="B164" s="3" t="s">
        <v>455</v>
      </c>
      <c r="C164" s="3" t="s">
        <v>35</v>
      </c>
      <c r="D164" s="3" t="s">
        <v>143</v>
      </c>
      <c r="E164" s="3" t="s">
        <v>37</v>
      </c>
      <c r="F164" s="3" t="s">
        <v>95</v>
      </c>
      <c r="G164" s="8">
        <v>44348</v>
      </c>
      <c r="H164" s="8">
        <v>46174</v>
      </c>
      <c r="I164" s="3" t="s">
        <v>32</v>
      </c>
      <c r="J164" s="3" t="s">
        <v>456</v>
      </c>
      <c r="K164" s="4">
        <v>1000</v>
      </c>
      <c r="L164" s="3">
        <v>33</v>
      </c>
      <c r="M164" s="3" t="s">
        <v>548</v>
      </c>
      <c r="N164" s="3" t="s">
        <v>551</v>
      </c>
      <c r="O164">
        <f t="shared" ca="1" si="14"/>
        <v>59</v>
      </c>
      <c r="P164">
        <f t="shared" ca="1" si="10"/>
        <v>8</v>
      </c>
      <c r="Q164">
        <f t="shared" ca="1" si="11"/>
        <v>11</v>
      </c>
      <c r="R164">
        <f t="shared" ca="1" si="12"/>
        <v>122</v>
      </c>
      <c r="S164" s="3" t="s">
        <v>555</v>
      </c>
      <c r="T164" t="str">
        <f t="shared" ca="1" si="15"/>
        <v>12:09</v>
      </c>
    </row>
    <row r="165" spans="1:20" ht="60" x14ac:dyDescent="0.25">
      <c r="A165" s="3">
        <v>164</v>
      </c>
      <c r="B165" s="3" t="s">
        <v>457</v>
      </c>
      <c r="C165" s="3" t="s">
        <v>42</v>
      </c>
      <c r="D165" s="3" t="s">
        <v>65</v>
      </c>
      <c r="E165" s="3" t="s">
        <v>44</v>
      </c>
      <c r="F165" s="3" t="s">
        <v>125</v>
      </c>
      <c r="G165" s="8">
        <v>43952</v>
      </c>
      <c r="H165" s="8">
        <v>45778</v>
      </c>
      <c r="I165" s="3" t="s">
        <v>56</v>
      </c>
      <c r="J165" s="3" t="s">
        <v>458</v>
      </c>
      <c r="K165" s="3">
        <v>700</v>
      </c>
      <c r="L165" s="3">
        <v>52</v>
      </c>
      <c r="M165" s="3" t="s">
        <v>549</v>
      </c>
      <c r="N165" s="3" t="s">
        <v>552</v>
      </c>
      <c r="O165">
        <f t="shared" ca="1" si="14"/>
        <v>11</v>
      </c>
      <c r="P165">
        <f t="shared" ca="1" si="10"/>
        <v>8</v>
      </c>
      <c r="Q165">
        <f t="shared" ca="1" si="11"/>
        <v>22</v>
      </c>
      <c r="R165">
        <f t="shared" ca="1" si="12"/>
        <v>114</v>
      </c>
      <c r="S165" s="3" t="s">
        <v>554</v>
      </c>
      <c r="T165" t="str">
        <f t="shared" ca="1" si="15"/>
        <v>01:04</v>
      </c>
    </row>
    <row r="166" spans="1:20" ht="75" x14ac:dyDescent="0.25">
      <c r="A166" s="3">
        <v>165</v>
      </c>
      <c r="B166" s="3" t="s">
        <v>459</v>
      </c>
      <c r="C166" s="3" t="s">
        <v>28</v>
      </c>
      <c r="D166" s="3" t="s">
        <v>170</v>
      </c>
      <c r="E166" s="3" t="s">
        <v>30</v>
      </c>
      <c r="F166" s="3" t="s">
        <v>115</v>
      </c>
      <c r="G166" s="8">
        <v>43831</v>
      </c>
      <c r="H166" s="8">
        <v>45658</v>
      </c>
      <c r="I166" s="3" t="s">
        <v>32</v>
      </c>
      <c r="J166" s="3" t="s">
        <v>460</v>
      </c>
      <c r="K166" s="4">
        <v>1100</v>
      </c>
      <c r="L166" s="3">
        <v>36</v>
      </c>
      <c r="M166" s="3" t="s">
        <v>550</v>
      </c>
      <c r="N166" s="3" t="s">
        <v>551</v>
      </c>
      <c r="O166">
        <f t="shared" ca="1" si="14"/>
        <v>60</v>
      </c>
      <c r="P166">
        <f t="shared" ca="1" si="10"/>
        <v>10</v>
      </c>
      <c r="Q166">
        <f t="shared" ca="1" si="11"/>
        <v>32</v>
      </c>
      <c r="R166">
        <f t="shared" ca="1" si="12"/>
        <v>114</v>
      </c>
      <c r="S166" s="3" t="s">
        <v>556</v>
      </c>
      <c r="T166" t="str">
        <f t="shared" ca="1" si="15"/>
        <v>11:34</v>
      </c>
    </row>
    <row r="167" spans="1:20" ht="60" x14ac:dyDescent="0.25">
      <c r="A167" s="3">
        <v>166</v>
      </c>
      <c r="B167" s="3" t="s">
        <v>461</v>
      </c>
      <c r="C167" s="3" t="s">
        <v>35</v>
      </c>
      <c r="D167" s="3" t="s">
        <v>49</v>
      </c>
      <c r="E167" s="3" t="s">
        <v>37</v>
      </c>
      <c r="F167" s="3" t="s">
        <v>136</v>
      </c>
      <c r="G167" s="8">
        <v>44287</v>
      </c>
      <c r="H167" s="8">
        <v>46113</v>
      </c>
      <c r="I167" s="3" t="s">
        <v>46</v>
      </c>
      <c r="J167" s="3" t="s">
        <v>462</v>
      </c>
      <c r="K167" s="4">
        <v>1200</v>
      </c>
      <c r="L167" s="3">
        <v>47</v>
      </c>
      <c r="M167" s="3" t="s">
        <v>546</v>
      </c>
      <c r="N167" s="3" t="s">
        <v>552</v>
      </c>
      <c r="O167">
        <f t="shared" ca="1" si="14"/>
        <v>48</v>
      </c>
      <c r="P167">
        <f t="shared" ca="1" si="10"/>
        <v>5</v>
      </c>
      <c r="Q167">
        <f t="shared" ca="1" si="11"/>
        <v>33</v>
      </c>
      <c r="R167">
        <f t="shared" ca="1" si="12"/>
        <v>144</v>
      </c>
      <c r="S167" s="3" t="s">
        <v>557</v>
      </c>
      <c r="T167" t="str">
        <f t="shared" ca="1" si="15"/>
        <v>03:13</v>
      </c>
    </row>
    <row r="168" spans="1:20" ht="60" x14ac:dyDescent="0.25">
      <c r="A168" s="3">
        <v>167</v>
      </c>
      <c r="B168" s="3" t="s">
        <v>463</v>
      </c>
      <c r="C168" s="3" t="s">
        <v>28</v>
      </c>
      <c r="D168" s="3" t="s">
        <v>29</v>
      </c>
      <c r="E168" s="3" t="s">
        <v>30</v>
      </c>
      <c r="F168" s="3" t="s">
        <v>105</v>
      </c>
      <c r="G168" s="8">
        <v>43647</v>
      </c>
      <c r="H168" s="8">
        <v>45474</v>
      </c>
      <c r="I168" s="3" t="s">
        <v>39</v>
      </c>
      <c r="J168" s="3" t="s">
        <v>464</v>
      </c>
      <c r="K168" s="4">
        <v>1300</v>
      </c>
      <c r="L168" s="3">
        <v>30</v>
      </c>
      <c r="M168" s="3" t="s">
        <v>547</v>
      </c>
      <c r="N168" s="3" t="s">
        <v>551</v>
      </c>
      <c r="O168">
        <f t="shared" ca="1" si="14"/>
        <v>23</v>
      </c>
      <c r="P168">
        <f t="shared" ca="1" si="10"/>
        <v>7</v>
      </c>
      <c r="Q168">
        <f t="shared" ca="1" si="11"/>
        <v>58</v>
      </c>
      <c r="R168">
        <f t="shared" ca="1" si="12"/>
        <v>129</v>
      </c>
      <c r="S168" s="3" t="s">
        <v>558</v>
      </c>
      <c r="T168" t="str">
        <f t="shared" ca="1" si="15"/>
        <v>22:18</v>
      </c>
    </row>
    <row r="169" spans="1:20" ht="75" x14ac:dyDescent="0.25">
      <c r="A169" s="3">
        <v>168</v>
      </c>
      <c r="B169" s="3" t="s">
        <v>465</v>
      </c>
      <c r="C169" s="3" t="s">
        <v>35</v>
      </c>
      <c r="D169" s="3" t="s">
        <v>412</v>
      </c>
      <c r="E169" s="3" t="s">
        <v>37</v>
      </c>
      <c r="F169" s="3" t="s">
        <v>136</v>
      </c>
      <c r="G169" s="8">
        <v>44044</v>
      </c>
      <c r="H169" s="8">
        <v>45870</v>
      </c>
      <c r="I169" s="3" t="s">
        <v>56</v>
      </c>
      <c r="J169" s="3" t="s">
        <v>466</v>
      </c>
      <c r="K169" s="4">
        <v>1100</v>
      </c>
      <c r="L169" s="3">
        <v>43</v>
      </c>
      <c r="M169" s="3" t="s">
        <v>548</v>
      </c>
      <c r="N169" s="3" t="s">
        <v>552</v>
      </c>
      <c r="O169">
        <f t="shared" ca="1" si="14"/>
        <v>38</v>
      </c>
      <c r="P169">
        <f t="shared" ca="1" si="10"/>
        <v>9</v>
      </c>
      <c r="Q169">
        <f t="shared" ca="1" si="11"/>
        <v>55</v>
      </c>
      <c r="R169">
        <f t="shared" ca="1" si="12"/>
        <v>62</v>
      </c>
      <c r="S169" s="3" t="s">
        <v>555</v>
      </c>
      <c r="T169" t="str">
        <f t="shared" ca="1" si="15"/>
        <v>20:17</v>
      </c>
    </row>
    <row r="170" spans="1:20" ht="90" x14ac:dyDescent="0.25">
      <c r="A170" s="3">
        <v>169</v>
      </c>
      <c r="B170" s="3" t="s">
        <v>467</v>
      </c>
      <c r="C170" s="3" t="s">
        <v>35</v>
      </c>
      <c r="D170" s="3" t="s">
        <v>94</v>
      </c>
      <c r="E170" s="3" t="s">
        <v>37</v>
      </c>
      <c r="F170" s="3" t="s">
        <v>95</v>
      </c>
      <c r="G170" s="8">
        <v>44317</v>
      </c>
      <c r="H170" s="8">
        <v>46143</v>
      </c>
      <c r="I170" s="3" t="s">
        <v>51</v>
      </c>
      <c r="J170" s="3" t="s">
        <v>468</v>
      </c>
      <c r="K170" s="4">
        <v>1200</v>
      </c>
      <c r="L170" s="3">
        <v>55</v>
      </c>
      <c r="M170" s="3" t="s">
        <v>549</v>
      </c>
      <c r="N170" s="3" t="s">
        <v>551</v>
      </c>
      <c r="O170">
        <f t="shared" ca="1" si="14"/>
        <v>8</v>
      </c>
      <c r="P170">
        <f t="shared" ca="1" si="10"/>
        <v>4</v>
      </c>
      <c r="Q170">
        <f t="shared" ca="1" si="11"/>
        <v>50</v>
      </c>
      <c r="R170">
        <f t="shared" ca="1" si="12"/>
        <v>96</v>
      </c>
      <c r="S170" s="3" t="s">
        <v>554</v>
      </c>
      <c r="T170" t="str">
        <f t="shared" ca="1" si="15"/>
        <v>06:25</v>
      </c>
    </row>
    <row r="171" spans="1:20" ht="75" x14ac:dyDescent="0.25">
      <c r="A171" s="3">
        <v>170</v>
      </c>
      <c r="B171" s="3" t="s">
        <v>469</v>
      </c>
      <c r="C171" s="3" t="s">
        <v>28</v>
      </c>
      <c r="D171" s="3" t="s">
        <v>54</v>
      </c>
      <c r="E171" s="3" t="s">
        <v>30</v>
      </c>
      <c r="F171" s="3" t="s">
        <v>470</v>
      </c>
      <c r="G171" s="8">
        <v>44136</v>
      </c>
      <c r="H171" s="8">
        <v>45962</v>
      </c>
      <c r="I171" s="3" t="s">
        <v>32</v>
      </c>
      <c r="J171" s="3" t="s">
        <v>471</v>
      </c>
      <c r="K171" s="4">
        <v>1100</v>
      </c>
      <c r="L171" s="3">
        <v>37</v>
      </c>
      <c r="M171" s="3" t="s">
        <v>550</v>
      </c>
      <c r="N171" s="3" t="s">
        <v>552</v>
      </c>
      <c r="O171">
        <f t="shared" ca="1" si="14"/>
        <v>58</v>
      </c>
      <c r="P171">
        <f t="shared" ca="1" si="10"/>
        <v>3</v>
      </c>
      <c r="Q171">
        <f t="shared" ca="1" si="11"/>
        <v>20</v>
      </c>
      <c r="R171">
        <f t="shared" ca="1" si="12"/>
        <v>192</v>
      </c>
      <c r="S171" s="3" t="s">
        <v>556</v>
      </c>
      <c r="T171" t="str">
        <f t="shared" ca="1" si="15"/>
        <v>08:14</v>
      </c>
    </row>
    <row r="172" spans="1:20" ht="75" x14ac:dyDescent="0.25">
      <c r="A172" s="3">
        <v>171</v>
      </c>
      <c r="B172" s="3" t="s">
        <v>472</v>
      </c>
      <c r="C172" s="3" t="s">
        <v>35</v>
      </c>
      <c r="D172" s="3" t="s">
        <v>49</v>
      </c>
      <c r="E172" s="3" t="s">
        <v>37</v>
      </c>
      <c r="F172" s="3" t="s">
        <v>95</v>
      </c>
      <c r="G172" s="8">
        <v>44228</v>
      </c>
      <c r="H172" s="8">
        <v>46054</v>
      </c>
      <c r="I172" s="3" t="s">
        <v>39</v>
      </c>
      <c r="J172" s="3" t="s">
        <v>473</v>
      </c>
      <c r="K172" s="4">
        <v>1500</v>
      </c>
      <c r="L172" s="3">
        <v>59</v>
      </c>
      <c r="M172" s="3" t="s">
        <v>549</v>
      </c>
      <c r="N172" s="3" t="s">
        <v>551</v>
      </c>
      <c r="O172">
        <f t="shared" ca="1" si="14"/>
        <v>12</v>
      </c>
      <c r="P172">
        <f t="shared" ca="1" si="10"/>
        <v>8</v>
      </c>
      <c r="Q172">
        <f t="shared" ca="1" si="11"/>
        <v>40</v>
      </c>
      <c r="R172">
        <f t="shared" ca="1" si="12"/>
        <v>178</v>
      </c>
      <c r="S172" s="3" t="s">
        <v>557</v>
      </c>
      <c r="T172" t="str">
        <f t="shared" ca="1" si="15"/>
        <v>11:16</v>
      </c>
    </row>
    <row r="173" spans="1:20" ht="60" x14ac:dyDescent="0.25">
      <c r="A173" s="3">
        <v>172</v>
      </c>
      <c r="B173" s="3" t="s">
        <v>474</v>
      </c>
      <c r="C173" s="3" t="s">
        <v>28</v>
      </c>
      <c r="D173" s="3" t="s">
        <v>54</v>
      </c>
      <c r="E173" s="3" t="s">
        <v>30</v>
      </c>
      <c r="F173" s="3" t="s">
        <v>125</v>
      </c>
      <c r="G173" s="8">
        <v>43525</v>
      </c>
      <c r="H173" s="8">
        <v>45352</v>
      </c>
      <c r="I173" s="3" t="s">
        <v>32</v>
      </c>
      <c r="J173" s="3" t="s">
        <v>475</v>
      </c>
      <c r="K173" s="4">
        <v>1200</v>
      </c>
      <c r="L173" s="3">
        <v>28</v>
      </c>
      <c r="M173" s="3" t="s">
        <v>548</v>
      </c>
      <c r="N173" s="3" t="s">
        <v>552</v>
      </c>
      <c r="O173">
        <f t="shared" ca="1" si="14"/>
        <v>59</v>
      </c>
      <c r="P173">
        <f t="shared" ca="1" si="10"/>
        <v>10</v>
      </c>
      <c r="Q173">
        <f t="shared" ca="1" si="11"/>
        <v>37</v>
      </c>
      <c r="R173">
        <f t="shared" ca="1" si="12"/>
        <v>167</v>
      </c>
      <c r="S173" s="3" t="s">
        <v>558</v>
      </c>
      <c r="T173" t="str">
        <f t="shared" ca="1" si="15"/>
        <v>06:43</v>
      </c>
    </row>
    <row r="174" spans="1:20" ht="60" x14ac:dyDescent="0.25">
      <c r="A174" s="3">
        <v>173</v>
      </c>
      <c r="B174" s="3" t="s">
        <v>476</v>
      </c>
      <c r="C174" s="3" t="s">
        <v>42</v>
      </c>
      <c r="D174" s="3" t="s">
        <v>29</v>
      </c>
      <c r="E174" s="3" t="s">
        <v>44</v>
      </c>
      <c r="F174" s="3" t="s">
        <v>392</v>
      </c>
      <c r="G174" s="8">
        <v>44075</v>
      </c>
      <c r="H174" s="8">
        <v>45901</v>
      </c>
      <c r="I174" s="3" t="s">
        <v>32</v>
      </c>
      <c r="J174" s="3" t="s">
        <v>477</v>
      </c>
      <c r="K174" s="3">
        <v>700</v>
      </c>
      <c r="L174" s="3">
        <v>54</v>
      </c>
      <c r="M174" s="3" t="s">
        <v>546</v>
      </c>
      <c r="N174" s="3" t="s">
        <v>551</v>
      </c>
      <c r="O174">
        <f t="shared" ca="1" si="14"/>
        <v>9</v>
      </c>
      <c r="P174">
        <f t="shared" ca="1" si="10"/>
        <v>10</v>
      </c>
      <c r="Q174">
        <f t="shared" ca="1" si="11"/>
        <v>38</v>
      </c>
      <c r="R174">
        <f t="shared" ca="1" si="12"/>
        <v>98</v>
      </c>
      <c r="S174" s="3" t="s">
        <v>555</v>
      </c>
      <c r="T174" t="str">
        <f t="shared" ca="1" si="15"/>
        <v>02:41</v>
      </c>
    </row>
    <row r="175" spans="1:20" ht="75" x14ac:dyDescent="0.25">
      <c r="A175" s="3">
        <v>174</v>
      </c>
      <c r="B175" s="3" t="s">
        <v>478</v>
      </c>
      <c r="C175" s="3" t="s">
        <v>35</v>
      </c>
      <c r="D175" s="3" t="s">
        <v>70</v>
      </c>
      <c r="E175" s="3" t="s">
        <v>37</v>
      </c>
      <c r="F175" s="3" t="s">
        <v>136</v>
      </c>
      <c r="G175" s="8">
        <v>44197</v>
      </c>
      <c r="H175" s="8">
        <v>46023</v>
      </c>
      <c r="I175" s="3" t="s">
        <v>39</v>
      </c>
      <c r="J175" s="3" t="s">
        <v>479</v>
      </c>
      <c r="K175" s="4">
        <v>1500</v>
      </c>
      <c r="L175" s="3">
        <v>31</v>
      </c>
      <c r="M175" s="3" t="s">
        <v>546</v>
      </c>
      <c r="N175" s="3" t="s">
        <v>551</v>
      </c>
      <c r="O175">
        <f t="shared" ca="1" si="14"/>
        <v>56</v>
      </c>
      <c r="P175">
        <f t="shared" ca="1" si="10"/>
        <v>6</v>
      </c>
      <c r="Q175">
        <f t="shared" ca="1" si="11"/>
        <v>28</v>
      </c>
      <c r="R175">
        <f t="shared" ca="1" si="12"/>
        <v>105</v>
      </c>
      <c r="S175" s="3" t="s">
        <v>554</v>
      </c>
      <c r="T175" t="str">
        <f t="shared" ca="1" si="15"/>
        <v>08:58</v>
      </c>
    </row>
    <row r="176" spans="1:20" ht="75" x14ac:dyDescent="0.25">
      <c r="A176" s="3">
        <v>175</v>
      </c>
      <c r="B176" s="3" t="s">
        <v>480</v>
      </c>
      <c r="C176" s="3" t="s">
        <v>42</v>
      </c>
      <c r="D176" s="3" t="s">
        <v>170</v>
      </c>
      <c r="E176" s="3" t="s">
        <v>44</v>
      </c>
      <c r="F176" s="3" t="s">
        <v>154</v>
      </c>
      <c r="G176" s="8">
        <v>43952</v>
      </c>
      <c r="H176" s="8">
        <v>45778</v>
      </c>
      <c r="I176" s="3" t="s">
        <v>46</v>
      </c>
      <c r="J176" s="3" t="s">
        <v>481</v>
      </c>
      <c r="K176" s="3">
        <v>700</v>
      </c>
      <c r="L176" s="3">
        <v>49</v>
      </c>
      <c r="M176" s="3" t="s">
        <v>546</v>
      </c>
      <c r="N176" s="3" t="s">
        <v>552</v>
      </c>
      <c r="O176">
        <f t="shared" ca="1" si="14"/>
        <v>5</v>
      </c>
      <c r="P176">
        <f t="shared" ca="1" si="10"/>
        <v>10</v>
      </c>
      <c r="Q176">
        <f t="shared" ca="1" si="11"/>
        <v>34</v>
      </c>
      <c r="R176">
        <f t="shared" ca="1" si="12"/>
        <v>115</v>
      </c>
      <c r="S176" s="3" t="s">
        <v>556</v>
      </c>
      <c r="T176" t="str">
        <f t="shared" ca="1" si="15"/>
        <v>18:21</v>
      </c>
    </row>
    <row r="177" spans="1:20" ht="75" x14ac:dyDescent="0.25">
      <c r="A177" s="3">
        <v>176</v>
      </c>
      <c r="B177" s="3" t="s">
        <v>482</v>
      </c>
      <c r="C177" s="3" t="s">
        <v>28</v>
      </c>
      <c r="D177" s="3" t="s">
        <v>65</v>
      </c>
      <c r="E177" s="3" t="s">
        <v>30</v>
      </c>
      <c r="F177" s="3" t="s">
        <v>136</v>
      </c>
      <c r="G177" s="8">
        <v>43922</v>
      </c>
      <c r="H177" s="8">
        <v>45748</v>
      </c>
      <c r="I177" s="3" t="s">
        <v>32</v>
      </c>
      <c r="J177" s="3" t="s">
        <v>483</v>
      </c>
      <c r="K177" s="4">
        <v>1100</v>
      </c>
      <c r="L177" s="3">
        <v>32</v>
      </c>
      <c r="M177" s="3" t="s">
        <v>546</v>
      </c>
      <c r="N177" s="3" t="s">
        <v>552</v>
      </c>
      <c r="O177">
        <f t="shared" ca="1" si="14"/>
        <v>16</v>
      </c>
      <c r="P177">
        <f t="shared" ca="1" si="10"/>
        <v>11</v>
      </c>
      <c r="Q177">
        <f t="shared" ca="1" si="11"/>
        <v>37</v>
      </c>
      <c r="R177">
        <f t="shared" ca="1" si="12"/>
        <v>66</v>
      </c>
      <c r="S177" s="3" t="s">
        <v>557</v>
      </c>
      <c r="T177" t="str">
        <f t="shared" ca="1" si="15"/>
        <v>09:46</v>
      </c>
    </row>
    <row r="178" spans="1:20" ht="90" x14ac:dyDescent="0.25">
      <c r="A178" s="3">
        <v>177</v>
      </c>
      <c r="B178" s="3" t="s">
        <v>484</v>
      </c>
      <c r="C178" s="3" t="s">
        <v>35</v>
      </c>
      <c r="D178" s="3" t="s">
        <v>170</v>
      </c>
      <c r="E178" s="3" t="s">
        <v>37</v>
      </c>
      <c r="F178" s="3" t="s">
        <v>95</v>
      </c>
      <c r="G178" s="8">
        <v>44256</v>
      </c>
      <c r="H178" s="8">
        <v>46082</v>
      </c>
      <c r="I178" s="3" t="s">
        <v>32</v>
      </c>
      <c r="J178" s="3" t="s">
        <v>485</v>
      </c>
      <c r="K178" s="4">
        <v>1200</v>
      </c>
      <c r="L178" s="3">
        <v>41</v>
      </c>
      <c r="M178" s="3" t="s">
        <v>548</v>
      </c>
      <c r="N178" s="3" t="s">
        <v>551</v>
      </c>
      <c r="O178">
        <f t="shared" ca="1" si="14"/>
        <v>42</v>
      </c>
      <c r="P178">
        <f t="shared" ca="1" si="10"/>
        <v>10</v>
      </c>
      <c r="Q178">
        <f t="shared" ca="1" si="11"/>
        <v>67</v>
      </c>
      <c r="R178">
        <f t="shared" ca="1" si="12"/>
        <v>49</v>
      </c>
      <c r="S178" s="3" t="s">
        <v>558</v>
      </c>
      <c r="T178" t="str">
        <f t="shared" ca="1" si="15"/>
        <v>08:07</v>
      </c>
    </row>
    <row r="179" spans="1:20" ht="60" x14ac:dyDescent="0.25">
      <c r="A179" s="3">
        <v>178</v>
      </c>
      <c r="B179" s="3" t="s">
        <v>486</v>
      </c>
      <c r="C179" s="3" t="s">
        <v>28</v>
      </c>
      <c r="D179" s="3" t="s">
        <v>54</v>
      </c>
      <c r="E179" s="3" t="s">
        <v>30</v>
      </c>
      <c r="F179" s="3" t="s">
        <v>132</v>
      </c>
      <c r="G179" s="8">
        <v>43862</v>
      </c>
      <c r="H179" s="8">
        <v>45689</v>
      </c>
      <c r="I179" s="3" t="s">
        <v>46</v>
      </c>
      <c r="J179" s="3" t="s">
        <v>487</v>
      </c>
      <c r="K179" s="4">
        <v>1100</v>
      </c>
      <c r="L179" s="3">
        <v>40</v>
      </c>
      <c r="M179" s="3" t="s">
        <v>549</v>
      </c>
      <c r="N179" s="3" t="s">
        <v>551</v>
      </c>
      <c r="O179">
        <f t="shared" ca="1" si="14"/>
        <v>24</v>
      </c>
      <c r="P179">
        <f t="shared" ca="1" si="10"/>
        <v>2</v>
      </c>
      <c r="Q179">
        <f t="shared" ca="1" si="11"/>
        <v>34</v>
      </c>
      <c r="R179">
        <f t="shared" ca="1" si="12"/>
        <v>171</v>
      </c>
      <c r="S179" s="3" t="s">
        <v>555</v>
      </c>
      <c r="T179" t="str">
        <f t="shared" ca="1" si="15"/>
        <v>18:48</v>
      </c>
    </row>
    <row r="180" spans="1:20" ht="75" x14ac:dyDescent="0.25">
      <c r="A180" s="3">
        <v>179</v>
      </c>
      <c r="B180" s="3" t="s">
        <v>488</v>
      </c>
      <c r="C180" s="3" t="s">
        <v>30</v>
      </c>
      <c r="D180" s="3" t="s">
        <v>157</v>
      </c>
      <c r="E180" s="3" t="s">
        <v>60</v>
      </c>
      <c r="F180" s="3" t="s">
        <v>216</v>
      </c>
      <c r="G180" s="8">
        <v>43040</v>
      </c>
      <c r="H180" s="8">
        <v>44866</v>
      </c>
      <c r="I180" s="3" t="s">
        <v>39</v>
      </c>
      <c r="J180" s="3" t="s">
        <v>489</v>
      </c>
      <c r="K180" s="4">
        <v>1200</v>
      </c>
      <c r="L180" s="3">
        <v>56</v>
      </c>
      <c r="M180" s="3" t="s">
        <v>549</v>
      </c>
      <c r="N180" s="3" t="s">
        <v>552</v>
      </c>
      <c r="O180">
        <f t="shared" ca="1" si="14"/>
        <v>23</v>
      </c>
      <c r="P180">
        <f t="shared" ca="1" si="10"/>
        <v>4</v>
      </c>
      <c r="Q180">
        <f t="shared" ca="1" si="11"/>
        <v>68</v>
      </c>
      <c r="R180">
        <f t="shared" ca="1" si="12"/>
        <v>69</v>
      </c>
      <c r="S180" s="3" t="s">
        <v>554</v>
      </c>
      <c r="T180" t="str">
        <f t="shared" ca="1" si="15"/>
        <v>08:44</v>
      </c>
    </row>
    <row r="181" spans="1:20" ht="60" x14ac:dyDescent="0.25">
      <c r="A181" s="3">
        <v>180</v>
      </c>
      <c r="B181" s="3" t="s">
        <v>490</v>
      </c>
      <c r="C181" s="3" t="s">
        <v>42</v>
      </c>
      <c r="D181" s="3" t="s">
        <v>94</v>
      </c>
      <c r="E181" s="3" t="s">
        <v>44</v>
      </c>
      <c r="F181" s="3" t="s">
        <v>154</v>
      </c>
      <c r="G181" s="8">
        <v>43709</v>
      </c>
      <c r="H181" s="8">
        <v>45536</v>
      </c>
      <c r="I181" s="3" t="s">
        <v>32</v>
      </c>
      <c r="J181" s="3" t="s">
        <v>491</v>
      </c>
      <c r="K181" s="3">
        <v>700</v>
      </c>
      <c r="L181" s="3">
        <v>33</v>
      </c>
      <c r="M181" s="3" t="s">
        <v>549</v>
      </c>
      <c r="N181" s="3" t="s">
        <v>552</v>
      </c>
      <c r="O181">
        <f t="shared" ca="1" si="14"/>
        <v>17</v>
      </c>
      <c r="P181">
        <f t="shared" ca="1" si="10"/>
        <v>7</v>
      </c>
      <c r="Q181">
        <f t="shared" ca="1" si="11"/>
        <v>68</v>
      </c>
      <c r="R181">
        <f t="shared" ca="1" si="12"/>
        <v>127</v>
      </c>
      <c r="S181" s="3" t="s">
        <v>556</v>
      </c>
      <c r="T181" t="str">
        <f t="shared" ca="1" si="15"/>
        <v>17:30</v>
      </c>
    </row>
    <row r="182" spans="1:20" ht="90" x14ac:dyDescent="0.25">
      <c r="A182" s="3">
        <v>181</v>
      </c>
      <c r="B182" s="3" t="s">
        <v>492</v>
      </c>
      <c r="C182" s="3" t="s">
        <v>28</v>
      </c>
      <c r="D182" s="3" t="s">
        <v>65</v>
      </c>
      <c r="E182" s="3" t="s">
        <v>30</v>
      </c>
      <c r="F182" s="3" t="s">
        <v>132</v>
      </c>
      <c r="G182" s="8">
        <v>44105</v>
      </c>
      <c r="H182" s="8">
        <v>45931</v>
      </c>
      <c r="I182" s="3" t="s">
        <v>46</v>
      </c>
      <c r="J182" s="3" t="s">
        <v>493</v>
      </c>
      <c r="K182" s="4">
        <v>1100</v>
      </c>
      <c r="L182" s="3">
        <v>35</v>
      </c>
      <c r="M182" s="3" t="s">
        <v>549</v>
      </c>
      <c r="N182" s="3" t="s">
        <v>551</v>
      </c>
      <c r="O182">
        <f t="shared" ca="1" si="14"/>
        <v>22</v>
      </c>
      <c r="P182">
        <f t="shared" ca="1" si="10"/>
        <v>5</v>
      </c>
      <c r="Q182">
        <f t="shared" ca="1" si="11"/>
        <v>34</v>
      </c>
      <c r="R182">
        <f t="shared" ca="1" si="12"/>
        <v>141</v>
      </c>
      <c r="S182" s="3" t="s">
        <v>557</v>
      </c>
      <c r="T182" t="str">
        <f t="shared" ca="1" si="15"/>
        <v>07:07</v>
      </c>
    </row>
    <row r="183" spans="1:20" ht="60" x14ac:dyDescent="0.25">
      <c r="A183" s="3">
        <v>182</v>
      </c>
      <c r="B183" s="3" t="s">
        <v>494</v>
      </c>
      <c r="C183" s="3" t="s">
        <v>28</v>
      </c>
      <c r="D183" s="3" t="s">
        <v>412</v>
      </c>
      <c r="E183" s="3" t="s">
        <v>30</v>
      </c>
      <c r="F183" s="3" t="s">
        <v>495</v>
      </c>
      <c r="G183" s="8">
        <v>43678</v>
      </c>
      <c r="H183" s="8">
        <v>45505</v>
      </c>
      <c r="I183" s="3" t="s">
        <v>32</v>
      </c>
      <c r="J183" s="3" t="s">
        <v>496</v>
      </c>
      <c r="K183" s="3">
        <v>800</v>
      </c>
      <c r="L183" s="3">
        <v>52</v>
      </c>
      <c r="M183" s="3" t="s">
        <v>548</v>
      </c>
      <c r="N183" s="3" t="s">
        <v>552</v>
      </c>
      <c r="O183">
        <f t="shared" ca="1" si="14"/>
        <v>22</v>
      </c>
      <c r="P183">
        <f t="shared" ca="1" si="10"/>
        <v>12</v>
      </c>
      <c r="Q183">
        <f t="shared" ca="1" si="11"/>
        <v>31</v>
      </c>
      <c r="R183">
        <f t="shared" ca="1" si="12"/>
        <v>80</v>
      </c>
      <c r="S183" s="3" t="s">
        <v>558</v>
      </c>
      <c r="T183" t="str">
        <f t="shared" ca="1" si="15"/>
        <v>21:01</v>
      </c>
    </row>
    <row r="184" spans="1:20" ht="60" x14ac:dyDescent="0.25">
      <c r="A184" s="3">
        <v>183</v>
      </c>
      <c r="B184" s="3" t="s">
        <v>497</v>
      </c>
      <c r="C184" s="3" t="s">
        <v>35</v>
      </c>
      <c r="D184" s="3" t="s">
        <v>54</v>
      </c>
      <c r="E184" s="3" t="s">
        <v>37</v>
      </c>
      <c r="F184" s="3" t="s">
        <v>95</v>
      </c>
      <c r="G184" s="8">
        <v>44348</v>
      </c>
      <c r="H184" s="8">
        <v>46174</v>
      </c>
      <c r="I184" s="3" t="s">
        <v>39</v>
      </c>
      <c r="J184" s="3" t="s">
        <v>498</v>
      </c>
      <c r="K184" s="4">
        <v>1200</v>
      </c>
      <c r="L184" s="3">
        <v>45</v>
      </c>
      <c r="M184" s="3" t="s">
        <v>550</v>
      </c>
      <c r="N184" s="3" t="s">
        <v>551</v>
      </c>
      <c r="O184">
        <f t="shared" ca="1" si="14"/>
        <v>12</v>
      </c>
      <c r="P184">
        <f t="shared" ca="1" si="10"/>
        <v>12</v>
      </c>
      <c r="Q184">
        <f t="shared" ca="1" si="11"/>
        <v>21</v>
      </c>
      <c r="R184">
        <f t="shared" ca="1" si="12"/>
        <v>52</v>
      </c>
      <c r="S184" s="3" t="s">
        <v>555</v>
      </c>
      <c r="T184" t="str">
        <f t="shared" ca="1" si="15"/>
        <v>20:53</v>
      </c>
    </row>
    <row r="185" spans="1:20" ht="75" x14ac:dyDescent="0.25">
      <c r="A185" s="3">
        <v>184</v>
      </c>
      <c r="B185" s="3" t="s">
        <v>499</v>
      </c>
      <c r="C185" s="3" t="s">
        <v>35</v>
      </c>
      <c r="D185" s="3" t="s">
        <v>170</v>
      </c>
      <c r="E185" s="3" t="s">
        <v>37</v>
      </c>
      <c r="F185" s="3" t="s">
        <v>95</v>
      </c>
      <c r="G185" s="8">
        <v>44440</v>
      </c>
      <c r="H185" s="8">
        <v>46266</v>
      </c>
      <c r="I185" s="3" t="s">
        <v>32</v>
      </c>
      <c r="J185" s="3" t="s">
        <v>500</v>
      </c>
      <c r="K185" s="4">
        <v>1500</v>
      </c>
      <c r="L185" s="3">
        <v>50</v>
      </c>
      <c r="M185" s="3" t="s">
        <v>549</v>
      </c>
      <c r="N185" s="3" t="s">
        <v>552</v>
      </c>
      <c r="O185">
        <f t="shared" ca="1" si="14"/>
        <v>20</v>
      </c>
      <c r="P185">
        <f t="shared" ca="1" si="10"/>
        <v>5</v>
      </c>
      <c r="Q185">
        <f t="shared" ca="1" si="11"/>
        <v>13</v>
      </c>
      <c r="R185">
        <f t="shared" ca="1" si="12"/>
        <v>147</v>
      </c>
      <c r="S185" s="3" t="s">
        <v>554</v>
      </c>
      <c r="T185" t="str">
        <f t="shared" ca="1" si="15"/>
        <v>17:09</v>
      </c>
    </row>
    <row r="186" spans="1:20" ht="60" x14ac:dyDescent="0.25">
      <c r="A186" s="3">
        <v>185</v>
      </c>
      <c r="B186" s="3" t="s">
        <v>501</v>
      </c>
      <c r="C186" s="3" t="s">
        <v>35</v>
      </c>
      <c r="D186" s="3" t="s">
        <v>170</v>
      </c>
      <c r="E186" s="3" t="s">
        <v>37</v>
      </c>
      <c r="F186" s="3" t="s">
        <v>136</v>
      </c>
      <c r="G186" s="8">
        <v>44287</v>
      </c>
      <c r="H186" s="8">
        <v>46113</v>
      </c>
      <c r="I186" s="3" t="s">
        <v>51</v>
      </c>
      <c r="J186" s="3" t="s">
        <v>502</v>
      </c>
      <c r="K186" s="4">
        <v>1200</v>
      </c>
      <c r="L186">
        <v>28</v>
      </c>
      <c r="M186" s="3" t="s">
        <v>548</v>
      </c>
      <c r="N186" s="3" t="s">
        <v>552</v>
      </c>
      <c r="O186">
        <f t="shared" ca="1" si="14"/>
        <v>29</v>
      </c>
      <c r="P186">
        <f t="shared" ca="1" si="10"/>
        <v>3</v>
      </c>
      <c r="Q186">
        <f t="shared" ca="1" si="11"/>
        <v>64</v>
      </c>
      <c r="R186">
        <f t="shared" ca="1" si="12"/>
        <v>147</v>
      </c>
      <c r="S186" s="3" t="s">
        <v>556</v>
      </c>
      <c r="T186" t="str">
        <f t="shared" ca="1" si="15"/>
        <v>17:49</v>
      </c>
    </row>
    <row r="187" spans="1:20" ht="105" x14ac:dyDescent="0.25">
      <c r="A187" s="3">
        <v>186</v>
      </c>
      <c r="B187" s="3" t="s">
        <v>503</v>
      </c>
      <c r="C187" s="3" t="s">
        <v>35</v>
      </c>
      <c r="D187" s="3" t="s">
        <v>65</v>
      </c>
      <c r="E187" s="3" t="s">
        <v>37</v>
      </c>
      <c r="F187" s="3" t="s">
        <v>95</v>
      </c>
      <c r="G187" s="8">
        <v>44256</v>
      </c>
      <c r="H187" s="8">
        <v>46082</v>
      </c>
      <c r="I187" s="3" t="s">
        <v>32</v>
      </c>
      <c r="J187" s="3" t="s">
        <v>504</v>
      </c>
      <c r="K187" s="4">
        <v>1300</v>
      </c>
      <c r="L187">
        <v>34</v>
      </c>
      <c r="M187" s="3" t="s">
        <v>549</v>
      </c>
      <c r="N187" s="3" t="s">
        <v>551</v>
      </c>
      <c r="O187">
        <f t="shared" ca="1" si="14"/>
        <v>15</v>
      </c>
      <c r="P187">
        <f t="shared" ca="1" si="10"/>
        <v>5</v>
      </c>
      <c r="Q187">
        <f t="shared" ca="1" si="11"/>
        <v>30</v>
      </c>
      <c r="R187">
        <f t="shared" ca="1" si="12"/>
        <v>150</v>
      </c>
      <c r="S187" s="3" t="s">
        <v>557</v>
      </c>
      <c r="T187" t="str">
        <f t="shared" ca="1" si="15"/>
        <v>10:01</v>
      </c>
    </row>
    <row r="188" spans="1:20" ht="60" x14ac:dyDescent="0.25">
      <c r="A188" s="3">
        <v>187</v>
      </c>
      <c r="B188" s="3" t="s">
        <v>505</v>
      </c>
      <c r="C188" s="3" t="s">
        <v>28</v>
      </c>
      <c r="D188" s="3" t="s">
        <v>49</v>
      </c>
      <c r="E188" s="3" t="s">
        <v>30</v>
      </c>
      <c r="F188" s="3" t="s">
        <v>329</v>
      </c>
      <c r="G188" s="8">
        <v>44075</v>
      </c>
      <c r="H188" s="8">
        <v>45901</v>
      </c>
      <c r="I188" s="3" t="s">
        <v>39</v>
      </c>
      <c r="J188" s="3" t="s">
        <v>506</v>
      </c>
      <c r="K188" s="4">
        <v>1100</v>
      </c>
      <c r="L188">
        <v>47</v>
      </c>
      <c r="M188" s="3" t="s">
        <v>547</v>
      </c>
      <c r="N188" s="3" t="s">
        <v>552</v>
      </c>
      <c r="O188">
        <f t="shared" ca="1" si="14"/>
        <v>34</v>
      </c>
      <c r="P188">
        <f t="shared" ca="1" si="10"/>
        <v>6</v>
      </c>
      <c r="Q188">
        <f t="shared" ca="1" si="11"/>
        <v>20</v>
      </c>
      <c r="R188">
        <f t="shared" ca="1" si="12"/>
        <v>170</v>
      </c>
      <c r="S188" s="3" t="s">
        <v>558</v>
      </c>
      <c r="T188" t="str">
        <f t="shared" ca="1" si="15"/>
        <v>08:23</v>
      </c>
    </row>
    <row r="189" spans="1:20" ht="75" x14ac:dyDescent="0.25">
      <c r="A189" s="3">
        <v>188</v>
      </c>
      <c r="B189" s="3" t="s">
        <v>507</v>
      </c>
      <c r="C189" s="3" t="s">
        <v>28</v>
      </c>
      <c r="D189" s="3" t="s">
        <v>54</v>
      </c>
      <c r="E189" s="3" t="s">
        <v>30</v>
      </c>
      <c r="F189" s="3" t="s">
        <v>132</v>
      </c>
      <c r="G189" s="8">
        <v>43952</v>
      </c>
      <c r="H189" s="8">
        <v>45778</v>
      </c>
      <c r="I189" s="3" t="s">
        <v>32</v>
      </c>
      <c r="J189" s="3" t="s">
        <v>508</v>
      </c>
      <c r="K189" s="4">
        <v>1200</v>
      </c>
      <c r="L189">
        <v>52</v>
      </c>
      <c r="M189" s="3" t="s">
        <v>547</v>
      </c>
      <c r="N189" s="3" t="s">
        <v>551</v>
      </c>
      <c r="O189">
        <f t="shared" ca="1" si="14"/>
        <v>39</v>
      </c>
      <c r="P189">
        <f t="shared" ca="1" si="10"/>
        <v>11</v>
      </c>
      <c r="Q189">
        <f t="shared" ca="1" si="11"/>
        <v>71</v>
      </c>
      <c r="R189">
        <f t="shared" ca="1" si="12"/>
        <v>95</v>
      </c>
      <c r="S189" s="3" t="s">
        <v>555</v>
      </c>
      <c r="T189" t="str">
        <f t="shared" ca="1" si="15"/>
        <v>03:02</v>
      </c>
    </row>
    <row r="190" spans="1:20" ht="75" x14ac:dyDescent="0.25">
      <c r="A190" s="3">
        <v>189</v>
      </c>
      <c r="B190" s="3" t="s">
        <v>509</v>
      </c>
      <c r="C190" s="3" t="s">
        <v>35</v>
      </c>
      <c r="D190" s="3" t="s">
        <v>170</v>
      </c>
      <c r="E190" s="3" t="s">
        <v>37</v>
      </c>
      <c r="F190" s="3" t="s">
        <v>95</v>
      </c>
      <c r="G190" s="8">
        <v>44378</v>
      </c>
      <c r="H190" s="8">
        <v>46204</v>
      </c>
      <c r="I190" s="3" t="s">
        <v>46</v>
      </c>
      <c r="J190" s="3" t="s">
        <v>510</v>
      </c>
      <c r="K190" s="4">
        <v>1200</v>
      </c>
      <c r="L190">
        <v>39</v>
      </c>
      <c r="M190" s="3" t="s">
        <v>549</v>
      </c>
      <c r="N190" s="3" t="s">
        <v>552</v>
      </c>
      <c r="O190">
        <f t="shared" ca="1" si="14"/>
        <v>14</v>
      </c>
      <c r="P190">
        <f t="shared" ca="1" si="10"/>
        <v>2</v>
      </c>
      <c r="Q190">
        <f t="shared" ca="1" si="11"/>
        <v>57</v>
      </c>
      <c r="R190">
        <f t="shared" ca="1" si="12"/>
        <v>149</v>
      </c>
      <c r="S190" s="3" t="s">
        <v>554</v>
      </c>
      <c r="T190" t="str">
        <f t="shared" ca="1" si="15"/>
        <v>11:08</v>
      </c>
    </row>
    <row r="191" spans="1:20" ht="60" x14ac:dyDescent="0.25">
      <c r="A191" s="3">
        <v>190</v>
      </c>
      <c r="B191" s="3" t="s">
        <v>511</v>
      </c>
      <c r="C191" s="3" t="s">
        <v>28</v>
      </c>
      <c r="D191" s="3" t="s">
        <v>29</v>
      </c>
      <c r="E191" s="3" t="s">
        <v>30</v>
      </c>
      <c r="F191" s="3" t="s">
        <v>118</v>
      </c>
      <c r="G191" s="8">
        <v>43862</v>
      </c>
      <c r="H191" s="8">
        <v>45689</v>
      </c>
      <c r="I191" s="3" t="s">
        <v>32</v>
      </c>
      <c r="J191" s="3" t="s">
        <v>512</v>
      </c>
      <c r="K191" s="4">
        <v>1100</v>
      </c>
      <c r="L191">
        <v>41</v>
      </c>
      <c r="M191" s="3" t="s">
        <v>549</v>
      </c>
      <c r="N191" s="3" t="s">
        <v>551</v>
      </c>
      <c r="O191">
        <f t="shared" ca="1" si="14"/>
        <v>51</v>
      </c>
      <c r="P191">
        <f t="shared" ca="1" si="10"/>
        <v>4</v>
      </c>
      <c r="Q191">
        <f t="shared" ca="1" si="11"/>
        <v>20</v>
      </c>
      <c r="R191">
        <f t="shared" ca="1" si="12"/>
        <v>90</v>
      </c>
      <c r="S191" s="3" t="s">
        <v>556</v>
      </c>
      <c r="T191" t="str">
        <f t="shared" ca="1" si="15"/>
        <v>09:26</v>
      </c>
    </row>
    <row r="192" spans="1:20" ht="60" x14ac:dyDescent="0.25">
      <c r="A192" s="3">
        <v>191</v>
      </c>
      <c r="B192" s="3" t="s">
        <v>513</v>
      </c>
      <c r="C192" s="3" t="s">
        <v>35</v>
      </c>
      <c r="D192" s="3" t="s">
        <v>29</v>
      </c>
      <c r="E192" s="3" t="s">
        <v>37</v>
      </c>
      <c r="F192" s="3" t="s">
        <v>95</v>
      </c>
      <c r="G192" s="8">
        <v>44409</v>
      </c>
      <c r="H192" s="8">
        <v>46235</v>
      </c>
      <c r="I192" s="3" t="s">
        <v>39</v>
      </c>
      <c r="J192" s="3" t="s">
        <v>514</v>
      </c>
      <c r="K192" s="4">
        <v>1200</v>
      </c>
      <c r="L192">
        <v>55</v>
      </c>
      <c r="M192" s="3" t="s">
        <v>547</v>
      </c>
      <c r="N192" s="3" t="s">
        <v>551</v>
      </c>
      <c r="O192">
        <f t="shared" ca="1" si="14"/>
        <v>16</v>
      </c>
      <c r="P192">
        <f t="shared" ca="1" si="10"/>
        <v>9</v>
      </c>
      <c r="Q192">
        <f t="shared" ca="1" si="11"/>
        <v>22</v>
      </c>
      <c r="R192">
        <f t="shared" ca="1" si="12"/>
        <v>139</v>
      </c>
      <c r="S192" s="3" t="s">
        <v>557</v>
      </c>
      <c r="T192" t="str">
        <f t="shared" ca="1" si="15"/>
        <v>06:17</v>
      </c>
    </row>
    <row r="193" spans="1:20" ht="90" x14ac:dyDescent="0.25">
      <c r="A193" s="3">
        <v>192</v>
      </c>
      <c r="B193" s="3" t="s">
        <v>515</v>
      </c>
      <c r="C193" s="3" t="s">
        <v>35</v>
      </c>
      <c r="D193" s="3" t="s">
        <v>49</v>
      </c>
      <c r="E193" s="3" t="s">
        <v>37</v>
      </c>
      <c r="F193" s="3" t="s">
        <v>95</v>
      </c>
      <c r="G193" s="8">
        <v>44470</v>
      </c>
      <c r="H193" s="8">
        <v>46296</v>
      </c>
      <c r="I193" s="3" t="s">
        <v>32</v>
      </c>
      <c r="J193" s="3" t="s">
        <v>516</v>
      </c>
      <c r="K193" s="4">
        <v>1500</v>
      </c>
      <c r="L193">
        <v>30</v>
      </c>
      <c r="M193" s="3" t="s">
        <v>550</v>
      </c>
      <c r="N193" s="3" t="s">
        <v>552</v>
      </c>
      <c r="O193">
        <f t="shared" ca="1" si="14"/>
        <v>33</v>
      </c>
      <c r="P193">
        <f t="shared" ca="1" si="10"/>
        <v>4</v>
      </c>
      <c r="Q193">
        <f t="shared" ca="1" si="11"/>
        <v>11</v>
      </c>
      <c r="R193">
        <f t="shared" ca="1" si="12"/>
        <v>65</v>
      </c>
      <c r="S193" s="3" t="s">
        <v>558</v>
      </c>
      <c r="T193" t="str">
        <f t="shared" ca="1" si="15"/>
        <v>06:15</v>
      </c>
    </row>
    <row r="194" spans="1:20" ht="75" x14ac:dyDescent="0.25">
      <c r="A194" s="3">
        <v>193</v>
      </c>
      <c r="B194" s="3" t="s">
        <v>517</v>
      </c>
      <c r="C194" s="3" t="s">
        <v>35</v>
      </c>
      <c r="D194" s="3" t="s">
        <v>412</v>
      </c>
      <c r="E194" s="3" t="s">
        <v>37</v>
      </c>
      <c r="F194" s="3" t="s">
        <v>95</v>
      </c>
      <c r="G194" s="8">
        <v>44348</v>
      </c>
      <c r="H194" s="8">
        <v>46174</v>
      </c>
      <c r="I194" s="3" t="s">
        <v>32</v>
      </c>
      <c r="J194" s="3" t="s">
        <v>518</v>
      </c>
      <c r="K194" s="4">
        <v>1200</v>
      </c>
      <c r="L194">
        <v>59</v>
      </c>
      <c r="M194" s="3" t="s">
        <v>549</v>
      </c>
      <c r="N194" s="3" t="s">
        <v>552</v>
      </c>
      <c r="O194">
        <v>18</v>
      </c>
      <c r="P194">
        <f t="shared" ca="1" si="10"/>
        <v>5</v>
      </c>
      <c r="Q194">
        <f t="shared" ca="1" si="11"/>
        <v>18</v>
      </c>
      <c r="R194">
        <f t="shared" ca="1" si="12"/>
        <v>50</v>
      </c>
      <c r="S194" s="3" t="s">
        <v>555</v>
      </c>
      <c r="T194" t="str">
        <f t="shared" ca="1" si="15"/>
        <v>18:23</v>
      </c>
    </row>
    <row r="195" spans="1:20" ht="75" x14ac:dyDescent="0.25">
      <c r="A195" s="3">
        <v>194</v>
      </c>
      <c r="B195" s="3" t="s">
        <v>519</v>
      </c>
      <c r="C195" s="3" t="s">
        <v>30</v>
      </c>
      <c r="D195" s="3" t="s">
        <v>70</v>
      </c>
      <c r="E195" s="3" t="s">
        <v>30</v>
      </c>
      <c r="F195" s="3" t="s">
        <v>470</v>
      </c>
      <c r="G195" s="8">
        <v>44075</v>
      </c>
      <c r="H195" s="8">
        <v>45901</v>
      </c>
      <c r="I195" s="3" t="s">
        <v>39</v>
      </c>
      <c r="J195" s="3" t="s">
        <v>520</v>
      </c>
      <c r="K195" s="4">
        <v>1200</v>
      </c>
      <c r="L195">
        <v>27</v>
      </c>
      <c r="M195" s="3" t="s">
        <v>549</v>
      </c>
      <c r="N195" s="3" t="s">
        <v>552</v>
      </c>
      <c r="O195">
        <f t="shared" ca="1" si="14"/>
        <v>13</v>
      </c>
      <c r="P195">
        <f t="shared" ref="P195:P201" ca="1" si="16">RANDBETWEEN(2,12)</f>
        <v>3</v>
      </c>
      <c r="Q195">
        <f t="shared" ref="Q195:Q201" ca="1" si="17">RANDBETWEEN(11,72)</f>
        <v>40</v>
      </c>
      <c r="R195">
        <f t="shared" ref="R195:R201" ca="1" si="18">RANDBETWEEN(49,200)</f>
        <v>112</v>
      </c>
      <c r="S195" s="3" t="s">
        <v>554</v>
      </c>
      <c r="T195" t="str">
        <f t="shared" ca="1" si="15"/>
        <v>13:30</v>
      </c>
    </row>
    <row r="196" spans="1:20" ht="60" x14ac:dyDescent="0.25">
      <c r="A196" s="3">
        <v>195</v>
      </c>
      <c r="B196" s="3" t="s">
        <v>521</v>
      </c>
      <c r="C196" s="3" t="s">
        <v>28</v>
      </c>
      <c r="D196" s="3" t="s">
        <v>412</v>
      </c>
      <c r="E196" s="3" t="s">
        <v>30</v>
      </c>
      <c r="F196" s="3" t="s">
        <v>363</v>
      </c>
      <c r="G196" s="8">
        <v>43831</v>
      </c>
      <c r="H196" s="8">
        <v>45658</v>
      </c>
      <c r="I196" s="3" t="s">
        <v>32</v>
      </c>
      <c r="J196" s="3" t="s">
        <v>522</v>
      </c>
      <c r="K196" s="4">
        <v>1100</v>
      </c>
      <c r="L196">
        <v>53</v>
      </c>
      <c r="M196" s="3" t="s">
        <v>549</v>
      </c>
      <c r="N196" s="3" t="s">
        <v>552</v>
      </c>
      <c r="O196">
        <f t="shared" ca="1" si="14"/>
        <v>38</v>
      </c>
      <c r="P196">
        <f t="shared" ca="1" si="16"/>
        <v>11</v>
      </c>
      <c r="Q196">
        <f t="shared" ca="1" si="17"/>
        <v>59</v>
      </c>
      <c r="R196">
        <f t="shared" ca="1" si="18"/>
        <v>158</v>
      </c>
      <c r="S196" s="3" t="s">
        <v>556</v>
      </c>
      <c r="T196" t="str">
        <f t="shared" ca="1" si="15"/>
        <v>15:10</v>
      </c>
    </row>
    <row r="197" spans="1:20" ht="60" x14ac:dyDescent="0.25">
      <c r="A197" s="3">
        <v>196</v>
      </c>
      <c r="B197" s="3" t="s">
        <v>523</v>
      </c>
      <c r="C197" s="3" t="s">
        <v>42</v>
      </c>
      <c r="D197" s="3" t="s">
        <v>49</v>
      </c>
      <c r="E197" s="3" t="s">
        <v>44</v>
      </c>
      <c r="F197" s="3" t="s">
        <v>125</v>
      </c>
      <c r="G197" s="8">
        <v>43891</v>
      </c>
      <c r="H197" s="8">
        <v>45717</v>
      </c>
      <c r="I197" s="3" t="s">
        <v>39</v>
      </c>
      <c r="J197" s="3" t="s">
        <v>524</v>
      </c>
      <c r="K197" s="3">
        <v>800</v>
      </c>
      <c r="L197" s="3">
        <v>47</v>
      </c>
      <c r="M197" s="3" t="s">
        <v>549</v>
      </c>
      <c r="N197" s="3" t="s">
        <v>551</v>
      </c>
      <c r="O197">
        <f t="shared" ca="1" si="14"/>
        <v>57</v>
      </c>
      <c r="P197">
        <f t="shared" ca="1" si="16"/>
        <v>10</v>
      </c>
      <c r="Q197">
        <f t="shared" ca="1" si="17"/>
        <v>43</v>
      </c>
      <c r="R197">
        <f t="shared" ca="1" si="18"/>
        <v>159</v>
      </c>
      <c r="S197" s="3" t="s">
        <v>557</v>
      </c>
      <c r="T197" t="str">
        <f t="shared" ca="1" si="15"/>
        <v>23:44</v>
      </c>
    </row>
    <row r="198" spans="1:20" ht="75" x14ac:dyDescent="0.25">
      <c r="A198" s="3">
        <v>197</v>
      </c>
      <c r="B198" s="3" t="s">
        <v>525</v>
      </c>
      <c r="C198" s="3" t="s">
        <v>35</v>
      </c>
      <c r="D198" s="3" t="s">
        <v>83</v>
      </c>
      <c r="E198" s="3" t="s">
        <v>37</v>
      </c>
      <c r="F198" s="3" t="s">
        <v>95</v>
      </c>
      <c r="G198" s="8">
        <v>44501</v>
      </c>
      <c r="H198" s="8">
        <v>46327</v>
      </c>
      <c r="I198" s="3" t="s">
        <v>32</v>
      </c>
      <c r="J198" s="3" t="s">
        <v>526</v>
      </c>
      <c r="K198" s="4">
        <v>1200</v>
      </c>
      <c r="L198">
        <v>49</v>
      </c>
      <c r="M198" s="3" t="s">
        <v>548</v>
      </c>
      <c r="N198" s="3" t="s">
        <v>552</v>
      </c>
      <c r="O198">
        <v>36</v>
      </c>
      <c r="P198">
        <f t="shared" ca="1" si="16"/>
        <v>9</v>
      </c>
      <c r="Q198">
        <f t="shared" ca="1" si="17"/>
        <v>16</v>
      </c>
      <c r="R198">
        <f t="shared" ca="1" si="18"/>
        <v>119</v>
      </c>
      <c r="S198" s="3" t="s">
        <v>558</v>
      </c>
      <c r="T198" t="str">
        <f t="shared" ca="1" si="15"/>
        <v>00:33</v>
      </c>
    </row>
    <row r="199" spans="1:20" ht="60" x14ac:dyDescent="0.25">
      <c r="A199" s="3">
        <v>198</v>
      </c>
      <c r="B199" s="3" t="s">
        <v>527</v>
      </c>
      <c r="C199" s="3" t="s">
        <v>35</v>
      </c>
      <c r="D199" s="3" t="s">
        <v>43</v>
      </c>
      <c r="E199" s="3" t="s">
        <v>37</v>
      </c>
      <c r="F199" s="3" t="s">
        <v>368</v>
      </c>
      <c r="G199" s="8">
        <v>44317</v>
      </c>
      <c r="H199" s="8">
        <v>46143</v>
      </c>
      <c r="I199" s="3" t="s">
        <v>32</v>
      </c>
      <c r="J199" s="3" t="s">
        <v>528</v>
      </c>
      <c r="K199" s="4">
        <v>1000</v>
      </c>
      <c r="L199">
        <v>61</v>
      </c>
      <c r="M199" s="3" t="s">
        <v>547</v>
      </c>
      <c r="N199" s="3" t="s">
        <v>552</v>
      </c>
      <c r="O199">
        <f t="shared" ca="1" si="14"/>
        <v>20</v>
      </c>
      <c r="P199">
        <f t="shared" ca="1" si="16"/>
        <v>3</v>
      </c>
      <c r="Q199">
        <f t="shared" ca="1" si="17"/>
        <v>61</v>
      </c>
      <c r="R199">
        <f t="shared" ca="1" si="18"/>
        <v>172</v>
      </c>
      <c r="S199" s="3" t="s">
        <v>555</v>
      </c>
      <c r="T199" t="str">
        <f t="shared" ca="1" si="15"/>
        <v>23:27</v>
      </c>
    </row>
    <row r="200" spans="1:20" ht="75" x14ac:dyDescent="0.25">
      <c r="A200" s="3">
        <v>199</v>
      </c>
      <c r="B200" s="3" t="s">
        <v>529</v>
      </c>
      <c r="C200" s="3" t="s">
        <v>35</v>
      </c>
      <c r="D200" s="3" t="s">
        <v>54</v>
      </c>
      <c r="E200" s="3" t="s">
        <v>37</v>
      </c>
      <c r="F200" s="3" t="s">
        <v>95</v>
      </c>
      <c r="G200" s="8">
        <v>44228</v>
      </c>
      <c r="H200" s="8">
        <v>46054</v>
      </c>
      <c r="I200" s="3" t="s">
        <v>32</v>
      </c>
      <c r="J200" s="3" t="s">
        <v>530</v>
      </c>
      <c r="K200" s="4">
        <v>1300</v>
      </c>
      <c r="L200">
        <v>62</v>
      </c>
      <c r="M200" s="3" t="s">
        <v>547</v>
      </c>
      <c r="N200" s="3" t="s">
        <v>551</v>
      </c>
      <c r="O200">
        <f t="shared" ca="1" si="14"/>
        <v>21</v>
      </c>
      <c r="P200">
        <f t="shared" ca="1" si="16"/>
        <v>4</v>
      </c>
      <c r="Q200">
        <f t="shared" ca="1" si="17"/>
        <v>65</v>
      </c>
      <c r="R200">
        <f t="shared" ca="1" si="18"/>
        <v>73</v>
      </c>
      <c r="S200" s="3" t="s">
        <v>554</v>
      </c>
      <c r="T200" t="str">
        <f t="shared" ca="1" si="15"/>
        <v>10:27</v>
      </c>
    </row>
    <row r="201" spans="1:20" ht="75" x14ac:dyDescent="0.25">
      <c r="A201" s="3">
        <v>200</v>
      </c>
      <c r="B201" s="3" t="s">
        <v>531</v>
      </c>
      <c r="C201" s="3" t="s">
        <v>28</v>
      </c>
      <c r="D201" s="3" t="s">
        <v>49</v>
      </c>
      <c r="E201" s="3" t="s">
        <v>30</v>
      </c>
      <c r="F201" s="3" t="s">
        <v>105</v>
      </c>
      <c r="G201" s="8">
        <v>43831</v>
      </c>
      <c r="H201" s="8">
        <v>45658</v>
      </c>
      <c r="I201" s="3" t="s">
        <v>32</v>
      </c>
      <c r="J201" s="3" t="s">
        <v>532</v>
      </c>
      <c r="K201" s="4">
        <v>1500</v>
      </c>
      <c r="L201">
        <v>65</v>
      </c>
      <c r="M201" s="3" t="s">
        <v>549</v>
      </c>
      <c r="N201" s="3" t="s">
        <v>552</v>
      </c>
      <c r="O201">
        <f t="shared" ca="1" si="14"/>
        <v>33</v>
      </c>
      <c r="P201">
        <f t="shared" ca="1" si="16"/>
        <v>11</v>
      </c>
      <c r="Q201">
        <f t="shared" ca="1" si="17"/>
        <v>48</v>
      </c>
      <c r="R201">
        <f t="shared" ca="1" si="18"/>
        <v>67</v>
      </c>
      <c r="S201" s="3" t="s">
        <v>555</v>
      </c>
      <c r="T201" t="str">
        <f t="shared" ca="1" si="15"/>
        <v>16:15</v>
      </c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217"/>
  <sheetViews>
    <sheetView workbookViewId="0">
      <selection activeCell="D17" sqref="D17"/>
    </sheetView>
  </sheetViews>
  <sheetFormatPr defaultRowHeight="15" x14ac:dyDescent="0.25"/>
  <cols>
    <col min="1" max="1" width="15.140625" customWidth="1"/>
    <col min="4" max="4" width="29.42578125" customWidth="1"/>
    <col min="5" max="5" width="27.5703125" customWidth="1"/>
    <col min="6" max="6" width="19.85546875" customWidth="1"/>
    <col min="7" max="7" width="26.140625" customWidth="1"/>
    <col min="8" max="8" width="31.28515625" customWidth="1"/>
  </cols>
  <sheetData>
    <row r="1" spans="1:8" x14ac:dyDescent="0.25">
      <c r="A1" s="1" t="s">
        <v>533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/>
    </row>
    <row r="3" spans="1:8" x14ac:dyDescent="0.25">
      <c r="A3" s="3"/>
    </row>
    <row r="4" spans="1:8" x14ac:dyDescent="0.25">
      <c r="A4" s="3"/>
    </row>
    <row r="5" spans="1:8" x14ac:dyDescent="0.25">
      <c r="A5" s="3"/>
    </row>
    <row r="6" spans="1:8" x14ac:dyDescent="0.25">
      <c r="A6" s="3"/>
    </row>
    <row r="7" spans="1:8" x14ac:dyDescent="0.25">
      <c r="A7" s="3"/>
    </row>
    <row r="8" spans="1:8" x14ac:dyDescent="0.25">
      <c r="A8" s="3"/>
    </row>
    <row r="9" spans="1:8" x14ac:dyDescent="0.25">
      <c r="A9" s="3"/>
    </row>
    <row r="10" spans="1:8" x14ac:dyDescent="0.25">
      <c r="A10" s="3"/>
    </row>
    <row r="11" spans="1:8" x14ac:dyDescent="0.25">
      <c r="A11" s="3"/>
    </row>
    <row r="12" spans="1:8" x14ac:dyDescent="0.25">
      <c r="A12" s="3"/>
    </row>
    <row r="13" spans="1:8" x14ac:dyDescent="0.25">
      <c r="A13" s="3"/>
    </row>
    <row r="14" spans="1:8" x14ac:dyDescent="0.25">
      <c r="A14" s="3"/>
    </row>
    <row r="15" spans="1:8" x14ac:dyDescent="0.25">
      <c r="A15" s="3"/>
    </row>
    <row r="16" spans="1:8" x14ac:dyDescent="0.25">
      <c r="A16" s="3"/>
    </row>
    <row r="17" spans="1:1" x14ac:dyDescent="0.25">
      <c r="A17" s="3"/>
    </row>
    <row r="18" spans="1:1" x14ac:dyDescent="0.25">
      <c r="A18" s="3"/>
    </row>
    <row r="19" spans="1:1" x14ac:dyDescent="0.25">
      <c r="A19" s="3"/>
    </row>
    <row r="20" spans="1:1" x14ac:dyDescent="0.25">
      <c r="A20" s="3"/>
    </row>
    <row r="21" spans="1:1" x14ac:dyDescent="0.25">
      <c r="A21" s="3"/>
    </row>
    <row r="22" spans="1:1" x14ac:dyDescent="0.25">
      <c r="A22" s="3"/>
    </row>
    <row r="23" spans="1:1" x14ac:dyDescent="0.25">
      <c r="A23" s="3"/>
    </row>
    <row r="24" spans="1:1" x14ac:dyDescent="0.25">
      <c r="A24" s="3"/>
    </row>
    <row r="25" spans="1:1" x14ac:dyDescent="0.25">
      <c r="A25" s="3"/>
    </row>
    <row r="26" spans="1:1" x14ac:dyDescent="0.25">
      <c r="A26" s="3"/>
    </row>
    <row r="27" spans="1:1" x14ac:dyDescent="0.25">
      <c r="A27" s="3"/>
    </row>
    <row r="28" spans="1:1" x14ac:dyDescent="0.25">
      <c r="A28" s="3"/>
    </row>
    <row r="29" spans="1:1" x14ac:dyDescent="0.25">
      <c r="A29" s="3"/>
    </row>
    <row r="30" spans="1:1" x14ac:dyDescent="0.25">
      <c r="A30" s="3"/>
    </row>
    <row r="31" spans="1:1" x14ac:dyDescent="0.25">
      <c r="A31" s="3"/>
    </row>
    <row r="32" spans="1:1" x14ac:dyDescent="0.25">
      <c r="A32" s="3"/>
    </row>
    <row r="33" spans="1:1" x14ac:dyDescent="0.25">
      <c r="A33" s="3"/>
    </row>
    <row r="34" spans="1:1" x14ac:dyDescent="0.25">
      <c r="A34" s="3"/>
    </row>
    <row r="35" spans="1:1" x14ac:dyDescent="0.25">
      <c r="A35" s="3"/>
    </row>
    <row r="36" spans="1:1" x14ac:dyDescent="0.25">
      <c r="A36" s="3"/>
    </row>
    <row r="37" spans="1:1" x14ac:dyDescent="0.25">
      <c r="A37" s="3"/>
    </row>
    <row r="38" spans="1:1" x14ac:dyDescent="0.25">
      <c r="A38" s="3"/>
    </row>
    <row r="39" spans="1:1" x14ac:dyDescent="0.25">
      <c r="A39" s="3"/>
    </row>
    <row r="40" spans="1:1" x14ac:dyDescent="0.25">
      <c r="A40" s="3"/>
    </row>
    <row r="41" spans="1:1" x14ac:dyDescent="0.25">
      <c r="A41" s="3"/>
    </row>
    <row r="42" spans="1:1" x14ac:dyDescent="0.25">
      <c r="A42" s="3"/>
    </row>
    <row r="43" spans="1:1" x14ac:dyDescent="0.25">
      <c r="A43" s="3"/>
    </row>
    <row r="44" spans="1:1" x14ac:dyDescent="0.25">
      <c r="A44" s="3"/>
    </row>
    <row r="45" spans="1:1" x14ac:dyDescent="0.25">
      <c r="A45" s="3"/>
    </row>
    <row r="46" spans="1:1" x14ac:dyDescent="0.25">
      <c r="A46" s="3"/>
    </row>
    <row r="47" spans="1:1" x14ac:dyDescent="0.25">
      <c r="A47" s="3"/>
    </row>
    <row r="48" spans="1:1" x14ac:dyDescent="0.25">
      <c r="A48" s="3"/>
    </row>
    <row r="49" spans="1:1" x14ac:dyDescent="0.25">
      <c r="A49" s="3"/>
    </row>
    <row r="50" spans="1:1" x14ac:dyDescent="0.25">
      <c r="A50" s="3"/>
    </row>
    <row r="51" spans="1:1" x14ac:dyDescent="0.25">
      <c r="A51" s="3"/>
    </row>
    <row r="52" spans="1:1" x14ac:dyDescent="0.25">
      <c r="A52" s="3"/>
    </row>
    <row r="53" spans="1:1" x14ac:dyDescent="0.25">
      <c r="A53" s="3"/>
    </row>
    <row r="54" spans="1:1" x14ac:dyDescent="0.25">
      <c r="A54" s="3"/>
    </row>
    <row r="55" spans="1:1" x14ac:dyDescent="0.25">
      <c r="A55" s="3"/>
    </row>
    <row r="56" spans="1:1" x14ac:dyDescent="0.25">
      <c r="A56" s="3"/>
    </row>
    <row r="57" spans="1:1" x14ac:dyDescent="0.25">
      <c r="A57" s="3"/>
    </row>
    <row r="58" spans="1:1" x14ac:dyDescent="0.25">
      <c r="A58" s="3"/>
    </row>
    <row r="59" spans="1:1" x14ac:dyDescent="0.25">
      <c r="A59" s="3"/>
    </row>
    <row r="60" spans="1:1" x14ac:dyDescent="0.25">
      <c r="A60" s="3"/>
    </row>
    <row r="61" spans="1:1" x14ac:dyDescent="0.25">
      <c r="A61" s="3"/>
    </row>
    <row r="62" spans="1:1" x14ac:dyDescent="0.25">
      <c r="A62" s="3"/>
    </row>
    <row r="63" spans="1:1" x14ac:dyDescent="0.25">
      <c r="A63" s="3"/>
    </row>
    <row r="64" spans="1:1" x14ac:dyDescent="0.25">
      <c r="A64" s="3"/>
    </row>
    <row r="65" spans="1:1" x14ac:dyDescent="0.25">
      <c r="A65" s="3"/>
    </row>
    <row r="66" spans="1:1" x14ac:dyDescent="0.25">
      <c r="A66" s="3"/>
    </row>
    <row r="67" spans="1:1" x14ac:dyDescent="0.25">
      <c r="A67" s="3"/>
    </row>
    <row r="68" spans="1:1" x14ac:dyDescent="0.25">
      <c r="A68" s="3"/>
    </row>
    <row r="69" spans="1:1" x14ac:dyDescent="0.25">
      <c r="A69" s="3"/>
    </row>
    <row r="70" spans="1:1" x14ac:dyDescent="0.25">
      <c r="A70" s="3"/>
    </row>
    <row r="71" spans="1:1" x14ac:dyDescent="0.25">
      <c r="A71" s="3"/>
    </row>
    <row r="72" spans="1:1" x14ac:dyDescent="0.25">
      <c r="A72" s="3"/>
    </row>
    <row r="73" spans="1:1" x14ac:dyDescent="0.25">
      <c r="A73" s="3"/>
    </row>
    <row r="74" spans="1:1" x14ac:dyDescent="0.25">
      <c r="A74" s="3"/>
    </row>
    <row r="75" spans="1:1" x14ac:dyDescent="0.25">
      <c r="A75" s="3"/>
    </row>
    <row r="76" spans="1:1" x14ac:dyDescent="0.25">
      <c r="A76" s="3"/>
    </row>
    <row r="77" spans="1:1" x14ac:dyDescent="0.25">
      <c r="A77" s="3"/>
    </row>
    <row r="78" spans="1:1" x14ac:dyDescent="0.25">
      <c r="A78" s="3"/>
    </row>
    <row r="79" spans="1:1" x14ac:dyDescent="0.25">
      <c r="A79" s="3"/>
    </row>
    <row r="80" spans="1:1" x14ac:dyDescent="0.25">
      <c r="A80" s="3"/>
    </row>
    <row r="81" spans="1:1" x14ac:dyDescent="0.25">
      <c r="A81" s="3"/>
    </row>
    <row r="82" spans="1:1" x14ac:dyDescent="0.25">
      <c r="A82" s="3"/>
    </row>
    <row r="83" spans="1:1" x14ac:dyDescent="0.25">
      <c r="A83" s="3"/>
    </row>
    <row r="84" spans="1:1" x14ac:dyDescent="0.25">
      <c r="A84" s="3"/>
    </row>
    <row r="85" spans="1:1" x14ac:dyDescent="0.25">
      <c r="A85" s="3"/>
    </row>
    <row r="86" spans="1:1" x14ac:dyDescent="0.25">
      <c r="A86" s="3"/>
    </row>
    <row r="87" spans="1:1" x14ac:dyDescent="0.25">
      <c r="A87" s="3"/>
    </row>
    <row r="88" spans="1:1" x14ac:dyDescent="0.25">
      <c r="A88" s="3"/>
    </row>
    <row r="89" spans="1:1" x14ac:dyDescent="0.25">
      <c r="A89" s="3"/>
    </row>
    <row r="90" spans="1:1" x14ac:dyDescent="0.25">
      <c r="A90" s="3"/>
    </row>
    <row r="91" spans="1:1" x14ac:dyDescent="0.25">
      <c r="A91" s="3"/>
    </row>
    <row r="92" spans="1:1" x14ac:dyDescent="0.25">
      <c r="A92" s="3"/>
    </row>
    <row r="93" spans="1:1" x14ac:dyDescent="0.25">
      <c r="A93" s="3"/>
    </row>
    <row r="94" spans="1:1" x14ac:dyDescent="0.25">
      <c r="A94" s="3"/>
    </row>
    <row r="95" spans="1:1" x14ac:dyDescent="0.25">
      <c r="A95" s="3"/>
    </row>
    <row r="96" spans="1:1" x14ac:dyDescent="0.25">
      <c r="A96" s="3"/>
    </row>
    <row r="97" spans="1:1" x14ac:dyDescent="0.25">
      <c r="A97" s="3"/>
    </row>
    <row r="98" spans="1:1" x14ac:dyDescent="0.25">
      <c r="A98" s="3"/>
    </row>
    <row r="99" spans="1:1" x14ac:dyDescent="0.25">
      <c r="A99" s="3"/>
    </row>
    <row r="100" spans="1:1" x14ac:dyDescent="0.25">
      <c r="A100" s="3"/>
    </row>
    <row r="101" spans="1:1" x14ac:dyDescent="0.25">
      <c r="A101" s="3"/>
    </row>
    <row r="102" spans="1:1" x14ac:dyDescent="0.25">
      <c r="A102" s="3"/>
    </row>
    <row r="103" spans="1:1" x14ac:dyDescent="0.25">
      <c r="A103" s="3"/>
    </row>
    <row r="104" spans="1:1" x14ac:dyDescent="0.25">
      <c r="A104" s="3"/>
    </row>
    <row r="105" spans="1:1" x14ac:dyDescent="0.25">
      <c r="A105" s="3"/>
    </row>
    <row r="106" spans="1:1" x14ac:dyDescent="0.25">
      <c r="A106" s="3"/>
    </row>
    <row r="107" spans="1:1" x14ac:dyDescent="0.25">
      <c r="A107" s="3"/>
    </row>
    <row r="108" spans="1:1" x14ac:dyDescent="0.25">
      <c r="A108" s="3"/>
    </row>
    <row r="109" spans="1:1" x14ac:dyDescent="0.25">
      <c r="A109" s="3"/>
    </row>
    <row r="110" spans="1:1" x14ac:dyDescent="0.25">
      <c r="A110" s="3"/>
    </row>
    <row r="111" spans="1:1" x14ac:dyDescent="0.25">
      <c r="A111" s="3"/>
    </row>
    <row r="112" spans="1:1" x14ac:dyDescent="0.25">
      <c r="A112" s="3"/>
    </row>
    <row r="113" spans="1:1" x14ac:dyDescent="0.25">
      <c r="A113" s="3"/>
    </row>
    <row r="114" spans="1:1" x14ac:dyDescent="0.25">
      <c r="A114" s="3"/>
    </row>
    <row r="115" spans="1:1" x14ac:dyDescent="0.25">
      <c r="A115" s="3"/>
    </row>
    <row r="116" spans="1:1" x14ac:dyDescent="0.25">
      <c r="A116" s="3"/>
    </row>
    <row r="117" spans="1:1" x14ac:dyDescent="0.25">
      <c r="A117" s="3"/>
    </row>
    <row r="118" spans="1:1" x14ac:dyDescent="0.25">
      <c r="A118" s="3"/>
    </row>
    <row r="119" spans="1:1" x14ac:dyDescent="0.25">
      <c r="A119" s="3"/>
    </row>
    <row r="120" spans="1:1" x14ac:dyDescent="0.25">
      <c r="A120" s="3"/>
    </row>
    <row r="121" spans="1:1" x14ac:dyDescent="0.25">
      <c r="A121" s="3"/>
    </row>
    <row r="122" spans="1:1" x14ac:dyDescent="0.25">
      <c r="A122" s="3"/>
    </row>
    <row r="123" spans="1:1" x14ac:dyDescent="0.25">
      <c r="A123" s="3"/>
    </row>
    <row r="124" spans="1:1" x14ac:dyDescent="0.25">
      <c r="A124" s="3"/>
    </row>
    <row r="125" spans="1:1" x14ac:dyDescent="0.25">
      <c r="A125" s="3"/>
    </row>
    <row r="126" spans="1:1" x14ac:dyDescent="0.25">
      <c r="A126" s="3"/>
    </row>
    <row r="127" spans="1:1" x14ac:dyDescent="0.25">
      <c r="A127" s="3"/>
    </row>
    <row r="128" spans="1:1" x14ac:dyDescent="0.25">
      <c r="A128" s="3"/>
    </row>
    <row r="129" spans="1:1" x14ac:dyDescent="0.25">
      <c r="A129" s="3"/>
    </row>
    <row r="130" spans="1:1" x14ac:dyDescent="0.25">
      <c r="A130" s="3"/>
    </row>
    <row r="131" spans="1:1" x14ac:dyDescent="0.25">
      <c r="A131" s="3"/>
    </row>
    <row r="132" spans="1:1" x14ac:dyDescent="0.25">
      <c r="A132" s="3"/>
    </row>
    <row r="133" spans="1:1" x14ac:dyDescent="0.25">
      <c r="A133" s="3"/>
    </row>
    <row r="134" spans="1:1" x14ac:dyDescent="0.25">
      <c r="A134" s="3"/>
    </row>
    <row r="135" spans="1:1" x14ac:dyDescent="0.25">
      <c r="A135" s="3"/>
    </row>
    <row r="136" spans="1:1" x14ac:dyDescent="0.25">
      <c r="A136" s="3"/>
    </row>
    <row r="137" spans="1:1" x14ac:dyDescent="0.25">
      <c r="A137" s="3"/>
    </row>
    <row r="138" spans="1:1" x14ac:dyDescent="0.25">
      <c r="A138" s="3"/>
    </row>
    <row r="139" spans="1:1" x14ac:dyDescent="0.25">
      <c r="A139" s="3"/>
    </row>
    <row r="140" spans="1:1" x14ac:dyDescent="0.25">
      <c r="A140" s="3"/>
    </row>
    <row r="141" spans="1:1" x14ac:dyDescent="0.25">
      <c r="A141" s="3"/>
    </row>
    <row r="149" spans="1:1" x14ac:dyDescent="0.25">
      <c r="A149" s="5"/>
    </row>
    <row r="153" spans="1:1" x14ac:dyDescent="0.25">
      <c r="A153" s="6"/>
    </row>
    <row r="157" spans="1:1" x14ac:dyDescent="0.25">
      <c r="A157" s="2"/>
    </row>
    <row r="158" spans="1:1" x14ac:dyDescent="0.25">
      <c r="A158" s="3"/>
    </row>
    <row r="159" spans="1:1" x14ac:dyDescent="0.25">
      <c r="A159" s="3"/>
    </row>
    <row r="160" spans="1:1" x14ac:dyDescent="0.25">
      <c r="A160" s="3"/>
    </row>
    <row r="161" spans="1:1" x14ac:dyDescent="0.25">
      <c r="A161" s="3"/>
    </row>
    <row r="162" spans="1:1" x14ac:dyDescent="0.25">
      <c r="A162" s="3"/>
    </row>
    <row r="163" spans="1:1" x14ac:dyDescent="0.25">
      <c r="A163" s="3"/>
    </row>
    <row r="164" spans="1:1" x14ac:dyDescent="0.25">
      <c r="A164" s="3"/>
    </row>
    <row r="165" spans="1:1" x14ac:dyDescent="0.25">
      <c r="A165" s="3"/>
    </row>
    <row r="166" spans="1:1" x14ac:dyDescent="0.25">
      <c r="A166" s="3"/>
    </row>
    <row r="167" spans="1:1" x14ac:dyDescent="0.25">
      <c r="A167" s="3"/>
    </row>
    <row r="168" spans="1:1" x14ac:dyDescent="0.25">
      <c r="A168" s="3"/>
    </row>
    <row r="169" spans="1:1" x14ac:dyDescent="0.25">
      <c r="A169" s="3"/>
    </row>
    <row r="170" spans="1:1" x14ac:dyDescent="0.25">
      <c r="A170" s="3"/>
    </row>
    <row r="171" spans="1:1" x14ac:dyDescent="0.25">
      <c r="A171" s="3"/>
    </row>
    <row r="172" spans="1:1" x14ac:dyDescent="0.25">
      <c r="A172" s="3"/>
    </row>
    <row r="173" spans="1:1" x14ac:dyDescent="0.25">
      <c r="A173" s="3"/>
    </row>
    <row r="174" spans="1:1" x14ac:dyDescent="0.25">
      <c r="A174" s="3"/>
    </row>
    <row r="175" spans="1:1" x14ac:dyDescent="0.25">
      <c r="A175" s="3"/>
    </row>
    <row r="176" spans="1:1" x14ac:dyDescent="0.25">
      <c r="A176" s="3"/>
    </row>
    <row r="177" spans="1:1" x14ac:dyDescent="0.25">
      <c r="A177" s="3"/>
    </row>
    <row r="178" spans="1:1" x14ac:dyDescent="0.25">
      <c r="A178" s="3"/>
    </row>
    <row r="179" spans="1:1" x14ac:dyDescent="0.25">
      <c r="A179" s="3"/>
    </row>
    <row r="180" spans="1:1" x14ac:dyDescent="0.25">
      <c r="A180" s="3"/>
    </row>
    <row r="181" spans="1:1" x14ac:dyDescent="0.25">
      <c r="A181" s="3"/>
    </row>
    <row r="182" spans="1:1" x14ac:dyDescent="0.25">
      <c r="A182" s="3"/>
    </row>
    <row r="183" spans="1:1" x14ac:dyDescent="0.25">
      <c r="A183" s="3"/>
    </row>
    <row r="184" spans="1:1" x14ac:dyDescent="0.25">
      <c r="A184" s="3"/>
    </row>
    <row r="185" spans="1:1" x14ac:dyDescent="0.25">
      <c r="A185" s="3"/>
    </row>
    <row r="186" spans="1:1" x14ac:dyDescent="0.25">
      <c r="A186" s="3"/>
    </row>
    <row r="187" spans="1:1" x14ac:dyDescent="0.25">
      <c r="A187" s="3"/>
    </row>
    <row r="188" spans="1:1" x14ac:dyDescent="0.25">
      <c r="A188" s="3"/>
    </row>
    <row r="189" spans="1:1" x14ac:dyDescent="0.25">
      <c r="A189" s="3"/>
    </row>
    <row r="190" spans="1:1" x14ac:dyDescent="0.25">
      <c r="A190" s="3"/>
    </row>
    <row r="191" spans="1:1" x14ac:dyDescent="0.25">
      <c r="A191" s="3"/>
    </row>
    <row r="192" spans="1:1" x14ac:dyDescent="0.25">
      <c r="A192" s="3"/>
    </row>
    <row r="193" spans="1:1" x14ac:dyDescent="0.25">
      <c r="A193" s="3"/>
    </row>
    <row r="194" spans="1:1" x14ac:dyDescent="0.25">
      <c r="A194" s="3"/>
    </row>
    <row r="195" spans="1:1" x14ac:dyDescent="0.25">
      <c r="A195" s="3"/>
    </row>
    <row r="196" spans="1:1" x14ac:dyDescent="0.25">
      <c r="A196" s="3"/>
    </row>
    <row r="197" spans="1:1" x14ac:dyDescent="0.25">
      <c r="A197" s="3"/>
    </row>
    <row r="198" spans="1:1" x14ac:dyDescent="0.25">
      <c r="A198" s="3"/>
    </row>
    <row r="199" spans="1:1" x14ac:dyDescent="0.25">
      <c r="A199" s="3"/>
    </row>
    <row r="200" spans="1:1" x14ac:dyDescent="0.25">
      <c r="A200" s="3"/>
    </row>
    <row r="201" spans="1:1" x14ac:dyDescent="0.25">
      <c r="A201" s="3"/>
    </row>
    <row r="202" spans="1:1" x14ac:dyDescent="0.25">
      <c r="A202" s="3"/>
    </row>
    <row r="203" spans="1:1" x14ac:dyDescent="0.25">
      <c r="A203" s="3"/>
    </row>
    <row r="204" spans="1:1" x14ac:dyDescent="0.25">
      <c r="A204" s="3"/>
    </row>
    <row r="205" spans="1:1" x14ac:dyDescent="0.25">
      <c r="A205" s="3"/>
    </row>
    <row r="206" spans="1:1" x14ac:dyDescent="0.25">
      <c r="A206" s="3"/>
    </row>
    <row r="207" spans="1:1" x14ac:dyDescent="0.25">
      <c r="A207" s="3"/>
    </row>
    <row r="208" spans="1:1" x14ac:dyDescent="0.25">
      <c r="A208" s="3"/>
    </row>
    <row r="209" spans="1:1" x14ac:dyDescent="0.25">
      <c r="A209" s="3"/>
    </row>
    <row r="210" spans="1:1" x14ac:dyDescent="0.25">
      <c r="A210" s="3"/>
    </row>
    <row r="211" spans="1:1" x14ac:dyDescent="0.25">
      <c r="A211" s="3"/>
    </row>
    <row r="212" spans="1:1" x14ac:dyDescent="0.25">
      <c r="A212" s="3"/>
    </row>
    <row r="213" spans="1:1" x14ac:dyDescent="0.25">
      <c r="A213" s="3"/>
    </row>
    <row r="214" spans="1:1" x14ac:dyDescent="0.25">
      <c r="A214" s="3"/>
    </row>
    <row r="215" spans="1:1" x14ac:dyDescent="0.25">
      <c r="A215" s="3"/>
    </row>
    <row r="216" spans="1:1" x14ac:dyDescent="0.25">
      <c r="A216" s="3"/>
    </row>
    <row r="217" spans="1:1" x14ac:dyDescent="0.25">
      <c r="A217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"/>
  <sheetViews>
    <sheetView workbookViewId="0"/>
  </sheetViews>
  <sheetFormatPr defaultRowHeight="15" x14ac:dyDescent="0.25"/>
  <cols>
    <col min="1" max="1" width="32.140625" customWidth="1"/>
    <col min="2" max="2" width="27.85546875" customWidth="1"/>
    <col min="3" max="3" width="28.85546875" customWidth="1"/>
    <col min="4" max="4" width="32.140625" customWidth="1"/>
    <col min="5" max="5" width="27.28515625" customWidth="1"/>
    <col min="6" max="6" width="27.140625" customWidth="1"/>
    <col min="7" max="7" width="32.28515625" customWidth="1"/>
  </cols>
  <sheetData>
    <row r="1" spans="1:7" x14ac:dyDescent="0.25">
      <c r="A1" s="1" t="s">
        <v>0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"/>
  <sheetViews>
    <sheetView workbookViewId="0"/>
  </sheetViews>
  <sheetFormatPr defaultRowHeight="15" x14ac:dyDescent="0.25"/>
  <cols>
    <col min="1" max="1" width="38.42578125" customWidth="1"/>
    <col min="2" max="2" width="40.140625" customWidth="1"/>
    <col min="3" max="3" width="41.7109375" customWidth="1"/>
    <col min="4" max="4" width="29.7109375" customWidth="1"/>
    <col min="5" max="5" width="43.42578125" customWidth="1"/>
    <col min="6" max="6" width="39.42578125" customWidth="1"/>
  </cols>
  <sheetData>
    <row r="1" spans="1:6" x14ac:dyDescent="0.2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orkbookViewId="0"/>
  </sheetViews>
  <sheetFormatPr defaultRowHeight="15" x14ac:dyDescent="0.25"/>
  <cols>
    <col min="1" max="1" width="37.85546875" customWidth="1"/>
    <col min="2" max="2" width="40.28515625" customWidth="1"/>
    <col min="3" max="3" width="37.42578125" customWidth="1"/>
    <col min="4" max="4" width="25.140625" customWidth="1"/>
    <col min="5" max="5" width="32.28515625" customWidth="1"/>
  </cols>
  <sheetData>
    <row r="1" spans="1:5" x14ac:dyDescent="0.25">
      <c r="A1" s="1" t="s">
        <v>0</v>
      </c>
      <c r="B1" s="1" t="s">
        <v>19</v>
      </c>
      <c r="C1" s="1" t="s">
        <v>20</v>
      </c>
      <c r="D1" s="1" t="s">
        <v>21</v>
      </c>
      <c r="E1" s="1" t="s">
        <v>22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"/>
  <sheetViews>
    <sheetView workbookViewId="0">
      <selection activeCell="D15" sqref="D15"/>
    </sheetView>
  </sheetViews>
  <sheetFormatPr defaultRowHeight="15" x14ac:dyDescent="0.25"/>
  <cols>
    <col min="1" max="1" width="33.28515625" customWidth="1"/>
    <col min="2" max="2" width="36.140625" customWidth="1"/>
    <col min="3" max="3" width="31.85546875" customWidth="1"/>
    <col min="4" max="4" width="37.42578125" customWidth="1"/>
    <col min="5" max="5" width="33.7109375" customWidth="1"/>
  </cols>
  <sheetData>
    <row r="1" spans="1:5" x14ac:dyDescent="0.25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Study Overview</vt:lpstr>
      <vt:lpstr>Population Characteristics</vt:lpstr>
      <vt:lpstr>Treatment &amp; Intervention</vt:lpstr>
      <vt:lpstr>Outcomes</vt:lpstr>
      <vt:lpstr>Real-World Data Sources</vt:lpstr>
      <vt:lpstr>Statistical Methods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Cecilia Cee</cp:lastModifiedBy>
  <cp:lastPrinted>2025-02-19T21:45:59Z</cp:lastPrinted>
  <dcterms:created xsi:type="dcterms:W3CDTF">2025-02-19T04:21:19Z</dcterms:created>
  <dcterms:modified xsi:type="dcterms:W3CDTF">2025-02-19T23:52:39Z</dcterms:modified>
</cp:coreProperties>
</file>