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0-pivoting-matrices-double-pr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<sst xmlns="http://schemas.openxmlformats.org/spreadsheetml/2006/main" count="88" uniqueCount="88">
  <si>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id</t>
  </si>
  <si>
    <t xml:space="preserve">matrix-name</t>
  </si>
  <si>
    <t xml:space="preserve">IS_8PP-faster-than-SSPP</t>
  </si>
  <si>
    <t xml:space="preserve">rows-columns</t>
  </si>
  <si>
    <t xml:space="preserve">nonzeros</t>
  </si>
  <si>
    <t xml:space="preserve">nonzeros-per-row</t>
  </si>
  <si>
    <t xml:space="preserve">CuBLAStrsmPP-time</t>
  </si>
  <si>
    <t xml:space="preserve">CuBLAStrsmPP-maxAbsDiff</t>
  </si>
  <si>
    <t xml:space="preserve">CuBLAStrsmPP-speedup</t>
  </si>
  <si>
    <t xml:space="preserve">CuSolverDnXgetrsPP-time</t>
  </si>
  <si>
    <t xml:space="preserve">CuSolverDnXgetrsPP-maxAbsDiff</t>
  </si>
  <si>
    <t xml:space="preserve">CuSolverDnXgetrsPP-speedup</t>
  </si>
  <si>
    <t xml:space="preserve">IS_128PP-time</t>
  </si>
  <si>
    <t xml:space="preserve">IS_128PP-maxAbsDiff</t>
  </si>
  <si>
    <t xml:space="preserve">IS_128PP-speedup</t>
  </si>
  <si>
    <t xml:space="preserve">IS_16PP-time</t>
  </si>
  <si>
    <t xml:space="preserve">IS_16PP-maxAbsDiff</t>
  </si>
  <si>
    <t xml:space="preserve">IS_16PP-speedup</t>
  </si>
  <si>
    <t xml:space="preserve">IS_32PP-time</t>
  </si>
  <si>
    <t xml:space="preserve">IS_32PP-maxAbsDiff</t>
  </si>
  <si>
    <t xml:space="preserve">IS_32PP-speedup</t>
  </si>
  <si>
    <t xml:space="preserve">IS_64PP-time</t>
  </si>
  <si>
    <t xml:space="preserve">IS_64PP-maxAbsDiff</t>
  </si>
  <si>
    <t xml:space="preserve">IS_64PP-speedup</t>
  </si>
  <si>
    <t xml:space="preserve">IS_8PP-time</t>
  </si>
  <si>
    <t xml:space="preserve">IS_8PP-maxAbsDiff</t>
  </si>
  <si>
    <t xml:space="preserve">IS_8PP-speedup</t>
  </si>
  <si>
    <t xml:space="preserve">SSPP-time</t>
  </si>
  <si>
    <t xml:space="preserve">SSPP-maxAbsDiff</t>
  </si>
  <si>
    <t xml:space="preserve">SSPP-speedup</t>
  </si>
  <si>
    <t xml:space="preserve">IS_8PP-maxAbsDiff-clean</t>
  </si>
  <si>
    <t xml:space="preserve">crout_python.mtx</t>
  </si>
  <si>
    <t xml:space="preserve">bcsstk01.mtx</t>
  </si>
  <si>
    <t xml:space="preserve">bcsstk02.mtx</t>
  </si>
  <si>
    <t xml:space="preserve">west0067.mtx</t>
  </si>
  <si>
    <t xml:space="preserve">bcsstk03.mtx</t>
  </si>
  <si>
    <t xml:space="preserve">lns_131.mtx</t>
  </si>
  <si>
    <t xml:space="preserve">west0156.mtx</t>
  </si>
  <si>
    <t xml:space="preserve">poc-8_4_2-938719427.mtx</t>
  </si>
  <si>
    <t xml:space="preserve">poc-8_4_2-938719741.mtx</t>
  </si>
  <si>
    <t xml:space="preserve">poc-8_4_2-938719829.mtx</t>
  </si>
  <si>
    <t xml:space="preserve">west0381.mtx</t>
  </si>
  <si>
    <t xml:space="preserve">Cejka558.mtx</t>
  </si>
  <si>
    <t xml:space="preserve">Cejka665.mtx</t>
  </si>
  <si>
    <t xml:space="preserve">685_bus.mtx</t>
  </si>
  <si>
    <t xml:space="preserve">bp_0.mtx</t>
  </si>
  <si>
    <t xml:space="preserve">bp_1400.mtx</t>
  </si>
  <si>
    <t xml:space="preserve">circuit204.mtx</t>
  </si>
  <si>
    <t xml:space="preserve">b2_ss.mtx</t>
  </si>
  <si>
    <t xml:space="preserve">Cejka1157.mtx</t>
  </si>
  <si>
    <t xml:space="preserve">poc-20_2_2.mtx</t>
  </si>
  <si>
    <t xml:space="preserve">poc-24_2_2.mtx</t>
  </si>
  <si>
    <t xml:space="preserve">spaceShuttleEntry_3.mtx</t>
  </si>
  <si>
    <t xml:space="preserve">poc-28_2_2.mtx</t>
  </si>
  <si>
    <t xml:space="preserve">orani678.mtx</t>
  </si>
  <si>
    <t xml:space="preserve">Cejka2599.mtx</t>
  </si>
  <si>
    <t xml:space="preserve">bayer06.mtx</t>
  </si>
  <si>
    <t xml:space="preserve">bayer09.mtx</t>
  </si>
  <si>
    <t xml:space="preserve">garon1.mtx</t>
  </si>
  <si>
    <t xml:space="preserve">poc-32_2_2.mtx</t>
  </si>
  <si>
    <t xml:space="preserve">heart1.mtx</t>
  </si>
  <si>
    <t xml:space="preserve">c-22.mtx</t>
  </si>
  <si>
    <t xml:space="preserve">Cejka3839.mtx</t>
  </si>
  <si>
    <t xml:space="preserve">Cejka4156.mtx</t>
  </si>
  <si>
    <t xml:space="preserve">freeFlyingRobot_9.mtx</t>
  </si>
  <si>
    <t xml:space="preserve">Cejka5069.mtx</t>
  </si>
  <si>
    <t xml:space="preserve">exdata_1.mtx</t>
  </si>
  <si>
    <t xml:space="preserve">Cejka6075.mtx</t>
  </si>
  <si>
    <t xml:space="preserve">Cejka6192.mtx</t>
  </si>
  <si>
    <t xml:space="preserve">Cejka6574.mtx</t>
  </si>
  <si>
    <t xml:space="preserve">Cejka7510.mtx</t>
  </si>
  <si>
    <t xml:space="preserve">fp.mtx</t>
  </si>
  <si>
    <t xml:space="preserve">Cejka7972.mtx</t>
  </si>
  <si>
    <t xml:space="preserve">TSC_OPF_1047.mtx</t>
  </si>
  <si>
    <t xml:space="preserve">Cejka8385.mtx</t>
  </si>
  <si>
    <t xml:space="preserve">nd3k.mtx</t>
  </si>
  <si>
    <t xml:space="preserve">Cejka9234.mtx</t>
  </si>
  <si>
    <t xml:space="preserve">Cejka10135.mtx</t>
  </si>
  <si>
    <t xml:space="preserve">TSOPF_FS_b162_c1.mtx</t>
  </si>
  <si>
    <t xml:space="preserve">msc10848.mtx</t>
  </si>
  <si>
    <t xml:space="preserve">sinc15.mtx</t>
  </si>
  <si>
    <t xml:space="preserve">Sum</t>
  </si>
  <si>
    <t xml:space="preserve">Mean</t>
  </si>
  <si>
    <t xml:space="preserve">Std. Dev.</t>
  </si>
  <si>
    <t xml:space="preserve">Q1</t>
  </si>
  <si>
    <t xml:space="preserve">Median</t>
  </si>
  <si>
    <t xml:space="preserve">Q3</t>
  </si>
  <si>
    <t xml:space="preserve">Maximum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</si>
</sst>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9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F58" activeCellId="0" sqref="AF5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.96"/>
    <col collapsed="false" customWidth="true" hidden="false" outlineLevel="0" max="2" min="2" style="0" width="22.82"/>
    <col collapsed="false" customWidth="true" hidden="false" outlineLevel="0" max="4" min="3" style="0" width="12.68"/>
    <col collapsed="false" customWidth="true" hidden="false" outlineLevel="0" max="5" min="5" style="0" width="10.32"/>
    <col collapsed="false" customWidth="true" hidden="false" outlineLevel="0" max="6" min="6" style="0" width="15.34"/>
    <col collapsed="false" customWidth="true" hidden="false" outlineLevel="0" max="7" min="7" style="0" width="18.66"/>
    <col collapsed="false" customWidth="true" hidden="false" outlineLevel="0" max="8" min="8" style="0" width="24.49"/>
    <col collapsed="false" customWidth="true" hidden="false" outlineLevel="0" max="9" min="9" style="0" width="21.97"/>
    <col collapsed="false" customWidth="true" hidden="false" outlineLevel="0" max="10" min="10" style="0" width="22.96"/>
    <col collapsed="false" customWidth="true" hidden="false" outlineLevel="0" max="11" min="11" style="0" width="28.8"/>
    <col collapsed="false" customWidth="true" hidden="false" outlineLevel="0" max="12" min="12" style="0" width="26.32"/>
    <col collapsed="false" customWidth="true" hidden="false" outlineLevel="0" max="13" min="13" style="0" width="13.82"/>
    <col collapsed="false" customWidth="true" hidden="false" outlineLevel="0" max="14" min="14" style="0" width="19.63"/>
    <col collapsed="false" customWidth="true" hidden="false" outlineLevel="0" max="15" min="15" style="0" width="17.67"/>
    <col collapsed="false" customWidth="true" hidden="false" outlineLevel="0" max="16" min="16" style="0" width="12.83"/>
    <col collapsed="false" customWidth="true" hidden="false" outlineLevel="0" max="17" min="17" style="0" width="18.66"/>
    <col collapsed="false" customWidth="true" hidden="false" outlineLevel="0" max="18" min="18" style="0" width="17.67"/>
    <col collapsed="false" customWidth="true" hidden="false" outlineLevel="0" max="19" min="19" style="0" width="12.83"/>
    <col collapsed="false" customWidth="true" hidden="false" outlineLevel="0" max="20" min="20" style="0" width="18.66"/>
    <col collapsed="false" customWidth="true" hidden="false" outlineLevel="0" max="21" min="21" style="0" width="17.67"/>
    <col collapsed="false" customWidth="true" hidden="false" outlineLevel="0" max="22" min="22" style="0" width="12.83"/>
    <col collapsed="false" customWidth="true" hidden="false" outlineLevel="0" max="23" min="23" style="0" width="18.66"/>
    <col collapsed="false" customWidth="true" hidden="false" outlineLevel="0" max="24" min="24" style="0" width="17.67"/>
    <col collapsed="false" customWidth="true" hidden="false" outlineLevel="0" max="25" min="25" style="0" width="12.83"/>
    <col collapsed="false" customWidth="true" hidden="false" outlineLevel="0" max="27" min="26" style="0" width="17.67"/>
    <col collapsed="false" customWidth="true" hidden="false" outlineLevel="0" max="28" min="28" style="0" width="12.83"/>
    <col collapsed="false" customWidth="true" hidden="false" outlineLevel="0" max="31" min="29" style="0" width="17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n">
        <v>0</v>
      </c>
      <c r="B2" s="0" t="s">
        <v>31</v>
      </c>
      <c r="C2" s="0" t="str">
        <f aca="false">IF(Y2&lt;=AB2, "true", "false")</f>
        <v>false</v>
      </c>
      <c r="D2" s="0" t="n">
        <v>4</v>
      </c>
      <c r="E2" s="0" t="n">
        <v>15</v>
      </c>
      <c r="F2" s="0" t="n">
        <v>3.75</v>
      </c>
      <c r="G2" s="0" t="n">
        <v>0.0002382467</v>
      </c>
      <c r="H2" s="0" t="n">
        <v>0</v>
      </c>
      <c r="I2" s="0" t="n">
        <v>3.41400867252306</v>
      </c>
      <c r="J2" s="0" t="n">
        <v>0.0008133763</v>
      </c>
      <c r="K2" s="0" t="n">
        <v>0</v>
      </c>
      <c r="L2" s="0" t="n">
        <v>1</v>
      </c>
      <c r="M2" s="0" t="n">
        <v>0.0002750355</v>
      </c>
      <c r="N2" s="0" t="n">
        <v>0</v>
      </c>
      <c r="O2" s="0" t="n">
        <v>2.95735023296992</v>
      </c>
      <c r="P2" s="0" t="n">
        <v>0.0002768218</v>
      </c>
      <c r="Q2" s="0" t="n">
        <v>0</v>
      </c>
      <c r="R2" s="0" t="n">
        <v>2.93826678390213</v>
      </c>
      <c r="S2" s="0" t="n">
        <v>0.0002740145</v>
      </c>
      <c r="T2" s="0" t="n">
        <v>0</v>
      </c>
      <c r="U2" s="0" t="n">
        <v>2.96836955708548</v>
      </c>
      <c r="V2" s="0" t="n">
        <v>0.0002744774</v>
      </c>
      <c r="W2" s="0" t="n">
        <v>0</v>
      </c>
      <c r="X2" s="0" t="n">
        <v>2.96336346817625</v>
      </c>
      <c r="Y2" s="0" t="n">
        <v>0.0002756436</v>
      </c>
      <c r="Z2" s="0" t="n">
        <v>0</v>
      </c>
      <c r="AA2" s="0" t="n">
        <v>2.95082599414606</v>
      </c>
      <c r="AB2" s="0" t="n">
        <v>2.2612E-006</v>
      </c>
      <c r="AC2" s="0" t="n">
        <v>0</v>
      </c>
      <c r="AD2" s="0" t="n">
        <v>359.710021227667</v>
      </c>
      <c r="AE2" s="0" t="n">
        <v>0</v>
      </c>
    </row>
    <row r="3" customFormat="false" ht="12.8" hidden="false" customHeight="false" outlineLevel="0" collapsed="false">
      <c r="A3" s="0" t="n">
        <v>1</v>
      </c>
      <c r="B3" s="0" t="s">
        <v>32</v>
      </c>
      <c r="C3" s="0" t="str">
        <f aca="false">IF(Y3&lt;=AB3, "true", "false")</f>
        <v>false</v>
      </c>
      <c r="D3" s="0" t="n">
        <v>48</v>
      </c>
      <c r="E3" s="0" t="n">
        <v>400</v>
      </c>
      <c r="F3" s="0" t="n">
        <v>35.5416666666667</v>
      </c>
      <c r="G3" s="0" t="n">
        <v>0.0002949534</v>
      </c>
      <c r="H3" s="0" t="n">
        <v>1.98952E-013</v>
      </c>
      <c r="I3" s="0" t="n">
        <v>3.0305712699023</v>
      </c>
      <c r="J3" s="0" t="n">
        <v>0.0008938773</v>
      </c>
      <c r="K3" s="0" t="n">
        <v>2.182698E-013</v>
      </c>
      <c r="L3" s="0" t="n">
        <v>1</v>
      </c>
      <c r="M3" s="0" t="n">
        <v>0.001317407</v>
      </c>
      <c r="N3" s="0" t="n">
        <v>2.700062E-013</v>
      </c>
      <c r="O3" s="0" t="n">
        <v>0.678512638842818</v>
      </c>
      <c r="P3" s="0" t="n">
        <v>0.001208372</v>
      </c>
      <c r="Q3" s="0" t="n">
        <v>2.700062E-013</v>
      </c>
      <c r="R3" s="0" t="n">
        <v>0.739736852558649</v>
      </c>
      <c r="S3" s="0" t="n">
        <v>0.001251093</v>
      </c>
      <c r="T3" s="0" t="n">
        <v>2.700062E-013</v>
      </c>
      <c r="U3" s="0" t="n">
        <v>0.714477101222691</v>
      </c>
      <c r="V3" s="0" t="n">
        <v>0.001293204</v>
      </c>
      <c r="W3" s="0" t="n">
        <v>2.700062E-013</v>
      </c>
      <c r="X3" s="0" t="n">
        <v>0.691211363404382</v>
      </c>
      <c r="Y3" s="0" t="n">
        <v>0.001078071</v>
      </c>
      <c r="Z3" s="0" t="n">
        <v>2.700062E-013</v>
      </c>
      <c r="AA3" s="0" t="n">
        <v>0.829145111963869</v>
      </c>
      <c r="AB3" s="0" t="n">
        <v>0.0002107598</v>
      </c>
      <c r="AC3" s="0" t="n">
        <v>2.415845E-013</v>
      </c>
      <c r="AD3" s="0" t="n">
        <v>4.24121345721528</v>
      </c>
      <c r="AE3" s="0" t="n">
        <v>2.700062E-013</v>
      </c>
    </row>
    <row r="4" customFormat="false" ht="12.8" hidden="false" customHeight="false" outlineLevel="0" collapsed="false">
      <c r="A4" s="0" t="n">
        <v>2</v>
      </c>
      <c r="B4" s="0" t="s">
        <v>33</v>
      </c>
      <c r="C4" s="0" t="str">
        <f aca="false">IF(Y4&lt;=AB4, "true", "false")</f>
        <v>false</v>
      </c>
      <c r="D4" s="0" t="n">
        <v>66</v>
      </c>
      <c r="E4" s="0" t="n">
        <v>4356</v>
      </c>
      <c r="F4" s="0" t="n">
        <v>66</v>
      </c>
      <c r="G4" s="0" t="n">
        <v>0.000334952</v>
      </c>
      <c r="H4" s="0" t="n">
        <v>3.270717E-013</v>
      </c>
      <c r="I4" s="0" t="n">
        <v>2.73548418877929</v>
      </c>
      <c r="J4" s="0" t="n">
        <v>0.0009162559</v>
      </c>
      <c r="K4" s="0" t="n">
        <v>4.043432E-013</v>
      </c>
      <c r="L4" s="0" t="n">
        <v>1</v>
      </c>
      <c r="M4" s="0" t="n">
        <v>0.002366393</v>
      </c>
      <c r="N4" s="0" t="n">
        <v>9.949819E-013</v>
      </c>
      <c r="O4" s="0" t="n">
        <v>0.387195153129679</v>
      </c>
      <c r="P4" s="0" t="n">
        <v>0.001753928</v>
      </c>
      <c r="Q4" s="0" t="n">
        <v>9.949819E-013</v>
      </c>
      <c r="R4" s="0" t="n">
        <v>0.522402230878349</v>
      </c>
      <c r="S4" s="0" t="n">
        <v>0.00224621</v>
      </c>
      <c r="T4" s="0" t="n">
        <v>9.949819E-013</v>
      </c>
      <c r="U4" s="0" t="n">
        <v>0.407911949461537</v>
      </c>
      <c r="V4" s="0" t="n">
        <v>0.00236628</v>
      </c>
      <c r="W4" s="0" t="n">
        <v>9.949819E-013</v>
      </c>
      <c r="X4" s="0" t="n">
        <v>0.387213643355816</v>
      </c>
      <c r="Y4" s="0" t="n">
        <v>0.00198972</v>
      </c>
      <c r="Z4" s="0" t="n">
        <v>9.949819E-013</v>
      </c>
      <c r="AA4" s="0" t="n">
        <v>0.460494893753895</v>
      </c>
      <c r="AB4" s="0" t="n">
        <v>0.0003889264</v>
      </c>
      <c r="AC4" s="0" t="n">
        <v>7.782663E-013</v>
      </c>
      <c r="AD4" s="0" t="n">
        <v>2.35585936053711</v>
      </c>
      <c r="AE4" s="0" t="n">
        <v>9.949819E-013</v>
      </c>
    </row>
    <row r="5" customFormat="false" ht="12.8" hidden="false" customHeight="false" outlineLevel="0" collapsed="false">
      <c r="A5" s="0" t="n">
        <v>3</v>
      </c>
      <c r="B5" s="0" t="s">
        <v>34</v>
      </c>
      <c r="C5" s="0" t="str">
        <f aca="false">IF(Y5&lt;=AB5, "true", "false")</f>
        <v>false</v>
      </c>
      <c r="D5" s="0" t="n">
        <v>67</v>
      </c>
      <c r="E5" s="0" t="n">
        <v>294</v>
      </c>
      <c r="F5" s="0" t="n">
        <v>14.910447761194</v>
      </c>
      <c r="G5" s="0" t="n">
        <v>0.0004407128</v>
      </c>
      <c r="H5" s="0" t="n">
        <v>1.099121E-014</v>
      </c>
      <c r="I5" s="0" t="n">
        <v>2.13389763129185</v>
      </c>
      <c r="J5" s="0" t="n">
        <v>0.000940436</v>
      </c>
      <c r="K5" s="0" t="n">
        <v>2.664535E-015</v>
      </c>
      <c r="L5" s="0" t="n">
        <v>1</v>
      </c>
      <c r="M5" s="0" t="n">
        <v>0.002693625</v>
      </c>
      <c r="N5" s="0" t="n">
        <v>1.232348E-014</v>
      </c>
      <c r="O5" s="0" t="n">
        <v>0.34913397373428</v>
      </c>
      <c r="P5" s="0" t="n">
        <v>0.001975764</v>
      </c>
      <c r="Q5" s="0" t="n">
        <v>1.232348E-014</v>
      </c>
      <c r="R5" s="0" t="n">
        <v>0.475985998327735</v>
      </c>
      <c r="S5" s="0" t="n">
        <v>0.002310824</v>
      </c>
      <c r="T5" s="0" t="n">
        <v>1.232348E-014</v>
      </c>
      <c r="U5" s="0" t="n">
        <v>0.40696998127075</v>
      </c>
      <c r="V5" s="0" t="n">
        <v>0.002555269</v>
      </c>
      <c r="W5" s="0" t="n">
        <v>1.232348E-014</v>
      </c>
      <c r="X5" s="0" t="n">
        <v>0.368037963909083</v>
      </c>
      <c r="Y5" s="0" t="n">
        <v>0.002004852</v>
      </c>
      <c r="Z5" s="0" t="n">
        <v>1.232348E-014</v>
      </c>
      <c r="AA5" s="0" t="n">
        <v>0.469080011891152</v>
      </c>
      <c r="AB5" s="0" t="n">
        <v>0.0004119674</v>
      </c>
      <c r="AC5" s="0" t="n">
        <v>1.421085E-014</v>
      </c>
      <c r="AD5" s="0" t="n">
        <v>2.28279227919491</v>
      </c>
      <c r="AE5" s="0" t="n">
        <v>1.232348E-014</v>
      </c>
    </row>
    <row r="6" customFormat="false" ht="12.8" hidden="false" customHeight="false" outlineLevel="0" collapsed="false">
      <c r="A6" s="0" t="n">
        <v>4</v>
      </c>
      <c r="B6" s="0" t="s">
        <v>35</v>
      </c>
      <c r="C6" s="0" t="str">
        <f aca="false">IF(Y6&lt;=AB6, "true", "false")</f>
        <v>false</v>
      </c>
      <c r="D6" s="0" t="n">
        <v>112</v>
      </c>
      <c r="E6" s="0" t="n">
        <v>640</v>
      </c>
      <c r="F6" s="0" t="n">
        <v>5.82142857142857</v>
      </c>
      <c r="G6" s="0" t="n">
        <v>0.0003472307</v>
      </c>
      <c r="H6" s="0" t="n">
        <v>7.275958E-012</v>
      </c>
      <c r="I6" s="0" t="n">
        <v>2.73587444888946</v>
      </c>
      <c r="J6" s="0" t="n">
        <v>0.0009499796</v>
      </c>
      <c r="K6" s="0" t="n">
        <v>1.124079E-011</v>
      </c>
      <c r="L6" s="0" t="n">
        <v>1</v>
      </c>
      <c r="M6" s="0" t="n">
        <v>0.004876378</v>
      </c>
      <c r="N6" s="0" t="n">
        <v>1.455192E-011</v>
      </c>
      <c r="O6" s="0" t="n">
        <v>0.194812543244187</v>
      </c>
      <c r="P6" s="0" t="n">
        <v>0.003000523</v>
      </c>
      <c r="Q6" s="0" t="n">
        <v>1.455192E-011</v>
      </c>
      <c r="R6" s="0" t="n">
        <v>0.316604671918862</v>
      </c>
      <c r="S6" s="0" t="n">
        <v>0.003360168</v>
      </c>
      <c r="T6" s="0" t="n">
        <v>1.455192E-011</v>
      </c>
      <c r="U6" s="0" t="n">
        <v>0.282717887915128</v>
      </c>
      <c r="V6" s="0" t="n">
        <v>0.004124915</v>
      </c>
      <c r="W6" s="0" t="n">
        <v>1.455192E-011</v>
      </c>
      <c r="X6" s="0" t="n">
        <v>0.230302830482568</v>
      </c>
      <c r="Y6" s="0" t="n">
        <v>0.00292875</v>
      </c>
      <c r="Z6" s="0" t="n">
        <v>1.455192E-011</v>
      </c>
      <c r="AA6" s="0" t="n">
        <v>0.324363499786598</v>
      </c>
      <c r="AB6" s="0" t="n">
        <v>0.001166025</v>
      </c>
      <c r="AC6" s="0" t="n">
        <v>1.455192E-011</v>
      </c>
      <c r="AD6" s="0" t="n">
        <v>0.81471632254883</v>
      </c>
      <c r="AE6" s="0" t="n">
        <v>1.455192E-011</v>
      </c>
    </row>
    <row r="7" customFormat="false" ht="12.8" hidden="false" customHeight="false" outlineLevel="0" collapsed="false">
      <c r="A7" s="0" t="n">
        <v>5</v>
      </c>
      <c r="B7" s="0" t="s">
        <v>36</v>
      </c>
      <c r="C7" s="0" t="str">
        <f aca="false">IF(Y7&lt;=AB7, "true", "false")</f>
        <v>false</v>
      </c>
      <c r="D7" s="0" t="n">
        <v>131</v>
      </c>
      <c r="E7" s="0" t="n">
        <v>536</v>
      </c>
      <c r="F7" s="0" t="n">
        <v>28.8091603053435</v>
      </c>
      <c r="G7" s="0" t="n">
        <v>0.0003817934</v>
      </c>
      <c r="H7" s="0" t="n">
        <v>37.2141</v>
      </c>
      <c r="I7" s="0" t="n">
        <v>2.58103125931459</v>
      </c>
      <c r="J7" s="0" t="n">
        <v>0.0009854207</v>
      </c>
      <c r="K7" s="0" t="n">
        <v>1.907349E-006</v>
      </c>
      <c r="L7" s="0" t="n">
        <v>1</v>
      </c>
      <c r="M7" s="0" t="n">
        <v>0.002229702</v>
      </c>
      <c r="N7" s="0" t="n">
        <v>40.47953</v>
      </c>
      <c r="O7" s="0" t="n">
        <v>0.441951749606001</v>
      </c>
      <c r="P7" s="0" t="n">
        <v>0.001598839</v>
      </c>
      <c r="Q7" s="0" t="n">
        <v>40.47953</v>
      </c>
      <c r="R7" s="0" t="n">
        <v>0.616335165704614</v>
      </c>
      <c r="S7" s="0" t="n">
        <v>0.001787874</v>
      </c>
      <c r="T7" s="0" t="n">
        <v>40.47953</v>
      </c>
      <c r="U7" s="0" t="n">
        <v>0.551168986181353</v>
      </c>
      <c r="V7" s="0" t="n">
        <v>0.001995011</v>
      </c>
      <c r="W7" s="0" t="n">
        <v>40.47953</v>
      </c>
      <c r="X7" s="0" t="n">
        <v>0.493942489540158</v>
      </c>
      <c r="Y7" s="0" t="n">
        <v>0.001598912</v>
      </c>
      <c r="Z7" s="0" t="n">
        <v>40.47953</v>
      </c>
      <c r="AA7" s="0" t="n">
        <v>0.616307026277869</v>
      </c>
      <c r="AB7" s="0" t="n">
        <v>0.001511355</v>
      </c>
      <c r="AC7" s="0" t="n">
        <v>46.45332</v>
      </c>
      <c r="AD7" s="0" t="n">
        <v>0.652011406982476</v>
      </c>
      <c r="AE7" s="0" t="n">
        <v>40.47953</v>
      </c>
    </row>
    <row r="8" customFormat="false" ht="12.8" hidden="false" customHeight="false" outlineLevel="0" collapsed="false">
      <c r="A8" s="0" t="n">
        <v>6</v>
      </c>
      <c r="B8" s="0" t="s">
        <v>37</v>
      </c>
      <c r="C8" s="0" t="str">
        <f aca="false">IF(Y8&lt;=AB8, "true", "false")</f>
        <v>true</v>
      </c>
      <c r="D8" s="0" t="n">
        <v>156</v>
      </c>
      <c r="E8" s="0" t="n">
        <v>362</v>
      </c>
      <c r="F8" s="0" t="n">
        <v>4.13461538461539</v>
      </c>
      <c r="G8" s="0" t="n">
        <v>0.0009240936</v>
      </c>
      <c r="H8" s="0" t="n">
        <v>2097151</v>
      </c>
      <c r="I8" s="0" t="n">
        <v>1.19715795023361</v>
      </c>
      <c r="J8" s="0" t="n">
        <v>0.001106286</v>
      </c>
      <c r="K8" s="0" t="n">
        <v>2097155</v>
      </c>
      <c r="L8" s="0" t="n">
        <v>1</v>
      </c>
      <c r="M8" s="0" t="n">
        <v>0.001861645</v>
      </c>
      <c r="N8" s="0" t="n">
        <v>8388607</v>
      </c>
      <c r="O8" s="0" t="n">
        <v>0.594251857899868</v>
      </c>
      <c r="P8" s="0" t="n">
        <v>0.001269965</v>
      </c>
      <c r="Q8" s="0" t="n">
        <v>8388607</v>
      </c>
      <c r="R8" s="0" t="n">
        <v>0.871115345698504</v>
      </c>
      <c r="S8" s="0" t="n">
        <v>0.001491253</v>
      </c>
      <c r="T8" s="0" t="n">
        <v>8388607</v>
      </c>
      <c r="U8" s="0" t="n">
        <v>0.741849974484544</v>
      </c>
      <c r="V8" s="0" t="n">
        <v>0.001601794</v>
      </c>
      <c r="W8" s="0" t="n">
        <v>8388607</v>
      </c>
      <c r="X8" s="0" t="n">
        <v>0.690654353805795</v>
      </c>
      <c r="Y8" s="0" t="n">
        <v>0.001268368</v>
      </c>
      <c r="Z8" s="0" t="n">
        <v>8388607</v>
      </c>
      <c r="AA8" s="0" t="n">
        <v>0.872212165554476</v>
      </c>
      <c r="AB8" s="0" t="n">
        <v>0.002248458</v>
      </c>
      <c r="AC8" s="0" t="n">
        <v>2097151</v>
      </c>
      <c r="AD8" s="0" t="n">
        <v>0.49201986428032</v>
      </c>
      <c r="AE8" s="0" t="n">
        <v>8388607</v>
      </c>
    </row>
    <row r="9" customFormat="false" ht="12.8" hidden="false" customHeight="false" outlineLevel="0" collapsed="false">
      <c r="A9" s="0" t="n">
        <v>7</v>
      </c>
      <c r="B9" s="0" t="s">
        <v>38</v>
      </c>
      <c r="C9" s="0" t="str">
        <f aca="false">IF(Y9&lt;=AB9, "true", "false")</f>
        <v>true</v>
      </c>
      <c r="D9" s="0" t="n">
        <v>230</v>
      </c>
      <c r="E9" s="0" t="n">
        <v>28960</v>
      </c>
      <c r="F9" s="0" t="n">
        <v>130.034782608696</v>
      </c>
      <c r="G9" s="0" t="n">
        <v>0.0007521285</v>
      </c>
      <c r="H9" s="0" t="n">
        <v>2.483347E-012</v>
      </c>
      <c r="I9" s="0" t="n">
        <v>1.42116406970351</v>
      </c>
      <c r="J9" s="0" t="n">
        <v>0.001068898</v>
      </c>
      <c r="K9" s="0" t="n">
        <v>4.547474E-013</v>
      </c>
      <c r="L9" s="0" t="n">
        <v>1</v>
      </c>
      <c r="M9" s="0" t="n">
        <v>0.005382863</v>
      </c>
      <c r="N9" s="0" t="n">
        <v>3.224088E-012</v>
      </c>
      <c r="O9" s="0" t="n">
        <v>0.198574253143727</v>
      </c>
      <c r="P9" s="0" t="n">
        <v>0.002555573</v>
      </c>
      <c r="Q9" s="0" t="n">
        <v>3.224088E-012</v>
      </c>
      <c r="R9" s="0" t="n">
        <v>0.418261579692695</v>
      </c>
      <c r="S9" s="0" t="n">
        <v>0.003015418</v>
      </c>
      <c r="T9" s="0" t="n">
        <v>3.224088E-012</v>
      </c>
      <c r="U9" s="0" t="n">
        <v>0.354477555018906</v>
      </c>
      <c r="V9" s="0" t="n">
        <v>0.003550962</v>
      </c>
      <c r="W9" s="0" t="n">
        <v>3.224088E-012</v>
      </c>
      <c r="X9" s="0" t="n">
        <v>0.301016456948849</v>
      </c>
      <c r="Y9" s="0" t="n">
        <v>0.002514104</v>
      </c>
      <c r="Z9" s="0" t="n">
        <v>3.224088E-012</v>
      </c>
      <c r="AA9" s="0" t="n">
        <v>0.42516061388073</v>
      </c>
      <c r="AB9" s="0" t="n">
        <v>0.0044775</v>
      </c>
      <c r="AC9" s="0" t="n">
        <v>3.067768E-012</v>
      </c>
      <c r="AD9" s="0" t="n">
        <v>0.238726521496371</v>
      </c>
      <c r="AE9" s="0" t="n">
        <v>3.224088E-012</v>
      </c>
    </row>
    <row r="10" customFormat="false" ht="12.8" hidden="false" customHeight="false" outlineLevel="0" collapsed="false">
      <c r="A10" s="0" t="n">
        <v>8</v>
      </c>
      <c r="B10" s="0" t="s">
        <v>39</v>
      </c>
      <c r="C10" s="0" t="str">
        <f aca="false">IF(Y10&lt;=AB10, "true", "false")</f>
        <v>true</v>
      </c>
      <c r="D10" s="0" t="n">
        <v>298</v>
      </c>
      <c r="E10" s="0" t="n">
        <v>54816</v>
      </c>
      <c r="F10" s="0" t="n">
        <v>191.785234899329</v>
      </c>
      <c r="G10" s="0" t="n">
        <v>0.0005934578</v>
      </c>
      <c r="H10" s="0" t="n">
        <v>6.514123E-012</v>
      </c>
      <c r="I10" s="0" t="n">
        <v>1.91366934599225</v>
      </c>
      <c r="J10" s="0" t="n">
        <v>0.001135682</v>
      </c>
      <c r="K10" s="0" t="n">
        <v>9.094947E-013</v>
      </c>
      <c r="L10" s="0" t="n">
        <v>1</v>
      </c>
      <c r="M10" s="0" t="n">
        <v>0.006408675</v>
      </c>
      <c r="N10" s="0" t="n">
        <v>4.727108E-012</v>
      </c>
      <c r="O10" s="0" t="n">
        <v>0.177210109734071</v>
      </c>
      <c r="P10" s="0" t="n">
        <v>0.003009402</v>
      </c>
      <c r="Q10" s="0" t="n">
        <v>4.727108E-012</v>
      </c>
      <c r="R10" s="0" t="n">
        <v>0.377377964127092</v>
      </c>
      <c r="S10" s="0" t="n">
        <v>0.003300707</v>
      </c>
      <c r="T10" s="0" t="n">
        <v>4.727108E-012</v>
      </c>
      <c r="U10" s="0" t="n">
        <v>0.3440723457126</v>
      </c>
      <c r="V10" s="0" t="n">
        <v>0.004400719</v>
      </c>
      <c r="W10" s="0" t="n">
        <v>4.727108E-012</v>
      </c>
      <c r="X10" s="0" t="n">
        <v>0.25806737489942</v>
      </c>
      <c r="Y10" s="0" t="n">
        <v>0.002769095</v>
      </c>
      <c r="Z10" s="0" t="n">
        <v>4.727108E-012</v>
      </c>
      <c r="AA10" s="0" t="n">
        <v>0.410127496528649</v>
      </c>
      <c r="AB10" s="0" t="n">
        <v>0.00745511</v>
      </c>
      <c r="AC10" s="0" t="n">
        <v>5.835554E-012</v>
      </c>
      <c r="AD10" s="0" t="n">
        <v>0.1523360486968</v>
      </c>
      <c r="AE10" s="0" t="n">
        <v>4.727108E-012</v>
      </c>
    </row>
    <row r="11" customFormat="false" ht="12.8" hidden="false" customHeight="false" outlineLevel="0" collapsed="false">
      <c r="A11" s="0" t="n">
        <v>9</v>
      </c>
      <c r="B11" s="0" t="s">
        <v>40</v>
      </c>
      <c r="C11" s="0" t="str">
        <f aca="false">IF(Y11&lt;=AB11, "true", "false")</f>
        <v>true</v>
      </c>
      <c r="D11" s="0" t="n">
        <v>298</v>
      </c>
      <c r="E11" s="0" t="n">
        <v>54816</v>
      </c>
      <c r="F11" s="0" t="n">
        <v>191.785234899329</v>
      </c>
      <c r="G11" s="0" t="n">
        <v>0.0005958268</v>
      </c>
      <c r="H11" s="0" t="n">
        <v>6.514123E-012</v>
      </c>
      <c r="I11" s="0" t="n">
        <v>1.90622845430921</v>
      </c>
      <c r="J11" s="0" t="n">
        <v>0.001135782</v>
      </c>
      <c r="K11" s="0" t="n">
        <v>9.094947E-013</v>
      </c>
      <c r="L11" s="0" t="n">
        <v>1</v>
      </c>
      <c r="M11" s="0" t="n">
        <v>0.006410221</v>
      </c>
      <c r="N11" s="0" t="n">
        <v>4.727108E-012</v>
      </c>
      <c r="O11" s="0" t="n">
        <v>0.17718297075873</v>
      </c>
      <c r="P11" s="0" t="n">
        <v>0.003014611</v>
      </c>
      <c r="Q11" s="0" t="n">
        <v>4.727108E-012</v>
      </c>
      <c r="R11" s="0" t="n">
        <v>0.376759057802151</v>
      </c>
      <c r="S11" s="0" t="n">
        <v>0.003279279</v>
      </c>
      <c r="T11" s="0" t="n">
        <v>4.727108E-012</v>
      </c>
      <c r="U11" s="0" t="n">
        <v>0.346351133892542</v>
      </c>
      <c r="V11" s="0" t="n">
        <v>0.004359143</v>
      </c>
      <c r="W11" s="0" t="n">
        <v>4.727108E-012</v>
      </c>
      <c r="X11" s="0" t="n">
        <v>0.260551672656758</v>
      </c>
      <c r="Y11" s="0" t="n">
        <v>0.002773674</v>
      </c>
      <c r="Z11" s="0" t="n">
        <v>4.727108E-012</v>
      </c>
      <c r="AA11" s="0" t="n">
        <v>0.409486478944533</v>
      </c>
      <c r="AB11" s="0" t="n">
        <v>0.008363466</v>
      </c>
      <c r="AC11" s="0" t="n">
        <v>5.835554E-012</v>
      </c>
      <c r="AD11" s="0" t="n">
        <v>0.135802787982877</v>
      </c>
      <c r="AE11" s="0" t="n">
        <v>4.727108E-012</v>
      </c>
    </row>
    <row r="12" customFormat="false" ht="12.8" hidden="false" customHeight="false" outlineLevel="0" collapsed="false">
      <c r="A12" s="0" t="n">
        <v>10</v>
      </c>
      <c r="B12" s="0" t="s">
        <v>41</v>
      </c>
      <c r="C12" s="0" t="str">
        <f aca="false">IF(Y12&lt;=AB12, "true", "false")</f>
        <v>false</v>
      </c>
      <c r="D12" s="0" t="n">
        <v>381</v>
      </c>
      <c r="E12" s="0" t="n">
        <v>2134</v>
      </c>
      <c r="F12" s="0" t="n">
        <v>97.4041994750656</v>
      </c>
      <c r="G12" s="0" t="n">
        <v>0.001329549</v>
      </c>
      <c r="H12" s="0" t="n">
        <v>0.0001972062</v>
      </c>
      <c r="I12" s="0" t="n">
        <v>0.921935182531821</v>
      </c>
      <c r="J12" s="0" t="n">
        <v>0.001225758</v>
      </c>
      <c r="K12" s="0" t="n">
        <v>2.842171E-013</v>
      </c>
      <c r="L12" s="0" t="n">
        <v>1</v>
      </c>
      <c r="M12" s="0" t="n">
        <v>0.04033052</v>
      </c>
      <c r="N12" s="0" t="n">
        <v>6.729644E-005</v>
      </c>
      <c r="O12" s="0" t="n">
        <v>0.03039281417646</v>
      </c>
      <c r="P12" s="0" t="n">
        <v>0.01659523</v>
      </c>
      <c r="Q12" s="0" t="n">
        <v>6.729644E-005</v>
      </c>
      <c r="R12" s="0" t="n">
        <v>0.073862067594122</v>
      </c>
      <c r="S12" s="0" t="n">
        <v>0.01815091</v>
      </c>
      <c r="T12" s="0" t="n">
        <v>6.729644E-005</v>
      </c>
      <c r="U12" s="0" t="n">
        <v>0.067531490156692</v>
      </c>
      <c r="V12" s="0" t="n">
        <v>0.02603025</v>
      </c>
      <c r="W12" s="0" t="n">
        <v>6.729644E-005</v>
      </c>
      <c r="X12" s="0" t="n">
        <v>0.047089751346991</v>
      </c>
      <c r="Y12" s="0" t="n">
        <v>0.01856921</v>
      </c>
      <c r="Z12" s="0" t="n">
        <v>6.729644E-005</v>
      </c>
      <c r="AA12" s="0" t="n">
        <v>0.066010239530923</v>
      </c>
      <c r="AB12" s="0" t="n">
        <v>0.0158127</v>
      </c>
      <c r="AC12" s="0" t="n">
        <v>0.000325636</v>
      </c>
      <c r="AD12" s="0" t="n">
        <v>0.077517312033998</v>
      </c>
      <c r="AE12" s="0" t="n">
        <v>6.729644E-005</v>
      </c>
    </row>
    <row r="13" customFormat="false" ht="12.8" hidden="false" customHeight="false" outlineLevel="0" collapsed="false">
      <c r="A13" s="0" t="n">
        <v>11</v>
      </c>
      <c r="B13" s="0" t="s">
        <v>42</v>
      </c>
      <c r="C13" s="0" t="str">
        <f aca="false">IF(Y13&lt;=AB13, "true", "false")</f>
        <v>false</v>
      </c>
      <c r="D13" s="0" t="n">
        <v>558</v>
      </c>
      <c r="E13" s="0" t="n">
        <v>311090</v>
      </c>
      <c r="F13" s="0" t="n">
        <v>557.996415770609</v>
      </c>
      <c r="G13" s="0" t="n">
        <v>0.0009120242</v>
      </c>
      <c r="H13" s="0" t="n">
        <v>2.606004E-010</v>
      </c>
      <c r="I13" s="0" t="n">
        <v>1.81572484589773</v>
      </c>
      <c r="J13" s="0" t="n">
        <v>0.001655985</v>
      </c>
      <c r="K13" s="0" t="n">
        <v>8.373302E-013</v>
      </c>
      <c r="L13" s="0" t="n">
        <v>1</v>
      </c>
      <c r="M13" s="0" t="n">
        <v>0.2040831</v>
      </c>
      <c r="N13" s="0" t="n">
        <v>1.123084E-010</v>
      </c>
      <c r="O13" s="0" t="n">
        <v>0.008114268158412</v>
      </c>
      <c r="P13" s="0" t="n">
        <v>0.06612382</v>
      </c>
      <c r="Q13" s="0" t="n">
        <v>1.123084E-010</v>
      </c>
      <c r="R13" s="0" t="n">
        <v>0.025043698322329</v>
      </c>
      <c r="S13" s="0" t="n">
        <v>0.08468523</v>
      </c>
      <c r="T13" s="0" t="n">
        <v>1.123084E-010</v>
      </c>
      <c r="U13" s="0" t="n">
        <v>0.01955459057028</v>
      </c>
      <c r="V13" s="0" t="n">
        <v>0.1215096</v>
      </c>
      <c r="W13" s="0" t="n">
        <v>1.123084E-010</v>
      </c>
      <c r="X13" s="0" t="n">
        <v>0.013628429358668</v>
      </c>
      <c r="Y13" s="0" t="n">
        <v>0.06643881</v>
      </c>
      <c r="Z13" s="0" t="n">
        <v>1.123084E-010</v>
      </c>
      <c r="AA13" s="0" t="n">
        <v>0.024924964790911</v>
      </c>
      <c r="AB13" s="0" t="n">
        <v>0.02621439</v>
      </c>
      <c r="AC13" s="0" t="n">
        <v>2.864384E-010</v>
      </c>
      <c r="AD13" s="0" t="n">
        <v>0.063170838611923</v>
      </c>
      <c r="AE13" s="0" t="n">
        <v>1.123084E-010</v>
      </c>
    </row>
    <row r="14" customFormat="false" ht="12.8" hidden="false" customHeight="false" outlineLevel="0" collapsed="false">
      <c r="A14" s="0" t="n">
        <v>12</v>
      </c>
      <c r="B14" s="0" t="s">
        <v>43</v>
      </c>
      <c r="C14" s="0" t="str">
        <f aca="false">IF(Y14&lt;=AB14, "true", "false")</f>
        <v>false</v>
      </c>
      <c r="D14" s="0" t="n">
        <v>665</v>
      </c>
      <c r="E14" s="0" t="n">
        <v>441886</v>
      </c>
      <c r="F14" s="0" t="n">
        <v>665</v>
      </c>
      <c r="G14" s="0" t="n">
        <v>0.001023227</v>
      </c>
      <c r="H14" s="0" t="n">
        <v>2.034073E-009</v>
      </c>
      <c r="I14" s="0" t="n">
        <v>1.78626541324652</v>
      </c>
      <c r="J14" s="0" t="n">
        <v>0.001827755</v>
      </c>
      <c r="K14" s="0" t="n">
        <v>1.926015E-012</v>
      </c>
      <c r="L14" s="0" t="n">
        <v>1</v>
      </c>
      <c r="M14" s="0" t="n">
        <v>0.2729267</v>
      </c>
      <c r="N14" s="0" t="n">
        <v>7.47561E-009</v>
      </c>
      <c r="O14" s="0" t="n">
        <v>0.006696871357767</v>
      </c>
      <c r="P14" s="0" t="n">
        <v>0.09024319</v>
      </c>
      <c r="Q14" s="0" t="n">
        <v>7.47561E-009</v>
      </c>
      <c r="R14" s="0" t="n">
        <v>0.020253661245796</v>
      </c>
      <c r="S14" s="0" t="n">
        <v>0.1072104</v>
      </c>
      <c r="T14" s="0" t="n">
        <v>7.47561E-009</v>
      </c>
      <c r="U14" s="0" t="n">
        <v>0.017048299418713</v>
      </c>
      <c r="V14" s="0" t="n">
        <v>0.160891</v>
      </c>
      <c r="W14" s="0" t="n">
        <v>7.47561E-009</v>
      </c>
      <c r="X14" s="0" t="n">
        <v>0.011360206599499</v>
      </c>
      <c r="Y14" s="0" t="n">
        <v>0.08828319</v>
      </c>
      <c r="Z14" s="0" t="n">
        <v>7.47561E-009</v>
      </c>
      <c r="AA14" s="0" t="n">
        <v>0.020703318491323</v>
      </c>
      <c r="AB14" s="0" t="n">
        <v>0.03910417</v>
      </c>
      <c r="AC14" s="0" t="n">
        <v>1.324747E-009</v>
      </c>
      <c r="AD14" s="0" t="n">
        <v>0.046740667299677</v>
      </c>
      <c r="AE14" s="0" t="n">
        <v>7.47561E-009</v>
      </c>
    </row>
    <row r="15" customFormat="false" ht="12.8" hidden="false" customHeight="false" outlineLevel="0" collapsed="false">
      <c r="A15" s="0" t="n">
        <v>13</v>
      </c>
      <c r="B15" s="0" t="s">
        <v>44</v>
      </c>
      <c r="C15" s="0" t="str">
        <f aca="false">IF(Y15&lt;=AB15, "true", "false")</f>
        <v>true</v>
      </c>
      <c r="D15" s="0" t="n">
        <v>685</v>
      </c>
      <c r="E15" s="0" t="n">
        <v>3249</v>
      </c>
      <c r="F15" s="0" t="n">
        <v>48.643795620438</v>
      </c>
      <c r="G15" s="0" t="n">
        <v>0.00108575</v>
      </c>
      <c r="H15" s="0" t="n">
        <v>2.912015E-011</v>
      </c>
      <c r="I15" s="0" t="n">
        <v>1.43273497582316</v>
      </c>
      <c r="J15" s="0" t="n">
        <v>0.001555592</v>
      </c>
      <c r="K15" s="0" t="n">
        <v>3.433342E-011</v>
      </c>
      <c r="L15" s="0" t="n">
        <v>1</v>
      </c>
      <c r="M15" s="0" t="n">
        <v>0.03207044</v>
      </c>
      <c r="N15" s="0" t="n">
        <v>5.822398E-011</v>
      </c>
      <c r="O15" s="0" t="n">
        <v>0.048505477318054</v>
      </c>
      <c r="P15" s="0" t="n">
        <v>0.01007319</v>
      </c>
      <c r="Q15" s="0" t="n">
        <v>5.822398E-011</v>
      </c>
      <c r="R15" s="0" t="n">
        <v>0.154428934627462</v>
      </c>
      <c r="S15" s="0" t="n">
        <v>0.01252821</v>
      </c>
      <c r="T15" s="0" t="n">
        <v>5.822398E-011</v>
      </c>
      <c r="U15" s="0" t="n">
        <v>0.124167139599352</v>
      </c>
      <c r="V15" s="0" t="n">
        <v>0.01854248</v>
      </c>
      <c r="W15" s="0" t="n">
        <v>5.822398E-011</v>
      </c>
      <c r="X15" s="0" t="n">
        <v>0.083893416630354</v>
      </c>
      <c r="Y15" s="0" t="n">
        <v>0.0100817</v>
      </c>
      <c r="Z15" s="0" t="n">
        <v>5.822398E-011</v>
      </c>
      <c r="AA15" s="0" t="n">
        <v>0.154298580596526</v>
      </c>
      <c r="AB15" s="0" t="n">
        <v>0.04006392</v>
      </c>
      <c r="AC15" s="0" t="n">
        <v>5.822398E-011</v>
      </c>
      <c r="AD15" s="0" t="n">
        <v>0.038827753250306</v>
      </c>
      <c r="AE15" s="0" t="n">
        <v>5.822398E-011</v>
      </c>
    </row>
    <row r="16" customFormat="false" ht="12.8" hidden="false" customHeight="false" outlineLevel="0" collapsed="false">
      <c r="A16" s="0" t="n">
        <v>14</v>
      </c>
      <c r="B16" s="0" t="s">
        <v>45</v>
      </c>
      <c r="C16" s="0" t="str">
        <f aca="false">IF(Y16&lt;=AB16, "true", "false")</f>
        <v>true</v>
      </c>
      <c r="D16" s="0" t="n">
        <v>822</v>
      </c>
      <c r="E16" s="0" t="n">
        <v>3276</v>
      </c>
      <c r="F16" s="0" t="n">
        <v>3.98540145985401</v>
      </c>
      <c r="G16" s="0" t="n">
        <v>0.007542703</v>
      </c>
      <c r="H16" s="0" t="n">
        <v>2.697398E-012</v>
      </c>
      <c r="I16" s="0" t="n">
        <v>0.273008230603803</v>
      </c>
      <c r="J16" s="0" t="n">
        <v>0.00205922</v>
      </c>
      <c r="K16" s="0" t="n">
        <v>2.470024E-012</v>
      </c>
      <c r="L16" s="0" t="n">
        <v>1</v>
      </c>
      <c r="M16" s="0" t="n">
        <v>0.007418383</v>
      </c>
      <c r="N16" s="0" t="n">
        <v>4.657164E-012</v>
      </c>
      <c r="O16" s="0" t="n">
        <v>0.277583403283438</v>
      </c>
      <c r="P16" s="0" t="n">
        <v>0.004210933</v>
      </c>
      <c r="Q16" s="0" t="n">
        <v>4.657164E-012</v>
      </c>
      <c r="R16" s="0" t="n">
        <v>0.489017517020575</v>
      </c>
      <c r="S16" s="0" t="n">
        <v>0.004983107</v>
      </c>
      <c r="T16" s="0" t="n">
        <v>4.657164E-012</v>
      </c>
      <c r="U16" s="0" t="n">
        <v>0.41324017324934</v>
      </c>
      <c r="V16" s="0" t="n">
        <v>0.005040131</v>
      </c>
      <c r="W16" s="0" t="n">
        <v>4.657164E-012</v>
      </c>
      <c r="X16" s="0" t="n">
        <v>0.408564777383762</v>
      </c>
      <c r="Y16" s="0" t="n">
        <v>0.004151309</v>
      </c>
      <c r="Z16" s="0" t="n">
        <v>4.657164E-012</v>
      </c>
      <c r="AA16" s="0" t="n">
        <v>0.496041128232083</v>
      </c>
      <c r="AB16" s="0" t="n">
        <v>0.06425817</v>
      </c>
      <c r="AC16" s="0" t="n">
        <v>3.183231E-012</v>
      </c>
      <c r="AD16" s="0" t="n">
        <v>0.032046041771809</v>
      </c>
      <c r="AE16" s="0" t="n">
        <v>4.657164E-012</v>
      </c>
    </row>
    <row r="17" customFormat="false" ht="12.8" hidden="false" customHeight="false" outlineLevel="0" collapsed="false">
      <c r="A17" s="0" t="n">
        <v>15</v>
      </c>
      <c r="B17" s="0" t="s">
        <v>46</v>
      </c>
      <c r="C17" s="0" t="str">
        <f aca="false">IF(Y17&lt;=AB17, "true", "false")</f>
        <v>true</v>
      </c>
      <c r="D17" s="0" t="n">
        <v>822</v>
      </c>
      <c r="E17" s="0" t="n">
        <v>4790</v>
      </c>
      <c r="F17" s="0" t="n">
        <v>48.5693430656934</v>
      </c>
      <c r="G17" s="0" t="n">
        <v>0.002839538</v>
      </c>
      <c r="H17" s="0" t="n">
        <v>3.46711E-006</v>
      </c>
      <c r="I17" s="0" t="n">
        <v>2.18170667200087</v>
      </c>
      <c r="J17" s="0" t="n">
        <v>0.006195039</v>
      </c>
      <c r="K17" s="0" t="n">
        <v>9.796608E-013</v>
      </c>
      <c r="L17" s="0" t="n">
        <v>1</v>
      </c>
      <c r="M17" s="0" t="n">
        <v>0.09335358</v>
      </c>
      <c r="N17" s="0" t="n">
        <v>4.362505E-006</v>
      </c>
      <c r="O17" s="0" t="n">
        <v>0.066361022255387</v>
      </c>
      <c r="P17" s="0" t="n">
        <v>0.02689849</v>
      </c>
      <c r="Q17" s="0" t="n">
        <v>4.362505E-006</v>
      </c>
      <c r="R17" s="0" t="n">
        <v>0.230311775865485</v>
      </c>
      <c r="S17" s="0" t="n">
        <v>0.03554101</v>
      </c>
      <c r="T17" s="0" t="n">
        <v>4.362505E-006</v>
      </c>
      <c r="U17" s="0" t="n">
        <v>0.174306779689153</v>
      </c>
      <c r="V17" s="0" t="n">
        <v>0.05419812</v>
      </c>
      <c r="W17" s="0" t="n">
        <v>4.362505E-006</v>
      </c>
      <c r="X17" s="0" t="n">
        <v>0.114303577319656</v>
      </c>
      <c r="Y17" s="0" t="n">
        <v>0.03184238</v>
      </c>
      <c r="Z17" s="0" t="n">
        <v>4.362505E-006</v>
      </c>
      <c r="AA17" s="0" t="n">
        <v>0.194553265176786</v>
      </c>
      <c r="AB17" s="0" t="n">
        <v>0.06433063</v>
      </c>
      <c r="AC17" s="0" t="n">
        <v>2.619425E-006</v>
      </c>
      <c r="AD17" s="0" t="n">
        <v>0.096299989600599</v>
      </c>
      <c r="AE17" s="0" t="n">
        <v>4.362505E-006</v>
      </c>
    </row>
    <row r="18" customFormat="false" ht="12.8" hidden="false" customHeight="false" outlineLevel="0" collapsed="false">
      <c r="A18" s="0" t="n">
        <v>16</v>
      </c>
      <c r="B18" s="0" t="s">
        <v>47</v>
      </c>
      <c r="C18" s="0" t="str">
        <f aca="false">IF(Y18&lt;=AB18, "true", "false")</f>
        <v>true</v>
      </c>
      <c r="D18" s="0" t="n">
        <v>1020</v>
      </c>
      <c r="E18" s="0" t="n">
        <v>5883</v>
      </c>
      <c r="F18" s="0" t="n">
        <v>296.572549019608</v>
      </c>
      <c r="G18" s="0" t="n">
        <v>0.001897488</v>
      </c>
      <c r="H18" s="0" t="n">
        <v>0.1470548</v>
      </c>
      <c r="I18" s="0" t="n">
        <v>1.24336543893822</v>
      </c>
      <c r="J18" s="0" t="n">
        <v>0.002359271</v>
      </c>
      <c r="K18" s="0" t="n">
        <v>2.509317E-010</v>
      </c>
      <c r="L18" s="0" t="n">
        <v>1</v>
      </c>
      <c r="M18" s="0" t="n">
        <v>0.0759309</v>
      </c>
      <c r="N18" s="0" t="n">
        <v>0.2183324</v>
      </c>
      <c r="O18" s="0" t="n">
        <v>0.031071289817453</v>
      </c>
      <c r="P18" s="0" t="n">
        <v>0.0219704</v>
      </c>
      <c r="Q18" s="0" t="n">
        <v>0.2183324</v>
      </c>
      <c r="R18" s="0" t="n">
        <v>0.107384071295925</v>
      </c>
      <c r="S18" s="0" t="n">
        <v>0.0289926</v>
      </c>
      <c r="T18" s="0" t="n">
        <v>0.2183324</v>
      </c>
      <c r="U18" s="0" t="n">
        <v>0.081374937052903</v>
      </c>
      <c r="V18" s="0" t="n">
        <v>0.04340668</v>
      </c>
      <c r="W18" s="0" t="n">
        <v>0.2183324</v>
      </c>
      <c r="X18" s="0" t="n">
        <v>0.05435271713939</v>
      </c>
      <c r="Y18" s="0" t="n">
        <v>0.02231962</v>
      </c>
      <c r="Z18" s="0" t="n">
        <v>0.2183324</v>
      </c>
      <c r="AA18" s="0" t="n">
        <v>0.105703905353227</v>
      </c>
      <c r="AB18" s="0" t="n">
        <v>0.08951217</v>
      </c>
      <c r="AC18" s="0" t="n">
        <v>0.3640309</v>
      </c>
      <c r="AD18" s="0" t="n">
        <v>0.026356985871307</v>
      </c>
      <c r="AE18" s="0" t="n">
        <v>0.2183324</v>
      </c>
    </row>
    <row r="19" customFormat="false" ht="12.8" hidden="false" customHeight="false" outlineLevel="0" collapsed="false">
      <c r="A19" s="0" t="n">
        <v>17</v>
      </c>
      <c r="B19" s="0" t="s">
        <v>48</v>
      </c>
      <c r="C19" s="0" t="str">
        <f aca="false">IF(Y19&lt;=AB19, "true", "false")</f>
        <v>true</v>
      </c>
      <c r="D19" s="0" t="n">
        <v>1089</v>
      </c>
      <c r="E19" s="0" t="n">
        <v>3895</v>
      </c>
      <c r="F19" s="0" t="n">
        <v>14.5169880624426</v>
      </c>
      <c r="G19" s="0" t="n">
        <v>0.004026314</v>
      </c>
      <c r="H19" s="0" t="n">
        <v>1.192093E-007</v>
      </c>
      <c r="I19" s="0" t="n">
        <v>0.622013086907777</v>
      </c>
      <c r="J19" s="0" t="n">
        <v>0.00250442</v>
      </c>
      <c r="K19" s="0" t="n">
        <v>1.192093E-007</v>
      </c>
      <c r="L19" s="0" t="n">
        <v>1</v>
      </c>
      <c r="M19" s="0" t="n">
        <v>0.06048904</v>
      </c>
      <c r="N19" s="0" t="n">
        <v>1.761232E-008</v>
      </c>
      <c r="O19" s="0" t="n">
        <v>0.041402872321994</v>
      </c>
      <c r="P19" s="0" t="n">
        <v>0.01806958</v>
      </c>
      <c r="Q19" s="0" t="n">
        <v>1.761232E-008</v>
      </c>
      <c r="R19" s="0" t="n">
        <v>0.13859868353332</v>
      </c>
      <c r="S19" s="0" t="n">
        <v>0.02289659</v>
      </c>
      <c r="T19" s="0" t="n">
        <v>1.761232E-008</v>
      </c>
      <c r="U19" s="0" t="n">
        <v>0.109379606308188</v>
      </c>
      <c r="V19" s="0" t="n">
        <v>0.03492365</v>
      </c>
      <c r="W19" s="0" t="n">
        <v>1.761232E-008</v>
      </c>
      <c r="X19" s="0" t="n">
        <v>0.071711290200194</v>
      </c>
      <c r="Y19" s="0" t="n">
        <v>0.02147222</v>
      </c>
      <c r="Z19" s="0" t="n">
        <v>1.761232E-008</v>
      </c>
      <c r="AA19" s="0" t="n">
        <v>0.11663535489111</v>
      </c>
      <c r="AB19" s="0" t="n">
        <v>0.1138834</v>
      </c>
      <c r="AC19" s="0" t="n">
        <v>2.831956E-008</v>
      </c>
      <c r="AD19" s="0" t="n">
        <v>0.021991089131515</v>
      </c>
      <c r="AE19" s="0" t="n">
        <v>1.761232E-008</v>
      </c>
    </row>
    <row r="20" customFormat="false" ht="12.8" hidden="false" customHeight="false" outlineLevel="0" collapsed="false">
      <c r="A20" s="0" t="n">
        <v>18</v>
      </c>
      <c r="B20" s="0" t="s">
        <v>49</v>
      </c>
      <c r="C20" s="0" t="str">
        <f aca="false">IF(Y20&lt;=AB20, "true", "false")</f>
        <v>false</v>
      </c>
      <c r="D20" s="0" t="n">
        <v>1157</v>
      </c>
      <c r="E20" s="0" t="n">
        <v>1338040</v>
      </c>
      <c r="F20" s="0" t="n">
        <v>1156.99913569576</v>
      </c>
      <c r="G20" s="0" t="n">
        <v>0.001727321</v>
      </c>
      <c r="H20" s="0" t="n">
        <v>2.541357E-010</v>
      </c>
      <c r="I20" s="0" t="n">
        <v>8.22019763552924</v>
      </c>
      <c r="J20" s="0" t="n">
        <v>0.01419892</v>
      </c>
      <c r="K20" s="0" t="n">
        <v>2.080114E-012</v>
      </c>
      <c r="L20" s="0" t="n">
        <v>1</v>
      </c>
      <c r="M20" s="0" t="n">
        <v>0.8503399</v>
      </c>
      <c r="N20" s="0" t="n">
        <v>2.767162E-010</v>
      </c>
      <c r="O20" s="0" t="n">
        <v>0.016697934555347</v>
      </c>
      <c r="P20" s="0" t="n">
        <v>0.2345993</v>
      </c>
      <c r="Q20" s="0" t="n">
        <v>2.767162E-010</v>
      </c>
      <c r="R20" s="0" t="n">
        <v>0.060524136261276</v>
      </c>
      <c r="S20" s="0" t="n">
        <v>0.2913659</v>
      </c>
      <c r="T20" s="0" t="n">
        <v>2.767162E-010</v>
      </c>
      <c r="U20" s="0" t="n">
        <v>0.048732264139352</v>
      </c>
      <c r="V20" s="0" t="n">
        <v>0.472349</v>
      </c>
      <c r="W20" s="0" t="n">
        <v>2.767162E-010</v>
      </c>
      <c r="X20" s="0" t="n">
        <v>0.030060230888602</v>
      </c>
      <c r="Y20" s="0" t="n">
        <v>0.2166172</v>
      </c>
      <c r="Z20" s="0" t="n">
        <v>2.767162E-010</v>
      </c>
      <c r="AA20" s="0" t="n">
        <v>0.065548442136636</v>
      </c>
      <c r="AB20" s="0" t="n">
        <v>0.1122616</v>
      </c>
      <c r="AC20" s="0" t="n">
        <v>3.059655E-010</v>
      </c>
      <c r="AD20" s="0" t="n">
        <v>0.126480648770372</v>
      </c>
      <c r="AE20" s="0" t="n">
        <v>2.767162E-010</v>
      </c>
    </row>
    <row r="21" customFormat="false" ht="12.8" hidden="false" customHeight="false" outlineLevel="0" collapsed="false">
      <c r="A21" s="0" t="n">
        <v>19</v>
      </c>
      <c r="B21" s="0" t="s">
        <v>50</v>
      </c>
      <c r="C21" s="0" t="str">
        <f aca="false">IF(Y21&lt;=AB21, "true", "false")</f>
        <v>true</v>
      </c>
      <c r="D21" s="0" t="n">
        <v>1274</v>
      </c>
      <c r="E21" s="0" t="n">
        <v>1304296</v>
      </c>
      <c r="F21" s="0" t="n">
        <v>1028.57456828885</v>
      </c>
      <c r="G21" s="0" t="n">
        <v>0.001841887</v>
      </c>
      <c r="H21" s="0" t="n">
        <v>1.984191E-010</v>
      </c>
      <c r="I21" s="0" t="n">
        <v>1.45640530608012</v>
      </c>
      <c r="J21" s="0" t="n">
        <v>0.002682534</v>
      </c>
      <c r="K21" s="0" t="n">
        <v>7.275958E-012</v>
      </c>
      <c r="L21" s="0" t="n">
        <v>1</v>
      </c>
      <c r="M21" s="0" t="n">
        <v>0.04251772</v>
      </c>
      <c r="N21" s="0" t="n">
        <v>1.714682E-010</v>
      </c>
      <c r="O21" s="0" t="n">
        <v>0.063092141347184</v>
      </c>
      <c r="P21" s="0" t="n">
        <v>0.0130745</v>
      </c>
      <c r="Q21" s="0" t="n">
        <v>1.714682E-010</v>
      </c>
      <c r="R21" s="0" t="n">
        <v>0.205172970285671</v>
      </c>
      <c r="S21" s="0" t="n">
        <v>0.01505478</v>
      </c>
      <c r="T21" s="0" t="n">
        <v>1.714682E-010</v>
      </c>
      <c r="U21" s="0" t="n">
        <v>0.178184868858927</v>
      </c>
      <c r="V21" s="0" t="n">
        <v>0.02347615</v>
      </c>
      <c r="W21" s="0" t="n">
        <v>1.714682E-010</v>
      </c>
      <c r="X21" s="0" t="n">
        <v>0.114266351169165</v>
      </c>
      <c r="Y21" s="0" t="n">
        <v>0.01366725</v>
      </c>
      <c r="Z21" s="0" t="n">
        <v>1.714682E-010</v>
      </c>
      <c r="AA21" s="0" t="n">
        <v>0.19627459803545</v>
      </c>
      <c r="AB21" s="0" t="n">
        <v>0.136137</v>
      </c>
      <c r="AC21" s="0" t="n">
        <v>2.003304E-010</v>
      </c>
      <c r="AD21" s="0" t="n">
        <v>0.019704665153485</v>
      </c>
      <c r="AE21" s="0" t="n">
        <v>1.714682E-010</v>
      </c>
    </row>
    <row r="22" customFormat="false" ht="12.8" hidden="false" customHeight="false" outlineLevel="0" collapsed="false">
      <c r="A22" s="0" t="n">
        <v>20</v>
      </c>
      <c r="B22" s="0" t="s">
        <v>51</v>
      </c>
      <c r="C22" s="0" t="str">
        <f aca="false">IF(Y22&lt;=AB22, "true", "false")</f>
        <v>true</v>
      </c>
      <c r="D22" s="0" t="n">
        <v>1814</v>
      </c>
      <c r="E22" s="0" t="n">
        <v>2749120</v>
      </c>
      <c r="F22" s="0" t="n">
        <v>1520.38147739802</v>
      </c>
      <c r="G22" s="0" t="n">
        <v>0.002694371</v>
      </c>
      <c r="H22" s="0" t="n">
        <v>5.735572E-010</v>
      </c>
      <c r="I22" s="0" t="n">
        <v>1.40769589637062</v>
      </c>
      <c r="J22" s="0" t="n">
        <v>0.003792855</v>
      </c>
      <c r="K22" s="0" t="n">
        <v>5.820766E-011</v>
      </c>
      <c r="L22" s="0" t="n">
        <v>1</v>
      </c>
      <c r="M22" s="0" t="n">
        <v>0.07423432</v>
      </c>
      <c r="N22" s="0" t="n">
        <v>6.877983E-010</v>
      </c>
      <c r="O22" s="0" t="n">
        <v>0.051093011965355</v>
      </c>
      <c r="P22" s="0" t="n">
        <v>0.02283914</v>
      </c>
      <c r="Q22" s="0" t="n">
        <v>6.877983E-010</v>
      </c>
      <c r="R22" s="0" t="n">
        <v>0.166068205720531</v>
      </c>
      <c r="S22" s="0" t="n">
        <v>0.02493549</v>
      </c>
      <c r="T22" s="0" t="n">
        <v>6.877983E-010</v>
      </c>
      <c r="U22" s="0" t="n">
        <v>0.152106696118665</v>
      </c>
      <c r="V22" s="0" t="n">
        <v>0.0394161</v>
      </c>
      <c r="W22" s="0" t="n">
        <v>6.877983E-010</v>
      </c>
      <c r="X22" s="0" t="n">
        <v>0.096226034539186</v>
      </c>
      <c r="Y22" s="0" t="n">
        <v>0.02286955</v>
      </c>
      <c r="Z22" s="0" t="n">
        <v>6.877983E-010</v>
      </c>
      <c r="AA22" s="0" t="n">
        <v>0.16584738221784</v>
      </c>
      <c r="AB22" s="0" t="n">
        <v>0.2782198</v>
      </c>
      <c r="AC22" s="0" t="n">
        <v>6.389698E-010</v>
      </c>
      <c r="AD22" s="0" t="n">
        <v>0.013632584740554</v>
      </c>
      <c r="AE22" s="0" t="n">
        <v>6.877983E-010</v>
      </c>
    </row>
    <row r="23" customFormat="false" ht="12.8" hidden="false" customHeight="false" outlineLevel="0" collapsed="false">
      <c r="A23" s="0" t="n">
        <v>21</v>
      </c>
      <c r="B23" s="0" t="s">
        <v>52</v>
      </c>
      <c r="C23" s="0" t="str">
        <f aca="false">IF(Y23&lt;=AB23, "true", "false")</f>
        <v>true</v>
      </c>
      <c r="D23" s="0" t="n">
        <v>1834</v>
      </c>
      <c r="E23" s="0" t="n">
        <v>28757</v>
      </c>
      <c r="F23" s="0" t="n">
        <v>493.638495092694</v>
      </c>
      <c r="G23" s="0" t="n">
        <v>0.003071502</v>
      </c>
      <c r="H23" s="0" t="n">
        <v>2.993509E-006</v>
      </c>
      <c r="I23" s="0" t="n">
        <v>1.30067439317962</v>
      </c>
      <c r="J23" s="0" t="n">
        <v>0.003995024</v>
      </c>
      <c r="K23" s="0" t="n">
        <v>2.756029E-011</v>
      </c>
      <c r="L23" s="0" t="n">
        <v>1</v>
      </c>
      <c r="M23" s="0" t="n">
        <v>0.9555215</v>
      </c>
      <c r="N23" s="0" t="n">
        <v>2.379272E-006</v>
      </c>
      <c r="O23" s="0" t="n">
        <v>0.004180988078238</v>
      </c>
      <c r="P23" s="0" t="n">
        <v>0.287032</v>
      </c>
      <c r="Q23" s="0" t="n">
        <v>2.379272E-006</v>
      </c>
      <c r="R23" s="0" t="n">
        <v>0.01391839237437</v>
      </c>
      <c r="S23" s="0" t="n">
        <v>0.3127328</v>
      </c>
      <c r="T23" s="0" t="n">
        <v>2.379272E-006</v>
      </c>
      <c r="U23" s="0" t="n">
        <v>0.012774560263586</v>
      </c>
      <c r="V23" s="0" t="n">
        <v>0.5040683</v>
      </c>
      <c r="W23" s="0" t="n">
        <v>2.379272E-006</v>
      </c>
      <c r="X23" s="0" t="n">
        <v>0.007925560881333</v>
      </c>
      <c r="Y23" s="0" t="n">
        <v>0.2250125</v>
      </c>
      <c r="Z23" s="0" t="n">
        <v>2.379272E-006</v>
      </c>
      <c r="AA23" s="0" t="n">
        <v>0.017754675851342</v>
      </c>
      <c r="AB23" s="0" t="n">
        <v>0.2846149</v>
      </c>
      <c r="AC23" s="0" t="n">
        <v>4.07362E-006</v>
      </c>
      <c r="AD23" s="0" t="n">
        <v>0.014036594710959</v>
      </c>
      <c r="AE23" s="0" t="n">
        <v>2.379272E-006</v>
      </c>
    </row>
    <row r="24" customFormat="false" ht="12.8" hidden="false" customHeight="false" outlineLevel="0" collapsed="false">
      <c r="A24" s="0" t="n">
        <v>22</v>
      </c>
      <c r="B24" s="0" t="s">
        <v>53</v>
      </c>
      <c r="C24" s="0" t="str">
        <f aca="false">IF(Y24&lt;=AB24, "true", "false")</f>
        <v>true</v>
      </c>
      <c r="D24" s="0" t="n">
        <v>2450</v>
      </c>
      <c r="E24" s="0" t="n">
        <v>5153080</v>
      </c>
      <c r="F24" s="0" t="n">
        <v>2108.24</v>
      </c>
      <c r="G24" s="0" t="n">
        <v>0.004145364</v>
      </c>
      <c r="H24" s="0" t="n">
        <v>9.79604E-010</v>
      </c>
      <c r="I24" s="0" t="n">
        <v>1.21038827953347</v>
      </c>
      <c r="J24" s="0" t="n">
        <v>0.0050175</v>
      </c>
      <c r="K24" s="0" t="n">
        <v>1.455192E-010</v>
      </c>
      <c r="L24" s="0" t="n">
        <v>1</v>
      </c>
      <c r="M24" s="0" t="n">
        <v>0.1067171</v>
      </c>
      <c r="N24" s="0" t="n">
        <v>1.17376E-009</v>
      </c>
      <c r="O24" s="0" t="n">
        <v>0.047016832353953</v>
      </c>
      <c r="P24" s="0" t="n">
        <v>0.04580285</v>
      </c>
      <c r="Q24" s="0" t="n">
        <v>1.17376E-009</v>
      </c>
      <c r="R24" s="0" t="n">
        <v>0.109545585045472</v>
      </c>
      <c r="S24" s="0" t="n">
        <v>0.04812244</v>
      </c>
      <c r="T24" s="0" t="n">
        <v>1.17376E-009</v>
      </c>
      <c r="U24" s="0" t="n">
        <v>0.104265286631351</v>
      </c>
      <c r="V24" s="0" t="n">
        <v>0.05699321</v>
      </c>
      <c r="W24" s="0" t="n">
        <v>1.17376E-009</v>
      </c>
      <c r="X24" s="0" t="n">
        <v>0.088036802980566</v>
      </c>
      <c r="Y24" s="0" t="n">
        <v>0.04408321</v>
      </c>
      <c r="Z24" s="0" t="n">
        <v>1.17376E-009</v>
      </c>
      <c r="AA24" s="0" t="n">
        <v>0.113818843954422</v>
      </c>
      <c r="AB24" s="0" t="n">
        <v>0.5055751</v>
      </c>
      <c r="AC24" s="0" t="n">
        <v>1.280142E-009</v>
      </c>
      <c r="AD24" s="0" t="n">
        <v>0.009924341606222</v>
      </c>
      <c r="AE24" s="0" t="n">
        <v>1.17376E-009</v>
      </c>
    </row>
    <row r="25" customFormat="false" ht="12.8" hidden="false" customHeight="false" outlineLevel="0" collapsed="false">
      <c r="A25" s="0" t="n">
        <v>23</v>
      </c>
      <c r="B25" s="0" t="s">
        <v>54</v>
      </c>
      <c r="C25" s="0" t="str">
        <f aca="false">IF(Y25&lt;=AB25, "true", "false")</f>
        <v>false</v>
      </c>
      <c r="D25" s="0" t="n">
        <v>2529</v>
      </c>
      <c r="E25" s="0" t="n">
        <v>90158</v>
      </c>
      <c r="F25" s="0" t="n">
        <v>1183.48952155002</v>
      </c>
      <c r="G25" s="0" t="n">
        <v>0.008247466</v>
      </c>
      <c r="H25" s="0" t="n">
        <v>0.3305153</v>
      </c>
      <c r="I25" s="0" t="n">
        <v>0.663289548571646</v>
      </c>
      <c r="J25" s="0" t="n">
        <v>0.005470458</v>
      </c>
      <c r="K25" s="0" t="n">
        <v>5.506706E-014</v>
      </c>
      <c r="L25" s="0" t="n">
        <v>1</v>
      </c>
      <c r="M25" s="0" t="n">
        <v>1.544052</v>
      </c>
      <c r="N25" s="0" t="n">
        <v>-1.797693E+308</v>
      </c>
      <c r="O25" s="0" t="n">
        <v>0.003542923424859</v>
      </c>
      <c r="P25" s="0" t="n">
        <v>0.7017356</v>
      </c>
      <c r="Q25" s="0" t="n">
        <v>-1.797693E+308</v>
      </c>
      <c r="R25" s="0" t="n">
        <v>0.007795611338516</v>
      </c>
      <c r="S25" s="0" t="n">
        <v>0.7528306</v>
      </c>
      <c r="T25" s="0" t="n">
        <v>-1.797693E+308</v>
      </c>
      <c r="U25" s="0" t="n">
        <v>0.007266519187716</v>
      </c>
      <c r="V25" s="0" t="n">
        <v>0.8412642</v>
      </c>
      <c r="W25" s="0" t="n">
        <v>-1.797693E+308</v>
      </c>
      <c r="X25" s="0" t="n">
        <v>0.006502663491445</v>
      </c>
      <c r="Y25" s="0" t="n">
        <v>0.6873371</v>
      </c>
      <c r="Z25" s="0" t="n">
        <v>-1.797693E+308</v>
      </c>
      <c r="AA25" s="0" t="n">
        <v>0.007958915647068</v>
      </c>
      <c r="AB25" s="0" t="n">
        <v>0.5955347</v>
      </c>
      <c r="AC25" s="0" t="n">
        <v>0.1722832</v>
      </c>
      <c r="AD25" s="0" t="n">
        <v>0.009185792196492</v>
      </c>
    </row>
    <row r="26" customFormat="false" ht="12.8" hidden="false" customHeight="false" outlineLevel="0" collapsed="false">
      <c r="A26" s="0" t="n">
        <v>24</v>
      </c>
      <c r="B26" s="0" t="s">
        <v>55</v>
      </c>
      <c r="C26" s="0" t="str">
        <f aca="false">IF(Y26&lt;=AB26, "true", "false")</f>
        <v>false</v>
      </c>
      <c r="D26" s="0" t="n">
        <v>2599</v>
      </c>
      <c r="E26" s="0" t="n">
        <v>6753502</v>
      </c>
      <c r="F26" s="0" t="n">
        <v>2599</v>
      </c>
      <c r="G26" s="0" t="n">
        <v>0.004522534</v>
      </c>
      <c r="H26" s="0" t="n">
        <v>8.703821E-009</v>
      </c>
      <c r="I26" s="0" t="n">
        <v>1.24273847360794</v>
      </c>
      <c r="J26" s="0" t="n">
        <v>0.005620327</v>
      </c>
      <c r="K26" s="0" t="n">
        <v>1.334799E-011</v>
      </c>
      <c r="L26" s="0" t="n">
        <v>1</v>
      </c>
      <c r="M26" s="0" t="n">
        <v>5.139771</v>
      </c>
      <c r="N26" s="0" t="n">
        <v>6.763927E-009</v>
      </c>
      <c r="O26" s="0" t="n">
        <v>0.001093497550766</v>
      </c>
      <c r="P26" s="0" t="n">
        <v>2.135316</v>
      </c>
      <c r="Q26" s="0" t="n">
        <v>6.763927E-009</v>
      </c>
      <c r="R26" s="0" t="n">
        <v>0.002632082089958</v>
      </c>
      <c r="S26" s="0" t="n">
        <v>2.105251</v>
      </c>
      <c r="T26" s="0" t="n">
        <v>6.763927E-009</v>
      </c>
      <c r="U26" s="0" t="n">
        <v>0.002669670742349</v>
      </c>
      <c r="V26" s="0" t="n">
        <v>2.663055</v>
      </c>
      <c r="W26" s="0" t="n">
        <v>6.763927E-009</v>
      </c>
      <c r="X26" s="0" t="n">
        <v>0.002110481007715</v>
      </c>
      <c r="Y26" s="0" t="n">
        <v>1.961575</v>
      </c>
      <c r="Z26" s="0" t="n">
        <v>6.763927E-009</v>
      </c>
      <c r="AA26" s="0" t="n">
        <v>0.002865211373514</v>
      </c>
      <c r="AB26" s="0" t="n">
        <v>0.5665995</v>
      </c>
      <c r="AC26" s="0" t="n">
        <v>4.693872E-009</v>
      </c>
      <c r="AD26" s="0" t="n">
        <v>0.009919399858277</v>
      </c>
      <c r="AE26" s="0" t="n">
        <v>6.763927E-009</v>
      </c>
    </row>
    <row r="27" customFormat="false" ht="12.8" hidden="false" customHeight="false" outlineLevel="0" collapsed="false">
      <c r="A27" s="0" t="n">
        <v>25</v>
      </c>
      <c r="B27" s="0" t="s">
        <v>56</v>
      </c>
      <c r="C27" s="0" t="str">
        <f aca="false">IF(Y27&lt;=AB27, "true", "false")</f>
        <v>true</v>
      </c>
      <c r="D27" s="0" t="n">
        <v>3008</v>
      </c>
      <c r="E27" s="0" t="n">
        <v>20715</v>
      </c>
      <c r="F27" s="0" t="n">
        <v>85.311170212766</v>
      </c>
      <c r="G27" s="0" t="n">
        <v>0.01278611</v>
      </c>
      <c r="H27" s="0" t="n">
        <v>9</v>
      </c>
      <c r="I27" s="0" t="n">
        <v>0.520112215521374</v>
      </c>
      <c r="J27" s="0" t="n">
        <v>0.006650212</v>
      </c>
      <c r="K27" s="0" t="n">
        <v>5.671875</v>
      </c>
      <c r="L27" s="0" t="n">
        <v>1</v>
      </c>
      <c r="M27" s="0" t="n">
        <v>0.2450168</v>
      </c>
      <c r="N27" s="0" t="n">
        <v>17.4375</v>
      </c>
      <c r="O27" s="0" t="n">
        <v>0.027141861292777</v>
      </c>
      <c r="P27" s="0" t="n">
        <v>0.09175523</v>
      </c>
      <c r="Q27" s="0" t="n">
        <v>17.4375</v>
      </c>
      <c r="R27" s="0" t="n">
        <v>0.072477743230549</v>
      </c>
      <c r="S27" s="0" t="n">
        <v>0.09668749</v>
      </c>
      <c r="T27" s="0" t="n">
        <v>17.4375</v>
      </c>
      <c r="U27" s="0" t="n">
        <v>0.068780480287574</v>
      </c>
      <c r="V27" s="0" t="n">
        <v>0.1293724</v>
      </c>
      <c r="W27" s="0" t="n">
        <v>17.4375</v>
      </c>
      <c r="X27" s="0" t="n">
        <v>0.05140363787021</v>
      </c>
      <c r="Y27" s="0" t="n">
        <v>0.08130511</v>
      </c>
      <c r="Z27" s="0" t="n">
        <v>17.4375</v>
      </c>
      <c r="AA27" s="0" t="n">
        <v>0.08179328457953</v>
      </c>
      <c r="AB27" s="0" t="n">
        <v>0.8718082</v>
      </c>
      <c r="AC27" s="0" t="n">
        <v>10.6875</v>
      </c>
      <c r="AD27" s="0" t="n">
        <v>0.007628067733247</v>
      </c>
      <c r="AE27" s="0" t="n">
        <v>17.4375</v>
      </c>
    </row>
    <row r="28" customFormat="false" ht="12.8" hidden="false" customHeight="false" outlineLevel="0" collapsed="false">
      <c r="A28" s="0" t="n">
        <v>26</v>
      </c>
      <c r="B28" s="0" t="s">
        <v>57</v>
      </c>
      <c r="C28" s="0" t="str">
        <f aca="false">IF(Y28&lt;=AB28, "true", "false")</f>
        <v>true</v>
      </c>
      <c r="D28" s="0" t="n">
        <v>3083</v>
      </c>
      <c r="E28" s="0" t="n">
        <v>11767</v>
      </c>
      <c r="F28" s="0" t="n">
        <v>21.2478105741161</v>
      </c>
      <c r="G28" s="0" t="n">
        <v>0.01316837</v>
      </c>
      <c r="H28" s="0" t="n">
        <v>1.094628E-005</v>
      </c>
      <c r="I28" s="0" t="n">
        <v>0.53759956623333</v>
      </c>
      <c r="J28" s="0" t="n">
        <v>0.00707931</v>
      </c>
      <c r="K28" s="0" t="n">
        <v>8.753722E-006</v>
      </c>
      <c r="L28" s="0" t="n">
        <v>1</v>
      </c>
      <c r="M28" s="0" t="n">
        <v>0.196515</v>
      </c>
      <c r="N28" s="0" t="n">
        <v>1.773033E-005</v>
      </c>
      <c r="O28" s="0" t="n">
        <v>0.036024272956263</v>
      </c>
      <c r="P28" s="0" t="n">
        <v>0.08832596</v>
      </c>
      <c r="Q28" s="0" t="n">
        <v>1.773033E-005</v>
      </c>
      <c r="R28" s="0" t="n">
        <v>0.080149822317244</v>
      </c>
      <c r="S28" s="0" t="n">
        <v>0.0910059</v>
      </c>
      <c r="T28" s="0" t="n">
        <v>1.773033E-005</v>
      </c>
      <c r="U28" s="0" t="n">
        <v>0.0777895718849</v>
      </c>
      <c r="V28" s="0" t="n">
        <v>0.1064023</v>
      </c>
      <c r="W28" s="0" t="n">
        <v>1.773033E-005</v>
      </c>
      <c r="X28" s="0" t="n">
        <v>0.066533430198407</v>
      </c>
      <c r="Y28" s="0" t="n">
        <v>0.08850636</v>
      </c>
      <c r="Z28" s="0" t="n">
        <v>1.773033E-005</v>
      </c>
      <c r="AA28" s="0" t="n">
        <v>0.079986455210676</v>
      </c>
      <c r="AB28" s="0" t="n">
        <v>0.9357737</v>
      </c>
      <c r="AC28" s="0" t="n">
        <v>1.857567E-005</v>
      </c>
      <c r="AD28" s="0" t="n">
        <v>0.007565194448188</v>
      </c>
      <c r="AE28" s="0" t="n">
        <v>1.773033E-005</v>
      </c>
    </row>
    <row r="29" customFormat="false" ht="12.8" hidden="false" customHeight="false" outlineLevel="0" collapsed="false">
      <c r="A29" s="0" t="n">
        <v>27</v>
      </c>
      <c r="B29" s="0" t="s">
        <v>58</v>
      </c>
      <c r="C29" s="0" t="str">
        <f aca="false">IF(Y29&lt;=AB29, "true", "false")</f>
        <v>true</v>
      </c>
      <c r="D29" s="0" t="n">
        <v>3175</v>
      </c>
      <c r="E29" s="0" t="n">
        <v>84723</v>
      </c>
      <c r="F29" s="0" t="n">
        <v>2875.99307086614</v>
      </c>
      <c r="G29" s="0" t="n">
        <v>0.006380841</v>
      </c>
      <c r="H29" s="0" t="n">
        <v>9.581891E-012</v>
      </c>
      <c r="I29" s="0" t="n">
        <v>1.10071384007218</v>
      </c>
      <c r="J29" s="0" t="n">
        <v>0.00702348</v>
      </c>
      <c r="K29" s="0" t="n">
        <v>6.78213E-012</v>
      </c>
      <c r="L29" s="0" t="n">
        <v>1</v>
      </c>
      <c r="M29" s="0" t="n">
        <v>0.4153834</v>
      </c>
      <c r="N29" s="0" t="n">
        <v>2.797762E-011</v>
      </c>
      <c r="O29" s="0" t="n">
        <v>0.016908427250584</v>
      </c>
      <c r="P29" s="0" t="n">
        <v>0.1895627</v>
      </c>
      <c r="Q29" s="0" t="n">
        <v>2.797762E-011</v>
      </c>
      <c r="R29" s="0" t="n">
        <v>0.037050959919858</v>
      </c>
      <c r="S29" s="0" t="n">
        <v>0.1964712</v>
      </c>
      <c r="T29" s="0" t="n">
        <v>2.797762E-011</v>
      </c>
      <c r="U29" s="0" t="n">
        <v>0.035748140185432</v>
      </c>
      <c r="V29" s="0" t="n">
        <v>0.2248571</v>
      </c>
      <c r="W29" s="0" t="n">
        <v>2.797762E-011</v>
      </c>
      <c r="X29" s="0" t="n">
        <v>0.031235304555649</v>
      </c>
      <c r="Y29" s="0" t="n">
        <v>0.1802496</v>
      </c>
      <c r="Z29" s="0" t="n">
        <v>2.797762E-011</v>
      </c>
      <c r="AA29" s="0" t="n">
        <v>0.038965301448658</v>
      </c>
      <c r="AB29" s="0" t="n">
        <v>0.8534173</v>
      </c>
      <c r="AC29" s="0" t="n">
        <v>2.798117E-011</v>
      </c>
      <c r="AD29" s="0" t="n">
        <v>0.008229830822506</v>
      </c>
      <c r="AE29" s="0" t="n">
        <v>2.797762E-011</v>
      </c>
    </row>
    <row r="30" customFormat="false" ht="12.8" hidden="false" customHeight="false" outlineLevel="0" collapsed="false">
      <c r="A30" s="0" t="n">
        <v>28</v>
      </c>
      <c r="B30" s="0" t="s">
        <v>59</v>
      </c>
      <c r="C30" s="0" t="str">
        <f aca="false">IF(Y30&lt;=AB30, "true", "false")</f>
        <v>true</v>
      </c>
      <c r="D30" s="0" t="n">
        <v>3182</v>
      </c>
      <c r="E30" s="0" t="n">
        <v>8868688</v>
      </c>
      <c r="F30" s="0" t="n">
        <v>2792.13199245757</v>
      </c>
      <c r="G30" s="0" t="n">
        <v>0.006433873</v>
      </c>
      <c r="H30" s="0" t="n">
        <v>2.339789E-009</v>
      </c>
      <c r="I30" s="0" t="n">
        <v>1.09287578415054</v>
      </c>
      <c r="J30" s="0" t="n">
        <v>0.007031424</v>
      </c>
      <c r="K30" s="0" t="n">
        <v>3.343814E-011</v>
      </c>
      <c r="L30" s="0" t="n">
        <v>1</v>
      </c>
      <c r="M30" s="0" t="n">
        <v>0.1606183</v>
      </c>
      <c r="N30" s="0" t="n">
        <v>2.302329E-009</v>
      </c>
      <c r="O30" s="0" t="n">
        <v>0.043777228373106</v>
      </c>
      <c r="P30" s="0" t="n">
        <v>0.07162359</v>
      </c>
      <c r="Q30" s="0" t="n">
        <v>2.302329E-009</v>
      </c>
      <c r="R30" s="0" t="n">
        <v>0.098171901185071</v>
      </c>
      <c r="S30" s="0" t="n">
        <v>0.07533908</v>
      </c>
      <c r="T30" s="0" t="n">
        <v>2.302329E-009</v>
      </c>
      <c r="U30" s="0" t="n">
        <v>0.093330367187919</v>
      </c>
      <c r="V30" s="0" t="n">
        <v>0.08643228</v>
      </c>
      <c r="W30" s="0" t="n">
        <v>2.302329E-009</v>
      </c>
      <c r="X30" s="0" t="n">
        <v>0.081351828275269</v>
      </c>
      <c r="Y30" s="0" t="n">
        <v>0.07357006</v>
      </c>
      <c r="Z30" s="0" t="n">
        <v>2.302329E-009</v>
      </c>
      <c r="AA30" s="0" t="n">
        <v>0.095574531269922</v>
      </c>
      <c r="AB30" s="0" t="n">
        <v>0.8586015</v>
      </c>
      <c r="AC30" s="0" t="n">
        <v>2.073648E-009</v>
      </c>
      <c r="AD30" s="0" t="n">
        <v>0.00818939170267</v>
      </c>
      <c r="AE30" s="0" t="n">
        <v>2.302329E-009</v>
      </c>
    </row>
    <row r="31" customFormat="false" ht="12.8" hidden="false" customHeight="false" outlineLevel="0" collapsed="false">
      <c r="A31" s="0" t="n">
        <v>29</v>
      </c>
      <c r="B31" s="0" t="s">
        <v>60</v>
      </c>
      <c r="C31" s="0" t="str">
        <f aca="false">IF(Y31&lt;=AB31, "true", "false")</f>
        <v>true</v>
      </c>
      <c r="D31" s="0" t="n">
        <v>3557</v>
      </c>
      <c r="E31" s="0" t="n">
        <v>1385317</v>
      </c>
      <c r="F31" s="0" t="n">
        <v>1836.47708743323</v>
      </c>
      <c r="G31" s="0" t="n">
        <v>0.007576179</v>
      </c>
      <c r="H31" s="0" t="n">
        <v>3.129408E-011</v>
      </c>
      <c r="I31" s="0" t="n">
        <v>1.11435104687996</v>
      </c>
      <c r="J31" s="0" t="n">
        <v>0.008442523</v>
      </c>
      <c r="K31" s="0" t="n">
        <v>6.529488E-011</v>
      </c>
      <c r="L31" s="0" t="n">
        <v>1</v>
      </c>
      <c r="M31" s="0" t="n">
        <v>0.9792435</v>
      </c>
      <c r="N31" s="0" t="n">
        <v>2.706591E-011</v>
      </c>
      <c r="O31" s="0" t="n">
        <v>0.008621474638331</v>
      </c>
      <c r="P31" s="0" t="n">
        <v>0.4968947</v>
      </c>
      <c r="Q31" s="0" t="n">
        <v>2.706591E-011</v>
      </c>
      <c r="R31" s="0" t="n">
        <v>0.016990567619256</v>
      </c>
      <c r="S31" s="0" t="n">
        <v>0.5518177</v>
      </c>
      <c r="T31" s="0" t="n">
        <v>2.706591E-011</v>
      </c>
      <c r="U31" s="0" t="n">
        <v>0.015299478432823</v>
      </c>
      <c r="V31" s="0" t="n">
        <v>0.5540474</v>
      </c>
      <c r="W31" s="0" t="n">
        <v>2.706591E-011</v>
      </c>
      <c r="X31" s="0" t="n">
        <v>0.015237907442576</v>
      </c>
      <c r="Y31" s="0" t="n">
        <v>0.4703738</v>
      </c>
      <c r="Z31" s="0" t="n">
        <v>2.706591E-011</v>
      </c>
      <c r="AA31" s="0" t="n">
        <v>0.017948540075999</v>
      </c>
      <c r="AB31" s="0" t="n">
        <v>1.080121</v>
      </c>
      <c r="AC31" s="0" t="n">
        <v>2.793787E-011</v>
      </c>
      <c r="AD31" s="0" t="n">
        <v>0.00781627521361</v>
      </c>
      <c r="AE31" s="0" t="n">
        <v>2.706591E-011</v>
      </c>
    </row>
    <row r="32" customFormat="false" ht="12.8" hidden="false" customHeight="false" outlineLevel="0" collapsed="false">
      <c r="A32" s="0" t="n">
        <v>30</v>
      </c>
      <c r="B32" s="0" t="s">
        <v>61</v>
      </c>
      <c r="C32" s="0" t="str">
        <f aca="false">IF(Y32&lt;=AB32, "true", "false")</f>
        <v>true</v>
      </c>
      <c r="D32" s="0" t="n">
        <v>3792</v>
      </c>
      <c r="E32" s="0" t="n">
        <v>28870</v>
      </c>
      <c r="F32" s="0" t="n">
        <v>460.025316455696</v>
      </c>
      <c r="G32" s="0" t="n">
        <v>0.007973168</v>
      </c>
      <c r="H32" s="0" t="n">
        <v>9.041434E-012</v>
      </c>
      <c r="I32" s="0" t="n">
        <v>1.12202564902684</v>
      </c>
      <c r="J32" s="0" t="n">
        <v>0.008946099</v>
      </c>
      <c r="K32" s="0" t="n">
        <v>2.393641E-013</v>
      </c>
      <c r="L32" s="0" t="n">
        <v>1</v>
      </c>
      <c r="M32" s="0" t="n">
        <v>0.8371589</v>
      </c>
      <c r="N32" s="0" t="n">
        <v>1.871236E-011</v>
      </c>
      <c r="O32" s="0" t="n">
        <v>0.010686261592632</v>
      </c>
      <c r="P32" s="0" t="n">
        <v>0.2965876</v>
      </c>
      <c r="Q32" s="0" t="n">
        <v>1.871236E-011</v>
      </c>
      <c r="R32" s="0" t="n">
        <v>0.030163428949828</v>
      </c>
      <c r="S32" s="0" t="n">
        <v>0.3258399</v>
      </c>
      <c r="T32" s="0" t="n">
        <v>1.871236E-011</v>
      </c>
      <c r="U32" s="0" t="n">
        <v>0.0274555049888</v>
      </c>
      <c r="V32" s="0" t="n">
        <v>0.4280886</v>
      </c>
      <c r="W32" s="0" t="n">
        <v>1.871236E-011</v>
      </c>
      <c r="X32" s="0" t="n">
        <v>0.020897774432676</v>
      </c>
      <c r="Y32" s="0" t="n">
        <v>0.2106132</v>
      </c>
      <c r="Z32" s="0" t="n">
        <v>1.871236E-011</v>
      </c>
      <c r="AA32" s="0" t="n">
        <v>0.04247644022312</v>
      </c>
      <c r="AB32" s="0" t="n">
        <v>1.231127</v>
      </c>
      <c r="AC32" s="0" t="n">
        <v>1.456657E-011</v>
      </c>
      <c r="AD32" s="0" t="n">
        <v>0.00726659312971</v>
      </c>
      <c r="AE32" s="0" t="n">
        <v>1.871236E-011</v>
      </c>
    </row>
    <row r="33" customFormat="false" ht="12.8" hidden="false" customHeight="false" outlineLevel="0" collapsed="false">
      <c r="A33" s="0" t="n">
        <v>31</v>
      </c>
      <c r="B33" s="0" t="s">
        <v>62</v>
      </c>
      <c r="C33" s="0" t="str">
        <f aca="false">IF(Y33&lt;=AB33, "true", "false")</f>
        <v>false</v>
      </c>
      <c r="D33" s="0" t="n">
        <v>3839</v>
      </c>
      <c r="E33" s="0" t="n">
        <v>14736045</v>
      </c>
      <c r="F33" s="0" t="n">
        <v>3838.999479031</v>
      </c>
      <c r="G33" s="0" t="n">
        <v>0.01037197</v>
      </c>
      <c r="H33" s="0" t="n">
        <v>8.043631E-008</v>
      </c>
      <c r="I33" s="0" t="n">
        <v>0.857188750063874</v>
      </c>
      <c r="J33" s="0" t="n">
        <v>0.008890736</v>
      </c>
      <c r="K33" s="0" t="n">
        <v>2.538814E-011</v>
      </c>
      <c r="L33" s="0" t="n">
        <v>1</v>
      </c>
      <c r="M33" s="0" t="n">
        <v>12.48493</v>
      </c>
      <c r="N33" s="0" t="n">
        <v>1.409504E-007</v>
      </c>
      <c r="O33" s="0" t="n">
        <v>0.000712117408748</v>
      </c>
      <c r="P33" s="0" t="n">
        <v>5.122707</v>
      </c>
      <c r="Q33" s="0" t="n">
        <v>1.409504E-007</v>
      </c>
      <c r="R33" s="0" t="n">
        <v>0.001735554268476</v>
      </c>
      <c r="S33" s="0" t="n">
        <v>6.482189</v>
      </c>
      <c r="T33" s="0" t="n">
        <v>1.409504E-007</v>
      </c>
      <c r="U33" s="0" t="n">
        <v>0.001371563834378</v>
      </c>
      <c r="V33" s="0" t="n">
        <v>6.68087</v>
      </c>
      <c r="W33" s="0" t="n">
        <v>1.409504E-007</v>
      </c>
      <c r="X33" s="0" t="n">
        <v>0.001330775183472</v>
      </c>
      <c r="Y33" s="0" t="n">
        <v>4.608427</v>
      </c>
      <c r="Z33" s="0" t="n">
        <v>1.409504E-007</v>
      </c>
      <c r="AA33" s="0" t="n">
        <v>0.001929234422071</v>
      </c>
      <c r="AB33" s="0" t="n">
        <v>1.224871</v>
      </c>
      <c r="AC33" s="0" t="n">
        <v>3.147708E-008</v>
      </c>
      <c r="AD33" s="0" t="n">
        <v>0.007258508038806</v>
      </c>
      <c r="AE33" s="0" t="n">
        <v>1.409504E-007</v>
      </c>
    </row>
    <row r="34" customFormat="false" ht="12.8" hidden="false" customHeight="false" outlineLevel="0" collapsed="false">
      <c r="A34" s="0" t="n">
        <v>32</v>
      </c>
      <c r="B34" s="0" t="s">
        <v>63</v>
      </c>
      <c r="C34" s="0" t="str">
        <f aca="false">IF(Y34&lt;=AB34, "true", "false")</f>
        <v>false</v>
      </c>
      <c r="D34" s="0" t="n">
        <v>4156</v>
      </c>
      <c r="E34" s="0" t="n">
        <v>17270197</v>
      </c>
      <c r="F34" s="0" t="n">
        <v>4156</v>
      </c>
      <c r="G34" s="0" t="n">
        <v>0.008870184</v>
      </c>
      <c r="H34" s="0" t="n">
        <v>1.242433E-007</v>
      </c>
      <c r="I34" s="0" t="n">
        <v>1.12048848141143</v>
      </c>
      <c r="J34" s="0" t="n">
        <v>0.009938939</v>
      </c>
      <c r="K34" s="0" t="n">
        <v>7.463452E-011</v>
      </c>
      <c r="L34" s="0" t="n">
        <v>1</v>
      </c>
      <c r="M34" s="0" t="n">
        <v>13.39994</v>
      </c>
      <c r="N34" s="0" t="n">
        <v>2.904146E-007</v>
      </c>
      <c r="O34" s="0" t="n">
        <v>0.000741715186784</v>
      </c>
      <c r="P34" s="0" t="n">
        <v>5.685261</v>
      </c>
      <c r="Q34" s="0" t="n">
        <v>2.904146E-007</v>
      </c>
      <c r="R34" s="0" t="n">
        <v>0.001748193970338</v>
      </c>
      <c r="S34" s="0" t="n">
        <v>6.724094</v>
      </c>
      <c r="T34" s="0" t="n">
        <v>2.904146E-007</v>
      </c>
      <c r="U34" s="0" t="n">
        <v>0.001478108277487</v>
      </c>
      <c r="V34" s="0" t="n">
        <v>7.161644</v>
      </c>
      <c r="W34" s="0" t="n">
        <v>2.904146E-007</v>
      </c>
      <c r="X34" s="0" t="n">
        <v>0.001387801320479</v>
      </c>
      <c r="Y34" s="0" t="n">
        <v>5.259815</v>
      </c>
      <c r="Z34" s="0" t="n">
        <v>2.904146E-007</v>
      </c>
      <c r="AA34" s="0" t="n">
        <v>0.001889598588544</v>
      </c>
      <c r="AB34" s="0" t="n">
        <v>1.501867</v>
      </c>
      <c r="AC34" s="0" t="n">
        <v>4.357607E-007</v>
      </c>
      <c r="AD34" s="0" t="n">
        <v>0.00661772247476</v>
      </c>
      <c r="AE34" s="0" t="n">
        <v>2.904146E-007</v>
      </c>
    </row>
    <row r="35" customFormat="false" ht="12.8" hidden="false" customHeight="false" outlineLevel="0" collapsed="false">
      <c r="A35" s="0" t="n">
        <v>33</v>
      </c>
      <c r="B35" s="0" t="s">
        <v>64</v>
      </c>
      <c r="C35" s="0" t="str">
        <f aca="false">IF(Y35&lt;=AB35, "true", "false")</f>
        <v>true</v>
      </c>
      <c r="D35" s="0" t="n">
        <v>4778</v>
      </c>
      <c r="E35" s="0" t="n">
        <v>39964</v>
      </c>
      <c r="F35" s="0" t="n">
        <v>400.261615738803</v>
      </c>
      <c r="G35" s="0" t="n">
        <v>0.0106421</v>
      </c>
      <c r="H35" s="0" t="n">
        <v>2.119888E-005</v>
      </c>
      <c r="I35" s="0" t="n">
        <v>1.06257787466759</v>
      </c>
      <c r="J35" s="0" t="n">
        <v>0.01130806</v>
      </c>
      <c r="K35" s="0" t="n">
        <v>2.235174E-008</v>
      </c>
      <c r="L35" s="0" t="n">
        <v>1</v>
      </c>
      <c r="M35" s="0" t="n">
        <v>3.105398</v>
      </c>
      <c r="N35" s="0" t="n">
        <v>2.946402E-005</v>
      </c>
      <c r="O35" s="0" t="n">
        <v>0.003641420520011</v>
      </c>
      <c r="P35" s="0" t="n">
        <v>1.553078</v>
      </c>
      <c r="Q35" s="0" t="n">
        <v>2.946402E-005</v>
      </c>
      <c r="R35" s="0" t="n">
        <v>0.007281063797182</v>
      </c>
      <c r="S35" s="0" t="n">
        <v>1.822817</v>
      </c>
      <c r="T35" s="0" t="n">
        <v>2.946402E-005</v>
      </c>
      <c r="U35" s="0" t="n">
        <v>0.006203617806944</v>
      </c>
      <c r="V35" s="0" t="n">
        <v>1.904446</v>
      </c>
      <c r="W35" s="0" t="n">
        <v>2.946402E-005</v>
      </c>
      <c r="X35" s="0" t="n">
        <v>0.005937716270243</v>
      </c>
      <c r="Y35" s="0" t="n">
        <v>1.474178</v>
      </c>
      <c r="Z35" s="0" t="n">
        <v>2.946402E-005</v>
      </c>
      <c r="AA35" s="0" t="n">
        <v>0.007670756177341</v>
      </c>
      <c r="AB35" s="0" t="n">
        <v>2.034137</v>
      </c>
      <c r="AC35" s="0" t="n">
        <v>2.419227E-005</v>
      </c>
      <c r="AD35" s="0" t="n">
        <v>0.005559143754821</v>
      </c>
      <c r="AE35" s="0" t="n">
        <v>2.946402E-005</v>
      </c>
    </row>
    <row r="36" customFormat="false" ht="12.8" hidden="false" customHeight="false" outlineLevel="0" collapsed="false">
      <c r="A36" s="0" t="n">
        <v>34</v>
      </c>
      <c r="B36" s="0" t="s">
        <v>65</v>
      </c>
      <c r="C36" s="0" t="str">
        <f aca="false">IF(Y36&lt;=AB36, "true", "false")</f>
        <v>false</v>
      </c>
      <c r="D36" s="0" t="n">
        <v>5069</v>
      </c>
      <c r="E36" s="0" t="n">
        <v>25692197</v>
      </c>
      <c r="F36" s="0" t="n">
        <v>5069</v>
      </c>
      <c r="G36" s="0" t="n">
        <v>0.01133118</v>
      </c>
      <c r="H36" s="0" t="n">
        <v>2.219934E-008</v>
      </c>
      <c r="I36" s="0" t="n">
        <v>1.16440388379675</v>
      </c>
      <c r="J36" s="0" t="n">
        <v>0.01319407</v>
      </c>
      <c r="K36" s="0" t="n">
        <v>2.516753E-011</v>
      </c>
      <c r="L36" s="0" t="n">
        <v>1</v>
      </c>
      <c r="M36" s="0" t="n">
        <v>17.62349</v>
      </c>
      <c r="N36" s="0" t="n">
        <v>2.645125E-008</v>
      </c>
      <c r="O36" s="0" t="n">
        <v>0.000748663857159</v>
      </c>
      <c r="P36" s="0" t="n">
        <v>8.829714</v>
      </c>
      <c r="Q36" s="0" t="n">
        <v>2.645125E-008</v>
      </c>
      <c r="R36" s="0" t="n">
        <v>0.001494280562202</v>
      </c>
      <c r="S36" s="0" t="n">
        <v>10.64364</v>
      </c>
      <c r="T36" s="0" t="n">
        <v>2.645125E-008</v>
      </c>
      <c r="U36" s="0" t="n">
        <v>0.001239620092374</v>
      </c>
      <c r="V36" s="0" t="n">
        <v>10.93782</v>
      </c>
      <c r="W36" s="0" t="n">
        <v>2.645125E-008</v>
      </c>
      <c r="X36" s="0" t="n">
        <v>0.001206279679132</v>
      </c>
      <c r="Y36" s="0" t="n">
        <v>8.363151</v>
      </c>
      <c r="Z36" s="0" t="n">
        <v>2.645125E-008</v>
      </c>
      <c r="AA36" s="0" t="n">
        <v>0.001577643402588</v>
      </c>
      <c r="AB36" s="0" t="n">
        <v>2.203308</v>
      </c>
      <c r="AC36" s="0" t="n">
        <v>5.284688E-008</v>
      </c>
      <c r="AD36" s="0" t="n">
        <v>0.005988300319338</v>
      </c>
      <c r="AE36" s="0" t="n">
        <v>2.645125E-008</v>
      </c>
    </row>
    <row r="37" customFormat="false" ht="12.8" hidden="false" customHeight="false" outlineLevel="0" collapsed="false">
      <c r="A37" s="0" t="n">
        <v>35</v>
      </c>
      <c r="B37" s="0" t="s">
        <v>66</v>
      </c>
      <c r="C37" s="0" t="str">
        <f aca="false">IF(Y37&lt;=AB37, "true", "false")</f>
        <v>true</v>
      </c>
      <c r="D37" s="0" t="n">
        <v>6001</v>
      </c>
      <c r="E37" s="0" t="n">
        <v>2269500</v>
      </c>
      <c r="F37" s="0" t="n">
        <v>2627.81219796701</v>
      </c>
      <c r="G37" s="0" t="n">
        <v>0.01460892</v>
      </c>
      <c r="H37" s="0" t="n">
        <v>4.381416E-007</v>
      </c>
      <c r="I37" s="0" t="n">
        <v>0.974582652242602</v>
      </c>
      <c r="J37" s="0" t="n">
        <v>0.0142376</v>
      </c>
      <c r="K37" s="0" t="n">
        <v>3.287659E-011</v>
      </c>
      <c r="L37" s="0" t="n">
        <v>1</v>
      </c>
      <c r="M37" s="0" t="n">
        <v>2.841807</v>
      </c>
      <c r="N37" s="0" t="n">
        <v>3.684176E-007</v>
      </c>
      <c r="O37" s="0" t="n">
        <v>0.005010051703019</v>
      </c>
      <c r="P37" s="0" t="n">
        <v>1.424346</v>
      </c>
      <c r="Q37" s="0" t="n">
        <v>3.684176E-007</v>
      </c>
      <c r="R37" s="0" t="n">
        <v>0.009995885831111</v>
      </c>
      <c r="S37" s="0" t="n">
        <v>1.755069</v>
      </c>
      <c r="T37" s="0" t="n">
        <v>3.684176E-007</v>
      </c>
      <c r="U37" s="0" t="n">
        <v>0.0081122736485</v>
      </c>
      <c r="V37" s="0" t="n">
        <v>1.844928</v>
      </c>
      <c r="W37" s="0" t="n">
        <v>3.684176E-007</v>
      </c>
      <c r="X37" s="0" t="n">
        <v>0.007717157525931</v>
      </c>
      <c r="Y37" s="0" t="n">
        <v>1.33228</v>
      </c>
      <c r="Z37" s="0" t="n">
        <v>3.684176E-007</v>
      </c>
      <c r="AA37" s="0" t="n">
        <v>0.010686642447534</v>
      </c>
      <c r="AB37" s="0" t="n">
        <v>3.131906</v>
      </c>
      <c r="AC37" s="0" t="n">
        <v>3.684176E-007</v>
      </c>
      <c r="AD37" s="0" t="n">
        <v>0.004545985735204</v>
      </c>
      <c r="AE37" s="0" t="n">
        <v>3.684176E-007</v>
      </c>
    </row>
    <row r="38" customFormat="false" ht="12.8" hidden="false" customHeight="false" outlineLevel="0" collapsed="false">
      <c r="A38" s="0" t="n">
        <v>36</v>
      </c>
      <c r="B38" s="0" t="s">
        <v>67</v>
      </c>
      <c r="C38" s="0" t="str">
        <f aca="false">IF(Y38&lt;=AB38, "true", "false")</f>
        <v>false</v>
      </c>
      <c r="D38" s="0" t="n">
        <v>6075</v>
      </c>
      <c r="E38" s="0" t="n">
        <v>36902629</v>
      </c>
      <c r="F38" s="0" t="n">
        <v>6075</v>
      </c>
      <c r="G38" s="0" t="n">
        <v>0.01368431</v>
      </c>
      <c r="H38" s="0" t="n">
        <v>2.821441E-006</v>
      </c>
      <c r="I38" s="0" t="n">
        <v>1.01217087306558</v>
      </c>
      <c r="J38" s="0" t="n">
        <v>0.01385086</v>
      </c>
      <c r="K38" s="0" t="n">
        <v>4.55799E-010</v>
      </c>
      <c r="L38" s="0" t="n">
        <v>1</v>
      </c>
      <c r="M38" s="0" t="n">
        <v>27.699</v>
      </c>
      <c r="N38" s="0" t="n">
        <v>1.440182E-006</v>
      </c>
      <c r="O38" s="0" t="n">
        <v>0.000500049099245</v>
      </c>
      <c r="P38" s="0" t="n">
        <v>13.85922</v>
      </c>
      <c r="Q38" s="0" t="n">
        <v>1.440182E-006</v>
      </c>
      <c r="R38" s="0" t="n">
        <v>0.00099939679145</v>
      </c>
      <c r="S38" s="0" t="n">
        <v>17.16826</v>
      </c>
      <c r="T38" s="0" t="n">
        <v>1.440182E-006</v>
      </c>
      <c r="U38" s="0" t="n">
        <v>0.00080677133268</v>
      </c>
      <c r="V38" s="0" t="n">
        <v>17.92284</v>
      </c>
      <c r="W38" s="0" t="n">
        <v>1.440182E-006</v>
      </c>
      <c r="X38" s="0" t="n">
        <v>0.000772804979568</v>
      </c>
      <c r="Y38" s="0" t="n">
        <v>12.26652</v>
      </c>
      <c r="Z38" s="0" t="n">
        <v>1.440182E-006</v>
      </c>
      <c r="AA38" s="0" t="n">
        <v>0.001129159696475</v>
      </c>
      <c r="AB38" s="0" t="n">
        <v>3.245513</v>
      </c>
      <c r="AC38" s="0" t="n">
        <v>2.637517E-006</v>
      </c>
      <c r="AD38" s="0" t="n">
        <v>0.004267695122466</v>
      </c>
      <c r="AE38" s="0" t="n">
        <v>1.440182E-006</v>
      </c>
    </row>
    <row r="39" customFormat="false" ht="12.8" hidden="false" customHeight="false" outlineLevel="0" collapsed="false">
      <c r="A39" s="0" t="n">
        <v>37</v>
      </c>
      <c r="B39" s="0" t="s">
        <v>68</v>
      </c>
      <c r="C39" s="0" t="str">
        <f aca="false">IF(Y39&lt;=AB39, "true", "false")</f>
        <v>false</v>
      </c>
      <c r="D39" s="0" t="n">
        <v>6192</v>
      </c>
      <c r="E39" s="0" t="n">
        <v>38337786</v>
      </c>
      <c r="F39" s="0" t="n">
        <v>6191.99983850129</v>
      </c>
      <c r="G39" s="0" t="n">
        <v>0.01687501</v>
      </c>
      <c r="H39" s="0" t="n">
        <v>1.389459E-007</v>
      </c>
      <c r="I39" s="0" t="n">
        <v>0.904052205006101</v>
      </c>
      <c r="J39" s="0" t="n">
        <v>0.01525589</v>
      </c>
      <c r="K39" s="0" t="n">
        <v>2.816751E-010</v>
      </c>
      <c r="L39" s="0" t="n">
        <v>1</v>
      </c>
      <c r="M39" s="0" t="n">
        <v>46.9106</v>
      </c>
      <c r="N39" s="0" t="n">
        <v>1.389195E-007</v>
      </c>
      <c r="O39" s="0" t="n">
        <v>0.000325211998994</v>
      </c>
      <c r="P39" s="0" t="n">
        <v>20.52341</v>
      </c>
      <c r="Q39" s="0" t="n">
        <v>1.389195E-007</v>
      </c>
      <c r="R39" s="0" t="n">
        <v>0.000743340897054</v>
      </c>
      <c r="S39" s="0" t="n">
        <v>26.06303</v>
      </c>
      <c r="T39" s="0" t="n">
        <v>1.389195E-007</v>
      </c>
      <c r="U39" s="0" t="n">
        <v>0.000585345986249</v>
      </c>
      <c r="V39" s="0" t="n">
        <v>28.96022</v>
      </c>
      <c r="W39" s="0" t="n">
        <v>1.389195E-007</v>
      </c>
      <c r="X39" s="0" t="n">
        <v>0.000526787779927</v>
      </c>
      <c r="Y39" s="0" t="n">
        <v>12.90405</v>
      </c>
      <c r="Z39" s="0" t="n">
        <v>1.389195E-007</v>
      </c>
      <c r="AA39" s="0" t="n">
        <v>0.001182255958401</v>
      </c>
      <c r="AB39" s="0" t="n">
        <v>3.393949</v>
      </c>
      <c r="AC39" s="0" t="n">
        <v>2.403085E-007</v>
      </c>
      <c r="AD39" s="0" t="n">
        <v>0.004495026295327</v>
      </c>
      <c r="AE39" s="0" t="n">
        <v>1.389195E-007</v>
      </c>
    </row>
    <row r="40" customFormat="false" ht="12.8" hidden="false" customHeight="false" outlineLevel="0" collapsed="false">
      <c r="A40" s="0" t="n">
        <v>38</v>
      </c>
      <c r="B40" s="0" t="s">
        <v>69</v>
      </c>
      <c r="C40" s="0" t="str">
        <f aca="false">IF(Y40&lt;=AB40, "true", "false")</f>
        <v>false</v>
      </c>
      <c r="D40" s="0" t="n">
        <v>6574</v>
      </c>
      <c r="E40" s="0" t="n">
        <v>43214237</v>
      </c>
      <c r="F40" s="0" t="n">
        <v>6574</v>
      </c>
      <c r="G40" s="0" t="n">
        <v>0.01707563</v>
      </c>
      <c r="H40" s="0" t="n">
        <v>1.732191E-007</v>
      </c>
      <c r="I40" s="0" t="n">
        <v>1.27741231216652</v>
      </c>
      <c r="J40" s="0" t="n">
        <v>0.02181262</v>
      </c>
      <c r="K40" s="0" t="n">
        <v>7.30378E-011</v>
      </c>
      <c r="L40" s="0" t="n">
        <v>1</v>
      </c>
      <c r="M40" s="0" t="n">
        <v>30.29625</v>
      </c>
      <c r="N40" s="0" t="n">
        <v>9.63882E-008</v>
      </c>
      <c r="O40" s="0" t="n">
        <v>0.000719977554978</v>
      </c>
      <c r="P40" s="0" t="n">
        <v>14.9695</v>
      </c>
      <c r="Q40" s="0" t="n">
        <v>9.63882E-008</v>
      </c>
      <c r="R40" s="0" t="n">
        <v>0.001457137512943</v>
      </c>
      <c r="S40" s="0" t="n">
        <v>19.22308</v>
      </c>
      <c r="T40" s="0" t="n">
        <v>9.63882E-008</v>
      </c>
      <c r="U40" s="0" t="n">
        <v>0.001134709942423</v>
      </c>
      <c r="V40" s="0" t="n">
        <v>19.73067</v>
      </c>
      <c r="W40" s="0" t="n">
        <v>9.63882E-008</v>
      </c>
      <c r="X40" s="0" t="n">
        <v>0.001105518464401</v>
      </c>
      <c r="Y40" s="0" t="n">
        <v>13.68585</v>
      </c>
      <c r="Z40" s="0" t="n">
        <v>9.63882E-008</v>
      </c>
      <c r="AA40" s="0" t="n">
        <v>0.001593808203363</v>
      </c>
      <c r="AB40" s="0" t="n">
        <v>3.850456</v>
      </c>
      <c r="AC40" s="0" t="n">
        <v>6.616909E-008</v>
      </c>
      <c r="AD40" s="0" t="n">
        <v>0.005664944619546</v>
      </c>
      <c r="AE40" s="0" t="n">
        <v>9.63882E-008</v>
      </c>
    </row>
    <row r="41" customFormat="false" ht="12.8" hidden="false" customHeight="false" outlineLevel="0" collapsed="false">
      <c r="A41" s="0" t="n">
        <v>39</v>
      </c>
      <c r="B41" s="0" t="s">
        <v>70</v>
      </c>
      <c r="C41" s="0" t="str">
        <f aca="false">IF(Y41&lt;=AB41, "true", "false")</f>
        <v>false</v>
      </c>
      <c r="D41" s="0" t="n">
        <v>7510</v>
      </c>
      <c r="E41" s="0" t="n">
        <v>56396360</v>
      </c>
      <c r="F41" s="0" t="n">
        <v>7510</v>
      </c>
      <c r="G41" s="0" t="n">
        <v>0.01707731</v>
      </c>
      <c r="H41" s="0" t="n">
        <v>2.506697E-007</v>
      </c>
      <c r="I41" s="0" t="n">
        <v>1.17307702442598</v>
      </c>
      <c r="J41" s="0" t="n">
        <v>0.020033</v>
      </c>
      <c r="K41" s="0" t="n">
        <v>1.812843E-010</v>
      </c>
      <c r="L41" s="0" t="n">
        <v>1</v>
      </c>
      <c r="M41" s="0" t="n">
        <v>41.45594</v>
      </c>
      <c r="N41" s="0" t="n">
        <v>4.634317E-007</v>
      </c>
      <c r="O41" s="0" t="n">
        <v>0.000483235936756</v>
      </c>
      <c r="P41" s="0" t="n">
        <v>21.11768</v>
      </c>
      <c r="Q41" s="0" t="n">
        <v>4.634317E-007</v>
      </c>
      <c r="R41" s="0" t="n">
        <v>0.000948636403241</v>
      </c>
      <c r="S41" s="0" t="n">
        <v>26.55541</v>
      </c>
      <c r="T41" s="0" t="n">
        <v>4.634317E-007</v>
      </c>
      <c r="U41" s="0" t="n">
        <v>0.000754384888051</v>
      </c>
      <c r="V41" s="0" t="n">
        <v>33.27025</v>
      </c>
      <c r="W41" s="0" t="n">
        <v>4.634317E-007</v>
      </c>
      <c r="X41" s="0" t="n">
        <v>0.000602129530136</v>
      </c>
      <c r="Y41" s="0" t="n">
        <v>18.81432</v>
      </c>
      <c r="Z41" s="0" t="n">
        <v>4.634317E-007</v>
      </c>
      <c r="AA41" s="0" t="n">
        <v>0.001064774065712</v>
      </c>
      <c r="AB41" s="0" t="n">
        <v>4.973914</v>
      </c>
      <c r="AC41" s="0" t="n">
        <v>3.475151E-007</v>
      </c>
      <c r="AD41" s="0" t="n">
        <v>0.004027612861823</v>
      </c>
      <c r="AE41" s="0" t="n">
        <v>4.634317E-007</v>
      </c>
    </row>
    <row r="42" customFormat="false" ht="12.8" hidden="false" customHeight="false" outlineLevel="0" collapsed="false">
      <c r="A42" s="0" t="n">
        <v>40</v>
      </c>
      <c r="B42" s="0" t="s">
        <v>71</v>
      </c>
      <c r="C42" s="0" t="str">
        <f aca="false">IF(Y42&lt;=AB42, "true", "false")</f>
        <v>true</v>
      </c>
      <c r="D42" s="0" t="n">
        <v>7548</v>
      </c>
      <c r="E42" s="0" t="n">
        <v>834222</v>
      </c>
      <c r="F42" s="0" t="n">
        <v>5294.06650768416</v>
      </c>
      <c r="G42" s="0" t="n">
        <v>0.01711751</v>
      </c>
      <c r="H42" s="0" t="n">
        <v>6.91216E-011</v>
      </c>
      <c r="I42" s="0" t="n">
        <v>1.26180910658151</v>
      </c>
      <c r="J42" s="0" t="n">
        <v>0.02159903</v>
      </c>
      <c r="K42" s="0" t="n">
        <v>8.003553E-011</v>
      </c>
      <c r="L42" s="0" t="n">
        <v>1</v>
      </c>
      <c r="M42" s="0" t="n">
        <v>1.872856</v>
      </c>
      <c r="N42" s="0" t="n">
        <v>6.18452E-011</v>
      </c>
      <c r="O42" s="0" t="n">
        <v>0.011532669890264</v>
      </c>
      <c r="P42" s="0" t="n">
        <v>0.9590279</v>
      </c>
      <c r="Q42" s="0" t="n">
        <v>6.18452E-011</v>
      </c>
      <c r="R42" s="0" t="n">
        <v>0.022521795247041</v>
      </c>
      <c r="S42" s="0" t="n">
        <v>1.173444</v>
      </c>
      <c r="T42" s="0" t="n">
        <v>6.18452E-011</v>
      </c>
      <c r="U42" s="0" t="n">
        <v>0.018406528134278</v>
      </c>
      <c r="V42" s="0" t="n">
        <v>1.534636</v>
      </c>
      <c r="W42" s="0" t="n">
        <v>6.18452E-011</v>
      </c>
      <c r="X42" s="0" t="n">
        <v>0.014074366820536</v>
      </c>
      <c r="Y42" s="0" t="n">
        <v>0.7881717</v>
      </c>
      <c r="Z42" s="0" t="n">
        <v>6.18452E-011</v>
      </c>
      <c r="AA42" s="0" t="n">
        <v>0.027403965405</v>
      </c>
      <c r="AB42" s="0" t="n">
        <v>4.819107</v>
      </c>
      <c r="AC42" s="0" t="n">
        <v>5.820722E-011</v>
      </c>
      <c r="AD42" s="0" t="n">
        <v>0.004481956926875</v>
      </c>
      <c r="AE42" s="0" t="n">
        <v>6.18452E-011</v>
      </c>
    </row>
    <row r="43" customFormat="false" ht="12.8" hidden="false" customHeight="false" outlineLevel="0" collapsed="false">
      <c r="A43" s="0" t="n">
        <v>41</v>
      </c>
      <c r="B43" s="0" t="s">
        <v>72</v>
      </c>
      <c r="C43" s="0" t="str">
        <f aca="false">IF(Y43&lt;=AB43, "true", "false")</f>
        <v>false</v>
      </c>
      <c r="D43" s="0" t="n">
        <v>7972</v>
      </c>
      <c r="E43" s="0" t="n">
        <v>63548773</v>
      </c>
      <c r="F43" s="0" t="n">
        <v>7972</v>
      </c>
      <c r="G43" s="0" t="n">
        <v>0.01806447</v>
      </c>
      <c r="H43" s="0" t="n">
        <v>7.773811E-006</v>
      </c>
      <c r="I43" s="0" t="n">
        <v>1.18550668799029</v>
      </c>
      <c r="J43" s="0" t="n">
        <v>0.02141555</v>
      </c>
      <c r="K43" s="0" t="n">
        <v>3.706969E-009</v>
      </c>
      <c r="L43" s="0" t="n">
        <v>1</v>
      </c>
      <c r="M43" s="0" t="n">
        <v>53.41771</v>
      </c>
      <c r="N43" s="0" t="n">
        <v>1.298657E-005</v>
      </c>
      <c r="O43" s="0" t="n">
        <v>0.000400907302091</v>
      </c>
      <c r="P43" s="0" t="n">
        <v>27.27875</v>
      </c>
      <c r="Q43" s="0" t="n">
        <v>1.298657E-005</v>
      </c>
      <c r="R43" s="0" t="n">
        <v>0.000785063465151</v>
      </c>
      <c r="S43" s="0" t="n">
        <v>32.64961</v>
      </c>
      <c r="T43" s="0" t="n">
        <v>1.298657E-005</v>
      </c>
      <c r="U43" s="0" t="n">
        <v>0.000655920545452</v>
      </c>
      <c r="V43" s="0" t="n">
        <v>41.29833</v>
      </c>
      <c r="W43" s="0" t="n">
        <v>1.298657E-005</v>
      </c>
      <c r="X43" s="0" t="n">
        <v>0.00051855728791</v>
      </c>
      <c r="Y43" s="0" t="n">
        <v>21.49559</v>
      </c>
      <c r="Z43" s="0" t="n">
        <v>1.298657E-005</v>
      </c>
      <c r="AA43" s="0" t="n">
        <v>0.000996276445541</v>
      </c>
      <c r="AB43" s="0" t="n">
        <v>5.646953</v>
      </c>
      <c r="AC43" s="0" t="n">
        <v>8.202313E-006</v>
      </c>
      <c r="AD43" s="0" t="n">
        <v>0.003792408047313</v>
      </c>
      <c r="AE43" s="0" t="n">
        <v>1.298657E-005</v>
      </c>
    </row>
    <row r="44" customFormat="false" ht="12.8" hidden="false" customHeight="false" outlineLevel="0" collapsed="false">
      <c r="A44" s="0" t="n">
        <v>42</v>
      </c>
      <c r="B44" s="0" t="s">
        <v>73</v>
      </c>
      <c r="C44" s="0" t="str">
        <f aca="false">IF(Y44&lt;=AB44, "true", "false")</f>
        <v>true</v>
      </c>
      <c r="D44" s="0" t="n">
        <v>8140</v>
      </c>
      <c r="E44" s="0" t="n">
        <v>2012833</v>
      </c>
      <c r="F44" s="0" t="n">
        <v>3452.51670761671</v>
      </c>
      <c r="G44" s="0" t="n">
        <v>0.01833535</v>
      </c>
      <c r="H44" s="0" t="n">
        <v>3.945523E-005</v>
      </c>
      <c r="I44" s="0" t="n">
        <v>1.02508433163261</v>
      </c>
      <c r="J44" s="0" t="n">
        <v>0.01879528</v>
      </c>
      <c r="K44" s="0" t="n">
        <v>8.98217E-009</v>
      </c>
      <c r="L44" s="0" t="n">
        <v>1</v>
      </c>
      <c r="M44" s="0" t="n">
        <v>2.637697</v>
      </c>
      <c r="N44" s="0" t="n">
        <v>4.669816E-005</v>
      </c>
      <c r="O44" s="0" t="n">
        <v>0.00712564028393</v>
      </c>
      <c r="P44" s="0" t="n">
        <v>1.371229</v>
      </c>
      <c r="Q44" s="0" t="n">
        <v>4.669816E-005</v>
      </c>
      <c r="R44" s="0" t="n">
        <v>0.013706886304184</v>
      </c>
      <c r="S44" s="0" t="n">
        <v>1.645592</v>
      </c>
      <c r="T44" s="0" t="n">
        <v>4.669816E-005</v>
      </c>
      <c r="U44" s="0" t="n">
        <v>0.011421591743275</v>
      </c>
      <c r="V44" s="0" t="n">
        <v>2.086627</v>
      </c>
      <c r="W44" s="0" t="n">
        <v>4.669816E-005</v>
      </c>
      <c r="X44" s="0" t="n">
        <v>0.009007493912424</v>
      </c>
      <c r="Y44" s="0" t="n">
        <v>1.068686</v>
      </c>
      <c r="Z44" s="0" t="n">
        <v>4.669816E-005</v>
      </c>
      <c r="AA44" s="0" t="n">
        <v>0.017587280080398</v>
      </c>
      <c r="AB44" s="0" t="n">
        <v>5.607176</v>
      </c>
      <c r="AC44" s="0" t="n">
        <v>4.842742E-005</v>
      </c>
      <c r="AD44" s="0" t="n">
        <v>0.003352004645476</v>
      </c>
      <c r="AE44" s="0" t="n">
        <v>4.669816E-005</v>
      </c>
    </row>
    <row r="45" customFormat="false" ht="12.8" hidden="false" customHeight="false" outlineLevel="0" collapsed="false">
      <c r="A45" s="0" t="n">
        <v>43</v>
      </c>
      <c r="B45" s="0" t="s">
        <v>74</v>
      </c>
      <c r="C45" s="0" t="str">
        <f aca="false">IF(Y45&lt;=AB45, "true", "false")</f>
        <v>false</v>
      </c>
      <c r="D45" s="0" t="n">
        <v>8385</v>
      </c>
      <c r="E45" s="0" t="n">
        <v>70304004</v>
      </c>
      <c r="F45" s="0" t="n">
        <v>8384.99988073941</v>
      </c>
      <c r="G45" s="0" t="n">
        <v>0.01920185</v>
      </c>
      <c r="H45" s="0" t="n">
        <v>1.662374E-005</v>
      </c>
      <c r="I45" s="0" t="n">
        <v>0.959782520955012</v>
      </c>
      <c r="J45" s="0" t="n">
        <v>0.0184296</v>
      </c>
      <c r="K45" s="0" t="n">
        <v>1.726996E-010</v>
      </c>
      <c r="L45" s="0" t="n">
        <v>1</v>
      </c>
      <c r="M45" s="0" t="n">
        <v>54.51857</v>
      </c>
      <c r="N45" s="0" t="n">
        <v>8.112063E-006</v>
      </c>
      <c r="O45" s="0" t="n">
        <v>0.000338042615571</v>
      </c>
      <c r="P45" s="0" t="n">
        <v>27.79219</v>
      </c>
      <c r="Q45" s="0" t="n">
        <v>8.112063E-006</v>
      </c>
      <c r="R45" s="0" t="n">
        <v>0.000663121546017</v>
      </c>
      <c r="S45" s="0" t="n">
        <v>33.67885</v>
      </c>
      <c r="T45" s="0" t="n">
        <v>8.112063E-006</v>
      </c>
      <c r="U45" s="0" t="n">
        <v>0.00054721583427</v>
      </c>
      <c r="V45" s="0" t="n">
        <v>45.47332</v>
      </c>
      <c r="W45" s="0" t="n">
        <v>8.112063E-006</v>
      </c>
      <c r="X45" s="0" t="n">
        <v>0.000405283801579</v>
      </c>
      <c r="Y45" s="0" t="n">
        <v>23.82792</v>
      </c>
      <c r="Z45" s="0" t="n">
        <v>8.112063E-006</v>
      </c>
      <c r="AA45" s="0" t="n">
        <v>0.000773445604988</v>
      </c>
      <c r="AB45" s="0" t="n">
        <v>6.242134</v>
      </c>
      <c r="AC45" s="0" t="n">
        <v>5.289728E-006</v>
      </c>
      <c r="AD45" s="0" t="n">
        <v>0.002952451837785</v>
      </c>
      <c r="AE45" s="0" t="n">
        <v>8.112063E-006</v>
      </c>
    </row>
    <row r="46" customFormat="false" ht="12.8" hidden="false" customHeight="false" outlineLevel="0" collapsed="false">
      <c r="A46" s="0" t="n">
        <v>44</v>
      </c>
      <c r="B46" s="0" t="s">
        <v>75</v>
      </c>
      <c r="C46" s="0" t="str">
        <f aca="false">IF(Y46&lt;=AB46, "true", "false")</f>
        <v>false</v>
      </c>
      <c r="D46" s="0" t="n">
        <v>9000</v>
      </c>
      <c r="E46" s="0" t="n">
        <v>3279690</v>
      </c>
      <c r="F46" s="0" t="n">
        <v>6940.87</v>
      </c>
      <c r="G46" s="0" t="n">
        <v>0.02710762</v>
      </c>
      <c r="H46" s="0" t="n">
        <v>4.058128E-009</v>
      </c>
      <c r="I46" s="0" t="n">
        <v>1.07624719543804</v>
      </c>
      <c r="J46" s="0" t="n">
        <v>0.0291745</v>
      </c>
      <c r="K46" s="0" t="n">
        <v>6.668702E-009</v>
      </c>
      <c r="L46" s="0" t="n">
        <v>1</v>
      </c>
      <c r="M46" s="0" t="n">
        <v>40.62793</v>
      </c>
      <c r="N46" s="0" t="n">
        <v>-1.797693E+308</v>
      </c>
      <c r="O46" s="0" t="n">
        <v>0.000718089747619</v>
      </c>
      <c r="P46" s="0" t="n">
        <v>21.03113</v>
      </c>
      <c r="Q46" s="0" t="n">
        <v>-1.797693E+308</v>
      </c>
      <c r="R46" s="0" t="n">
        <v>0.001387205537696</v>
      </c>
      <c r="S46" s="0" t="n">
        <v>25.27229</v>
      </c>
      <c r="T46" s="0" t="n">
        <v>-1.797693E+308</v>
      </c>
      <c r="U46" s="0" t="n">
        <v>0.001154406664374</v>
      </c>
      <c r="V46" s="0" t="n">
        <v>30.2153</v>
      </c>
      <c r="W46" s="0" t="n">
        <v>-1.797693E+308</v>
      </c>
      <c r="X46" s="0" t="n">
        <v>0.000965553875024</v>
      </c>
      <c r="Y46" s="0" t="n">
        <v>14.16392</v>
      </c>
      <c r="Z46" s="0" t="n">
        <v>-1.797693E+308</v>
      </c>
      <c r="AA46" s="0" t="n">
        <v>0.002059775824772</v>
      </c>
      <c r="AB46" s="0" t="n">
        <v>6.79656</v>
      </c>
      <c r="AC46" s="0" t="n">
        <v>3.47774E-008</v>
      </c>
      <c r="AD46" s="0" t="n">
        <v>0.004292539166873</v>
      </c>
    </row>
    <row r="47" customFormat="false" ht="12.8" hidden="false" customHeight="false" outlineLevel="0" collapsed="false">
      <c r="A47" s="0" t="n">
        <v>45</v>
      </c>
      <c r="B47" s="0" t="s">
        <v>76</v>
      </c>
      <c r="C47" s="0" t="str">
        <f aca="false">IF(Y47&lt;=AB47, "true", "false")</f>
        <v>false</v>
      </c>
      <c r="D47" s="0" t="n">
        <v>9234</v>
      </c>
      <c r="E47" s="0" t="n">
        <v>85262150</v>
      </c>
      <c r="F47" s="0" t="n">
        <v>9234</v>
      </c>
      <c r="G47" s="0" t="n">
        <v>0.02651255</v>
      </c>
      <c r="H47" s="0" t="n">
        <v>1.690326E-006</v>
      </c>
      <c r="I47" s="0" t="n">
        <v>1.24883875749409</v>
      </c>
      <c r="J47" s="0" t="n">
        <v>0.0331099</v>
      </c>
      <c r="K47" s="0" t="n">
        <v>3.002467E-010</v>
      </c>
      <c r="L47" s="0" t="n">
        <v>1</v>
      </c>
      <c r="M47" s="0" t="n">
        <v>70.88849</v>
      </c>
      <c r="N47" s="0" t="n">
        <v>1.500412E-006</v>
      </c>
      <c r="O47" s="0" t="n">
        <v>0.000467070183044</v>
      </c>
      <c r="P47" s="0" t="n">
        <v>37.163</v>
      </c>
      <c r="Q47" s="0" t="n">
        <v>1.500412E-006</v>
      </c>
      <c r="R47" s="0" t="n">
        <v>0.000890937222506</v>
      </c>
      <c r="S47" s="0" t="n">
        <v>47.40799</v>
      </c>
      <c r="T47" s="0" t="n">
        <v>1.500412E-006</v>
      </c>
      <c r="U47" s="0" t="n">
        <v>0.000698403370402</v>
      </c>
      <c r="V47" s="0" t="n">
        <v>57.64846</v>
      </c>
      <c r="W47" s="0" t="n">
        <v>1.500412E-006</v>
      </c>
      <c r="X47" s="0" t="n">
        <v>0.00057434144815</v>
      </c>
      <c r="Y47" s="0" t="n">
        <v>29.66554</v>
      </c>
      <c r="Z47" s="0" t="n">
        <v>1.500412E-006</v>
      </c>
      <c r="AA47" s="0" t="n">
        <v>0.001116106431907</v>
      </c>
      <c r="AB47" s="0" t="n">
        <v>7.569531</v>
      </c>
      <c r="AC47" s="0" t="n">
        <v>4.784222E-007</v>
      </c>
      <c r="AD47" s="0" t="n">
        <v>0.004374101909352</v>
      </c>
      <c r="AE47" s="0" t="n">
        <v>1.500412E-006</v>
      </c>
    </row>
    <row r="48" customFormat="false" ht="12.8" hidden="false" customHeight="false" outlineLevel="0" collapsed="false">
      <c r="A48" s="0" t="n">
        <v>46</v>
      </c>
      <c r="B48" s="0" t="s">
        <v>77</v>
      </c>
      <c r="C48" s="0" t="str">
        <f aca="false">IF(Y48&lt;=AB48, "true", "false")</f>
        <v>false</v>
      </c>
      <c r="D48" s="0" t="n">
        <v>10135</v>
      </c>
      <c r="E48" s="0" t="n">
        <v>102713214</v>
      </c>
      <c r="F48" s="0" t="n">
        <v>10135</v>
      </c>
      <c r="G48" s="0" t="n">
        <v>0.02404575</v>
      </c>
      <c r="H48" s="0" t="n">
        <v>5.454345E-007</v>
      </c>
      <c r="I48" s="0" t="n">
        <v>1.01431022114095</v>
      </c>
      <c r="J48" s="0" t="n">
        <v>0.02438985</v>
      </c>
      <c r="K48" s="0" t="n">
        <v>3.876668E-010</v>
      </c>
      <c r="L48" s="0" t="n">
        <v>1</v>
      </c>
      <c r="M48" s="0" t="n">
        <v>99.81002</v>
      </c>
      <c r="N48" s="0" t="n">
        <v>7.346809E-007</v>
      </c>
      <c r="O48" s="0" t="n">
        <v>0.000244362740334</v>
      </c>
      <c r="P48" s="0" t="n">
        <v>52.18834</v>
      </c>
      <c r="Q48" s="0" t="n">
        <v>7.346809E-007</v>
      </c>
      <c r="R48" s="0" t="n">
        <v>0.0004673428969</v>
      </c>
      <c r="S48" s="0" t="n">
        <v>65.61403</v>
      </c>
      <c r="T48" s="0" t="n">
        <v>7.346809E-007</v>
      </c>
      <c r="U48" s="0" t="n">
        <v>0.000371716994064</v>
      </c>
      <c r="V48" s="0" t="n">
        <v>79.12354</v>
      </c>
      <c r="W48" s="0" t="n">
        <v>7.346809E-007</v>
      </c>
      <c r="X48" s="0" t="n">
        <v>0.00030825023754</v>
      </c>
      <c r="Y48" s="0" t="n">
        <v>38.06702</v>
      </c>
      <c r="Z48" s="0" t="n">
        <v>7.346809E-007</v>
      </c>
      <c r="AA48" s="0" t="n">
        <v>0.000640708151045</v>
      </c>
      <c r="AB48" s="0" t="n">
        <v>8.616393</v>
      </c>
      <c r="AC48" s="0" t="n">
        <v>5.69028E-007</v>
      </c>
      <c r="AD48" s="0" t="n">
        <v>0.002830633421665</v>
      </c>
      <c r="AE48" s="0" t="n">
        <v>7.346809E-007</v>
      </c>
    </row>
    <row r="49" customFormat="false" ht="12.8" hidden="false" customHeight="false" outlineLevel="0" collapsed="false">
      <c r="A49" s="0" t="n">
        <v>47</v>
      </c>
      <c r="B49" s="0" t="s">
        <v>78</v>
      </c>
      <c r="C49" s="0" t="str">
        <f aca="false">IF(Y49&lt;=AB49, "true", "false")</f>
        <v>true</v>
      </c>
      <c r="D49" s="0" t="n">
        <v>10798</v>
      </c>
      <c r="E49" s="0" t="n">
        <v>608540</v>
      </c>
      <c r="F49" s="0" t="n">
        <v>3571.45517688461</v>
      </c>
      <c r="G49" s="0" t="n">
        <v>0.03283662</v>
      </c>
      <c r="H49" s="0" t="n">
        <v>8.094411E-006</v>
      </c>
      <c r="I49" s="0" t="n">
        <v>1.12606443659548</v>
      </c>
      <c r="J49" s="0" t="n">
        <v>0.03697615</v>
      </c>
      <c r="K49" s="0" t="n">
        <v>2.3329E-008</v>
      </c>
      <c r="L49" s="0" t="n">
        <v>1</v>
      </c>
      <c r="M49" s="0" t="n">
        <v>11.98035</v>
      </c>
      <c r="N49" s="0" t="n">
        <v>-1.797693E+308</v>
      </c>
      <c r="O49" s="0" t="n">
        <v>0.003086399813027</v>
      </c>
      <c r="P49" s="0" t="n">
        <v>5.843179</v>
      </c>
      <c r="Q49" s="0" t="n">
        <v>-1.797693E+308</v>
      </c>
      <c r="R49" s="0" t="n">
        <v>0.006328087843963</v>
      </c>
      <c r="S49" s="0" t="n">
        <v>8.203157</v>
      </c>
      <c r="T49" s="0" t="n">
        <v>-1.797693E+308</v>
      </c>
      <c r="U49" s="0" t="n">
        <v>0.004507551178162</v>
      </c>
      <c r="V49" s="0" t="n">
        <v>9.661627</v>
      </c>
      <c r="W49" s="0" t="n">
        <v>-1.797693E+308</v>
      </c>
      <c r="X49" s="0" t="n">
        <v>0.003827114211716</v>
      </c>
      <c r="Y49" s="0" t="n">
        <v>4.558283</v>
      </c>
      <c r="Z49" s="0" t="n">
        <v>-1.797693E+308</v>
      </c>
      <c r="AA49" s="0" t="n">
        <v>0.008111859224186</v>
      </c>
      <c r="AB49" s="0" t="n">
        <v>12.67992</v>
      </c>
      <c r="AC49" s="0" t="n">
        <v>8.436601E-006</v>
      </c>
      <c r="AD49" s="0" t="n">
        <v>0.002916118555953</v>
      </c>
    </row>
    <row r="50" customFormat="false" ht="12.8" hidden="false" customHeight="false" outlineLevel="0" collapsed="false">
      <c r="A50" s="0" t="n">
        <v>48</v>
      </c>
      <c r="B50" s="0" t="s">
        <v>79</v>
      </c>
      <c r="C50" s="0" t="str">
        <f aca="false">IF(Y50&lt;=AB50, "true", "false")</f>
        <v>true</v>
      </c>
      <c r="D50" s="0" t="n">
        <v>10848</v>
      </c>
      <c r="E50" s="0" t="n">
        <v>1229776</v>
      </c>
      <c r="F50" s="0" t="n">
        <v>586.096607669617</v>
      </c>
      <c r="G50" s="0" t="n">
        <v>0.02665293</v>
      </c>
      <c r="H50" s="0" t="n">
        <v>9.447103E-008</v>
      </c>
      <c r="I50" s="0" t="n">
        <v>1.18774821379863</v>
      </c>
      <c r="J50" s="0" t="n">
        <v>0.03165697</v>
      </c>
      <c r="K50" s="0" t="n">
        <v>8.368806E-008</v>
      </c>
      <c r="L50" s="0" t="n">
        <v>1</v>
      </c>
      <c r="M50" s="0" t="n">
        <v>4.087289</v>
      </c>
      <c r="N50" s="0" t="n">
        <v>1.242588E-007</v>
      </c>
      <c r="O50" s="0" t="n">
        <v>0.007745224279467</v>
      </c>
      <c r="P50" s="0" t="n">
        <v>2.411798</v>
      </c>
      <c r="Q50" s="0" t="n">
        <v>1.242588E-007</v>
      </c>
      <c r="R50" s="0" t="n">
        <v>0.013125879530541</v>
      </c>
      <c r="S50" s="0" t="n">
        <v>3.024435</v>
      </c>
      <c r="T50" s="0" t="n">
        <v>1.242588E-007</v>
      </c>
      <c r="U50" s="0" t="n">
        <v>0.010467069055873</v>
      </c>
      <c r="V50" s="0" t="n">
        <v>3.394602</v>
      </c>
      <c r="W50" s="0" t="n">
        <v>1.242588E-007</v>
      </c>
      <c r="X50" s="0" t="n">
        <v>0.00932567941691</v>
      </c>
      <c r="Y50" s="0" t="n">
        <v>1.43076</v>
      </c>
      <c r="Z50" s="0" t="n">
        <v>1.242588E-007</v>
      </c>
      <c r="AA50" s="0" t="n">
        <v>0.022125981995583</v>
      </c>
      <c r="AB50" s="0" t="n">
        <v>10.18698</v>
      </c>
      <c r="AC50" s="0" t="n">
        <v>1.283479E-007</v>
      </c>
      <c r="AD50" s="0" t="n">
        <v>0.003107591258646</v>
      </c>
      <c r="AE50" s="0" t="n">
        <v>1.242588E-007</v>
      </c>
    </row>
    <row r="51" customFormat="false" ht="12.8" hidden="false" customHeight="false" outlineLevel="0" collapsed="false">
      <c r="A51" s="0" t="n">
        <v>49</v>
      </c>
      <c r="B51" s="0" t="s">
        <v>80</v>
      </c>
      <c r="C51" s="0" t="str">
        <f aca="false">IF(Y51&lt;=AB51, "true", "false")</f>
        <v>true</v>
      </c>
      <c r="D51" s="0" t="n">
        <v>11532</v>
      </c>
      <c r="E51" s="0" t="n">
        <v>551184</v>
      </c>
      <c r="F51" s="0" t="n">
        <v>3892.2857266736</v>
      </c>
      <c r="G51" s="0" t="n">
        <v>0.04277032</v>
      </c>
      <c r="H51" s="0" t="n">
        <v>407.9497</v>
      </c>
      <c r="I51" s="0" t="n">
        <v>0.599132996900655</v>
      </c>
      <c r="J51" s="0" t="n">
        <v>0.02562511</v>
      </c>
      <c r="K51" s="0" t="n">
        <v>1.251814E-006</v>
      </c>
      <c r="L51" s="0" t="n">
        <v>1</v>
      </c>
      <c r="M51" s="0" t="n">
        <v>13.85349</v>
      </c>
      <c r="N51" s="0" t="n">
        <v>-1.797693E+308</v>
      </c>
      <c r="O51" s="0" t="n">
        <v>0.001849722344333</v>
      </c>
      <c r="P51" s="0" t="n">
        <v>8.462208</v>
      </c>
      <c r="Q51" s="0" t="n">
        <v>-1.797693E+308</v>
      </c>
      <c r="R51" s="0" t="n">
        <v>0.003028182479088</v>
      </c>
      <c r="S51" s="0" t="n">
        <v>10.68795</v>
      </c>
      <c r="T51" s="0" t="n">
        <v>-1.797693E+308</v>
      </c>
      <c r="U51" s="0" t="n">
        <v>0.002397570160789</v>
      </c>
      <c r="V51" s="0" t="n">
        <v>10.32162</v>
      </c>
      <c r="W51" s="0" t="n">
        <v>-1.797693E+308</v>
      </c>
      <c r="X51" s="0" t="n">
        <v>0.002482663574129</v>
      </c>
      <c r="Y51" s="0" t="n">
        <v>5.886207</v>
      </c>
      <c r="Z51" s="0" t="n">
        <v>-1.797693E+308</v>
      </c>
      <c r="AA51" s="0" t="n">
        <v>0.004353416385119</v>
      </c>
      <c r="AB51" s="0" t="n">
        <v>18.44889</v>
      </c>
      <c r="AC51" s="0" t="n">
        <v>895.4474</v>
      </c>
      <c r="AD51" s="0" t="n">
        <v>0.001388978415504</v>
      </c>
    </row>
    <row r="53" customFormat="false" ht="12.8" hidden="false" customHeight="false" outlineLevel="0" collapsed="false">
      <c r="B53" s="0" t="s">
        <v>81</v>
      </c>
      <c r="G53" s="0" t="n">
        <f aca="false">ROUND(SUM(G2:G51), 3)</f>
        <v>0.479</v>
      </c>
      <c r="J53" s="0" t="n">
        <f aca="false">ROUND(SUM(J2:J51), 3)</f>
        <v>0.505</v>
      </c>
      <c r="M53" s="0" t="n">
        <f aca="false">ROUND(SUM(M2:M51), 3)</f>
        <v>561.879</v>
      </c>
      <c r="P53" s="0" t="n">
        <f aca="false">ROUND(SUM(P2:P51), 3)</f>
        <v>282.535</v>
      </c>
      <c r="S53" s="0" t="n">
        <f aca="false">ROUND(SUM(S2:S51), 3)</f>
        <v>351.02</v>
      </c>
      <c r="V53" s="0" t="n">
        <f aca="false">ROUND(SUM(V2:V51), 3)</f>
        <v>415.793</v>
      </c>
      <c r="Y53" s="0" t="n">
        <f aca="false">ROUND(SUM(Y2:Y51), 3)</f>
        <v>224.219</v>
      </c>
      <c r="AB53" s="0" t="n">
        <f aca="false">ROUND(SUM(AB2:AB51), 3)</f>
        <v>120.963</v>
      </c>
    </row>
    <row r="54" customFormat="false" ht="12.8" hidden="false" customHeight="false" outlineLevel="0" collapsed="false">
      <c r="B54" s="0" t="s">
        <v>82</v>
      </c>
      <c r="H54" s="1" t="n">
        <f aca="false">AVERAGE(H2:H51)</f>
        <v>41952.1128336876</v>
      </c>
      <c r="K54" s="1" t="n">
        <f aca="false">AVERAGE(K2:K51)</f>
        <v>41943.2134377437</v>
      </c>
      <c r="N54" s="1" t="e">
        <f aca="false">AVERAGE(N2:N51)</f>
        <v>#NUM!</v>
      </c>
      <c r="Q54" s="0" t="e">
        <f aca="false">AVERAGE(Q2:Q51)</f>
        <v>#NUM!</v>
      </c>
      <c r="T54" s="0" t="e">
        <f aca="false">AVERAGE(T2:T51)</f>
        <v>#NUM!</v>
      </c>
      <c r="W54" s="0" t="e">
        <f aca="false">AVERAGE(W2:W51)</f>
        <v>#NUM!</v>
      </c>
      <c r="Z54" s="0" t="e">
        <f aca="false">AVERAGE(Z2:Z51)</f>
        <v>#NUM!</v>
      </c>
      <c r="AC54" s="1" t="n">
        <f aca="false">AVERAGE(AC2:AC51)</f>
        <v>41962.0824996996</v>
      </c>
      <c r="AE54" s="1" t="n">
        <f aca="false">AVERAGE(AE2:AE51)</f>
        <v>182362.285555582</v>
      </c>
    </row>
    <row r="55" customFormat="false" ht="12.8" hidden="false" customHeight="false" outlineLevel="0" collapsed="false">
      <c r="B55" s="0" t="s">
        <v>83</v>
      </c>
      <c r="H55" s="1" t="n">
        <f aca="false">STDEV(H2:H51)</f>
        <v>296580.632121487</v>
      </c>
      <c r="K55" s="1" t="n">
        <f aca="false">STDEV(K2:K51)</f>
        <v>296582.487971021</v>
      </c>
      <c r="N55" s="1" t="e">
        <f aca="false">STDEV(N2:N51)</f>
        <v>#NUM!</v>
      </c>
      <c r="Q55" s="0" t="e">
        <f aca="false">STDEV(Q2:Q51)</f>
        <v>#NUM!</v>
      </c>
      <c r="T55" s="0" t="e">
        <f aca="false">STDEV(T2:T51)</f>
        <v>#NUM!</v>
      </c>
      <c r="W55" s="0" t="e">
        <f aca="false">STDEV(W2:W51)</f>
        <v>#NUM!</v>
      </c>
      <c r="Z55" s="0" t="e">
        <f aca="false">STDEV(Z2:Z51)</f>
        <v>#NUM!</v>
      </c>
      <c r="AC55" s="1" t="n">
        <f aca="false">STDEV(AC2:AC51)</f>
        <v>296579.214820503</v>
      </c>
      <c r="AE55" s="1" t="n">
        <f aca="false">STDEV(AE2:AE51)</f>
        <v>1236832.43503099</v>
      </c>
    </row>
    <row r="56" customFormat="false" ht="12.8" hidden="false" customHeight="false" outlineLevel="0" collapsed="false">
      <c r="B56" s="0" t="s">
        <v>84</v>
      </c>
      <c r="H56" s="1" t="n">
        <f aca="false">QUARTILE(H2:H51,1)</f>
        <v>4.075096E-011</v>
      </c>
      <c r="K56" s="1" t="n">
        <f aca="false">QUARTILE(K2:K51,1)</f>
        <v>1.96453975E-012</v>
      </c>
      <c r="N56" s="1" t="n">
        <f aca="false">QUARTILE(N2:N51,1)</f>
        <v>1.559203E-011</v>
      </c>
      <c r="Q56" s="0" t="n">
        <f aca="false">QUARTILE(Q2:Q51,1)</f>
        <v>1.559203E-011</v>
      </c>
      <c r="T56" s="0" t="n">
        <f aca="false">QUARTILE(T2:T51,1)</f>
        <v>1.559203E-011</v>
      </c>
      <c r="W56" s="0" t="n">
        <f aca="false">QUARTILE(W2:W51,1)</f>
        <v>1.559203E-011</v>
      </c>
      <c r="Z56" s="0" t="n">
        <f aca="false">QUARTILE(Z2:Z51,1)</f>
        <v>1.559203E-011</v>
      </c>
      <c r="AC56" s="1" t="n">
        <f aca="false">QUARTILE(AC2:AC51,1)</f>
        <v>5.821141E-011</v>
      </c>
      <c r="AE56" s="1" t="n">
        <f aca="false">QUARTILE(AE2:AE51,1)</f>
        <v>3.553921E-011</v>
      </c>
    </row>
    <row r="57" customFormat="false" ht="12.8" hidden="false" customHeight="false" outlineLevel="0" collapsed="false">
      <c r="B57" s="0" t="s">
        <v>85</v>
      </c>
      <c r="H57" s="1" t="n">
        <f aca="false">MEDIAN(H2:H51)</f>
        <v>8.745367E-008</v>
      </c>
      <c r="K57" s="1" t="n">
        <f aca="false">MEDIAN(K2:K51)</f>
        <v>4.627054E-011</v>
      </c>
      <c r="N57" s="1" t="n">
        <f aca="false">MEDIAN(N2:N51)</f>
        <v>7.1197685E-009</v>
      </c>
      <c r="Q57" s="0" t="n">
        <f aca="false">MEDIAN(Q2:Q51)</f>
        <v>7.1197685E-009</v>
      </c>
      <c r="T57" s="0" t="n">
        <f aca="false">MEDIAN(T2:T51)</f>
        <v>7.1197685E-009</v>
      </c>
      <c r="W57" s="0" t="n">
        <f aca="false">MEDIAN(W2:W51)</f>
        <v>7.1197685E-009</v>
      </c>
      <c r="Z57" s="0" t="n">
        <f aca="false">MEDIAN(Z2:Z51)</f>
        <v>7.1197685E-009</v>
      </c>
      <c r="AC57" s="1" t="n">
        <f aca="false">MEDIAN(AC2:AC51)</f>
        <v>4.381214E-008</v>
      </c>
      <c r="AE57" s="1" t="n">
        <f aca="false">MEDIAN(AE2:AE51)</f>
        <v>2.2031785E-008</v>
      </c>
    </row>
    <row r="58" customFormat="false" ht="12.8" hidden="false" customHeight="false" outlineLevel="0" collapsed="false">
      <c r="B58" s="0" t="s">
        <v>86</v>
      </c>
      <c r="H58" s="1" t="n">
        <f aca="false">QUARTILE(H2:H51,3)</f>
        <v>6.69713575E-006</v>
      </c>
      <c r="K58" s="1" t="n">
        <f aca="false">QUARTILE(K2:K51,3)</f>
        <v>4.3876595E-010</v>
      </c>
      <c r="N58" s="1" t="n">
        <f aca="false">QUARTILE(N2:N51,3)</f>
        <v>1.4853545E-006</v>
      </c>
      <c r="Q58" s="0" t="n">
        <f aca="false">QUARTILE(Q2:Q51,3)</f>
        <v>1.4853545E-006</v>
      </c>
      <c r="T58" s="0" t="n">
        <f aca="false">QUARTILE(T2:T51,3)</f>
        <v>1.4853545E-006</v>
      </c>
      <c r="W58" s="0" t="n">
        <f aca="false">QUARTILE(W2:W51,3)</f>
        <v>1.4853545E-006</v>
      </c>
      <c r="Z58" s="0" t="n">
        <f aca="false">QUARTILE(Z2:Z51,3)</f>
        <v>1.4853545E-006</v>
      </c>
      <c r="AC58" s="1" t="n">
        <f aca="false">QUARTILE(AC2:AC51,3)</f>
        <v>4.985701E-006</v>
      </c>
      <c r="AE58" s="1" t="n">
        <f aca="false">QUARTILE(AE2:AE51,3)</f>
        <v>2.159557E-006</v>
      </c>
    </row>
    <row r="59" customFormat="false" ht="12.8" hidden="false" customHeight="false" outlineLevel="0" collapsed="false">
      <c r="B59" s="0" t="s">
        <v>87</v>
      </c>
      <c r="H59" s="1" t="n">
        <f aca="false">MAX(H2:H51)</f>
        <v>2097151</v>
      </c>
      <c r="K59" s="1" t="n">
        <f aca="false">MAX(K2:K51)</f>
        <v>2097155</v>
      </c>
      <c r="N59" s="1" t="n">
        <f aca="false">MAX(N2:N51)</f>
        <v>8388607</v>
      </c>
      <c r="Q59" s="0" t="n">
        <f aca="false">MAX(Q2:Q51)</f>
        <v>8388607</v>
      </c>
      <c r="T59" s="0" t="n">
        <f aca="false">MAX(T2:T51)</f>
        <v>8388607</v>
      </c>
      <c r="W59" s="0" t="n">
        <f aca="false">MAX(W2:W51)</f>
        <v>8388607</v>
      </c>
      <c r="Z59" s="0" t="n">
        <f aca="false">MAX(Z2:Z51)</f>
        <v>8388607</v>
      </c>
      <c r="AC59" s="1" t="n">
        <f aca="false">MAX(AC2:AC51)</f>
        <v>2097151</v>
      </c>
      <c r="AE59" s="1" t="n">
        <f aca="false">MAX(AE2:AE51)</f>
        <v>8388607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2023-07-03T20:37:13Z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