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art List Report" sheetId="1" r:id="rId4"/>
    <sheet name="Project Information" sheetId="2" r:id="rId5"/>
  </sheets>
  <calcPr fullPrecision="1" calcMode="auto" calcId="125725"/>
</workbook>
</file>

<file path=xl/sharedStrings.xml><?xml version="1.0" encoding="utf-8"?>
<sst xmlns="http://schemas.openxmlformats.org/spreadsheetml/2006/main" uniqueCount="119">
  <si>
    <t>Component list</t>
  </si>
  <si>
    <t>Source Data From:</t>
  </si>
  <si>
    <t>Project:</t>
  </si>
  <si>
    <t>Variant:</t>
  </si>
  <si>
    <t>Report Date:</t>
  </si>
  <si>
    <t>Print Date:</t>
  </si>
  <si>
    <t>#</t>
  </si>
  <si>
    <t>Manufacturer</t>
  </si>
  <si>
    <t>Description</t>
  </si>
  <si>
    <t>Quantity</t>
  </si>
  <si>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</si>
  <si>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</si>
  <si>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</si>
  <si>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</si>
  <si>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</si>
  <si>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</si>
  <si>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</si>
  <si>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</si>
  <si>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</si>
  <si>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</si>
  <si>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</si>
  <si>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</si>
  <si>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</si>
  <si>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</si>
  <si>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Bill of Materials for Project [ArduinoUno_project.PrjPcb] (No PCB Document Selected)</t>
  </si>
  <si>
    <t>ArduinoUno_project.PrjPcb</t>
  </si>
  <si>
    <t>None</t>
  </si>
  <si>
    <t>17/12/2024</t>
  </si>
  <si>
    <t>21:30</t>
  </si>
  <si>
    <t>Manufacturer Part Number</t>
  </si>
  <si>
    <t>215299-6</t>
  </si>
  <si>
    <t>CDSOD323-T05S</t>
  </si>
  <si>
    <t>MF-RHS1000-0</t>
  </si>
  <si>
    <t>ATS16B</t>
  </si>
  <si>
    <t>ZX62RD-AB-5P8(30)</t>
  </si>
  <si>
    <t>C0402C220K5GACTU</t>
  </si>
  <si>
    <t>EDK476M025A9GAA</t>
  </si>
  <si>
    <t>C0805C104M3RACTU</t>
  </si>
  <si>
    <t>MFS1/4CC1001F</t>
  </si>
  <si>
    <t>ATMEGA16U2-AU</t>
  </si>
  <si>
    <t>ATMEGA328-PU</t>
  </si>
  <si>
    <t>BLM21AG102SN1D</t>
  </si>
  <si>
    <t>1N914</t>
  </si>
  <si>
    <t>FDN340P</t>
  </si>
  <si>
    <t>NCP1117ST50T3G</t>
  </si>
  <si>
    <t>TD-103-G-A</t>
  </si>
  <si>
    <t>1-215297-0</t>
  </si>
  <si>
    <t>5-535541-6</t>
  </si>
  <si>
    <t>LMV358IDGKR</t>
  </si>
  <si>
    <t>LP2985-33DBVT</t>
  </si>
  <si>
    <t>RCA080522R0FKEA</t>
  </si>
  <si>
    <t>TLHG5420-ASZ</t>
  </si>
  <si>
    <t>RC0603FR-0710KL</t>
  </si>
  <si>
    <t>{'manufacturer': 'TE Connectivity'}</t>
  </si>
  <si>
    <t>Bourns</t>
  </si>
  <si>
    <t>CTS</t>
  </si>
  <si>
    <t>Hirose Connector</t>
  </si>
  <si>
    <t>KEMET</t>
  </si>
  <si>
    <t>KOA Speer</t>
  </si>
  <si>
    <t>Microchip</t>
  </si>
  <si>
    <t>Murata</t>
  </si>
  <si>
    <t>onsemi</t>
  </si>
  <si>
    <t>Samtec Inc.</t>
  </si>
  <si>
    <t>TE Connectivity</t>
  </si>
  <si>
    <t>Texas Instruments</t>
  </si>
  <si>
    <t>Vishay</t>
  </si>
  <si>
    <t>Yageo</t>
  </si>
  <si>
    <t>TVS Diode (Uni-directional)</t>
  </si>
  <si>
    <t>PTC 10.0A 16V RADIAL LEADED HI-TEMP</t>
  </si>
  <si>
    <t>Crystal or Oscillator</t>
  </si>
  <si>
    <t>CONN RCPT USB2.0 MICRO AB SMD RA</t>
  </si>
  <si>
    <t>CAP CER 22PF 50V C0G/NP0 0402</t>
  </si>
  <si>
    <t>Cap Aluminum 47uF 25V 20% (6.3 X 5.4mm) SMD 70mA 2000 hr 85°C T/R -    PN Alternativo : EDK476M025A9GAA</t>
  </si>
  <si>
    <t>Cap Ceramic 0.1uF 25V X7R 20% SMD 0805 125°C Paper T/R, Multilayer Ceramic Capacitors MLCC - SMD/SMT 25V 1uF X7R 0805 20%</t>
  </si>
  <si>
    <t>Fixed Resistor, Metal Film, 0.25W, 10000ohm, 250V, 1% +/-Tol, 50ppm/Cel, Through Hole Mount, KOA Axial Metal Film Resistor 1k +/-1% 0.25W +/-50ppm/C</t>
  </si>
  <si>
    <t>AVR AVRÂ® ATmega Microcontroller IC 8-Bit 16MHz 16KB (8K x 16) FLASH 32-TQFP (7x7)</t>
  </si>
  <si>
    <t>8-bit Microcontrollers - MCU AVR 32K FLSH 1K EE2K SRAM-20MHz IND</t>
  </si>
  <si>
    <t>MURATA - BLM21AG102SN1D - Ferritperle, 0805 [Metrisch 2012], 1 kohm, 500 mA, Baureihe BLM21A, 0.28 ohm, ± 25%
PN Alternativo: BLM21BD102SN1D</t>
  </si>
  <si>
    <t>Small Signal Diode</t>
  </si>
  <si>
    <t>Trans MOSFET P-CH 20V 2A 3-Pin SuperSOT</t>
  </si>
  <si>
    <t>ON SEMICONDUCTOR - NCP1117ST50T3G - LDO, REG, 20VIN, 1A, 5V, 1%, SOT223-3</t>
  </si>
  <si>
    <t>Connecteur Embase Trou traversant 6 positions 0,100po (2,54mm)</t>
  </si>
  <si>
    <t>10P HV100 REC CON. TE, 7.0MM</t>
  </si>
  <si>
    <t>Connector Socket Strip RCP 8 POS 2.54mm Solder ST Thru-Hole Gang of Tubes</t>
  </si>
  <si>
    <t>OP Amp Dual GP R-R O/P 5.5V 8-Pin MSOP Texas Instruments LMV358IDGKR, Dual Op Amp, 1MHz CMOS, Rail to Rail, 3 V, 5 V, 8-Pin MSOP</t>
  </si>
  <si>
    <t>150-mA LOW-NOISE LOW-DROPOUT REGULATOR WITH SHUTDOWN</t>
  </si>
  <si>
    <t>Thick Film Resistors - SMD 22ohms 1% 100ppm</t>
  </si>
  <si>
    <t>Standard LEDs - Through Hole 5MM LED GREEN TINT. DIFFused with Standoff</t>
  </si>
  <si>
    <t>10 kOhms ±1% 0.1W, 1/10W Chip Resistor 0603 (1608 Metric)  Thick Film</t>
  </si>
  <si>
    <t>Designator</t>
  </si>
  <si>
    <t>P4</t>
  </si>
  <si>
    <t>D1, D2</t>
  </si>
  <si>
    <t>f1</t>
  </si>
  <si>
    <t>Y1, Y2</t>
  </si>
  <si>
    <t>J1</t>
  </si>
  <si>
    <t>C5, C6, C7, C8</t>
  </si>
  <si>
    <t>C11, C12</t>
  </si>
  <si>
    <t>C1, C2, C3, C4, C9, C10, C13</t>
  </si>
  <si>
    <t>R3, R4, R5, R6, R7, R8, R9, R12</t>
  </si>
  <si>
    <t>U1</t>
  </si>
  <si>
    <t>B1</t>
  </si>
  <si>
    <t>FB1</t>
  </si>
  <si>
    <t>D3, D4, D8</t>
  </si>
  <si>
    <t>Q1</t>
  </si>
  <si>
    <t>B4</t>
  </si>
  <si>
    <t>J2, J3</t>
  </si>
  <si>
    <t>P2</t>
  </si>
  <si>
    <t>P1, P3</t>
  </si>
  <si>
    <t>B3</t>
  </si>
  <si>
    <t>B2</t>
  </si>
  <si>
    <t>R1, R2</t>
  </si>
  <si>
    <t>D5, D6, D7</t>
  </si>
  <si>
    <t>R10, R11</t>
  </si>
  <si>
    <t>C:\Users\camil\OneDrive\Área de Trabalho\GitHub\ArduinoUno_project\ArduinoUno_project\ArduinoUno_project.PrjPcb</t>
  </si>
  <si>
    <t>50</t>
  </si>
  <si>
    <t>17/12/2024 21:30</t>
  </si>
  <si>
    <t>Bill of Materials</t>
  </si>
  <si>
    <t>BomReport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</si>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</sst>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C09]dd\-mmm\-yy"/>
    <numFmt numFmtId="165" formatCode="[$-409]h:mm:ss\ AM/PM"/>
  </numFmts>
  <fonts count="16">
    <font>
      <sz val="10"/>
      <name val="Arial"/>
      <charset val="0"/>
      <color rgb="FF000000"/>
      <scheme val="minor"/>
    </font>
    <font>
      <sz val="10"/>
      <name val="Arial"/>
      <charset val="0"/>
      <color rgb="FFFFFFFF"/>
    </font>
    <font>
      <sz val="10"/>
      <name val="Arial"/>
      <charset val="0"/>
      <color theme="1"/>
    </font>
    <font>
      <b/>
      <sz val="24"/>
      <name val="Arial"/>
      <charset val="0"/>
      <color rgb="FF000000"/>
    </font>
    <font>
      <sz val="10"/>
      <name val="Arial"/>
      <charset val="0"/>
      <color rgb="FF000000"/>
      <scheme val="minor"/>
    </font>
    <font>
      <b/>
      <sz val="12"/>
      <name val="Arial"/>
      <charset val="0"/>
      <color rgb="FFFFFFFF"/>
    </font>
    <font>
      <b/>
      <sz val="10"/>
      <name val="Arial"/>
      <charset val="0"/>
      <color rgb="FF000000"/>
    </font>
    <font>
      <b/>
      <sz val="16"/>
      <name val="Arial"/>
      <charset val="0"/>
      <color theme="1"/>
    </font>
    <font>
      <sz val="9"/>
      <name val="Arial"/>
      <charset val="0"/>
      <color rgb="FF000000"/>
    </font>
    <font>
      <b/>
      <sz val="8"/>
      <name val="Arial"/>
      <charset val="0"/>
      <color rgb="FFFFFFFF"/>
    </font>
    <font>
      <b/>
      <sz val="10"/>
      <name val="Arial"/>
      <charset val="0"/>
      <color theme="1"/>
    </font>
    <font>
      <sz val="8"/>
      <name val="Arial"/>
      <charset val="0"/>
      <color rgb="FF000000"/>
    </font>
    <font>
      <b/>
      <sz val="8"/>
      <name val="Arial"/>
      <charset val="0"/>
      <color rgb="FF000000"/>
    </font>
    <font>
      <sz val="18"/>
      <name val="Arial"/>
      <charset val="0"/>
      <color theme="1"/>
    </font>
    <font>
      <u val="single"/>
      <sz val="10"/>
      <name val="Arial"/>
      <charset val="0"/>
      <color rgb="FF000000"/>
    </font>
    <font>
      <u val="single"/>
      <sz val="10"/>
      <name val="Arial"/>
      <charset val="0"/>
      <color indexed="12"/>
    </font>
  </fonts>
  <fills count="9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99CCFF"/>
        <bgColor rgb="FF99CCFF"/>
      </patternFill>
    </fill>
    <fill>
      <patternFill patternType="solid">
        <fgColor rgb="FF00CCFF"/>
        <bgColor rgb="FF00CCFF"/>
      </patternFill>
    </fill>
    <fill>
      <patternFill patternType="none">
        <fgColor indexed="64"/>
        <bgColor indexed="65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</borders>
  <cellStyleXfs count="2">
    <xf xxid="0" numFmtId="0" fontId="0" fillId="0" borderId="0"/>
    <xf xxid="72" numFmtId="0" fontId="15" fillId="8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/>
    <xf xxid="3" numFmtId="0" fontId="1" fillId="2" borderId="2" xfId="0" applyAlignment="1" applyBorder="1" applyFont="1" applyNumberFormat="1" applyFill="1" applyProtection="1"/>
    <xf xxid="4" numFmtId="0" fontId="1" fillId="2" borderId="3" xfId="0" applyAlignment="1" applyBorder="1" applyFont="1" applyNumberFormat="1" applyFill="1" applyProtection="1"/>
    <xf xxid="5" numFmtId="0" fontId="2" fillId="0" borderId="0" xfId="0" applyAlignment="1" applyBorder="1" applyFont="1" applyNumberFormat="1" applyFill="1" applyProtection="1">
      <alignment vertical="top"/>
    </xf>
    <xf xxid="6" numFmtId="0" fontId="1" fillId="2" borderId="4" xfId="0" applyAlignment="1" applyBorder="1" applyFont="1" applyNumberFormat="1" applyFill="1" applyProtection="1"/>
    <xf xxid="7" numFmtId="0" fontId="3" fillId="3" borderId="2" xfId="0" applyAlignment="1" applyBorder="1" applyFont="1" applyNumberFormat="1" applyFill="1" applyProtection="1">
      <alignment vertical="center"/>
    </xf>
    <xf xxid="8" numFmtId="0" fontId="2" fillId="0" borderId="0" xfId="0" applyAlignment="1" applyBorder="1" applyFont="1" applyNumberFormat="1" applyFill="1" applyProtection="1">
      <alignment horizontal="left" vertical="top"/>
    </xf>
    <xf xxid="9" numFmtId="0" fontId="3" fillId="3" borderId="5" xfId="0" applyAlignment="1" applyBorder="1" applyFont="1" applyNumberFormat="1" applyFill="1" applyProtection="1">
      <alignment vertical="center"/>
    </xf>
    <xf xxid="10" numFmtId="0" fontId="5" fillId="2" borderId="6" xfId="0" applyAlignment="1" applyBorder="1" applyFont="1" applyNumberFormat="1" applyFill="1" applyProtection="1">
      <alignment vertical="center"/>
    </xf>
    <xf xxid="11" numFmtId="0" fontId="6" fillId="3" borderId="0" xfId="0" applyAlignment="1" applyBorder="1" applyFont="1" applyNumberFormat="1" applyFill="1" applyProtection="1"/>
    <xf xxid="12" numFmtId="0" fontId="6" fillId="3" borderId="0" xfId="0" applyAlignment="1" applyBorder="1" applyFont="1" applyNumberFormat="1" applyFill="1" applyProtection="1">
      <alignment horizontal="left"/>
    </xf>
    <xf xxid="13" numFmtId="0" fontId="2" fillId="0" borderId="7" xfId="0" applyAlignment="1" applyBorder="1" applyFont="1" applyNumberFormat="1" applyFill="1" applyProtection="1">
      <alignment vertical="top"/>
    </xf>
    <xf xxid="14" numFmtId="0" fontId="6" fillId="3" borderId="8" xfId="0" applyAlignment="1" applyBorder="1" applyFont="1" applyNumberFormat="1" applyFill="1" applyProtection="1">
      <alignment horizontal="left"/>
    </xf>
    <xf xxid="15" numFmtId="0" fontId="0" fillId="3" borderId="8" xfId="0" applyAlignment="1" applyBorder="1" applyFont="1" applyNumberFormat="1" applyFill="1" applyProtection="1"/>
    <xf xxid="16" numFmtId="0" fontId="7" fillId="0" borderId="0" xfId="0" applyAlignment="1" applyBorder="1" applyFont="1" applyNumberFormat="1" applyFill="1" applyProtection="1">
      <alignment vertical="top"/>
    </xf>
    <xf xxid="17" numFmtId="0" fontId="0" fillId="3" borderId="9" xfId="0" applyAlignment="1" applyBorder="1" applyFont="1" applyNumberFormat="1" applyFill="1" applyProtection="1"/>
    <xf xxid="18" numFmtId="0" fontId="6" fillId="3" borderId="10" xfId="0" applyAlignment="1" applyBorder="1" applyFont="1" applyNumberFormat="1" applyFill="1" applyProtection="1">
      <alignment horizontal="left"/>
    </xf>
    <xf xxid="19" numFmtId="0" fontId="0" fillId="3" borderId="10" xfId="0" applyAlignment="1" applyBorder="1" applyFont="1" applyNumberFormat="1" applyFill="1" applyProtection="1"/>
    <xf xxid="20" numFmtId="0" fontId="6" fillId="3" borderId="10" xfId="0" applyAlignment="1" applyBorder="1" applyFont="1" applyNumberFormat="1" applyFill="1" applyProtection="1"/>
    <xf xxid="21" numFmtId="0" fontId="0" fillId="3" borderId="0" xfId="0" applyAlignment="1" applyBorder="1" applyFont="1" applyNumberFormat="1" applyFill="1" applyProtection="1">
      <alignment horizontal="left"/>
    </xf>
    <xf xxid="22" numFmtId="0" fontId="8" fillId="3" borderId="0" xfId="0" applyAlignment="1" applyBorder="1" applyFont="1" applyNumberFormat="1" applyFill="1" applyProtection="1"/>
    <xf xxid="23" numFmtId="0" fontId="0" fillId="3" borderId="11" xfId="0" applyAlignment="1" applyBorder="1" applyFont="1" applyNumberFormat="1" applyFill="1" applyProtection="1">
      <alignment horizontal="left"/>
    </xf>
    <xf xxid="24" numFmtId="0" fontId="8" fillId="3" borderId="9" xfId="0" applyAlignment="1" applyBorder="1" applyFont="1" applyNumberFormat="1" applyFill="1" applyProtection="1"/>
    <xf xxid="25" numFmtId="164" fontId="0" fillId="3" borderId="10" xfId="0" applyAlignment="1" applyBorder="1" applyFont="1" applyNumberFormat="1" applyFill="1" applyProtection="1">
      <alignment horizontal="left"/>
    </xf>
    <xf xxid="26" numFmtId="165" fontId="0" fillId="3" borderId="10" xfId="0" applyAlignment="1" applyBorder="1" applyFont="1" applyNumberFormat="1" applyFill="1" applyProtection="1">
      <alignment horizontal="left"/>
    </xf>
    <xf xxid="27" numFmtId="0" fontId="1" fillId="2" borderId="4" xfId="0" applyAlignment="1" applyBorder="1" applyFont="1" applyNumberFormat="1" applyFill="1" applyProtection="1">
      <alignment wrapText="1"/>
    </xf>
    <xf xxid="28" numFmtId="0" fontId="9" fillId="2" borderId="12" xfId="0" applyAlignment="1" applyBorder="1" applyFont="1" applyNumberFormat="1" applyFill="1" applyProtection="1">
      <alignment horizontal="center" vertical="center" wrapText="1"/>
    </xf>
    <xf xxid="29" numFmtId="0" fontId="9" fillId="2" borderId="13" xfId="0" applyAlignment="1" applyBorder="1" applyFont="1" applyNumberFormat="1" applyFill="1" applyProtection="1">
      <alignment horizontal="center" vertical="center" wrapText="1"/>
    </xf>
    <xf xxid="30" numFmtId="0" fontId="9" fillId="2" borderId="14" xfId="0" applyAlignment="1" applyBorder="1" applyFont="1" applyNumberFormat="1" applyFill="1" applyProtection="1">
      <alignment horizontal="center" vertical="center" wrapText="1"/>
    </xf>
    <xf xxid="31" numFmtId="0" fontId="9" fillId="3" borderId="9" xfId="0" applyAlignment="1" applyBorder="1" applyFont="1" applyNumberFormat="1" applyFill="1" applyProtection="1">
      <alignment horizontal="center" vertical="center" wrapText="1"/>
    </xf>
    <xf xxid="32" numFmtId="0" fontId="10" fillId="0" borderId="0" xfId="0" applyAlignment="1" applyBorder="1" applyFont="1" applyNumberFormat="1" applyFill="1" applyProtection="1">
      <alignment vertical="center" wrapText="1"/>
    </xf>
    <xf xxid="33" numFmtId="0" fontId="11" fillId="4" borderId="15" xfId="0" applyAlignment="1" applyBorder="1" applyFont="1" applyNumberFormat="1" applyFill="1" applyProtection="1">
      <alignment vertical="top" wrapText="1"/>
    </xf>
    <xf xxid="34" numFmtId="0" fontId="11" fillId="4" borderId="16" xfId="0" applyAlignment="1" applyBorder="1" applyFont="1" applyNumberFormat="1" applyFill="1" applyProtection="1">
      <alignment vertical="top" wrapText="1"/>
    </xf>
    <xf xxid="35" numFmtId="0" fontId="11" fillId="4" borderId="17" xfId="0" applyAlignment="1" applyBorder="1" applyFont="1" applyNumberFormat="1" applyFill="1" applyProtection="1">
      <alignment vertical="top" wrapText="1"/>
    </xf>
    <xf xxid="36" numFmtId="0" fontId="11" fillId="3" borderId="9" xfId="0" applyAlignment="1" applyBorder="1" applyFont="1" applyNumberFormat="1" applyFill="1" applyProtection="1">
      <alignment vertical="top" wrapText="1"/>
    </xf>
    <xf xxid="37" numFmtId="0" fontId="11" fillId="5" borderId="18" xfId="0" applyAlignment="1" applyBorder="1" applyFont="1" applyNumberFormat="1" applyFill="1" applyProtection="1">
      <alignment vertical="top" wrapText="1"/>
    </xf>
    <xf xxid="38" numFmtId="0" fontId="11" fillId="5" borderId="19" xfId="0" applyAlignment="1" applyBorder="1" applyFont="1" applyNumberFormat="1" applyFill="1" applyProtection="1">
      <alignment vertical="top" wrapText="1"/>
    </xf>
    <xf xxid="39" numFmtId="0" fontId="11" fillId="4" borderId="20" xfId="0" applyAlignment="1" applyBorder="1" applyFont="1" applyNumberFormat="1" applyFill="1" applyProtection="1">
      <alignment vertical="top" wrapText="1"/>
    </xf>
    <xf xxid="40" numFmtId="0" fontId="11" fillId="4" borderId="21" xfId="0" applyAlignment="1" applyBorder="1" applyFont="1" applyNumberFormat="1" applyFill="1" applyProtection="1">
      <alignment vertical="top" wrapText="1"/>
    </xf>
    <xf xxid="41" numFmtId="0" fontId="11" fillId="4" borderId="22" xfId="0" applyAlignment="1" applyBorder="1" applyFont="1" applyNumberFormat="1" applyFill="1" applyProtection="1">
      <alignment vertical="top" wrapText="1"/>
    </xf>
    <xf xxid="42" numFmtId="0" fontId="2" fillId="0" borderId="23" xfId="0" applyAlignment="1" applyBorder="1" applyFont="1" applyNumberFormat="1" applyFill="1" applyProtection="1">
      <alignment vertical="top"/>
    </xf>
    <xf xxid="43" numFmtId="0" fontId="2" fillId="0" borderId="24" xfId="0" applyAlignment="1" applyBorder="1" applyFont="1" applyNumberFormat="1" applyFill="1" applyProtection="1">
      <alignment horizontal="left" vertical="top"/>
    </xf>
    <xf xxid="44" numFmtId="0" fontId="2" fillId="0" borderId="25" xfId="0" applyAlignment="1" applyBorder="1" applyFont="1" applyNumberFormat="1" applyFill="1" applyProtection="1">
      <alignment horizontal="left" vertical="top"/>
    </xf>
    <xf xxid="45" numFmtId="0" fontId="2" fillId="0" borderId="26" xfId="0" applyAlignment="1" applyBorder="1" applyFont="1" applyNumberFormat="1" applyFill="1" applyProtection="1">
      <alignment vertical="top"/>
    </xf>
    <xf xxid="46" numFmtId="0" fontId="2" fillId="3" borderId="0" xfId="0" applyAlignment="1" applyBorder="1" applyFont="1" applyNumberFormat="1" applyFill="1" applyProtection="1">
      <alignment vertical="top"/>
    </xf>
    <xf xxid="47" numFmtId="0" fontId="12" fillId="3" borderId="9" xfId="0" applyAlignment="1" applyBorder="1" applyFont="1" applyNumberFormat="1" applyFill="1" applyProtection="1">
      <alignment vertical="top" wrapText="1"/>
    </xf>
    <xf xxid="48" numFmtId="0" fontId="10" fillId="0" borderId="0" xfId="0" applyAlignment="1" applyBorder="1" applyFont="1" applyNumberFormat="1" applyFill="1" applyProtection="1">
      <alignment horizontal="left" vertical="top"/>
    </xf>
    <xf xxid="49" numFmtId="0" fontId="2" fillId="0" borderId="27" xfId="0" applyAlignment="1" applyBorder="1" applyFont="1" applyNumberFormat="1" applyFill="1" applyProtection="1">
      <alignment horizontal="left" vertical="top"/>
    </xf>
    <xf xxid="50" numFmtId="0" fontId="2" fillId="0" borderId="28" xfId="0" applyAlignment="1" applyBorder="1" applyFont="1" applyNumberFormat="1" applyFill="1" applyProtection="1">
      <alignment horizontal="left" vertical="top"/>
    </xf>
    <xf xxid="51" numFmtId="0" fontId="2" fillId="0" borderId="29" xfId="0" applyAlignment="1" applyBorder="1" applyFont="1" applyNumberFormat="1" applyFill="1" applyProtection="1">
      <alignment horizontal="left" vertical="top"/>
    </xf>
    <xf xxid="52" numFmtId="0" fontId="2" fillId="0" borderId="30" xfId="0" applyAlignment="1" applyBorder="1" applyFont="1" applyNumberFormat="1" applyFill="1" applyProtection="1">
      <alignment horizontal="left" vertical="top"/>
    </xf>
    <xf xxid="53" numFmtId="0" fontId="13" fillId="0" borderId="7" xfId="0" applyAlignment="1" applyBorder="1" applyFont="1" applyNumberFormat="1" applyFill="1" applyProtection="1">
      <alignment horizontal="right" vertical="top"/>
    </xf>
    <xf xxid="54" numFmtId="0" fontId="2" fillId="0" borderId="7" xfId="0" applyAlignment="1" applyBorder="1" applyFont="1" applyNumberFormat="1" applyFill="1" applyProtection="1">
      <alignment horizontal="left" vertical="top"/>
    </xf>
    <xf xxid="55" numFmtId="0" fontId="1" fillId="2" borderId="31" xfId="0" applyAlignment="1" applyBorder="1" applyFont="1" applyNumberFormat="1" applyFill="1" applyProtection="1"/>
    <xf xxid="56" numFmtId="0" fontId="2" fillId="0" borderId="32" xfId="0" applyAlignment="1" applyBorder="1" applyFont="1" applyNumberFormat="1" applyFill="1" applyProtection="1">
      <alignment vertical="top"/>
    </xf>
    <xf xxid="57" numFmtId="0" fontId="2" fillId="0" borderId="33" xfId="0" applyAlignment="1" applyBorder="1" applyFont="1" applyNumberFormat="1" applyFill="1" applyProtection="1">
      <alignment vertical="top"/>
    </xf>
    <xf xxid="58" numFmtId="0" fontId="2" fillId="0" borderId="34" xfId="0" applyAlignment="1" applyBorder="1" applyFont="1" applyNumberFormat="1" applyFill="1" applyProtection="1">
      <alignment horizontal="left" vertical="top"/>
    </xf>
    <xf xxid="59" numFmtId="0" fontId="2" fillId="0" borderId="33" xfId="0" applyAlignment="1" applyBorder="1" applyFont="1" applyNumberFormat="1" applyFill="1" applyProtection="1">
      <alignment horizontal="left" vertical="top"/>
    </xf>
    <xf xxid="60" numFmtId="0" fontId="2" fillId="0" borderId="35" xfId="0" applyAlignment="1" applyBorder="1" applyFont="1" applyNumberFormat="1" applyFill="1" applyProtection="1">
      <alignment horizontal="left" vertical="top"/>
    </xf>
    <xf xxid="61" numFmtId="0" fontId="6" fillId="6" borderId="0" xfId="0" applyAlignment="1" applyBorder="1" applyFont="1" applyNumberFormat="1" applyFill="1" applyProtection="1">
      <alignment horizontal="left" vertical="center"/>
    </xf>
    <xf xxid="62" numFmtId="0" fontId="0" fillId="6" borderId="2" xfId="0" applyAlignment="1" applyBorder="1" applyFont="1" applyNumberFormat="1" applyFill="1" applyProtection="1">
      <alignment horizontal="left" vertical="center"/>
    </xf>
    <xf xxid="63" numFmtId="0" fontId="6" fillId="7" borderId="0" xfId="0" applyAlignment="1" applyBorder="1" applyFont="1" applyNumberFormat="1" applyFill="1" applyProtection="1">
      <alignment horizontal="left" vertical="center"/>
    </xf>
    <xf xxid="64" numFmtId="0" fontId="0" fillId="7" borderId="0" xfId="0" applyAlignment="1" applyBorder="1" applyFont="1" applyNumberFormat="1" applyFill="1" applyProtection="1">
      <alignment horizontal="left" vertical="center"/>
    </xf>
    <xf xxid="65" numFmtId="0" fontId="0" fillId="6" borderId="0" xfId="0" applyAlignment="1" applyBorder="1" applyFont="1" applyNumberFormat="1" applyFill="1" applyProtection="1">
      <alignment horizontal="left" vertical="center"/>
    </xf>
    <xf xxid="66" numFmtId="0" fontId="0" fillId="0" borderId="0" xfId="0"/>
    <xf xxid="67" numFmtId="0" fontId="5" fillId="2" borderId="6" xfId="0" applyAlignment="1" applyBorder="1" applyFont="1" applyNumberFormat="1" applyFill="1" applyProtection="1" quotePrefix="1">
      <alignment vertical="center"/>
    </xf>
    <xf xxid="68" numFmtId="0" fontId="6" fillId="3" borderId="0" xfId="0" applyAlignment="1" applyBorder="1" applyFont="1" applyNumberFormat="1" applyFill="1" applyProtection="1" quotePrefix="1">
      <alignment horizontal="left"/>
    </xf>
    <xf xxid="69" numFmtId="0" fontId="6" fillId="3" borderId="8" xfId="0" applyAlignment="1" applyBorder="1" applyFont="1" applyNumberFormat="1" applyFill="1" applyProtection="1" quotePrefix="1">
      <alignment horizontal="left"/>
    </xf>
    <xf xxid="70" numFmtId="0" fontId="6" fillId="3" borderId="10" xfId="0" applyAlignment="1" applyBorder="1" applyFont="1" applyNumberFormat="1" applyFill="1" applyProtection="1" quotePrefix="1">
      <alignment horizontal="left"/>
    </xf>
    <xf xxid="71" numFmtId="0" fontId="0" fillId="3" borderId="11" xfId="0" applyAlignment="1" applyBorder="1" applyFont="1" applyNumberFormat="1" applyFill="1" applyProtection="1" quotePrefix="1">
      <alignment horizontal="left"/>
    </xf>
    <xf xxid="73" numFmtId="0" fontId="0" fillId="6" borderId="2" xfId="0" applyAlignment="1" applyBorder="1" applyFont="1" applyNumberFormat="1" applyFill="1" applyProtection="1" quotePrefix="1">
      <alignment horizontal="left" vertical="center"/>
    </xf>
    <xf xxid="74" numFmtId="0" fontId="0" fillId="7" borderId="0" xfId="0" applyAlignment="1" applyBorder="1" applyFont="1" applyNumberFormat="1" applyFill="1" applyProtection="1" quotePrefix="1">
      <alignment horizontal="left" vertical="center"/>
    </xf>
    <xf xxid="75" numFmtId="0" fontId="0" fillId="6" borderId="0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0"/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4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600689</xdr:colOff>
      <xdr:row>2</xdr:row>
      <xdr:rowOff>95734</xdr:rowOff>
    </xdr:from>
    <xdr:ext cx="2752725" cy="1038225"/>
    <xdr:pic>
      <xdr:nvPicPr>
        <xdr:cNvPr id="1" name="image1.png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600689</xdr:colOff>
      <xdr:row>2</xdr:row>
      <xdr:rowOff>95734</xdr:rowOff>
    </xdr:from>
    <xdr:ext cx="2752725" cy="1038225"/>
    <xdr:pic>
      <xdr:nvPicPr>
        <xdr:cNvPr id="1" name="image1.png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020"/>
  <sheetViews>
    <sheetView showGridLines="0" view="normal" workbookViewId="0">
      <selection pane="topLeft" activeCell="A1" sqref="A1"/>
    </sheetView>
  </sheetViews>
  <sheetFormatPr defaultColWidth="12.56640625" customHeight="1" defaultRowHeight="15" baseColWidth="0"/>
  <cols>
    <col min="1" max="1" width="3.13671875" customWidth="1"/>
    <col min="2" max="2" width="5.421875" customWidth="1"/>
    <col min="3" max="3" width="25.56640625" customWidth="1"/>
    <col min="4" max="4" width="28.56640625" customWidth="1"/>
    <col min="5" max="5" width="21.421875" customWidth="1"/>
    <col min="6" max="6" width="20.13671875" customWidth="1"/>
    <col min="7" max="7" width="30.99609375" customWidth="1"/>
    <col min="8" max="8" width="8.421875" customWidth="1"/>
    <col min="9" max="26" width="7.99609375" customWidth="1"/>
  </cols>
  <sheetData>
    <row r="1" spans="1:26" ht="12.75" customHeight="1">
      <c r="A1" s="1"/>
      <c r="B1" s="2"/>
      <c r="C1" s="3"/>
      <c r="D1" s="3"/>
      <c r="E1" s="3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>
      <c r="A2" s="5"/>
      <c r="B2" s="6"/>
      <c r="C2" s="6" t="s">
        <v>0</v>
      </c>
      <c r="D2" s="7"/>
      <c r="E2" s="8"/>
      <c r="F2" s="66" t="s">
        <v>24</v>
      </c>
      <c r="G2" s="9"/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3.25" customHeight="1">
      <c r="A3" s="5"/>
      <c r="B3" s="10"/>
      <c r="C3" s="10" t="s">
        <v>1</v>
      </c>
      <c r="D3" s="67" t="s">
        <v>25</v>
      </c>
      <c r="E3" s="10"/>
      <c r="F3" s="4"/>
      <c r="G3" s="10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.25" customHeight="1">
      <c r="A4" s="5"/>
      <c r="B4" s="10"/>
      <c r="C4" s="10" t="s">
        <v>2</v>
      </c>
      <c r="D4" s="68" t="s">
        <v>25</v>
      </c>
      <c r="E4" s="14"/>
      <c r="F4" s="4"/>
      <c r="G4" s="15"/>
      <c r="H4" s="1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25" customHeight="1">
      <c r="A5" s="5"/>
      <c r="B5" s="10"/>
      <c r="C5" s="10" t="s">
        <v>3</v>
      </c>
      <c r="D5" s="69" t="s">
        <v>26</v>
      </c>
      <c r="E5" s="18"/>
      <c r="F5" s="4"/>
      <c r="G5" s="15"/>
      <c r="H5" s="1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5"/>
      <c r="B6" s="19"/>
      <c r="C6" s="19"/>
      <c r="D6" s="19"/>
      <c r="E6" s="17"/>
      <c r="F6" s="20"/>
      <c r="G6" s="4"/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5"/>
      <c r="B7" s="21"/>
      <c r="C7" s="21" t="s">
        <v>4</v>
      </c>
      <c r="D7" s="70" t="s">
        <v>27</v>
      </c>
      <c r="E7" s="70" t="s">
        <v>28</v>
      </c>
      <c r="F7" s="4"/>
      <c r="G7" s="4"/>
      <c r="H7" s="2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5"/>
      <c r="B8" s="18"/>
      <c r="C8" s="18" t="s">
        <v>5</v>
      </c>
      <c r="D8" s="24">
        <f>TODAY()</f>
        <v>45643</v>
      </c>
      <c r="E8" s="25">
        <f>NOW()</f>
        <v>45643.896423796294</v>
      </c>
      <c r="F8" s="4"/>
      <c r="G8" s="21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0.5" customHeight="1">
      <c r="A9" s="26"/>
      <c r="B9" s="27" t="s">
        <v>6</v>
      </c>
      <c r="C9" s="28" t="s">
        <v>29</v>
      </c>
      <c r="D9" s="28" t="s">
        <v>7</v>
      </c>
      <c r="E9" s="28" t="s">
        <v>8</v>
      </c>
      <c r="F9" s="28" t="s">
        <v>9</v>
      </c>
      <c r="G9" s="29" t="s">
        <v>89</v>
      </c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3.5" customHeight="1">
      <c r="A10" s="5"/>
      <c r="B10" s="32">
        <f t="shared" si="1" ref="B10:B32">ROW(B10)-ROW($B$9)</f>
        <v>1</v>
      </c>
      <c r="C10" s="33" t="s">
        <v>30</v>
      </c>
      <c r="D10" s="33" t="s">
        <v>53</v>
      </c>
      <c r="E10" s="34"/>
      <c r="F10" s="34">
        <v>1</v>
      </c>
      <c r="G10" s="34" t="s">
        <v>90</v>
      </c>
      <c r="H10" s="3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>
      <c r="A11" s="5"/>
      <c r="B11" s="36">
        <f t="shared" si="1">ROW(B11)-ROW($B$9)</f>
        <v>2</v>
      </c>
      <c r="C11" s="37" t="s">
        <v>31</v>
      </c>
      <c r="D11" s="37" t="s">
        <v>54</v>
      </c>
      <c r="E11" s="37" t="s">
        <v>67</v>
      </c>
      <c r="F11" s="37">
        <v>2</v>
      </c>
      <c r="G11" s="37" t="s">
        <v>91</v>
      </c>
      <c r="H11" s="3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>
      <c r="A12" s="5"/>
      <c r="B12" s="32">
        <f>ROW(B12)-ROW($B$9)</f>
        <v>3</v>
      </c>
      <c r="C12" s="33" t="s">
        <v>32</v>
      </c>
      <c r="D12" s="33" t="s">
        <v>54</v>
      </c>
      <c r="E12" s="34" t="s">
        <v>68</v>
      </c>
      <c r="F12" s="34">
        <v>1</v>
      </c>
      <c r="G12" s="34" t="s">
        <v>92</v>
      </c>
      <c r="H12" s="3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>
      <c r="A13" s="5"/>
      <c r="B13" s="36">
        <f>ROW(B13)-ROW($B$9)</f>
        <v>4</v>
      </c>
      <c r="C13" s="37" t="s">
        <v>33</v>
      </c>
      <c r="D13" s="37" t="s">
        <v>55</v>
      </c>
      <c r="E13" s="37" t="s">
        <v>69</v>
      </c>
      <c r="F13" s="37">
        <v>2</v>
      </c>
      <c r="G13" s="37" t="s">
        <v>93</v>
      </c>
      <c r="H13" s="3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>
      <c r="A14" s="5"/>
      <c r="B14" s="32">
        <f>ROW(B14)-ROW($B$9)</f>
        <v>5</v>
      </c>
      <c r="C14" s="33" t="s">
        <v>34</v>
      </c>
      <c r="D14" s="33" t="s">
        <v>56</v>
      </c>
      <c r="E14" s="34" t="s">
        <v>70</v>
      </c>
      <c r="F14" s="34">
        <v>1</v>
      </c>
      <c r="G14" s="34" t="s">
        <v>94</v>
      </c>
      <c r="H14" s="3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>
      <c r="A15" s="5"/>
      <c r="B15" s="36">
        <f>ROW(B15)-ROW($B$9)</f>
        <v>6</v>
      </c>
      <c r="C15" s="37" t="s">
        <v>35</v>
      </c>
      <c r="D15" s="37" t="s">
        <v>57</v>
      </c>
      <c r="E15" s="37" t="s">
        <v>71</v>
      </c>
      <c r="F15" s="37">
        <v>4</v>
      </c>
      <c r="G15" s="37" t="s">
        <v>95</v>
      </c>
      <c r="H15" s="3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5"/>
      <c r="B16" s="32">
        <f>ROW(B16)-ROW($B$9)</f>
        <v>7</v>
      </c>
      <c r="C16" s="33" t="s">
        <v>36</v>
      </c>
      <c r="D16" s="33" t="s">
        <v>57</v>
      </c>
      <c r="E16" s="34" t="s">
        <v>72</v>
      </c>
      <c r="F16" s="34">
        <v>2</v>
      </c>
      <c r="G16" s="34" t="s">
        <v>96</v>
      </c>
      <c r="H16" s="3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>
      <c r="A17" s="5"/>
      <c r="B17" s="36">
        <f>ROW(B17)-ROW($B$9)</f>
        <v>8</v>
      </c>
      <c r="C17" s="37" t="s">
        <v>37</v>
      </c>
      <c r="D17" s="37" t="s">
        <v>57</v>
      </c>
      <c r="E17" s="37" t="s">
        <v>73</v>
      </c>
      <c r="F17" s="37">
        <v>7</v>
      </c>
      <c r="G17" s="37" t="s">
        <v>97</v>
      </c>
      <c r="H17" s="3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>
      <c r="A18" s="5"/>
      <c r="B18" s="32">
        <f>ROW(B18)-ROW($B$9)</f>
        <v>9</v>
      </c>
      <c r="C18" s="33" t="s">
        <v>38</v>
      </c>
      <c r="D18" s="33" t="s">
        <v>58</v>
      </c>
      <c r="E18" s="34" t="s">
        <v>74</v>
      </c>
      <c r="F18" s="34">
        <v>8</v>
      </c>
      <c r="G18" s="34" t="s">
        <v>98</v>
      </c>
      <c r="H18" s="3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>
      <c r="A19" s="5"/>
      <c r="B19" s="36">
        <f>ROW(B19)-ROW($B$9)</f>
        <v>10</v>
      </c>
      <c r="C19" s="37" t="s">
        <v>39</v>
      </c>
      <c r="D19" s="37" t="s">
        <v>59</v>
      </c>
      <c r="E19" s="37" t="s">
        <v>75</v>
      </c>
      <c r="F19" s="37">
        <v>1</v>
      </c>
      <c r="G19" s="37" t="s">
        <v>99</v>
      </c>
      <c r="H19" s="3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5"/>
      <c r="B20" s="32">
        <f>ROW(B20)-ROW($B$9)</f>
        <v>11</v>
      </c>
      <c r="C20" s="33" t="s">
        <v>40</v>
      </c>
      <c r="D20" s="33" t="s">
        <v>59</v>
      </c>
      <c r="E20" s="34" t="s">
        <v>76</v>
      </c>
      <c r="F20" s="34">
        <v>1</v>
      </c>
      <c r="G20" s="34" t="s">
        <v>100</v>
      </c>
      <c r="H20" s="3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5"/>
      <c r="B21" s="36">
        <f>ROW(B21)-ROW($B$9)</f>
        <v>12</v>
      </c>
      <c r="C21" s="37" t="s">
        <v>41</v>
      </c>
      <c r="D21" s="37" t="s">
        <v>60</v>
      </c>
      <c r="E21" s="37" t="s">
        <v>77</v>
      </c>
      <c r="F21" s="37">
        <v>1</v>
      </c>
      <c r="G21" s="37" t="s">
        <v>101</v>
      </c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>
      <c r="A22" s="5"/>
      <c r="B22" s="32">
        <f>ROW(B22)-ROW($B$9)</f>
        <v>13</v>
      </c>
      <c r="C22" s="33" t="s">
        <v>42</v>
      </c>
      <c r="D22" s="33" t="s">
        <v>61</v>
      </c>
      <c r="E22" s="34" t="s">
        <v>78</v>
      </c>
      <c r="F22" s="34">
        <v>3</v>
      </c>
      <c r="G22" s="34" t="s">
        <v>102</v>
      </c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>
      <c r="A23" s="5"/>
      <c r="B23" s="36">
        <f>ROW(B23)-ROW($B$9)</f>
        <v>14</v>
      </c>
      <c r="C23" s="37" t="s">
        <v>43</v>
      </c>
      <c r="D23" s="37" t="s">
        <v>61</v>
      </c>
      <c r="E23" s="37" t="s">
        <v>79</v>
      </c>
      <c r="F23" s="37">
        <v>1</v>
      </c>
      <c r="G23" s="37" t="s">
        <v>103</v>
      </c>
      <c r="H23" s="3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5"/>
      <c r="B24" s="32">
        <f>ROW(B24)-ROW($B$9)</f>
        <v>15</v>
      </c>
      <c r="C24" s="33" t="s">
        <v>44</v>
      </c>
      <c r="D24" s="33" t="s">
        <v>61</v>
      </c>
      <c r="E24" s="34" t="s">
        <v>80</v>
      </c>
      <c r="F24" s="34">
        <v>1</v>
      </c>
      <c r="G24" s="34" t="s">
        <v>104</v>
      </c>
      <c r="H24" s="3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5"/>
      <c r="B25" s="36">
        <f>ROW(B25)-ROW($B$9)</f>
        <v>16</v>
      </c>
      <c r="C25" s="37" t="s">
        <v>45</v>
      </c>
      <c r="D25" s="37" t="s">
        <v>62</v>
      </c>
      <c r="E25" s="37" t="s">
        <v>81</v>
      </c>
      <c r="F25" s="37">
        <v>2</v>
      </c>
      <c r="G25" s="37" t="s">
        <v>105</v>
      </c>
      <c r="H25" s="3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>
      <c r="A26" s="5"/>
      <c r="B26" s="32">
        <f>ROW(B26)-ROW($B$9)</f>
        <v>17</v>
      </c>
      <c r="C26" s="33" t="s">
        <v>46</v>
      </c>
      <c r="D26" s="33" t="s">
        <v>63</v>
      </c>
      <c r="E26" s="34" t="s">
        <v>82</v>
      </c>
      <c r="F26" s="34">
        <v>1</v>
      </c>
      <c r="G26" s="34" t="s">
        <v>106</v>
      </c>
      <c r="H26" s="3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>
      <c r="A27" s="5"/>
      <c r="B27" s="36">
        <f>ROW(B27)-ROW($B$9)</f>
        <v>18</v>
      </c>
      <c r="C27" s="37" t="s">
        <v>47</v>
      </c>
      <c r="D27" s="37" t="s">
        <v>63</v>
      </c>
      <c r="E27" s="37" t="s">
        <v>83</v>
      </c>
      <c r="F27" s="37">
        <v>2</v>
      </c>
      <c r="G27" s="37" t="s">
        <v>107</v>
      </c>
      <c r="H27" s="3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5"/>
      <c r="B28" s="32">
        <f>ROW(B28)-ROW($B$9)</f>
        <v>19</v>
      </c>
      <c r="C28" s="33" t="s">
        <v>48</v>
      </c>
      <c r="D28" s="33" t="s">
        <v>64</v>
      </c>
      <c r="E28" s="34" t="s">
        <v>84</v>
      </c>
      <c r="F28" s="34">
        <v>1</v>
      </c>
      <c r="G28" s="34" t="s">
        <v>108</v>
      </c>
      <c r="H28" s="3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5"/>
      <c r="B29" s="36">
        <f>ROW(B29)-ROW($B$9)</f>
        <v>20</v>
      </c>
      <c r="C29" s="37" t="s">
        <v>49</v>
      </c>
      <c r="D29" s="37" t="s">
        <v>64</v>
      </c>
      <c r="E29" s="37" t="s">
        <v>85</v>
      </c>
      <c r="F29" s="37">
        <v>1</v>
      </c>
      <c r="G29" s="37" t="s">
        <v>109</v>
      </c>
      <c r="H29" s="3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5"/>
      <c r="B30" s="32">
        <f>ROW(B30)-ROW($B$9)</f>
        <v>21</v>
      </c>
      <c r="C30" s="33" t="s">
        <v>50</v>
      </c>
      <c r="D30" s="33" t="s">
        <v>65</v>
      </c>
      <c r="E30" s="34" t="s">
        <v>86</v>
      </c>
      <c r="F30" s="34">
        <v>2</v>
      </c>
      <c r="G30" s="34" t="s">
        <v>110</v>
      </c>
      <c r="H30" s="3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5"/>
      <c r="B31" s="36">
        <f>ROW(B31)-ROW($B$9)</f>
        <v>22</v>
      </c>
      <c r="C31" s="37" t="s">
        <v>51</v>
      </c>
      <c r="D31" s="37" t="s">
        <v>65</v>
      </c>
      <c r="E31" s="37" t="s">
        <v>87</v>
      </c>
      <c r="F31" s="37">
        <v>3</v>
      </c>
      <c r="G31" s="37" t="s">
        <v>111</v>
      </c>
      <c r="H31" s="3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5"/>
      <c r="B32" s="32">
        <f>ROW(B32)-ROW($B$9)</f>
        <v>23</v>
      </c>
      <c r="C32" s="33" t="s">
        <v>52</v>
      </c>
      <c r="D32" s="33" t="s">
        <v>66</v>
      </c>
      <c r="E32" s="34" t="s">
        <v>88</v>
      </c>
      <c r="F32" s="34">
        <v>2</v>
      </c>
      <c r="G32" s="34" t="s">
        <v>112</v>
      </c>
      <c r="H32" s="3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5"/>
      <c r="B33" s="41"/>
      <c r="C33" s="42"/>
      <c r="D33" s="42"/>
      <c r="E33" s="43"/>
      <c r="F33" s="44"/>
      <c r="G33" s="45"/>
      <c r="H33" s="4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5"/>
      <c r="B34" s="47"/>
      <c r="D34" s="7"/>
      <c r="E34" s="48"/>
      <c r="F34" s="47"/>
      <c r="G34" s="49"/>
      <c r="H34" s="5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2.5" customHeight="1">
      <c r="A35" s="5"/>
      <c r="B35" s="4"/>
      <c r="C35" s="4"/>
      <c r="D35" s="4"/>
      <c r="E35" s="51"/>
      <c r="F35" s="7"/>
      <c r="G35" s="7"/>
      <c r="H35" s="5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5"/>
      <c r="B36" s="4"/>
      <c r="C36" s="4"/>
      <c r="D36" s="4"/>
      <c r="E36" s="51"/>
      <c r="F36" s="7"/>
      <c r="G36" s="7"/>
      <c r="H36" s="5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54"/>
      <c r="B37" s="55"/>
      <c r="C37" s="56"/>
      <c r="D37" s="56"/>
      <c r="E37" s="57"/>
      <c r="F37" s="58"/>
      <c r="G37" s="58"/>
      <c r="H37" s="5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7"/>
      <c r="D44" s="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7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7"/>
      <c r="D47" s="7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7"/>
      <c r="D49" s="7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7"/>
      <c r="D50" s="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7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7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7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7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7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7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7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7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7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7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7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7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7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7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7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7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7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7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7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7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7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7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7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7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7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7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7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7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7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7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7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7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7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7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7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7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7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7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7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7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7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7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7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7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7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7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7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7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7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7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7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7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7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7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7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7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7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7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7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7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7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7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7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7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7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7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7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7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7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7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7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7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7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7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7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7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7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7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7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7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7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7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7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7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7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7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7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7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7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7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7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7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7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7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7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7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7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7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7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7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7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7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7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7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7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7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7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7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7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7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7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7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7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7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7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7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7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7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7"/>
      <c r="D282" s="7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7"/>
      <c r="D283" s="7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7"/>
      <c r="D284" s="7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7"/>
      <c r="D285" s="7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7"/>
      <c r="D286" s="7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7"/>
      <c r="D287" s="7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7"/>
      <c r="D288" s="7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7"/>
      <c r="D289" s="7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7"/>
      <c r="D290" s="7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7"/>
      <c r="D291" s="7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7"/>
      <c r="D292" s="7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7"/>
      <c r="D293" s="7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7"/>
      <c r="D294" s="7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7"/>
      <c r="D295" s="7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7"/>
      <c r="D296" s="7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7"/>
      <c r="D297" s="7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7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7"/>
      <c r="D299" s="7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7"/>
      <c r="D300" s="7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7"/>
      <c r="D301" s="7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7"/>
      <c r="D302" s="7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7"/>
      <c r="D303" s="7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7"/>
      <c r="D304" s="7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7"/>
      <c r="D305" s="7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7"/>
      <c r="D306" s="7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7"/>
      <c r="D307" s="7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7"/>
      <c r="D308" s="7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7"/>
      <c r="D309" s="7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7"/>
      <c r="D310" s="7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7"/>
      <c r="D311" s="7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7"/>
      <c r="D312" s="7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7"/>
      <c r="D313" s="7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7"/>
      <c r="D314" s="7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7"/>
      <c r="D315" s="7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7"/>
      <c r="D316" s="7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7"/>
      <c r="D317" s="7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7"/>
      <c r="D318" s="7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7"/>
      <c r="D319" s="7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7"/>
      <c r="D320" s="7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7"/>
      <c r="D321" s="7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7"/>
      <c r="D322" s="7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7"/>
      <c r="D323" s="7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7"/>
      <c r="D324" s="7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7"/>
      <c r="D325" s="7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7"/>
      <c r="D326" s="7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7"/>
      <c r="D327" s="7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7"/>
      <c r="D328" s="7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7"/>
      <c r="D329" s="7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7"/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7"/>
      <c r="D331" s="7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7"/>
      <c r="D332" s="7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7"/>
      <c r="D333" s="7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7"/>
      <c r="D334" s="7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7"/>
      <c r="D335" s="7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7"/>
      <c r="D336" s="7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7"/>
      <c r="D337" s="7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7"/>
      <c r="D338" s="7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7"/>
      <c r="D339" s="7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7"/>
      <c r="D340" s="7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7"/>
      <c r="D341" s="7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7"/>
      <c r="D342" s="7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7"/>
      <c r="D343" s="7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7"/>
      <c r="D344" s="7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7"/>
      <c r="D345" s="7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7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7"/>
      <c r="D347" s="7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7"/>
      <c r="D348" s="7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7"/>
      <c r="D349" s="7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7"/>
      <c r="D350" s="7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7"/>
      <c r="D351" s="7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7"/>
      <c r="D352" s="7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7"/>
      <c r="D353" s="7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7"/>
      <c r="D354" s="7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7"/>
      <c r="D355" s="7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7"/>
      <c r="D356" s="7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7"/>
      <c r="D357" s="7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7"/>
      <c r="D358" s="7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7"/>
      <c r="D359" s="7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7"/>
      <c r="D360" s="7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7"/>
      <c r="D361" s="7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7"/>
      <c r="D362" s="7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7"/>
      <c r="D363" s="7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7"/>
      <c r="D364" s="7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7"/>
      <c r="D365" s="7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7"/>
      <c r="D366" s="7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7"/>
      <c r="D367" s="7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7"/>
      <c r="D368" s="7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7"/>
      <c r="D369" s="7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7"/>
      <c r="D370" s="7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7"/>
      <c r="D371" s="7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7"/>
      <c r="D372" s="7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7"/>
      <c r="D373" s="7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7"/>
      <c r="D374" s="7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7"/>
      <c r="D375" s="7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7"/>
      <c r="D376" s="7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7"/>
      <c r="D377" s="7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7"/>
      <c r="D378" s="7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7"/>
      <c r="D379" s="7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7"/>
      <c r="D380" s="7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7"/>
      <c r="D381" s="7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7"/>
      <c r="D382" s="7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7"/>
      <c r="D383" s="7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7"/>
      <c r="D384" s="7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7"/>
      <c r="D385" s="7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7"/>
      <c r="D386" s="7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7"/>
      <c r="D387" s="7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7"/>
      <c r="D388" s="7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7"/>
      <c r="D389" s="7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7"/>
      <c r="D390" s="7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7"/>
      <c r="D391" s="7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7"/>
      <c r="D392" s="7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7"/>
      <c r="D393" s="7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7"/>
      <c r="D394" s="7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7"/>
      <c r="D395" s="7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7"/>
      <c r="D396" s="7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7"/>
      <c r="D397" s="7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7"/>
      <c r="D398" s="7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7"/>
      <c r="D399" s="7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7"/>
      <c r="D400" s="7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7"/>
      <c r="D401" s="7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7"/>
      <c r="D402" s="7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7"/>
      <c r="D403" s="7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7"/>
      <c r="D404" s="7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7"/>
      <c r="D405" s="7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7"/>
      <c r="D406" s="7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7"/>
      <c r="D407" s="7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7"/>
      <c r="D408" s="7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7"/>
      <c r="D409" s="7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7"/>
      <c r="D410" s="7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7"/>
      <c r="D411" s="7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7"/>
      <c r="D412" s="7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7"/>
      <c r="D413" s="7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7"/>
      <c r="D414" s="7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7"/>
      <c r="D415" s="7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7"/>
      <c r="D416" s="7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7"/>
      <c r="D417" s="7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7"/>
      <c r="D418" s="7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7"/>
      <c r="D419" s="7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7"/>
      <c r="D420" s="7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7"/>
      <c r="D421" s="7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7"/>
      <c r="D422" s="7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7"/>
      <c r="D423" s="7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7"/>
      <c r="D424" s="7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7"/>
      <c r="D425" s="7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7"/>
      <c r="D426" s="7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7"/>
      <c r="D427" s="7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7"/>
      <c r="D428" s="7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7"/>
      <c r="D429" s="7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7"/>
      <c r="D430" s="7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7"/>
      <c r="D431" s="7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7"/>
      <c r="D432" s="7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7"/>
      <c r="D433" s="7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7"/>
      <c r="D434" s="7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7"/>
      <c r="D435" s="7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7"/>
      <c r="D436" s="7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7"/>
      <c r="D437" s="7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7"/>
      <c r="D438" s="7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7"/>
      <c r="D439" s="7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7"/>
      <c r="D440" s="7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7"/>
      <c r="D441" s="7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7"/>
      <c r="D442" s="7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7"/>
      <c r="D443" s="7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7"/>
      <c r="D444" s="7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7"/>
      <c r="D445" s="7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7"/>
      <c r="D446" s="7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7"/>
      <c r="D447" s="7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7"/>
      <c r="D448" s="7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7"/>
      <c r="D449" s="7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7"/>
      <c r="D450" s="7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7"/>
      <c r="D451" s="7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7"/>
      <c r="D452" s="7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7"/>
      <c r="D453" s="7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7"/>
      <c r="D454" s="7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7"/>
      <c r="D455" s="7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7"/>
      <c r="D456" s="7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7"/>
      <c r="D457" s="7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7"/>
      <c r="D458" s="7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7"/>
      <c r="D459" s="7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7"/>
      <c r="D460" s="7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7"/>
      <c r="D461" s="7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7"/>
      <c r="D462" s="7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7"/>
      <c r="D463" s="7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7"/>
      <c r="D464" s="7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7"/>
      <c r="D465" s="7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7"/>
      <c r="D466" s="7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7"/>
      <c r="D467" s="7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7"/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7"/>
      <c r="D469" s="7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7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7"/>
      <c r="D471" s="7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7"/>
      <c r="D472" s="7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7"/>
      <c r="D473" s="7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7"/>
      <c r="D474" s="7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7"/>
      <c r="D475" s="7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7"/>
      <c r="D476" s="7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7"/>
      <c r="D477" s="7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7"/>
      <c r="D478" s="7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7"/>
      <c r="D479" s="7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7"/>
      <c r="D480" s="7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7"/>
      <c r="D481" s="7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7"/>
      <c r="D482" s="7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7"/>
      <c r="D483" s="7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7"/>
      <c r="D484" s="7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7"/>
      <c r="D485" s="7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7"/>
      <c r="D486" s="7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7"/>
      <c r="D487" s="7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7"/>
      <c r="D488" s="7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7"/>
      <c r="D489" s="7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7"/>
      <c r="D490" s="7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7"/>
      <c r="D491" s="7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7"/>
      <c r="D492" s="7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7"/>
      <c r="D493" s="7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7"/>
      <c r="D494" s="7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7"/>
      <c r="D495" s="7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7"/>
      <c r="D496" s="7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7"/>
      <c r="D497" s="7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7"/>
      <c r="D498" s="7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7"/>
      <c r="D499" s="7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7"/>
      <c r="D500" s="7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7"/>
      <c r="D501" s="7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7"/>
      <c r="D502" s="7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7"/>
      <c r="D503" s="7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7"/>
      <c r="D504" s="7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7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7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7"/>
      <c r="D507" s="7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7"/>
      <c r="D508" s="7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7"/>
      <c r="D509" s="7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7"/>
      <c r="D510" s="7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7"/>
      <c r="D511" s="7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7"/>
      <c r="D512" s="7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7"/>
      <c r="D513" s="7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7"/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7"/>
      <c r="D515" s="7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7"/>
      <c r="D516" s="7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7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7"/>
      <c r="D518" s="7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7"/>
      <c r="D519" s="7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7"/>
      <c r="D520" s="7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7"/>
      <c r="D521" s="7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7"/>
      <c r="D522" s="7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7"/>
      <c r="D523" s="7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7"/>
      <c r="D524" s="7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7"/>
      <c r="D525" s="7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7"/>
      <c r="D526" s="7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7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7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7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7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7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7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7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7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7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7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7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7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7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7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7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7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7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7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7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7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7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7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7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7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7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7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7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7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7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7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7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7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7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7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7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7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7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7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7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7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7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7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7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7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7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7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7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7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7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7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7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7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7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7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7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7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7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7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7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7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7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7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7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7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7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7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7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7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7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7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7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7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7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7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7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7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7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7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7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7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7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7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7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7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7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7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7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7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7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7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7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7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7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7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7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7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7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7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7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7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7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7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7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7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7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7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7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7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7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7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7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7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7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7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7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7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7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7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7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7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7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7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7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7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7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7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7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7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7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7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7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7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7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7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7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7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7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7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7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7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7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7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7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7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7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7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7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7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7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7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7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7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7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7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7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7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7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7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7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7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7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7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7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7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7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7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7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7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7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7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7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7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7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7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7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7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7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7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7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7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7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7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7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7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7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7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7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7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7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7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7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7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7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7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7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7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7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7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7"/>
      <c r="D727" s="7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7"/>
      <c r="D728" s="7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7"/>
      <c r="D729" s="7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7"/>
      <c r="D730" s="7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7"/>
      <c r="D731" s="7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7"/>
      <c r="D732" s="7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7"/>
      <c r="D733" s="7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7"/>
      <c r="D734" s="7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7"/>
      <c r="D735" s="7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7"/>
      <c r="D736" s="7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7"/>
      <c r="D737" s="7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7"/>
      <c r="D738" s="7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7"/>
      <c r="D739" s="7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7"/>
      <c r="D740" s="7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7"/>
      <c r="D741" s="7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7"/>
      <c r="D742" s="7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7"/>
      <c r="D743" s="7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7"/>
      <c r="D744" s="7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7"/>
      <c r="D745" s="7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7"/>
      <c r="D746" s="7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7"/>
      <c r="D747" s="7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7"/>
      <c r="D748" s="7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7"/>
      <c r="D749" s="7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7"/>
      <c r="D750" s="7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7"/>
      <c r="D751" s="7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7"/>
      <c r="D752" s="7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7"/>
      <c r="D753" s="7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7"/>
      <c r="D754" s="7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7"/>
      <c r="D755" s="7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7"/>
      <c r="D756" s="7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7"/>
      <c r="D757" s="7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7"/>
      <c r="D758" s="7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7"/>
      <c r="D759" s="7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7"/>
      <c r="D760" s="7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7"/>
      <c r="D761" s="7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7"/>
      <c r="D762" s="7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7"/>
      <c r="D763" s="7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7"/>
      <c r="D764" s="7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7"/>
      <c r="D765" s="7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7"/>
      <c r="D766" s="7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7"/>
      <c r="D767" s="7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7"/>
      <c r="D768" s="7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7"/>
      <c r="D769" s="7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7"/>
      <c r="D770" s="7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7"/>
      <c r="D771" s="7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7"/>
      <c r="D772" s="7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7"/>
      <c r="D773" s="7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7"/>
      <c r="D774" s="7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7"/>
      <c r="D775" s="7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7"/>
      <c r="D776" s="7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7"/>
      <c r="D777" s="7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7"/>
      <c r="D778" s="7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7"/>
      <c r="D779" s="7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7"/>
      <c r="D780" s="7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7"/>
      <c r="D781" s="7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7"/>
      <c r="D782" s="7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7"/>
      <c r="D783" s="7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7"/>
      <c r="D784" s="7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7"/>
      <c r="D785" s="7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7"/>
      <c r="D786" s="7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7"/>
      <c r="D787" s="7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7"/>
      <c r="D788" s="7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7"/>
      <c r="D789" s="7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7"/>
      <c r="D790" s="7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7"/>
      <c r="D791" s="7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7"/>
      <c r="D792" s="7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7"/>
      <c r="D793" s="7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7"/>
      <c r="D794" s="7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7"/>
      <c r="D795" s="7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7"/>
      <c r="D796" s="7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7"/>
      <c r="D797" s="7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7"/>
      <c r="D798" s="7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7"/>
      <c r="D799" s="7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7"/>
      <c r="D800" s="7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7"/>
      <c r="D801" s="7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7"/>
      <c r="D802" s="7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7"/>
      <c r="D803" s="7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7"/>
      <c r="D804" s="7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7"/>
      <c r="D805" s="7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7"/>
      <c r="D806" s="7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7"/>
      <c r="D807" s="7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7"/>
      <c r="D808" s="7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7"/>
      <c r="D809" s="7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7"/>
      <c r="D810" s="7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7"/>
      <c r="D811" s="7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7"/>
      <c r="D812" s="7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7"/>
      <c r="D813" s="7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7"/>
      <c r="D814" s="7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7"/>
      <c r="D815" s="7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7"/>
      <c r="D816" s="7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7"/>
      <c r="D817" s="7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7"/>
      <c r="D818" s="7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7"/>
      <c r="D819" s="7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7"/>
      <c r="D820" s="7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7"/>
      <c r="D821" s="7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7"/>
      <c r="D822" s="7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7"/>
      <c r="D823" s="7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7"/>
      <c r="D824" s="7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7"/>
      <c r="D825" s="7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7"/>
      <c r="D826" s="7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7"/>
      <c r="D827" s="7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7"/>
      <c r="D828" s="7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7"/>
      <c r="D829" s="7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7"/>
      <c r="D830" s="7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7"/>
      <c r="D831" s="7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7"/>
      <c r="D832" s="7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7"/>
      <c r="D833" s="7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7"/>
      <c r="D834" s="7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7"/>
      <c r="D835" s="7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7"/>
      <c r="D836" s="7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7"/>
      <c r="D837" s="7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7"/>
      <c r="D838" s="7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7"/>
      <c r="D839" s="7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7"/>
      <c r="D840" s="7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7"/>
      <c r="D841" s="7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7"/>
      <c r="D842" s="7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7"/>
      <c r="D843" s="7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7"/>
      <c r="D844" s="7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7"/>
      <c r="D845" s="7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7"/>
      <c r="D846" s="7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7"/>
      <c r="D847" s="7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7"/>
      <c r="D848" s="7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7"/>
      <c r="D849" s="7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7"/>
      <c r="D850" s="7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7"/>
      <c r="D851" s="7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7"/>
      <c r="D852" s="7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7"/>
      <c r="D853" s="7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7"/>
      <c r="D854" s="7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7"/>
      <c r="D855" s="7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7"/>
      <c r="D856" s="7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7"/>
      <c r="D857" s="7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7"/>
      <c r="D858" s="7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7"/>
      <c r="D859" s="7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7"/>
      <c r="D860" s="7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7"/>
      <c r="D861" s="7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7"/>
      <c r="D862" s="7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7"/>
      <c r="D863" s="7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7"/>
      <c r="D864" s="7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7"/>
      <c r="D865" s="7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7"/>
      <c r="D866" s="7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7"/>
      <c r="D867" s="7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7"/>
      <c r="D868" s="7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7"/>
      <c r="D869" s="7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7"/>
      <c r="D870" s="7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7"/>
      <c r="D871" s="7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7"/>
      <c r="D872" s="7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7"/>
      <c r="D873" s="7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7"/>
      <c r="D874" s="7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7"/>
      <c r="D875" s="7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7"/>
      <c r="D876" s="7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7"/>
      <c r="D877" s="7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7"/>
      <c r="D878" s="7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7"/>
      <c r="D879" s="7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7"/>
      <c r="D880" s="7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7"/>
      <c r="D881" s="7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7"/>
      <c r="D882" s="7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7"/>
      <c r="D883" s="7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7"/>
      <c r="D884" s="7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7"/>
      <c r="D885" s="7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7"/>
      <c r="D886" s="7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7"/>
      <c r="D887" s="7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7"/>
      <c r="D888" s="7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7"/>
      <c r="D889" s="7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7"/>
      <c r="D890" s="7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7"/>
      <c r="D891" s="7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7"/>
      <c r="D892" s="7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7"/>
      <c r="D893" s="7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7"/>
      <c r="D894" s="7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7"/>
      <c r="D895" s="7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7"/>
      <c r="D896" s="7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7"/>
      <c r="D897" s="7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7"/>
      <c r="D898" s="7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7"/>
      <c r="D899" s="7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7"/>
      <c r="D900" s="7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7"/>
      <c r="D901" s="7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7"/>
      <c r="D902" s="7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7"/>
      <c r="D903" s="7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7"/>
      <c r="D904" s="7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7"/>
      <c r="D905" s="7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7"/>
      <c r="D906" s="7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7"/>
      <c r="D907" s="7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7"/>
      <c r="D908" s="7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7"/>
      <c r="D909" s="7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7"/>
      <c r="D910" s="7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7"/>
      <c r="D911" s="7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7"/>
      <c r="D912" s="7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7"/>
      <c r="D913" s="7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7"/>
      <c r="D914" s="7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7"/>
      <c r="D915" s="7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7"/>
      <c r="D916" s="7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7"/>
      <c r="D917" s="7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7"/>
      <c r="D918" s="7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7"/>
      <c r="D919" s="7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7"/>
      <c r="D920" s="7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7"/>
      <c r="D921" s="7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7"/>
      <c r="D922" s="7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7"/>
      <c r="D923" s="7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7"/>
      <c r="D924" s="7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7"/>
      <c r="D925" s="7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7"/>
      <c r="D926" s="7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7"/>
      <c r="D927" s="7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7"/>
      <c r="D928" s="7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7"/>
      <c r="D929" s="7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7"/>
      <c r="D930" s="7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7"/>
      <c r="D931" s="7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7"/>
      <c r="D932" s="7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7"/>
      <c r="D933" s="7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7"/>
      <c r="D934" s="7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7"/>
      <c r="D935" s="7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7"/>
      <c r="D936" s="7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7"/>
      <c r="D937" s="7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7"/>
      <c r="D938" s="7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7"/>
      <c r="D939" s="7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7"/>
      <c r="D940" s="7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7"/>
      <c r="D941" s="7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7"/>
      <c r="D942" s="7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7"/>
      <c r="D943" s="7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7"/>
      <c r="D944" s="7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7"/>
      <c r="D945" s="7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7"/>
      <c r="D946" s="7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7"/>
      <c r="D947" s="7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7"/>
      <c r="D948" s="7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7"/>
      <c r="D949" s="7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7"/>
      <c r="D950" s="7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7"/>
      <c r="D951" s="7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7"/>
      <c r="D952" s="7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7"/>
      <c r="D953" s="7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7"/>
      <c r="D954" s="7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7"/>
      <c r="D955" s="7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7"/>
      <c r="D956" s="7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7"/>
      <c r="D957" s="7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7"/>
      <c r="D958" s="7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7"/>
      <c r="D959" s="7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7"/>
      <c r="D960" s="7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7"/>
      <c r="D961" s="7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7"/>
      <c r="D962" s="7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7"/>
      <c r="D963" s="7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7"/>
      <c r="D964" s="7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7"/>
      <c r="D965" s="7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7"/>
      <c r="D966" s="7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7"/>
      <c r="D967" s="7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7"/>
      <c r="D968" s="7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7"/>
      <c r="D969" s="7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7"/>
      <c r="D970" s="7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7"/>
      <c r="D971" s="7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7"/>
      <c r="D972" s="7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7"/>
      <c r="D973" s="7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7"/>
      <c r="D974" s="7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7"/>
      <c r="D975" s="7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7"/>
      <c r="D976" s="7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7"/>
      <c r="D977" s="7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7"/>
      <c r="D978" s="7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7"/>
      <c r="D979" s="7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7"/>
      <c r="D980" s="7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7"/>
      <c r="D981" s="7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7"/>
      <c r="D982" s="7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7"/>
      <c r="D983" s="7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7"/>
      <c r="D984" s="7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7"/>
      <c r="D985" s="7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7"/>
      <c r="D986" s="7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7"/>
      <c r="D987" s="7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7"/>
      <c r="D988" s="7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7"/>
      <c r="D989" s="7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7"/>
      <c r="D990" s="7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7"/>
      <c r="D991" s="7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7"/>
      <c r="D992" s="7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7"/>
      <c r="D993" s="7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7"/>
      <c r="D994" s="7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7"/>
      <c r="D995" s="7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7"/>
      <c r="D996" s="7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7"/>
      <c r="D997" s="7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7"/>
      <c r="D998" s="7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7"/>
      <c r="D999" s="7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7"/>
      <c r="D1000" s="7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A1001" s="4"/>
      <c r="B1001" s="4"/>
      <c r="C1001" s="7"/>
      <c r="D1001" s="7"/>
      <c r="E1001" s="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>
      <c r="A1002" s="4"/>
      <c r="B1002" s="4"/>
      <c r="C1002" s="7"/>
      <c r="D1002" s="7"/>
      <c r="E1002" s="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>
      <c r="A1003" s="4"/>
      <c r="B1003" s="4"/>
      <c r="C1003" s="7"/>
      <c r="D1003" s="7"/>
      <c r="E1003" s="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customHeight="1">
      <c r="A1004" s="4"/>
      <c r="B1004" s="4"/>
      <c r="C1004" s="7"/>
      <c r="D1004" s="7"/>
      <c r="E1004" s="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customHeight="1">
      <c r="A1005" s="4"/>
      <c r="B1005" s="4"/>
      <c r="C1005" s="7"/>
      <c r="D1005" s="7"/>
      <c r="E1005" s="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customHeight="1">
      <c r="A1006" s="4"/>
      <c r="B1006" s="4"/>
      <c r="C1006" s="7"/>
      <c r="D1006" s="7"/>
      <c r="E1006" s="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customHeight="1">
      <c r="A1007" s="4"/>
      <c r="B1007" s="4"/>
      <c r="C1007" s="7"/>
      <c r="D1007" s="7"/>
      <c r="E1007" s="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customHeight="1">
      <c r="A1008" s="4"/>
      <c r="B1008" s="4"/>
      <c r="C1008" s="7"/>
      <c r="D1008" s="7"/>
      <c r="E1008" s="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>
      <c r="A1009" s="4"/>
      <c r="B1009" s="4"/>
      <c r="C1009" s="7"/>
      <c r="D1009" s="7"/>
      <c r="E1009" s="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customHeight="1">
      <c r="A1010" s="4"/>
      <c r="B1010" s="4"/>
      <c r="C1010" s="7"/>
      <c r="D1010" s="7"/>
      <c r="E1010" s="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customHeight="1">
      <c r="A1011" s="4"/>
      <c r="B1011" s="4"/>
      <c r="C1011" s="7"/>
      <c r="D1011" s="7"/>
      <c r="E1011" s="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customHeight="1">
      <c r="A1012" s="4"/>
      <c r="B1012" s="4"/>
      <c r="C1012" s="7"/>
      <c r="D1012" s="7"/>
      <c r="E1012" s="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customHeight="1">
      <c r="A1013" s="4"/>
      <c r="B1013" s="4"/>
      <c r="C1013" s="7"/>
      <c r="D1013" s="7"/>
      <c r="E1013" s="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customHeight="1">
      <c r="A1014" s="4"/>
      <c r="B1014" s="4"/>
      <c r="C1014" s="7"/>
      <c r="D1014" s="7"/>
      <c r="E1014" s="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customHeight="1">
      <c r="A1015" s="4"/>
      <c r="B1015" s="4"/>
      <c r="C1015" s="7"/>
      <c r="D1015" s="7"/>
      <c r="E1015" s="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customHeight="1">
      <c r="A1016" s="4"/>
      <c r="B1016" s="4"/>
      <c r="C1016" s="7"/>
      <c r="D1016" s="7"/>
      <c r="E1016" s="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customHeight="1">
      <c r="A1017" s="4"/>
      <c r="B1017" s="4"/>
      <c r="C1017" s="7"/>
      <c r="D1017" s="7"/>
      <c r="E1017" s="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2.75" customHeight="1">
      <c r="A1018" s="4"/>
      <c r="B1018" s="4"/>
      <c r="C1018" s="7"/>
      <c r="D1018" s="7"/>
      <c r="E1018" s="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2.75" customHeight="1">
      <c r="A1019" s="4"/>
      <c r="B1019" s="4"/>
      <c r="C1019" s="7"/>
      <c r="D1019" s="7"/>
      <c r="E1019" s="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2.75" customHeight="1">
      <c r="A1020" s="4"/>
      <c r="B1020" s="4"/>
      <c r="C1020" s="7"/>
      <c r="D1020" s="7"/>
      <c r="E1020" s="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</sheetData>
  <mergeCells count="1">
    <mergeCell ref="B34:C34"/>
  </mergeCells>
  <pageMargins left="0.7" right="0.7" top="0.75" bottom="0.75" header="0" footer="0"/>
  <pageSetup orientation="landscape"/>
  <headerFooter>
    <oddHeader>&amp;LCreated by FEDEVEL&amp;CMotherboard, Processor and Microcontroller Board Design&amp;Rhttp://www.fedevel.com</oddHeader>
    <oddFooter>&amp;C&amp;D&amp;R&amp;P/</oddFooter>
  </headerFooter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000"/>
  <sheetViews>
    <sheetView view="normal" workbookViewId="0">
      <selection pane="topLeft" activeCell="A1" sqref="A1"/>
    </sheetView>
  </sheetViews>
  <sheetFormatPr defaultColWidth="12.56640625" customHeight="1" defaultRowHeight="15" baseColWidth="0"/>
  <cols>
    <col min="1" max="1" width="27.99609375" customWidth="1"/>
    <col min="2" max="2" width="110.56640625" customWidth="1"/>
    <col min="3" max="6" width="8.56640625" customWidth="1"/>
    <col min="7" max="26" width="7.99609375" customWidth="1"/>
  </cols>
  <sheetData>
    <row r="1" spans="1:2" ht="12.75" customHeight="1">
      <c r="A1" s="60" t="s">
        <v>10</v>
      </c>
      <c r="B1" s="71" t="s">
        <v>113</v>
      </c>
    </row>
    <row r="2" spans="1:2" ht="12.75" customHeight="1">
      <c r="A2" s="62" t="s">
        <v>11</v>
      </c>
      <c r="B2" s="72" t="s">
        <v>25</v>
      </c>
    </row>
    <row r="3" spans="1:2" ht="12.75" customHeight="1">
      <c r="A3" s="60" t="s">
        <v>12</v>
      </c>
      <c r="B3" s="73" t="s">
        <v>26</v>
      </c>
    </row>
    <row r="4" spans="1:2" ht="12.75" customHeight="1">
      <c r="A4" s="62" t="s">
        <v>13</v>
      </c>
      <c r="B4" s="72" t="s">
        <v>25</v>
      </c>
    </row>
    <row r="5" spans="1:2" ht="12.75" customHeight="1">
      <c r="A5" s="60" t="s">
        <v>14</v>
      </c>
      <c r="B5" s="73" t="s">
        <v>113</v>
      </c>
    </row>
    <row r="6" spans="1:2" ht="12.75" customHeight="1">
      <c r="A6" s="62" t="s">
        <v>15</v>
      </c>
      <c r="B6" s="72" t="s">
        <v>24</v>
      </c>
    </row>
    <row r="7" spans="1:2" ht="12.75" customHeight="1">
      <c r="A7" s="60" t="s">
        <v>16</v>
      </c>
      <c r="B7" s="73" t="s">
        <v>114</v>
      </c>
    </row>
    <row r="8" spans="1:2" ht="12.75" customHeight="1">
      <c r="A8" s="62" t="s">
        <v>17</v>
      </c>
      <c r="B8" s="72" t="s">
        <v>28</v>
      </c>
    </row>
    <row r="9" spans="1:2" ht="12.75" customHeight="1">
      <c r="A9" s="60" t="s">
        <v>18</v>
      </c>
      <c r="B9" s="73" t="s">
        <v>27</v>
      </c>
    </row>
    <row r="10" spans="1:2" ht="12.75" customHeight="1">
      <c r="A10" s="62" t="s">
        <v>19</v>
      </c>
      <c r="B10" s="72" t="s">
        <v>115</v>
      </c>
    </row>
    <row r="11" spans="1:2" ht="12.75" customHeight="1">
      <c r="A11" s="60" t="s">
        <v>20</v>
      </c>
      <c r="B11" s="73" t="s">
        <v>116</v>
      </c>
    </row>
    <row r="12" spans="1:2" ht="12.75" customHeight="1">
      <c r="A12" s="62" t="s">
        <v>21</v>
      </c>
      <c r="B12" s="72" t="s">
        <v>117</v>
      </c>
    </row>
    <row r="13" spans="1:2" ht="12.75" customHeight="1">
      <c r="A13" s="60" t="s">
        <v>22</v>
      </c>
      <c r="B13" s="73" t="s">
        <v>118</v>
      </c>
    </row>
    <row r="14" spans="1:2" ht="12.75" customHeight="1">
      <c r="A14" s="62" t="s">
        <v>23</v>
      </c>
      <c r="B14" s="72" t="s">
        <v>116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camil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