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va/Documents/worthmoveapp/worthmove-app/data/"/>
    </mc:Choice>
  </mc:AlternateContent>
  <xr:revisionPtr revIDLastSave="0" documentId="13_ncr:1_{C898C93D-288D-7940-BD1D-C9C03DA9A2DC}" xr6:coauthVersionLast="47" xr6:coauthVersionMax="47" xr10:uidLastSave="{00000000-0000-0000-0000-000000000000}"/>
  <bookViews>
    <workbookView xWindow="11200" yWindow="500" windowWidth="28100" windowHeight="21100" xr2:uid="{EC91CA7A-0895-424C-A34D-332CCA0489D1}"/>
  </bookViews>
  <sheets>
    <sheet name="talentpolic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" i="1" l="1"/>
  <c r="F87" i="1"/>
  <c r="F88" i="1"/>
  <c r="F89" i="1"/>
  <c r="F85" i="1"/>
  <c r="F84" i="1"/>
  <c r="F81" i="1"/>
  <c r="F82" i="1" s="1"/>
  <c r="F83" i="1" s="1"/>
  <c r="F80" i="1"/>
  <c r="F78" i="1"/>
  <c r="F79" i="1"/>
  <c r="F77" i="1"/>
  <c r="F75" i="1"/>
  <c r="F76" i="1" s="1"/>
  <c r="F72" i="1"/>
  <c r="F73" i="1" s="1"/>
  <c r="F70" i="1"/>
  <c r="F69" i="1"/>
  <c r="F68" i="1"/>
  <c r="F67" i="1"/>
  <c r="F66" i="1"/>
  <c r="F65" i="1"/>
  <c r="F62" i="1"/>
  <c r="F63" i="1"/>
  <c r="F64" i="1"/>
  <c r="F61" i="1"/>
  <c r="F60" i="1"/>
  <c r="F59" i="1"/>
  <c r="F55" i="1"/>
  <c r="F56" i="1"/>
  <c r="F57" i="1"/>
  <c r="F58" i="1"/>
  <c r="F54" i="1"/>
  <c r="F53" i="1"/>
  <c r="F52" i="1"/>
  <c r="F42" i="1"/>
  <c r="F41" i="1"/>
  <c r="F40" i="1"/>
  <c r="F38" i="1"/>
  <c r="F37" i="1"/>
  <c r="F39" i="1"/>
  <c r="F33" i="1"/>
  <c r="F36" i="1" s="1"/>
  <c r="F32" i="1"/>
  <c r="F35" i="1" s="1"/>
  <c r="F31" i="1"/>
  <c r="F34" i="1" s="1"/>
  <c r="F19" i="1"/>
  <c r="F14" i="1"/>
  <c r="F15" i="1" s="1"/>
  <c r="F10" i="1"/>
  <c r="F11" i="1"/>
  <c r="F12" i="1"/>
  <c r="F13" i="1"/>
  <c r="F9" i="1"/>
  <c r="F8" i="1"/>
  <c r="F5" i="1"/>
  <c r="F2" i="1"/>
</calcChain>
</file>

<file path=xl/sharedStrings.xml><?xml version="1.0" encoding="utf-8"?>
<sst xmlns="http://schemas.openxmlformats.org/spreadsheetml/2006/main" count="500" uniqueCount="57">
  <si>
    <t>城市</t>
  </si>
  <si>
    <t>区</t>
  </si>
  <si>
    <t>学历</t>
  </si>
  <si>
    <t>补贴</t>
  </si>
  <si>
    <t>杭州</t>
  </si>
  <si>
    <t>全部</t>
  </si>
  <si>
    <t>海外博士</t>
  </si>
  <si>
    <t>一次性生活补贴</t>
  </si>
  <si>
    <t>年</t>
  </si>
  <si>
    <t>海外硕士</t>
  </si>
  <si>
    <t>国内博士</t>
  </si>
  <si>
    <t>国内硕士</t>
  </si>
  <si>
    <t>租房补贴</t>
  </si>
  <si>
    <t>月</t>
  </si>
  <si>
    <t>validyears</t>
  </si>
  <si>
    <t>应届生租房补贴</t>
  </si>
  <si>
    <t>E类人才租房补贴</t>
  </si>
  <si>
    <t>萧山</t>
  </si>
  <si>
    <t>金梧桐生活津贴</t>
  </si>
  <si>
    <t>余杭</t>
  </si>
  <si>
    <t>应届一次性</t>
  </si>
  <si>
    <t>海外本科</t>
  </si>
  <si>
    <t>国内本科</t>
  </si>
  <si>
    <t>毕业三年</t>
  </si>
  <si>
    <t>钱塘</t>
  </si>
  <si>
    <t>往届</t>
  </si>
  <si>
    <t>临安</t>
  </si>
  <si>
    <t>富阳</t>
  </si>
  <si>
    <t>工作生活补贴</t>
  </si>
  <si>
    <t>苏州</t>
  </si>
  <si>
    <t>工业园</t>
  </si>
  <si>
    <t>应届生生活补贴</t>
  </si>
  <si>
    <t>深圳</t>
  </si>
  <si>
    <t>引进生活补贴</t>
  </si>
  <si>
    <t>上海</t>
  </si>
  <si>
    <t>普陀</t>
  </si>
  <si>
    <t>长宁</t>
  </si>
  <si>
    <t>科教文卫工作补贴</t>
  </si>
  <si>
    <t>闵行</t>
  </si>
  <si>
    <t>杨浦</t>
  </si>
  <si>
    <t>浦东</t>
  </si>
  <si>
    <t>徐汇</t>
  </si>
  <si>
    <t>北京</t>
  </si>
  <si>
    <t>经开</t>
  </si>
  <si>
    <t>优秀人才</t>
  </si>
  <si>
    <t>大兴</t>
  </si>
  <si>
    <t>优秀应届毕业生</t>
  </si>
  <si>
    <t>广州</t>
  </si>
  <si>
    <t>落户</t>
  </si>
  <si>
    <t>南沙</t>
  </si>
  <si>
    <t>天河</t>
  </si>
  <si>
    <t>安家补助（针对完成博后群体</t>
  </si>
  <si>
    <t>番禺</t>
  </si>
  <si>
    <t>人才安家费</t>
  </si>
  <si>
    <t>增城</t>
  </si>
  <si>
    <t>5年总金额</t>
  </si>
  <si>
    <t>发放频率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</si>
</sst>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CF13-FA73-3A42-8877-6A90248B9E95}">
  <dimension ref="A1:G104"/>
  <sheetViews>
    <sheetView tabSelected="1" zoomScaleNormal="100" workbookViewId="0">
      <selection activeCell="E1" sqref="E1"/>
    </sheetView>
  </sheetViews>
  <sheetFormatPr baseColWidth="10" defaultRowHeight="16" x14ac:dyDescent="0.2"/>
  <cols>
    <col min="4" max="4" width="28" customWidth="1"/>
    <col min="5" max="5" width="18.5" customWidth="1"/>
    <col min="6" max="7" width="10.83203125" style="3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56</v>
      </c>
      <c r="F1" s="3" t="s">
        <v>55</v>
      </c>
      <c r="G1" s="3" t="s">
        <v>14</v>
      </c>
    </row>
    <row r="2" spans="1:7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s="3">
        <f>100000</f>
        <v>100000</v>
      </c>
      <c r="G2" s="3">
        <v>5</v>
      </c>
    </row>
    <row r="3" spans="1:7" x14ac:dyDescent="0.2">
      <c r="A3" t="s">
        <v>4</v>
      </c>
      <c r="B3" t="s">
        <v>5</v>
      </c>
      <c r="C3" t="s">
        <v>9</v>
      </c>
      <c r="D3" t="s">
        <v>7</v>
      </c>
      <c r="E3" t="s">
        <v>8</v>
      </c>
      <c r="F3" s="3">
        <v>30000</v>
      </c>
      <c r="G3" s="3">
        <v>5</v>
      </c>
    </row>
    <row r="4" spans="1:7" x14ac:dyDescent="0.2">
      <c r="A4" t="s">
        <v>4</v>
      </c>
      <c r="B4" t="s">
        <v>5</v>
      </c>
      <c r="C4" t="s">
        <v>21</v>
      </c>
      <c r="D4" t="s">
        <v>7</v>
      </c>
      <c r="E4" t="s">
        <v>8</v>
      </c>
      <c r="F4" s="3">
        <v>10000</v>
      </c>
      <c r="G4" s="3">
        <v>5</v>
      </c>
    </row>
    <row r="5" spans="1:7" x14ac:dyDescent="0.2">
      <c r="A5" t="s">
        <v>4</v>
      </c>
      <c r="B5" t="s">
        <v>5</v>
      </c>
      <c r="C5" t="s">
        <v>10</v>
      </c>
      <c r="D5" t="s">
        <v>7</v>
      </c>
      <c r="E5" t="s">
        <v>8</v>
      </c>
      <c r="F5" s="3">
        <f>100000</f>
        <v>100000</v>
      </c>
      <c r="G5" s="3">
        <v>5</v>
      </c>
    </row>
    <row r="6" spans="1:7" x14ac:dyDescent="0.2">
      <c r="A6" t="s">
        <v>4</v>
      </c>
      <c r="B6" t="s">
        <v>5</v>
      </c>
      <c r="C6" t="s">
        <v>11</v>
      </c>
      <c r="D6" t="s">
        <v>7</v>
      </c>
      <c r="E6" t="s">
        <v>8</v>
      </c>
      <c r="F6" s="3">
        <v>30000</v>
      </c>
      <c r="G6" s="3">
        <v>5</v>
      </c>
    </row>
    <row r="7" spans="1:7" x14ac:dyDescent="0.2">
      <c r="A7" t="s">
        <v>4</v>
      </c>
      <c r="B7" t="s">
        <v>5</v>
      </c>
      <c r="C7" t="s">
        <v>22</v>
      </c>
      <c r="D7" t="s">
        <v>7</v>
      </c>
      <c r="E7" t="s">
        <v>8</v>
      </c>
      <c r="F7" s="3">
        <v>10000</v>
      </c>
      <c r="G7" s="3">
        <v>5</v>
      </c>
    </row>
    <row r="8" spans="1:7" x14ac:dyDescent="0.2">
      <c r="A8" t="s">
        <v>4</v>
      </c>
      <c r="B8" t="s">
        <v>5</v>
      </c>
      <c r="C8" t="s">
        <v>6</v>
      </c>
      <c r="D8" t="s">
        <v>15</v>
      </c>
      <c r="E8" t="s">
        <v>13</v>
      </c>
      <c r="F8" s="3">
        <f>1000*3*12</f>
        <v>36000</v>
      </c>
      <c r="G8" s="3">
        <v>2</v>
      </c>
    </row>
    <row r="9" spans="1:7" x14ac:dyDescent="0.2">
      <c r="A9" t="s">
        <v>4</v>
      </c>
      <c r="B9" t="s">
        <v>5</v>
      </c>
      <c r="C9" t="s">
        <v>9</v>
      </c>
      <c r="D9" t="s">
        <v>15</v>
      </c>
      <c r="E9" t="s">
        <v>13</v>
      </c>
      <c r="F9" s="3">
        <f>1000*3*12</f>
        <v>36000</v>
      </c>
      <c r="G9" s="3">
        <v>2</v>
      </c>
    </row>
    <row r="10" spans="1:7" x14ac:dyDescent="0.2">
      <c r="A10" t="s">
        <v>4</v>
      </c>
      <c r="B10" t="s">
        <v>5</v>
      </c>
      <c r="C10" t="s">
        <v>21</v>
      </c>
      <c r="D10" t="s">
        <v>15</v>
      </c>
      <c r="E10" t="s">
        <v>13</v>
      </c>
      <c r="F10" s="3">
        <f t="shared" ref="F10:F13" si="0">1000*3*12</f>
        <v>36000</v>
      </c>
      <c r="G10" s="3">
        <v>2</v>
      </c>
    </row>
    <row r="11" spans="1:7" x14ac:dyDescent="0.2">
      <c r="A11" t="s">
        <v>4</v>
      </c>
      <c r="B11" t="s">
        <v>5</v>
      </c>
      <c r="C11" t="s">
        <v>10</v>
      </c>
      <c r="D11" t="s">
        <v>15</v>
      </c>
      <c r="E11" t="s">
        <v>13</v>
      </c>
      <c r="F11" s="3">
        <f t="shared" si="0"/>
        <v>36000</v>
      </c>
      <c r="G11" s="3">
        <v>2</v>
      </c>
    </row>
    <row r="12" spans="1:7" x14ac:dyDescent="0.2">
      <c r="A12" t="s">
        <v>4</v>
      </c>
      <c r="B12" t="s">
        <v>5</v>
      </c>
      <c r="C12" t="s">
        <v>11</v>
      </c>
      <c r="D12" t="s">
        <v>15</v>
      </c>
      <c r="E12" t="s">
        <v>13</v>
      </c>
      <c r="F12" s="3">
        <f t="shared" si="0"/>
        <v>36000</v>
      </c>
      <c r="G12" s="3">
        <v>2</v>
      </c>
    </row>
    <row r="13" spans="1:7" x14ac:dyDescent="0.2">
      <c r="A13" t="s">
        <v>4</v>
      </c>
      <c r="B13" t="s">
        <v>5</v>
      </c>
      <c r="C13" t="s">
        <v>22</v>
      </c>
      <c r="D13" t="s">
        <v>15</v>
      </c>
      <c r="E13" t="s">
        <v>13</v>
      </c>
      <c r="F13" s="3">
        <f t="shared" si="0"/>
        <v>36000</v>
      </c>
      <c r="G13" s="3">
        <v>2</v>
      </c>
    </row>
    <row r="14" spans="1:7" x14ac:dyDescent="0.2">
      <c r="A14" t="s">
        <v>4</v>
      </c>
      <c r="B14" t="s">
        <v>5</v>
      </c>
      <c r="C14" t="s">
        <v>6</v>
      </c>
      <c r="D14" t="s">
        <v>16</v>
      </c>
      <c r="E14" t="s">
        <v>13</v>
      </c>
      <c r="F14" s="3">
        <f>2500*12*5</f>
        <v>150000</v>
      </c>
      <c r="G14" s="3">
        <v>100</v>
      </c>
    </row>
    <row r="15" spans="1:7" x14ac:dyDescent="0.2">
      <c r="A15" t="s">
        <v>4</v>
      </c>
      <c r="B15" t="s">
        <v>5</v>
      </c>
      <c r="C15" t="s">
        <v>10</v>
      </c>
      <c r="D15" t="s">
        <v>16</v>
      </c>
      <c r="E15" t="s">
        <v>13</v>
      </c>
      <c r="F15" s="3">
        <f>F14</f>
        <v>150000</v>
      </c>
      <c r="G15" s="3">
        <v>100</v>
      </c>
    </row>
    <row r="16" spans="1:7" ht="17" x14ac:dyDescent="0.2">
      <c r="A16" t="s">
        <v>4</v>
      </c>
      <c r="B16" t="s">
        <v>17</v>
      </c>
      <c r="C16" t="s">
        <v>6</v>
      </c>
      <c r="D16" s="1" t="s">
        <v>18</v>
      </c>
      <c r="E16" t="s">
        <v>13</v>
      </c>
      <c r="F16" s="3">
        <v>50000</v>
      </c>
      <c r="G16" s="3">
        <v>100</v>
      </c>
    </row>
    <row r="17" spans="1:7" ht="17" x14ac:dyDescent="0.2">
      <c r="A17" t="s">
        <v>4</v>
      </c>
      <c r="B17" t="s">
        <v>17</v>
      </c>
      <c r="C17" t="s">
        <v>10</v>
      </c>
      <c r="D17" s="1" t="s">
        <v>18</v>
      </c>
      <c r="E17" t="s">
        <v>13</v>
      </c>
      <c r="F17" s="3">
        <v>50000</v>
      </c>
      <c r="G17" s="3">
        <v>100</v>
      </c>
    </row>
    <row r="18" spans="1:7" x14ac:dyDescent="0.2">
      <c r="A18" t="s">
        <v>4</v>
      </c>
      <c r="B18" t="s">
        <v>19</v>
      </c>
      <c r="C18" t="s">
        <v>6</v>
      </c>
      <c r="D18" t="s">
        <v>20</v>
      </c>
      <c r="E18" t="s">
        <v>8</v>
      </c>
      <c r="F18" s="3">
        <v>60000</v>
      </c>
      <c r="G18" s="3">
        <v>1</v>
      </c>
    </row>
    <row r="19" spans="1:7" x14ac:dyDescent="0.2">
      <c r="A19" t="s">
        <v>4</v>
      </c>
      <c r="B19" t="s">
        <v>19</v>
      </c>
      <c r="C19" t="s">
        <v>9</v>
      </c>
      <c r="D19" t="s">
        <v>20</v>
      </c>
      <c r="E19" t="s">
        <v>8</v>
      </c>
      <c r="F19" s="3">
        <f>F18</f>
        <v>60000</v>
      </c>
      <c r="G19" s="3">
        <v>1</v>
      </c>
    </row>
    <row r="20" spans="1:7" x14ac:dyDescent="0.2">
      <c r="A20" t="s">
        <v>4</v>
      </c>
      <c r="B20" t="s">
        <v>19</v>
      </c>
      <c r="C20" t="s">
        <v>21</v>
      </c>
      <c r="D20" t="s">
        <v>20</v>
      </c>
      <c r="E20" t="s">
        <v>8</v>
      </c>
      <c r="F20" s="3">
        <v>40000</v>
      </c>
      <c r="G20" s="3">
        <v>1</v>
      </c>
    </row>
    <row r="21" spans="1:7" x14ac:dyDescent="0.2">
      <c r="A21" t="s">
        <v>4</v>
      </c>
      <c r="B21" t="s">
        <v>19</v>
      </c>
      <c r="C21" t="s">
        <v>10</v>
      </c>
      <c r="D21" t="s">
        <v>23</v>
      </c>
      <c r="E21" t="s">
        <v>8</v>
      </c>
      <c r="F21" s="3">
        <v>50000</v>
      </c>
      <c r="G21" s="3">
        <v>3</v>
      </c>
    </row>
    <row r="22" spans="1:7" x14ac:dyDescent="0.2">
      <c r="A22" t="s">
        <v>4</v>
      </c>
      <c r="B22" t="s">
        <v>19</v>
      </c>
      <c r="C22" t="s">
        <v>6</v>
      </c>
      <c r="D22" t="s">
        <v>23</v>
      </c>
      <c r="E22" t="s">
        <v>8</v>
      </c>
      <c r="F22" s="3">
        <v>50000</v>
      </c>
      <c r="G22" s="3">
        <v>3</v>
      </c>
    </row>
    <row r="23" spans="1:7" x14ac:dyDescent="0.2">
      <c r="A23" t="s">
        <v>4</v>
      </c>
      <c r="B23" t="s">
        <v>24</v>
      </c>
      <c r="C23" t="s">
        <v>10</v>
      </c>
      <c r="D23" t="s">
        <v>25</v>
      </c>
      <c r="E23" t="s">
        <v>8</v>
      </c>
      <c r="F23" s="3">
        <v>50000</v>
      </c>
      <c r="G23" s="3">
        <v>100</v>
      </c>
    </row>
    <row r="24" spans="1:7" x14ac:dyDescent="0.2">
      <c r="A24" t="s">
        <v>4</v>
      </c>
      <c r="B24" t="s">
        <v>24</v>
      </c>
      <c r="C24" t="s">
        <v>6</v>
      </c>
      <c r="D24" t="s">
        <v>25</v>
      </c>
      <c r="E24" t="s">
        <v>8</v>
      </c>
      <c r="F24" s="3">
        <v>50000</v>
      </c>
      <c r="G24" s="3">
        <v>100</v>
      </c>
    </row>
    <row r="25" spans="1:7" x14ac:dyDescent="0.2">
      <c r="A25" t="s">
        <v>4</v>
      </c>
      <c r="B25" t="s">
        <v>26</v>
      </c>
      <c r="C25" t="s">
        <v>6</v>
      </c>
      <c r="D25" t="s">
        <v>25</v>
      </c>
      <c r="E25" t="s">
        <v>8</v>
      </c>
      <c r="F25" s="3">
        <v>100000</v>
      </c>
      <c r="G25" s="3">
        <v>100</v>
      </c>
    </row>
    <row r="26" spans="1:7" x14ac:dyDescent="0.2">
      <c r="A26" t="s">
        <v>4</v>
      </c>
      <c r="B26" t="s">
        <v>26</v>
      </c>
      <c r="C26" t="s">
        <v>9</v>
      </c>
      <c r="D26" t="s">
        <v>25</v>
      </c>
      <c r="E26" t="s">
        <v>8</v>
      </c>
      <c r="F26" s="3">
        <v>30000</v>
      </c>
      <c r="G26" s="3">
        <v>100</v>
      </c>
    </row>
    <row r="27" spans="1:7" x14ac:dyDescent="0.2">
      <c r="A27" t="s">
        <v>4</v>
      </c>
      <c r="B27" t="s">
        <v>26</v>
      </c>
      <c r="C27" t="s">
        <v>21</v>
      </c>
      <c r="D27" t="s">
        <v>25</v>
      </c>
      <c r="E27" t="s">
        <v>8</v>
      </c>
      <c r="F27" s="3">
        <v>10000</v>
      </c>
      <c r="G27" s="3">
        <v>7</v>
      </c>
    </row>
    <row r="28" spans="1:7" x14ac:dyDescent="0.2">
      <c r="A28" t="s">
        <v>4</v>
      </c>
      <c r="B28" t="s">
        <v>26</v>
      </c>
      <c r="C28" t="s">
        <v>10</v>
      </c>
      <c r="D28" t="s">
        <v>25</v>
      </c>
      <c r="E28" t="s">
        <v>8</v>
      </c>
      <c r="F28" s="3">
        <v>100000</v>
      </c>
      <c r="G28" s="3">
        <v>100</v>
      </c>
    </row>
    <row r="29" spans="1:7" x14ac:dyDescent="0.2">
      <c r="A29" t="s">
        <v>4</v>
      </c>
      <c r="B29" t="s">
        <v>26</v>
      </c>
      <c r="C29" t="s">
        <v>11</v>
      </c>
      <c r="D29" t="s">
        <v>25</v>
      </c>
      <c r="E29" t="s">
        <v>8</v>
      </c>
      <c r="F29" s="3">
        <v>30000</v>
      </c>
      <c r="G29" s="3">
        <v>100</v>
      </c>
    </row>
    <row r="30" spans="1:7" x14ac:dyDescent="0.2">
      <c r="A30" t="s">
        <v>4</v>
      </c>
      <c r="B30" t="s">
        <v>26</v>
      </c>
      <c r="C30" t="s">
        <v>22</v>
      </c>
      <c r="D30" t="s">
        <v>25</v>
      </c>
      <c r="E30" t="s">
        <v>8</v>
      </c>
      <c r="F30" s="3">
        <v>10000</v>
      </c>
      <c r="G30" s="3">
        <v>7</v>
      </c>
    </row>
    <row r="31" spans="1:7" x14ac:dyDescent="0.2">
      <c r="A31" t="s">
        <v>4</v>
      </c>
      <c r="B31" t="s">
        <v>27</v>
      </c>
      <c r="C31" s="2" t="s">
        <v>6</v>
      </c>
      <c r="D31" t="s">
        <v>28</v>
      </c>
      <c r="E31" t="s">
        <v>13</v>
      </c>
      <c r="F31" s="3">
        <f>1500*3*12</f>
        <v>54000</v>
      </c>
      <c r="G31" s="3">
        <v>100</v>
      </c>
    </row>
    <row r="32" spans="1:7" x14ac:dyDescent="0.2">
      <c r="A32" t="s">
        <v>4</v>
      </c>
      <c r="B32" t="s">
        <v>27</v>
      </c>
      <c r="C32" s="2" t="s">
        <v>9</v>
      </c>
      <c r="D32" t="s">
        <v>28</v>
      </c>
      <c r="E32" t="s">
        <v>13</v>
      </c>
      <c r="F32" s="3">
        <f>1000*12*3</f>
        <v>36000</v>
      </c>
      <c r="G32" s="3">
        <v>100</v>
      </c>
    </row>
    <row r="33" spans="1:7" x14ac:dyDescent="0.2">
      <c r="A33" t="s">
        <v>4</v>
      </c>
      <c r="B33" t="s">
        <v>27</v>
      </c>
      <c r="C33" s="2" t="s">
        <v>21</v>
      </c>
      <c r="D33" t="s">
        <v>28</v>
      </c>
      <c r="E33" t="s">
        <v>13</v>
      </c>
      <c r="F33" s="3">
        <f>12*3*500</f>
        <v>18000</v>
      </c>
      <c r="G33" s="3">
        <v>100</v>
      </c>
    </row>
    <row r="34" spans="1:7" x14ac:dyDescent="0.2">
      <c r="A34" t="s">
        <v>4</v>
      </c>
      <c r="B34" t="s">
        <v>27</v>
      </c>
      <c r="C34" t="s">
        <v>10</v>
      </c>
      <c r="D34" t="s">
        <v>28</v>
      </c>
      <c r="E34" t="s">
        <v>13</v>
      </c>
      <c r="F34" s="3">
        <f>F31</f>
        <v>54000</v>
      </c>
      <c r="G34" s="3">
        <v>100</v>
      </c>
    </row>
    <row r="35" spans="1:7" x14ac:dyDescent="0.2">
      <c r="A35" t="s">
        <v>4</v>
      </c>
      <c r="B35" t="s">
        <v>27</v>
      </c>
      <c r="C35" t="s">
        <v>11</v>
      </c>
      <c r="D35" t="s">
        <v>28</v>
      </c>
      <c r="E35" t="s">
        <v>13</v>
      </c>
      <c r="F35" s="3">
        <f>F32</f>
        <v>36000</v>
      </c>
      <c r="G35" s="3">
        <v>100</v>
      </c>
    </row>
    <row r="36" spans="1:7" x14ac:dyDescent="0.2">
      <c r="A36" t="s">
        <v>4</v>
      </c>
      <c r="B36" t="s">
        <v>27</v>
      </c>
      <c r="C36" t="s">
        <v>22</v>
      </c>
      <c r="D36" t="s">
        <v>28</v>
      </c>
      <c r="E36" t="s">
        <v>13</v>
      </c>
      <c r="F36" s="3">
        <f>F33</f>
        <v>18000</v>
      </c>
      <c r="G36" s="3">
        <v>100</v>
      </c>
    </row>
    <row r="37" spans="1:7" x14ac:dyDescent="0.2">
      <c r="A37" t="s">
        <v>29</v>
      </c>
      <c r="B37" t="s">
        <v>5</v>
      </c>
      <c r="C37" s="2" t="s">
        <v>6</v>
      </c>
      <c r="D37" t="s">
        <v>12</v>
      </c>
      <c r="E37" t="s">
        <v>13</v>
      </c>
      <c r="F37" s="3">
        <f>800*14</f>
        <v>11200</v>
      </c>
      <c r="G37" s="3">
        <v>5</v>
      </c>
    </row>
    <row r="38" spans="1:7" x14ac:dyDescent="0.2">
      <c r="A38" t="s">
        <v>29</v>
      </c>
      <c r="B38" t="s">
        <v>5</v>
      </c>
      <c r="C38" s="2" t="s">
        <v>9</v>
      </c>
      <c r="D38" t="s">
        <v>12</v>
      </c>
      <c r="E38" t="s">
        <v>13</v>
      </c>
      <c r="F38" s="3">
        <f>600*14</f>
        <v>8400</v>
      </c>
      <c r="G38" s="3">
        <v>5</v>
      </c>
    </row>
    <row r="39" spans="1:7" x14ac:dyDescent="0.2">
      <c r="A39" t="s">
        <v>29</v>
      </c>
      <c r="B39" t="s">
        <v>5</v>
      </c>
      <c r="C39" s="2" t="s">
        <v>21</v>
      </c>
      <c r="D39" t="s">
        <v>12</v>
      </c>
      <c r="E39" t="s">
        <v>13</v>
      </c>
      <c r="F39" s="3">
        <f>400*14</f>
        <v>5600</v>
      </c>
      <c r="G39" s="3">
        <v>5</v>
      </c>
    </row>
    <row r="40" spans="1:7" x14ac:dyDescent="0.2">
      <c r="A40" t="s">
        <v>29</v>
      </c>
      <c r="B40" t="s">
        <v>5</v>
      </c>
      <c r="C40" t="s">
        <v>10</v>
      </c>
      <c r="D40" t="s">
        <v>12</v>
      </c>
      <c r="E40" t="s">
        <v>13</v>
      </c>
      <c r="F40" s="3">
        <f>800*14</f>
        <v>11200</v>
      </c>
      <c r="G40" s="3">
        <v>2</v>
      </c>
    </row>
    <row r="41" spans="1:7" x14ac:dyDescent="0.2">
      <c r="A41" t="s">
        <v>29</v>
      </c>
      <c r="B41" t="s">
        <v>5</v>
      </c>
      <c r="C41" t="s">
        <v>11</v>
      </c>
      <c r="D41" t="s">
        <v>12</v>
      </c>
      <c r="E41" t="s">
        <v>13</v>
      </c>
      <c r="F41" s="3">
        <f>600*14</f>
        <v>8400</v>
      </c>
      <c r="G41" s="3">
        <v>2</v>
      </c>
    </row>
    <row r="42" spans="1:7" x14ac:dyDescent="0.2">
      <c r="A42" t="s">
        <v>29</v>
      </c>
      <c r="B42" t="s">
        <v>5</v>
      </c>
      <c r="C42" t="s">
        <v>22</v>
      </c>
      <c r="D42" t="s">
        <v>12</v>
      </c>
      <c r="E42" t="s">
        <v>13</v>
      </c>
      <c r="F42" s="3">
        <f>400*14</f>
        <v>5600</v>
      </c>
      <c r="G42" s="3">
        <v>2</v>
      </c>
    </row>
    <row r="43" spans="1:7" x14ac:dyDescent="0.2">
      <c r="A43" t="s">
        <v>29</v>
      </c>
      <c r="B43" t="s">
        <v>30</v>
      </c>
      <c r="C43" s="2" t="s">
        <v>6</v>
      </c>
      <c r="D43" t="s">
        <v>31</v>
      </c>
      <c r="E43" t="s">
        <v>8</v>
      </c>
      <c r="F43" s="3">
        <v>80000</v>
      </c>
      <c r="G43" s="3">
        <v>2</v>
      </c>
    </row>
    <row r="44" spans="1:7" x14ac:dyDescent="0.2">
      <c r="A44" t="s">
        <v>29</v>
      </c>
      <c r="B44" t="s">
        <v>30</v>
      </c>
      <c r="C44" s="2" t="s">
        <v>9</v>
      </c>
      <c r="D44" t="s">
        <v>31</v>
      </c>
      <c r="E44" t="s">
        <v>8</v>
      </c>
      <c r="F44" s="3">
        <v>60000</v>
      </c>
      <c r="G44" s="3">
        <v>2</v>
      </c>
    </row>
    <row r="45" spans="1:7" x14ac:dyDescent="0.2">
      <c r="A45" t="s">
        <v>29</v>
      </c>
      <c r="B45" t="s">
        <v>30</v>
      </c>
      <c r="C45" s="2" t="s">
        <v>21</v>
      </c>
      <c r="D45" t="s">
        <v>31</v>
      </c>
      <c r="E45" t="s">
        <v>8</v>
      </c>
      <c r="F45" s="3">
        <v>40000</v>
      </c>
      <c r="G45" s="3">
        <v>2</v>
      </c>
    </row>
    <row r="46" spans="1:7" x14ac:dyDescent="0.2">
      <c r="A46" t="s">
        <v>32</v>
      </c>
      <c r="B46" t="s">
        <v>5</v>
      </c>
      <c r="C46" s="2" t="s">
        <v>6</v>
      </c>
      <c r="D46" t="s">
        <v>33</v>
      </c>
      <c r="E46" t="s">
        <v>8</v>
      </c>
      <c r="F46" s="3">
        <v>100000</v>
      </c>
      <c r="G46" s="3">
        <v>100</v>
      </c>
    </row>
    <row r="47" spans="1:7" x14ac:dyDescent="0.2">
      <c r="A47" t="s">
        <v>32</v>
      </c>
      <c r="B47" t="s">
        <v>5</v>
      </c>
      <c r="C47" s="2" t="s">
        <v>9</v>
      </c>
      <c r="D47" t="s">
        <v>33</v>
      </c>
      <c r="E47" t="s">
        <v>8</v>
      </c>
      <c r="F47" s="3">
        <v>50000</v>
      </c>
      <c r="G47" s="3">
        <v>100</v>
      </c>
    </row>
    <row r="48" spans="1:7" x14ac:dyDescent="0.2">
      <c r="A48" t="s">
        <v>32</v>
      </c>
      <c r="B48" t="s">
        <v>5</v>
      </c>
      <c r="C48" s="2" t="s">
        <v>21</v>
      </c>
      <c r="D48" t="s">
        <v>33</v>
      </c>
      <c r="E48" t="s">
        <v>8</v>
      </c>
      <c r="F48" s="3">
        <v>30000</v>
      </c>
      <c r="G48" s="3">
        <v>100</v>
      </c>
    </row>
    <row r="49" spans="1:7" x14ac:dyDescent="0.2">
      <c r="A49" t="s">
        <v>32</v>
      </c>
      <c r="B49" t="s">
        <v>5</v>
      </c>
      <c r="C49" t="s">
        <v>10</v>
      </c>
      <c r="D49" t="s">
        <v>33</v>
      </c>
      <c r="E49" t="s">
        <v>8</v>
      </c>
      <c r="F49" s="3">
        <v>100000</v>
      </c>
      <c r="G49" s="3">
        <v>100</v>
      </c>
    </row>
    <row r="50" spans="1:7" x14ac:dyDescent="0.2">
      <c r="A50" t="s">
        <v>32</v>
      </c>
      <c r="B50" t="s">
        <v>5</v>
      </c>
      <c r="C50" t="s">
        <v>11</v>
      </c>
      <c r="D50" t="s">
        <v>33</v>
      </c>
      <c r="E50" t="s">
        <v>8</v>
      </c>
      <c r="F50" s="3">
        <v>50000</v>
      </c>
      <c r="G50" s="3">
        <v>100</v>
      </c>
    </row>
    <row r="51" spans="1:7" x14ac:dyDescent="0.2">
      <c r="A51" t="s">
        <v>32</v>
      </c>
      <c r="B51" t="s">
        <v>5</v>
      </c>
      <c r="C51" t="s">
        <v>22</v>
      </c>
      <c r="D51" t="s">
        <v>33</v>
      </c>
      <c r="E51" t="s">
        <v>8</v>
      </c>
      <c r="F51" s="3">
        <v>30000</v>
      </c>
      <c r="G51" s="3">
        <v>100</v>
      </c>
    </row>
    <row r="52" spans="1:7" x14ac:dyDescent="0.2">
      <c r="A52" t="s">
        <v>34</v>
      </c>
      <c r="B52" t="s">
        <v>35</v>
      </c>
      <c r="C52" s="2" t="s">
        <v>6</v>
      </c>
      <c r="D52" t="s">
        <v>33</v>
      </c>
      <c r="E52" t="s">
        <v>13</v>
      </c>
      <c r="F52" s="3">
        <f>12*2*2000</f>
        <v>48000</v>
      </c>
      <c r="G52" s="3">
        <v>100</v>
      </c>
    </row>
    <row r="53" spans="1:7" x14ac:dyDescent="0.2">
      <c r="A53" t="s">
        <v>34</v>
      </c>
      <c r="B53" t="s">
        <v>36</v>
      </c>
      <c r="C53" s="2" t="s">
        <v>6</v>
      </c>
      <c r="D53" t="s">
        <v>37</v>
      </c>
      <c r="E53" t="s">
        <v>13</v>
      </c>
      <c r="F53" s="3">
        <f>1600*12*2</f>
        <v>38400</v>
      </c>
      <c r="G53" s="3">
        <v>100</v>
      </c>
    </row>
    <row r="54" spans="1:7" x14ac:dyDescent="0.2">
      <c r="A54" t="s">
        <v>34</v>
      </c>
      <c r="B54" t="s">
        <v>36</v>
      </c>
      <c r="C54" s="2" t="s">
        <v>9</v>
      </c>
      <c r="D54" t="s">
        <v>37</v>
      </c>
      <c r="E54" t="s">
        <v>13</v>
      </c>
      <c r="F54" s="3">
        <f>1600*12*2</f>
        <v>38400</v>
      </c>
      <c r="G54" s="3">
        <v>100</v>
      </c>
    </row>
    <row r="55" spans="1:7" x14ac:dyDescent="0.2">
      <c r="A55" t="s">
        <v>34</v>
      </c>
      <c r="B55" t="s">
        <v>36</v>
      </c>
      <c r="C55" s="2" t="s">
        <v>21</v>
      </c>
      <c r="D55" t="s">
        <v>37</v>
      </c>
      <c r="E55" t="s">
        <v>13</v>
      </c>
      <c r="F55" s="3">
        <f t="shared" ref="F55:F58" si="1">1600*12*2</f>
        <v>38400</v>
      </c>
      <c r="G55" s="3">
        <v>100</v>
      </c>
    </row>
    <row r="56" spans="1:7" x14ac:dyDescent="0.2">
      <c r="A56" t="s">
        <v>34</v>
      </c>
      <c r="B56" t="s">
        <v>36</v>
      </c>
      <c r="C56" t="s">
        <v>10</v>
      </c>
      <c r="D56" t="s">
        <v>37</v>
      </c>
      <c r="E56" t="s">
        <v>13</v>
      </c>
      <c r="F56" s="3">
        <f t="shared" si="1"/>
        <v>38400</v>
      </c>
      <c r="G56" s="3">
        <v>100</v>
      </c>
    </row>
    <row r="57" spans="1:7" x14ac:dyDescent="0.2">
      <c r="A57" t="s">
        <v>34</v>
      </c>
      <c r="B57" t="s">
        <v>36</v>
      </c>
      <c r="C57" t="s">
        <v>11</v>
      </c>
      <c r="D57" t="s">
        <v>37</v>
      </c>
      <c r="E57" t="s">
        <v>13</v>
      </c>
      <c r="F57" s="3">
        <f t="shared" si="1"/>
        <v>38400</v>
      </c>
      <c r="G57" s="3">
        <v>100</v>
      </c>
    </row>
    <row r="58" spans="1:7" x14ac:dyDescent="0.2">
      <c r="A58" t="s">
        <v>34</v>
      </c>
      <c r="B58" t="s">
        <v>36</v>
      </c>
      <c r="C58" t="s">
        <v>22</v>
      </c>
      <c r="D58" t="s">
        <v>37</v>
      </c>
      <c r="E58" t="s">
        <v>13</v>
      </c>
      <c r="F58" s="3">
        <f t="shared" si="1"/>
        <v>38400</v>
      </c>
      <c r="G58" s="3">
        <v>100</v>
      </c>
    </row>
    <row r="59" spans="1:7" x14ac:dyDescent="0.2">
      <c r="A59" t="s">
        <v>34</v>
      </c>
      <c r="B59" t="s">
        <v>38</v>
      </c>
      <c r="C59" s="2" t="s">
        <v>6</v>
      </c>
      <c r="E59" t="s">
        <v>13</v>
      </c>
      <c r="F59" s="3">
        <f t="shared" ref="F59:F64" si="2">1000*12*3</f>
        <v>36000</v>
      </c>
      <c r="G59" s="3">
        <v>100</v>
      </c>
    </row>
    <row r="60" spans="1:7" x14ac:dyDescent="0.2">
      <c r="A60" t="s">
        <v>34</v>
      </c>
      <c r="B60" t="s">
        <v>38</v>
      </c>
      <c r="C60" s="2" t="s">
        <v>9</v>
      </c>
      <c r="E60" t="s">
        <v>13</v>
      </c>
      <c r="F60" s="3">
        <f t="shared" si="2"/>
        <v>36000</v>
      </c>
      <c r="G60" s="3">
        <v>100</v>
      </c>
    </row>
    <row r="61" spans="1:7" x14ac:dyDescent="0.2">
      <c r="A61" t="s">
        <v>34</v>
      </c>
      <c r="B61" t="s">
        <v>38</v>
      </c>
      <c r="C61" s="2" t="s">
        <v>21</v>
      </c>
      <c r="E61" t="s">
        <v>13</v>
      </c>
      <c r="F61" s="3">
        <f t="shared" si="2"/>
        <v>36000</v>
      </c>
      <c r="G61" s="3">
        <v>100</v>
      </c>
    </row>
    <row r="62" spans="1:7" x14ac:dyDescent="0.2">
      <c r="A62" t="s">
        <v>34</v>
      </c>
      <c r="B62" t="s">
        <v>38</v>
      </c>
      <c r="C62" t="s">
        <v>10</v>
      </c>
      <c r="E62" t="s">
        <v>13</v>
      </c>
      <c r="F62" s="3">
        <f t="shared" si="2"/>
        <v>36000</v>
      </c>
      <c r="G62" s="3">
        <v>100</v>
      </c>
    </row>
    <row r="63" spans="1:7" x14ac:dyDescent="0.2">
      <c r="A63" t="s">
        <v>34</v>
      </c>
      <c r="B63" t="s">
        <v>38</v>
      </c>
      <c r="C63" t="s">
        <v>11</v>
      </c>
      <c r="E63" t="s">
        <v>13</v>
      </c>
      <c r="F63" s="3">
        <f t="shared" si="2"/>
        <v>36000</v>
      </c>
      <c r="G63" s="3">
        <v>100</v>
      </c>
    </row>
    <row r="64" spans="1:7" x14ac:dyDescent="0.2">
      <c r="A64" t="s">
        <v>34</v>
      </c>
      <c r="B64" t="s">
        <v>38</v>
      </c>
      <c r="C64" t="s">
        <v>22</v>
      </c>
      <c r="E64" t="s">
        <v>13</v>
      </c>
      <c r="F64" s="3">
        <f t="shared" si="2"/>
        <v>36000</v>
      </c>
      <c r="G64" s="3">
        <v>100</v>
      </c>
    </row>
    <row r="65" spans="1:7" x14ac:dyDescent="0.2">
      <c r="A65" t="s">
        <v>34</v>
      </c>
      <c r="B65" t="s">
        <v>39</v>
      </c>
      <c r="C65" s="2" t="s">
        <v>6</v>
      </c>
      <c r="E65" t="s">
        <v>13</v>
      </c>
      <c r="F65" s="3">
        <f>1000*12*1</f>
        <v>12000</v>
      </c>
      <c r="G65" s="3">
        <v>2</v>
      </c>
    </row>
    <row r="66" spans="1:7" x14ac:dyDescent="0.2">
      <c r="A66" t="s">
        <v>34</v>
      </c>
      <c r="B66" t="s">
        <v>39</v>
      </c>
      <c r="C66" s="2" t="s">
        <v>9</v>
      </c>
      <c r="E66" t="s">
        <v>13</v>
      </c>
      <c r="F66" s="3">
        <f>800*12</f>
        <v>9600</v>
      </c>
      <c r="G66" s="3">
        <v>2</v>
      </c>
    </row>
    <row r="67" spans="1:7" x14ac:dyDescent="0.2">
      <c r="A67" t="s">
        <v>34</v>
      </c>
      <c r="B67" t="s">
        <v>39</v>
      </c>
      <c r="C67" s="2" t="s">
        <v>21</v>
      </c>
      <c r="E67" t="s">
        <v>13</v>
      </c>
      <c r="F67" s="3">
        <f>12*600</f>
        <v>7200</v>
      </c>
      <c r="G67" s="3">
        <v>2</v>
      </c>
    </row>
    <row r="68" spans="1:7" x14ac:dyDescent="0.2">
      <c r="A68" t="s">
        <v>34</v>
      </c>
      <c r="B68" t="s">
        <v>39</v>
      </c>
      <c r="C68" t="s">
        <v>10</v>
      </c>
      <c r="E68" t="s">
        <v>13</v>
      </c>
      <c r="F68" s="3">
        <f>1000*12*1</f>
        <v>12000</v>
      </c>
      <c r="G68" s="3">
        <v>2</v>
      </c>
    </row>
    <row r="69" spans="1:7" x14ac:dyDescent="0.2">
      <c r="A69" t="s">
        <v>34</v>
      </c>
      <c r="B69" t="s">
        <v>39</v>
      </c>
      <c r="C69" t="s">
        <v>11</v>
      </c>
      <c r="E69" t="s">
        <v>13</v>
      </c>
      <c r="F69" s="3">
        <f>800*12</f>
        <v>9600</v>
      </c>
      <c r="G69" s="3">
        <v>2</v>
      </c>
    </row>
    <row r="70" spans="1:7" x14ac:dyDescent="0.2">
      <c r="A70" t="s">
        <v>34</v>
      </c>
      <c r="B70" t="s">
        <v>39</v>
      </c>
      <c r="C70" t="s">
        <v>22</v>
      </c>
      <c r="E70" t="s">
        <v>13</v>
      </c>
      <c r="F70" s="3">
        <f>12*600</f>
        <v>7200</v>
      </c>
      <c r="G70" s="3">
        <v>2</v>
      </c>
    </row>
    <row r="71" spans="1:7" x14ac:dyDescent="0.2">
      <c r="A71" t="s">
        <v>34</v>
      </c>
      <c r="B71" t="s">
        <v>40</v>
      </c>
      <c r="C71" s="2" t="s">
        <v>6</v>
      </c>
      <c r="E71" t="s">
        <v>8</v>
      </c>
      <c r="F71" s="3">
        <v>100000</v>
      </c>
      <c r="G71" s="3">
        <v>2</v>
      </c>
    </row>
    <row r="72" spans="1:7" x14ac:dyDescent="0.2">
      <c r="A72" t="s">
        <v>34</v>
      </c>
      <c r="B72" t="s">
        <v>40</v>
      </c>
      <c r="C72" s="2" t="s">
        <v>9</v>
      </c>
      <c r="E72" t="s">
        <v>13</v>
      </c>
      <c r="F72" s="3">
        <f>2000*12*3</f>
        <v>72000</v>
      </c>
      <c r="G72" s="3">
        <v>3</v>
      </c>
    </row>
    <row r="73" spans="1:7" x14ac:dyDescent="0.2">
      <c r="A73" t="s">
        <v>34</v>
      </c>
      <c r="B73" t="s">
        <v>40</v>
      </c>
      <c r="C73" s="2" t="s">
        <v>21</v>
      </c>
      <c r="E73" t="s">
        <v>13</v>
      </c>
      <c r="F73" s="3">
        <f>F72</f>
        <v>72000</v>
      </c>
      <c r="G73" s="3">
        <v>3</v>
      </c>
    </row>
    <row r="74" spans="1:7" x14ac:dyDescent="0.2">
      <c r="A74" t="s">
        <v>34</v>
      </c>
      <c r="B74" t="s">
        <v>40</v>
      </c>
      <c r="C74" t="s">
        <v>10</v>
      </c>
      <c r="E74" t="s">
        <v>8</v>
      </c>
      <c r="F74" s="3">
        <v>100000</v>
      </c>
      <c r="G74" s="3">
        <v>2</v>
      </c>
    </row>
    <row r="75" spans="1:7" x14ac:dyDescent="0.2">
      <c r="A75" t="s">
        <v>34</v>
      </c>
      <c r="B75" t="s">
        <v>40</v>
      </c>
      <c r="C75" t="s">
        <v>11</v>
      </c>
      <c r="E75" t="s">
        <v>13</v>
      </c>
      <c r="F75" s="3">
        <f>2000*12*3</f>
        <v>72000</v>
      </c>
      <c r="G75" s="3">
        <v>3</v>
      </c>
    </row>
    <row r="76" spans="1:7" x14ac:dyDescent="0.2">
      <c r="A76" t="s">
        <v>34</v>
      </c>
      <c r="B76" t="s">
        <v>40</v>
      </c>
      <c r="C76" t="s">
        <v>22</v>
      </c>
      <c r="E76" t="s">
        <v>13</v>
      </c>
      <c r="F76" s="3">
        <f>F75</f>
        <v>72000</v>
      </c>
      <c r="G76" s="3">
        <v>3</v>
      </c>
    </row>
    <row r="77" spans="1:7" x14ac:dyDescent="0.2">
      <c r="A77" t="s">
        <v>34</v>
      </c>
      <c r="B77" t="s">
        <v>41</v>
      </c>
      <c r="C77" s="2" t="s">
        <v>6</v>
      </c>
      <c r="E77" t="s">
        <v>13</v>
      </c>
      <c r="F77" s="3">
        <f>2000*12*3</f>
        <v>72000</v>
      </c>
      <c r="G77" s="3">
        <v>100</v>
      </c>
    </row>
    <row r="78" spans="1:7" x14ac:dyDescent="0.2">
      <c r="A78" t="s">
        <v>34</v>
      </c>
      <c r="B78" t="s">
        <v>41</v>
      </c>
      <c r="C78" s="2" t="s">
        <v>9</v>
      </c>
      <c r="E78" t="s">
        <v>13</v>
      </c>
      <c r="F78" s="3">
        <f>1000*12*3</f>
        <v>36000</v>
      </c>
      <c r="G78" s="3">
        <v>100</v>
      </c>
    </row>
    <row r="79" spans="1:7" x14ac:dyDescent="0.2">
      <c r="A79" t="s">
        <v>34</v>
      </c>
      <c r="B79" t="s">
        <v>41</v>
      </c>
      <c r="C79" t="s">
        <v>10</v>
      </c>
      <c r="E79" t="s">
        <v>13</v>
      </c>
      <c r="F79" s="3">
        <f>2000*12*3</f>
        <v>72000</v>
      </c>
      <c r="G79" s="3">
        <v>100</v>
      </c>
    </row>
    <row r="80" spans="1:7" x14ac:dyDescent="0.2">
      <c r="A80" t="s">
        <v>34</v>
      </c>
      <c r="B80" t="s">
        <v>41</v>
      </c>
      <c r="C80" t="s">
        <v>11</v>
      </c>
      <c r="E80" t="s">
        <v>13</v>
      </c>
      <c r="F80" s="3">
        <f>1000*12*3</f>
        <v>36000</v>
      </c>
      <c r="G80" s="3">
        <v>100</v>
      </c>
    </row>
    <row r="81" spans="1:7" x14ac:dyDescent="0.2">
      <c r="A81" t="s">
        <v>42</v>
      </c>
      <c r="B81" t="s">
        <v>43</v>
      </c>
      <c r="C81" s="2" t="s">
        <v>6</v>
      </c>
      <c r="D81" t="s">
        <v>44</v>
      </c>
      <c r="E81" t="s">
        <v>8</v>
      </c>
      <c r="F81" s="3">
        <f>24000*3</f>
        <v>72000</v>
      </c>
      <c r="G81" s="3">
        <v>100</v>
      </c>
    </row>
    <row r="82" spans="1:7" x14ac:dyDescent="0.2">
      <c r="A82" t="s">
        <v>42</v>
      </c>
      <c r="B82" t="s">
        <v>43</v>
      </c>
      <c r="C82" s="2" t="s">
        <v>9</v>
      </c>
      <c r="D82" t="s">
        <v>44</v>
      </c>
      <c r="E82" t="s">
        <v>8</v>
      </c>
      <c r="F82" s="3">
        <f>F81</f>
        <v>72000</v>
      </c>
      <c r="G82" s="3">
        <v>100</v>
      </c>
    </row>
    <row r="83" spans="1:7" x14ac:dyDescent="0.2">
      <c r="A83" t="s">
        <v>42</v>
      </c>
      <c r="B83" t="s">
        <v>43</v>
      </c>
      <c r="C83" t="s">
        <v>10</v>
      </c>
      <c r="D83" t="s">
        <v>44</v>
      </c>
      <c r="E83" t="s">
        <v>8</v>
      </c>
      <c r="F83" s="3">
        <f>F82</f>
        <v>72000</v>
      </c>
      <c r="G83" s="3">
        <v>100</v>
      </c>
    </row>
    <row r="84" spans="1:7" x14ac:dyDescent="0.2">
      <c r="A84" t="s">
        <v>42</v>
      </c>
      <c r="B84" t="s">
        <v>45</v>
      </c>
      <c r="C84" s="2" t="s">
        <v>6</v>
      </c>
      <c r="D84" t="s">
        <v>46</v>
      </c>
      <c r="E84" t="s">
        <v>8</v>
      </c>
      <c r="F84" s="3">
        <f>10000*3</f>
        <v>30000</v>
      </c>
      <c r="G84" s="3">
        <v>1</v>
      </c>
    </row>
    <row r="85" spans="1:7" x14ac:dyDescent="0.2">
      <c r="A85" t="s">
        <v>42</v>
      </c>
      <c r="B85" t="s">
        <v>45</v>
      </c>
      <c r="C85" s="2" t="s">
        <v>9</v>
      </c>
      <c r="D85" t="s">
        <v>46</v>
      </c>
      <c r="E85" t="s">
        <v>8</v>
      </c>
      <c r="F85" s="3">
        <f>10000*3</f>
        <v>30000</v>
      </c>
      <c r="G85" s="3">
        <v>1</v>
      </c>
    </row>
    <row r="86" spans="1:7" x14ac:dyDescent="0.2">
      <c r="A86" t="s">
        <v>42</v>
      </c>
      <c r="B86" t="s">
        <v>45</v>
      </c>
      <c r="C86" s="2" t="s">
        <v>21</v>
      </c>
      <c r="D86" t="s">
        <v>46</v>
      </c>
      <c r="E86" t="s">
        <v>8</v>
      </c>
      <c r="F86" s="3">
        <f t="shared" ref="F86:F89" si="3">10000*3</f>
        <v>30000</v>
      </c>
      <c r="G86" s="3">
        <v>1</v>
      </c>
    </row>
    <row r="87" spans="1:7" x14ac:dyDescent="0.2">
      <c r="A87" t="s">
        <v>42</v>
      </c>
      <c r="B87" t="s">
        <v>45</v>
      </c>
      <c r="C87" t="s">
        <v>10</v>
      </c>
      <c r="D87" t="s">
        <v>46</v>
      </c>
      <c r="E87" t="s">
        <v>8</v>
      </c>
      <c r="F87" s="3">
        <f t="shared" si="3"/>
        <v>30000</v>
      </c>
      <c r="G87" s="3">
        <v>1</v>
      </c>
    </row>
    <row r="88" spans="1:7" x14ac:dyDescent="0.2">
      <c r="A88" t="s">
        <v>42</v>
      </c>
      <c r="B88" t="s">
        <v>45</v>
      </c>
      <c r="C88" t="s">
        <v>11</v>
      </c>
      <c r="D88" t="s">
        <v>46</v>
      </c>
      <c r="E88" t="s">
        <v>8</v>
      </c>
      <c r="F88" s="3">
        <f t="shared" si="3"/>
        <v>30000</v>
      </c>
      <c r="G88" s="3">
        <v>1</v>
      </c>
    </row>
    <row r="89" spans="1:7" x14ac:dyDescent="0.2">
      <c r="A89" t="s">
        <v>42</v>
      </c>
      <c r="B89" t="s">
        <v>45</v>
      </c>
      <c r="C89" t="s">
        <v>22</v>
      </c>
      <c r="D89" t="s">
        <v>46</v>
      </c>
      <c r="E89" t="s">
        <v>8</v>
      </c>
      <c r="F89" s="3">
        <f t="shared" si="3"/>
        <v>30000</v>
      </c>
      <c r="G89" s="3">
        <v>1</v>
      </c>
    </row>
    <row r="90" spans="1:7" x14ac:dyDescent="0.2">
      <c r="A90" t="s">
        <v>47</v>
      </c>
      <c r="B90" t="s">
        <v>5</v>
      </c>
      <c r="C90" s="2" t="s">
        <v>6</v>
      </c>
      <c r="D90" t="s">
        <v>48</v>
      </c>
      <c r="E90" t="s">
        <v>8</v>
      </c>
      <c r="F90" s="3">
        <v>200000</v>
      </c>
      <c r="G90" s="3">
        <v>100</v>
      </c>
    </row>
    <row r="91" spans="1:7" x14ac:dyDescent="0.2">
      <c r="A91" t="s">
        <v>47</v>
      </c>
      <c r="B91" t="s">
        <v>5</v>
      </c>
      <c r="C91" t="s">
        <v>10</v>
      </c>
      <c r="D91" t="s">
        <v>48</v>
      </c>
      <c r="E91" t="s">
        <v>8</v>
      </c>
      <c r="F91" s="3">
        <v>100000</v>
      </c>
      <c r="G91" s="3">
        <v>100</v>
      </c>
    </row>
    <row r="92" spans="1:7" x14ac:dyDescent="0.2">
      <c r="A92" t="s">
        <v>47</v>
      </c>
      <c r="B92" t="s">
        <v>49</v>
      </c>
      <c r="C92" s="2" t="s">
        <v>6</v>
      </c>
      <c r="D92" t="s">
        <v>48</v>
      </c>
      <c r="E92" t="s">
        <v>8</v>
      </c>
      <c r="F92" s="3">
        <v>120000</v>
      </c>
      <c r="G92" s="3">
        <v>100</v>
      </c>
    </row>
    <row r="93" spans="1:7" x14ac:dyDescent="0.2">
      <c r="A93" t="s">
        <v>47</v>
      </c>
      <c r="B93" t="s">
        <v>49</v>
      </c>
      <c r="C93" s="2" t="s">
        <v>9</v>
      </c>
      <c r="D93" t="s">
        <v>48</v>
      </c>
      <c r="E93" t="s">
        <v>8</v>
      </c>
      <c r="F93" s="3">
        <v>60000</v>
      </c>
      <c r="G93" s="3">
        <v>100</v>
      </c>
    </row>
    <row r="94" spans="1:7" x14ac:dyDescent="0.2">
      <c r="A94" t="s">
        <v>47</v>
      </c>
      <c r="B94" t="s">
        <v>49</v>
      </c>
      <c r="C94" s="2" t="s">
        <v>21</v>
      </c>
      <c r="D94" t="s">
        <v>48</v>
      </c>
      <c r="E94" t="s">
        <v>8</v>
      </c>
      <c r="F94" s="3">
        <v>30000</v>
      </c>
      <c r="G94" s="3">
        <v>100</v>
      </c>
    </row>
    <row r="95" spans="1:7" x14ac:dyDescent="0.2">
      <c r="A95" t="s">
        <v>47</v>
      </c>
      <c r="B95" t="s">
        <v>49</v>
      </c>
      <c r="C95" t="s">
        <v>10</v>
      </c>
      <c r="D95" t="s">
        <v>48</v>
      </c>
      <c r="E95" t="s">
        <v>8</v>
      </c>
      <c r="F95" s="3">
        <v>120000</v>
      </c>
      <c r="G95" s="3">
        <v>100</v>
      </c>
    </row>
    <row r="96" spans="1:7" x14ac:dyDescent="0.2">
      <c r="A96" t="s">
        <v>47</v>
      </c>
      <c r="B96" t="s">
        <v>49</v>
      </c>
      <c r="C96" t="s">
        <v>11</v>
      </c>
      <c r="D96" t="s">
        <v>48</v>
      </c>
      <c r="E96" t="s">
        <v>8</v>
      </c>
      <c r="F96" s="3">
        <v>60000</v>
      </c>
      <c r="G96" s="3">
        <v>100</v>
      </c>
    </row>
    <row r="97" spans="1:7" x14ac:dyDescent="0.2">
      <c r="A97" t="s">
        <v>47</v>
      </c>
      <c r="B97" t="s">
        <v>49</v>
      </c>
      <c r="C97" t="s">
        <v>22</v>
      </c>
      <c r="D97" t="s">
        <v>48</v>
      </c>
      <c r="E97" t="s">
        <v>8</v>
      </c>
      <c r="F97" s="3">
        <v>30000</v>
      </c>
      <c r="G97" s="3">
        <v>100</v>
      </c>
    </row>
    <row r="98" spans="1:7" x14ac:dyDescent="0.2">
      <c r="A98" t="s">
        <v>47</v>
      </c>
      <c r="B98" t="s">
        <v>50</v>
      </c>
      <c r="C98" s="2" t="s">
        <v>6</v>
      </c>
      <c r="D98" t="s">
        <v>51</v>
      </c>
      <c r="E98" t="s">
        <v>8</v>
      </c>
      <c r="F98" s="3">
        <v>300000</v>
      </c>
      <c r="G98" s="3">
        <v>100</v>
      </c>
    </row>
    <row r="99" spans="1:7" x14ac:dyDescent="0.2">
      <c r="A99" t="s">
        <v>47</v>
      </c>
      <c r="B99" t="s">
        <v>50</v>
      </c>
      <c r="C99" t="s">
        <v>10</v>
      </c>
      <c r="D99" t="s">
        <v>51</v>
      </c>
      <c r="E99" t="s">
        <v>8</v>
      </c>
      <c r="F99" s="3">
        <v>300000</v>
      </c>
      <c r="G99" s="3">
        <v>100</v>
      </c>
    </row>
    <row r="100" spans="1:7" x14ac:dyDescent="0.2">
      <c r="A100" t="s">
        <v>47</v>
      </c>
      <c r="B100" t="s">
        <v>52</v>
      </c>
      <c r="C100" s="2" t="s">
        <v>6</v>
      </c>
      <c r="D100" t="s">
        <v>53</v>
      </c>
      <c r="E100" t="s">
        <v>8</v>
      </c>
      <c r="F100" s="3">
        <v>200000</v>
      </c>
      <c r="G100" s="3">
        <v>100</v>
      </c>
    </row>
    <row r="101" spans="1:7" x14ac:dyDescent="0.2">
      <c r="A101" t="s">
        <v>47</v>
      </c>
      <c r="B101" t="s">
        <v>52</v>
      </c>
      <c r="C101" t="s">
        <v>10</v>
      </c>
      <c r="D101" t="s">
        <v>53</v>
      </c>
      <c r="E101" t="s">
        <v>8</v>
      </c>
      <c r="F101" s="3">
        <v>200000</v>
      </c>
      <c r="G101" s="3">
        <v>100</v>
      </c>
    </row>
    <row r="102" spans="1:7" x14ac:dyDescent="0.2">
      <c r="A102" t="s">
        <v>47</v>
      </c>
      <c r="B102" t="s">
        <v>52</v>
      </c>
      <c r="C102" s="2" t="s">
        <v>6</v>
      </c>
      <c r="D102" t="s">
        <v>48</v>
      </c>
      <c r="E102" t="s">
        <v>8</v>
      </c>
      <c r="F102" s="3">
        <v>100000</v>
      </c>
      <c r="G102" s="3">
        <v>100</v>
      </c>
    </row>
    <row r="103" spans="1:7" x14ac:dyDescent="0.2">
      <c r="A103" t="s">
        <v>47</v>
      </c>
      <c r="B103" t="s">
        <v>54</v>
      </c>
      <c r="C103" s="2" t="s">
        <v>6</v>
      </c>
      <c r="D103" t="s">
        <v>53</v>
      </c>
      <c r="E103" t="s">
        <v>8</v>
      </c>
      <c r="F103" s="3">
        <v>200000</v>
      </c>
      <c r="G103" s="3">
        <v>100</v>
      </c>
    </row>
    <row r="104" spans="1:7" x14ac:dyDescent="0.2">
      <c r="A104" t="s">
        <v>47</v>
      </c>
      <c r="B104" t="s">
        <v>54</v>
      </c>
      <c r="C104" t="s">
        <v>10</v>
      </c>
      <c r="D104" t="s">
        <v>53</v>
      </c>
      <c r="E104" t="s">
        <v>8</v>
      </c>
      <c r="F104" s="3">
        <v>200000</v>
      </c>
      <c r="G104" s="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talentpolicy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 Siyu</dc:creator>
  <cp:lastModifiedBy>Pu Siyu</cp:lastModifiedBy>
  <dcterms:created xsi:type="dcterms:W3CDTF">2025-07-05T09:23:39Z</dcterms:created>
  <dcterms:modified xsi:type="dcterms:W3CDTF">2025-07-05T10:24:27Z</dcterms:modified>
</cp:coreProperties>
</file>