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\Desktop\"/>
    </mc:Choice>
  </mc:AlternateContent>
  <xr:revisionPtr revIDLastSave="0" documentId="8_{14BDE605-DE9A-4CCB-B974-EF6530296BCB}" xr6:coauthVersionLast="47" xr6:coauthVersionMax="47" xr10:uidLastSave="{00000000-0000-0000-0000-000000000000}"/>
  <bookViews>
    <workbookView xWindow="-23148" yWindow="-108" windowWidth="23256" windowHeight="12576" xr2:uid="{D9AE41D8-ECDA-4A8C-ACD4-1138453DF0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<sst xmlns="http://schemas.openxmlformats.org/spreadsheetml/2006/main" count="71" uniqueCount="44">
  <si>
    <t>id</t>
  </si>
  <si>
    <t>outside</t>
  </si>
  <si>
    <t>part</t>
  </si>
  <si>
    <t>name</t>
  </si>
  <si>
    <t>origin</t>
  </si>
  <si>
    <t>totalEnv</t>
  </si>
  <si>
    <t>totalSocial</t>
  </si>
  <si>
    <t>inside</t>
  </si>
  <si>
    <t>ornements</t>
  </si>
  <si>
    <t>handle</t>
  </si>
  <si>
    <t>mat1</t>
  </si>
  <si>
    <t>mat2</t>
  </si>
  <si>
    <t>mat3</t>
  </si>
  <si>
    <t>mat4</t>
  </si>
  <si>
    <t>mat5</t>
  </si>
  <si>
    <t>mat6</t>
  </si>
  <si>
    <t>mat7</t>
  </si>
  <si>
    <t>mat8</t>
  </si>
  <si>
    <t>mat9</t>
  </si>
  <si>
    <t>mat10</t>
  </si>
  <si>
    <t>mat11</t>
  </si>
  <si>
    <t>mat12</t>
  </si>
  <si>
    <t>mat13</t>
  </si>
  <si>
    <t>mat14</t>
  </si>
  <si>
    <t>mat15</t>
  </si>
  <si>
    <t>mat16</t>
  </si>
  <si>
    <t>EU</t>
  </si>
  <si>
    <t>airPollutionScore</t>
  </si>
  <si>
    <t>ghgScore</t>
  </si>
  <si>
    <t>landUseScore</t>
  </si>
  <si>
    <t>wasteScore</t>
  </si>
  <si>
    <t>waterConsumptionScore</t>
  </si>
  <si>
    <t>waterPollutionScore</t>
  </si>
  <si>
    <t>workingConditionValue</t>
  </si>
  <si>
    <t>workingConditionScore</t>
  </si>
  <si>
    <t>animalTreatementValue</t>
  </si>
  <si>
    <t>animalTreatementScore</t>
  </si>
  <si>
    <t>airPollutionValue (kg of CO2)</t>
  </si>
  <si>
    <t>Max value for 0 score</t>
  </si>
  <si>
    <t>ghgValue (kg)</t>
  </si>
  <si>
    <t>landUseValue (km2)</t>
  </si>
  <si>
    <t>wasteValue (kg)</t>
  </si>
  <si>
    <t>waterConsumptionValue (m3)</t>
  </si>
  <si>
    <t>waterPollutionValue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</si>
</sst>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6688CC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CF3-95DF-4716-B77D-6EBDA248D971}">
  <dimension ref="A1:V19"/>
  <sheetViews>
    <sheetView tabSelected="1" workbookViewId="0">
      <selection activeCell="V22" sqref="V22"/>
    </sheetView>
  </sheetViews>
  <sheetFormatPr baseColWidth="10" defaultRowHeight="15" x14ac:dyDescent="0.25"/>
  <cols>
    <col min="4" max="4" width="20.28515625" customWidth="1"/>
    <col min="5" max="5" width="26.28515625" customWidth="1"/>
    <col min="6" max="7" width="16" customWidth="1"/>
    <col min="9" max="9" width="14.28515625" customWidth="1"/>
    <col min="10" max="10" width="14.5703125" customWidth="1"/>
    <col min="11" max="11" width="14.42578125" customWidth="1"/>
    <col min="12" max="12" width="12.140625" customWidth="1"/>
    <col min="13" max="13" width="20.28515625" customWidth="1"/>
    <col min="14" max="15" width="24.28515625" customWidth="1"/>
    <col min="16" max="16" width="25.28515625" customWidth="1"/>
    <col min="17" max="18" width="19.140625" customWidth="1"/>
    <col min="19" max="20" width="17.28515625" customWidth="1"/>
    <col min="21" max="21" width="23.5703125" customWidth="1"/>
    <col min="22" max="22" width="14.28515625" customWidth="1"/>
  </cols>
  <sheetData>
    <row r="1" spans="1:22" x14ac:dyDescent="0.25">
      <c r="A1" t="s">
        <v>0</v>
      </c>
      <c r="B1" t="s">
        <v>2</v>
      </c>
      <c r="C1" t="s">
        <v>3</v>
      </c>
      <c r="D1" t="s">
        <v>4</v>
      </c>
      <c r="E1" t="s">
        <v>37</v>
      </c>
      <c r="F1" t="s">
        <v>27</v>
      </c>
      <c r="G1" t="s">
        <v>39</v>
      </c>
      <c r="H1" t="s">
        <v>28</v>
      </c>
      <c r="I1" t="s">
        <v>40</v>
      </c>
      <c r="J1" t="s">
        <v>29</v>
      </c>
      <c r="K1" t="s">
        <v>41</v>
      </c>
      <c r="L1" t="s">
        <v>30</v>
      </c>
      <c r="M1" t="s">
        <v>42</v>
      </c>
      <c r="N1" t="s">
        <v>31</v>
      </c>
      <c r="O1" s="1" t="s">
        <v>43</v>
      </c>
      <c r="P1" s="1" t="s">
        <v>32</v>
      </c>
      <c r="Q1" t="s">
        <v>5</v>
      </c>
      <c r="R1" t="s">
        <v>33</v>
      </c>
      <c r="S1" t="s">
        <v>34</v>
      </c>
      <c r="T1" t="s">
        <v>35</v>
      </c>
      <c r="U1" t="s">
        <v>36</v>
      </c>
      <c r="V1" t="s">
        <v>6</v>
      </c>
    </row>
    <row r="2" spans="1:22" x14ac:dyDescent="0.25">
      <c r="A2">
        <v>1</v>
      </c>
      <c r="B2" t="s">
        <v>1</v>
      </c>
      <c r="C2" t="s">
        <v>10</v>
      </c>
      <c r="D2" t="s">
        <v>26</v>
      </c>
      <c r="E2">
        <v>13</v>
      </c>
      <c r="F2">
        <f>100 - (E2*100/E19)</f>
        <v>74</v>
      </c>
      <c r="G2">
        <v>7</v>
      </c>
      <c r="H2">
        <f>100 - (G2*100/$G19)</f>
        <v>72</v>
      </c>
      <c r="I2">
        <v>568</v>
      </c>
      <c r="J2">
        <f>100 - (I2*100/$I$19)</f>
        <v>43.2</v>
      </c>
      <c r="K2">
        <v>54</v>
      </c>
      <c r="L2">
        <f>100 - (K2*100/$K$19)</f>
        <v>73</v>
      </c>
      <c r="M2">
        <v>5</v>
      </c>
      <c r="N2">
        <f>100 - (M2*100/$M$19)</f>
        <v>75</v>
      </c>
      <c r="O2">
        <v>6</v>
      </c>
      <c r="P2">
        <f>100 - (O2*100/$O$19)</f>
        <v>40</v>
      </c>
      <c r="Q2">
        <f>ROUND((F2+H2+J2+L2+N2+P2)/6, 0)</f>
        <v>63</v>
      </c>
      <c r="R2">
        <v>10</v>
      </c>
      <c r="S2">
        <f>100 - (R2*100/$R$19)</f>
        <v>90</v>
      </c>
      <c r="T2">
        <v>15</v>
      </c>
      <c r="U2">
        <f>100 - (T2*100/$T$19)</f>
        <v>85</v>
      </c>
      <c r="V2">
        <f>ROUND((S2+U2)/2, 0)</f>
        <v>88</v>
      </c>
    </row>
    <row r="3" spans="1:22" x14ac:dyDescent="0.25">
      <c r="A3">
        <v>2</v>
      </c>
      <c r="B3" t="s">
        <v>1</v>
      </c>
      <c r="C3" t="s">
        <v>11</v>
      </c>
      <c r="D3" t="s">
        <v>26</v>
      </c>
      <c r="E3">
        <v>18</v>
      </c>
      <c r="F3">
        <f>100 - (E3*100/E19)</f>
        <v>64</v>
      </c>
      <c r="G3">
        <v>10</v>
      </c>
      <c r="H3">
        <f>100 - (G3*100/G19)</f>
        <v>60</v>
      </c>
      <c r="I3">
        <v>200</v>
      </c>
      <c r="J3">
        <f t="shared" ref="J3:J17" si="0">100 - (I3*100/$I$19)</f>
        <v>80</v>
      </c>
      <c r="K3">
        <v>12</v>
      </c>
      <c r="L3">
        <f t="shared" ref="L3:L17" si="1">100 - (K3*100/$K$19)</f>
        <v>94</v>
      </c>
      <c r="M3">
        <v>10</v>
      </c>
      <c r="N3">
        <f t="shared" ref="N3:N17" si="2">100 - (M3*100/$M$19)</f>
        <v>50</v>
      </c>
      <c r="O3">
        <v>7</v>
      </c>
      <c r="P3">
        <f t="shared" ref="P3:P17" si="3">100 - (O3*100/$O$19)</f>
        <v>30</v>
      </c>
      <c r="Q3">
        <f t="shared" ref="Q3:Q17" si="4">ROUND((F3+H3+J3+L3+N3+P3)/6, 0)</f>
        <v>63</v>
      </c>
      <c r="R3">
        <v>15</v>
      </c>
      <c r="S3">
        <f t="shared" ref="S3:S17" si="5">100 - (R3*100/$R$19)</f>
        <v>85</v>
      </c>
      <c r="T3">
        <v>19</v>
      </c>
      <c r="U3">
        <f t="shared" ref="U3:U17" si="6">100 - (T3*100/$T$19)</f>
        <v>81</v>
      </c>
      <c r="V3">
        <f t="shared" ref="V3:V17" si="7">ROUND((S3+U3)/2, 0)</f>
        <v>83</v>
      </c>
    </row>
    <row r="4" spans="1:22" x14ac:dyDescent="0.25">
      <c r="A4">
        <v>3</v>
      </c>
      <c r="B4" t="s">
        <v>1</v>
      </c>
      <c r="C4" t="s">
        <v>12</v>
      </c>
      <c r="D4" t="s">
        <v>26</v>
      </c>
      <c r="E4">
        <v>7</v>
      </c>
      <c r="F4">
        <f>100 - (E4*100/E19)</f>
        <v>86</v>
      </c>
      <c r="G4">
        <v>3</v>
      </c>
      <c r="H4">
        <f>100 - (G4*100/G19)</f>
        <v>88</v>
      </c>
      <c r="I4">
        <v>350</v>
      </c>
      <c r="J4">
        <f t="shared" si="0"/>
        <v>65</v>
      </c>
      <c r="K4">
        <v>35</v>
      </c>
      <c r="L4">
        <f t="shared" si="1"/>
        <v>82.5</v>
      </c>
      <c r="M4">
        <v>8</v>
      </c>
      <c r="N4">
        <f t="shared" si="2"/>
        <v>60</v>
      </c>
      <c r="O4">
        <v>8</v>
      </c>
      <c r="P4">
        <f t="shared" si="3"/>
        <v>20</v>
      </c>
      <c r="Q4">
        <f t="shared" si="4"/>
        <v>67</v>
      </c>
      <c r="R4">
        <v>20</v>
      </c>
      <c r="S4">
        <f t="shared" si="5"/>
        <v>80</v>
      </c>
      <c r="T4">
        <v>5</v>
      </c>
      <c r="U4">
        <f t="shared" si="6"/>
        <v>95</v>
      </c>
      <c r="V4">
        <f t="shared" si="7"/>
        <v>88</v>
      </c>
    </row>
    <row r="5" spans="1:22" x14ac:dyDescent="0.25">
      <c r="A5">
        <v>4</v>
      </c>
      <c r="B5" t="s">
        <v>1</v>
      </c>
      <c r="C5" t="s">
        <v>13</v>
      </c>
      <c r="D5" t="s">
        <v>26</v>
      </c>
      <c r="E5">
        <v>10</v>
      </c>
      <c r="F5">
        <f>100 - (E5*100/E19)</f>
        <v>80</v>
      </c>
      <c r="G5">
        <v>8</v>
      </c>
      <c r="H5">
        <f>100 - (G5*100/G19)</f>
        <v>68</v>
      </c>
      <c r="I5">
        <v>500</v>
      </c>
      <c r="J5">
        <f t="shared" si="0"/>
        <v>50</v>
      </c>
      <c r="K5">
        <v>12</v>
      </c>
      <c r="L5">
        <f t="shared" si="1"/>
        <v>94</v>
      </c>
      <c r="M5">
        <v>9</v>
      </c>
      <c r="N5">
        <f t="shared" si="2"/>
        <v>55</v>
      </c>
      <c r="O5">
        <v>4</v>
      </c>
      <c r="P5">
        <f t="shared" si="3"/>
        <v>60</v>
      </c>
      <c r="Q5">
        <f t="shared" si="4"/>
        <v>68</v>
      </c>
      <c r="R5">
        <v>42</v>
      </c>
      <c r="S5">
        <f t="shared" si="5"/>
        <v>58</v>
      </c>
      <c r="T5">
        <v>18</v>
      </c>
      <c r="U5">
        <f t="shared" si="6"/>
        <v>82</v>
      </c>
      <c r="V5">
        <f t="shared" si="7"/>
        <v>70</v>
      </c>
    </row>
    <row r="6" spans="1:22" x14ac:dyDescent="0.25">
      <c r="A6">
        <v>5</v>
      </c>
      <c r="B6" t="s">
        <v>7</v>
      </c>
      <c r="C6" t="s">
        <v>14</v>
      </c>
      <c r="D6" t="s">
        <v>26</v>
      </c>
      <c r="E6">
        <v>5</v>
      </c>
      <c r="F6">
        <f>100 - (E6*100/E19)</f>
        <v>90</v>
      </c>
      <c r="G6">
        <v>2</v>
      </c>
      <c r="H6">
        <f>100 - (G6*100/G19)</f>
        <v>92</v>
      </c>
      <c r="I6">
        <v>245</v>
      </c>
      <c r="J6">
        <f t="shared" si="0"/>
        <v>75.5</v>
      </c>
      <c r="K6">
        <v>62</v>
      </c>
      <c r="L6">
        <f t="shared" si="1"/>
        <v>69</v>
      </c>
      <c r="M6">
        <v>8</v>
      </c>
      <c r="N6">
        <f t="shared" si="2"/>
        <v>60</v>
      </c>
      <c r="O6">
        <v>9</v>
      </c>
      <c r="P6">
        <f t="shared" si="3"/>
        <v>10</v>
      </c>
      <c r="Q6">
        <f t="shared" si="4"/>
        <v>66</v>
      </c>
      <c r="R6">
        <v>16</v>
      </c>
      <c r="S6">
        <f t="shared" si="5"/>
        <v>84</v>
      </c>
      <c r="T6">
        <v>11</v>
      </c>
      <c r="U6">
        <f t="shared" si="6"/>
        <v>89</v>
      </c>
      <c r="V6">
        <f t="shared" si="7"/>
        <v>87</v>
      </c>
    </row>
    <row r="7" spans="1:22" x14ac:dyDescent="0.25">
      <c r="A7">
        <v>6</v>
      </c>
      <c r="B7" t="s">
        <v>7</v>
      </c>
      <c r="C7" t="s">
        <v>15</v>
      </c>
      <c r="D7" t="s">
        <v>26</v>
      </c>
      <c r="E7">
        <v>16</v>
      </c>
      <c r="F7">
        <f>100 - (E7*100/E19)</f>
        <v>68</v>
      </c>
      <c r="G7">
        <v>1</v>
      </c>
      <c r="H7">
        <f>100 - (G7*100/G19)</f>
        <v>96</v>
      </c>
      <c r="I7">
        <v>265</v>
      </c>
      <c r="J7">
        <f t="shared" si="0"/>
        <v>73.5</v>
      </c>
      <c r="K7">
        <v>34</v>
      </c>
      <c r="L7">
        <f t="shared" si="1"/>
        <v>83</v>
      </c>
      <c r="M7">
        <v>9</v>
      </c>
      <c r="N7">
        <f t="shared" si="2"/>
        <v>55</v>
      </c>
      <c r="O7">
        <v>2</v>
      </c>
      <c r="P7">
        <f t="shared" si="3"/>
        <v>80</v>
      </c>
      <c r="Q7">
        <f t="shared" si="4"/>
        <v>76</v>
      </c>
      <c r="R7">
        <v>18</v>
      </c>
      <c r="S7">
        <f t="shared" si="5"/>
        <v>82</v>
      </c>
      <c r="T7">
        <v>17</v>
      </c>
      <c r="U7">
        <f t="shared" si="6"/>
        <v>83</v>
      </c>
      <c r="V7">
        <f t="shared" si="7"/>
        <v>83</v>
      </c>
    </row>
    <row r="8" spans="1:22" x14ac:dyDescent="0.25">
      <c r="A8">
        <v>7</v>
      </c>
      <c r="B8" t="s">
        <v>7</v>
      </c>
      <c r="C8" t="s">
        <v>16</v>
      </c>
      <c r="D8" t="s">
        <v>26</v>
      </c>
      <c r="E8">
        <v>20</v>
      </c>
      <c r="F8">
        <f>100 - (E8*100/E19)</f>
        <v>60</v>
      </c>
      <c r="G8">
        <v>6</v>
      </c>
      <c r="H8">
        <f>100 - (G8*100/G19)</f>
        <v>76</v>
      </c>
      <c r="I8">
        <v>351</v>
      </c>
      <c r="J8">
        <f t="shared" si="0"/>
        <v>64.900000000000006</v>
      </c>
      <c r="K8">
        <v>26</v>
      </c>
      <c r="L8">
        <f t="shared" si="1"/>
        <v>87</v>
      </c>
      <c r="M8">
        <v>7</v>
      </c>
      <c r="N8">
        <f t="shared" si="2"/>
        <v>65</v>
      </c>
      <c r="O8">
        <v>5</v>
      </c>
      <c r="P8">
        <f t="shared" si="3"/>
        <v>50</v>
      </c>
      <c r="Q8">
        <f t="shared" si="4"/>
        <v>67</v>
      </c>
      <c r="R8">
        <v>17</v>
      </c>
      <c r="S8">
        <f t="shared" si="5"/>
        <v>83</v>
      </c>
      <c r="T8">
        <v>5</v>
      </c>
      <c r="U8">
        <f t="shared" si="6"/>
        <v>95</v>
      </c>
      <c r="V8">
        <f t="shared" si="7"/>
        <v>89</v>
      </c>
    </row>
    <row r="9" spans="1:22" x14ac:dyDescent="0.25">
      <c r="A9">
        <v>8</v>
      </c>
      <c r="B9" t="s">
        <v>7</v>
      </c>
      <c r="C9" t="s">
        <v>17</v>
      </c>
      <c r="D9" t="s">
        <v>26</v>
      </c>
      <c r="E9">
        <v>12</v>
      </c>
      <c r="F9">
        <f>100 - (E9*100/E19)</f>
        <v>76</v>
      </c>
      <c r="G9">
        <v>4</v>
      </c>
      <c r="H9">
        <f>100 - (G9*100/G19)</f>
        <v>84</v>
      </c>
      <c r="I9">
        <v>456</v>
      </c>
      <c r="J9">
        <f t="shared" si="0"/>
        <v>54.4</v>
      </c>
      <c r="K9">
        <v>25</v>
      </c>
      <c r="L9">
        <f t="shared" si="1"/>
        <v>87.5</v>
      </c>
      <c r="M9">
        <v>8</v>
      </c>
      <c r="N9">
        <f t="shared" si="2"/>
        <v>60</v>
      </c>
      <c r="O9">
        <v>4</v>
      </c>
      <c r="P9">
        <f t="shared" si="3"/>
        <v>60</v>
      </c>
      <c r="Q9">
        <f t="shared" si="4"/>
        <v>70</v>
      </c>
      <c r="R9">
        <v>13</v>
      </c>
      <c r="S9">
        <f t="shared" si="5"/>
        <v>87</v>
      </c>
      <c r="T9">
        <v>13</v>
      </c>
      <c r="U9">
        <f t="shared" si="6"/>
        <v>87</v>
      </c>
      <c r="V9">
        <f t="shared" si="7"/>
        <v>87</v>
      </c>
    </row>
    <row r="10" spans="1:22" x14ac:dyDescent="0.25">
      <c r="A10">
        <v>9</v>
      </c>
      <c r="B10" t="s">
        <v>8</v>
      </c>
      <c r="C10" t="s">
        <v>18</v>
      </c>
      <c r="D10" t="s">
        <v>26</v>
      </c>
      <c r="E10">
        <v>35</v>
      </c>
      <c r="F10">
        <f>100 - (E10*100/E19)</f>
        <v>30</v>
      </c>
      <c r="G10">
        <v>10</v>
      </c>
      <c r="H10">
        <f>100 - (G10*100/G19)</f>
        <v>60</v>
      </c>
      <c r="I10">
        <v>251</v>
      </c>
      <c r="J10">
        <f t="shared" si="0"/>
        <v>74.900000000000006</v>
      </c>
      <c r="K10">
        <v>49</v>
      </c>
      <c r="L10">
        <f t="shared" si="1"/>
        <v>75.5</v>
      </c>
      <c r="M10">
        <v>6</v>
      </c>
      <c r="N10">
        <f t="shared" si="2"/>
        <v>70</v>
      </c>
      <c r="O10">
        <v>2</v>
      </c>
      <c r="P10">
        <f t="shared" si="3"/>
        <v>80</v>
      </c>
      <c r="Q10">
        <f t="shared" si="4"/>
        <v>65</v>
      </c>
      <c r="R10">
        <v>8</v>
      </c>
      <c r="S10">
        <f t="shared" si="5"/>
        <v>92</v>
      </c>
      <c r="T10">
        <v>0</v>
      </c>
      <c r="U10">
        <f t="shared" si="6"/>
        <v>100</v>
      </c>
      <c r="V10">
        <f t="shared" si="7"/>
        <v>96</v>
      </c>
    </row>
    <row r="11" spans="1:22" x14ac:dyDescent="0.25">
      <c r="A11">
        <v>10</v>
      </c>
      <c r="B11" t="s">
        <v>8</v>
      </c>
      <c r="C11" t="s">
        <v>19</v>
      </c>
      <c r="D11" t="s">
        <v>26</v>
      </c>
      <c r="E11">
        <v>22</v>
      </c>
      <c r="F11">
        <f>100 - (E11*100/E19)</f>
        <v>56</v>
      </c>
      <c r="G11">
        <v>6</v>
      </c>
      <c r="H11">
        <f>100 - (G11*100/G19)</f>
        <v>76</v>
      </c>
      <c r="I11">
        <v>142</v>
      </c>
      <c r="J11">
        <f t="shared" si="0"/>
        <v>85.8</v>
      </c>
      <c r="K11">
        <v>38</v>
      </c>
      <c r="L11">
        <f t="shared" si="1"/>
        <v>81</v>
      </c>
      <c r="M11">
        <v>8</v>
      </c>
      <c r="N11">
        <f t="shared" si="2"/>
        <v>60</v>
      </c>
      <c r="O11">
        <v>6</v>
      </c>
      <c r="P11">
        <f t="shared" si="3"/>
        <v>40</v>
      </c>
      <c r="Q11">
        <f t="shared" si="4"/>
        <v>66</v>
      </c>
      <c r="R11">
        <v>9</v>
      </c>
      <c r="S11">
        <f t="shared" si="5"/>
        <v>91</v>
      </c>
      <c r="T11">
        <v>0</v>
      </c>
      <c r="U11">
        <f t="shared" si="6"/>
        <v>100</v>
      </c>
      <c r="V11">
        <f t="shared" si="7"/>
        <v>96</v>
      </c>
    </row>
    <row r="12" spans="1:22" x14ac:dyDescent="0.25">
      <c r="A12">
        <v>11</v>
      </c>
      <c r="B12" t="s">
        <v>8</v>
      </c>
      <c r="C12" t="s">
        <v>20</v>
      </c>
      <c r="D12" t="s">
        <v>26</v>
      </c>
      <c r="E12">
        <v>18</v>
      </c>
      <c r="F12">
        <f>100 - (E12*100/E19)</f>
        <v>64</v>
      </c>
      <c r="G12">
        <v>8</v>
      </c>
      <c r="H12">
        <f>100 - (G12*100/G19)</f>
        <v>68</v>
      </c>
      <c r="I12">
        <v>258</v>
      </c>
      <c r="J12">
        <f t="shared" si="0"/>
        <v>74.2</v>
      </c>
      <c r="K12">
        <v>57</v>
      </c>
      <c r="L12">
        <f t="shared" si="1"/>
        <v>71.5</v>
      </c>
      <c r="M12">
        <v>9</v>
      </c>
      <c r="N12">
        <f t="shared" si="2"/>
        <v>55</v>
      </c>
      <c r="O12">
        <v>3</v>
      </c>
      <c r="P12">
        <f t="shared" si="3"/>
        <v>70</v>
      </c>
      <c r="Q12">
        <f t="shared" si="4"/>
        <v>67</v>
      </c>
      <c r="R12">
        <v>11</v>
      </c>
      <c r="S12">
        <f t="shared" si="5"/>
        <v>89</v>
      </c>
      <c r="T12">
        <v>0</v>
      </c>
      <c r="U12">
        <f t="shared" si="6"/>
        <v>100</v>
      </c>
      <c r="V12">
        <f t="shared" si="7"/>
        <v>95</v>
      </c>
    </row>
    <row r="13" spans="1:22" x14ac:dyDescent="0.25">
      <c r="A13">
        <v>12</v>
      </c>
      <c r="B13" t="s">
        <v>8</v>
      </c>
      <c r="C13" t="s">
        <v>21</v>
      </c>
      <c r="D13" t="s">
        <v>26</v>
      </c>
      <c r="E13">
        <v>16</v>
      </c>
      <c r="F13">
        <f>100 - (E13*100/E19)</f>
        <v>68</v>
      </c>
      <c r="G13">
        <v>9</v>
      </c>
      <c r="H13">
        <f>100 - (G13*100/G19)</f>
        <v>64</v>
      </c>
      <c r="I13">
        <v>521</v>
      </c>
      <c r="J13">
        <f t="shared" si="0"/>
        <v>47.9</v>
      </c>
      <c r="K13">
        <v>18</v>
      </c>
      <c r="L13">
        <f t="shared" si="1"/>
        <v>91</v>
      </c>
      <c r="M13">
        <v>8</v>
      </c>
      <c r="N13">
        <f t="shared" si="2"/>
        <v>60</v>
      </c>
      <c r="O13">
        <v>4</v>
      </c>
      <c r="P13">
        <f t="shared" si="3"/>
        <v>60</v>
      </c>
      <c r="Q13">
        <f t="shared" si="4"/>
        <v>65</v>
      </c>
      <c r="R13">
        <v>12</v>
      </c>
      <c r="S13">
        <f t="shared" si="5"/>
        <v>88</v>
      </c>
      <c r="T13">
        <v>0</v>
      </c>
      <c r="U13">
        <f t="shared" si="6"/>
        <v>100</v>
      </c>
      <c r="V13">
        <f t="shared" si="7"/>
        <v>94</v>
      </c>
    </row>
    <row r="14" spans="1:22" x14ac:dyDescent="0.25">
      <c r="A14">
        <v>13</v>
      </c>
      <c r="B14" t="s">
        <v>9</v>
      </c>
      <c r="C14" t="s">
        <v>22</v>
      </c>
      <c r="D14" t="s">
        <v>26</v>
      </c>
      <c r="E14">
        <v>13</v>
      </c>
      <c r="F14">
        <f>100 - (E14*100/E19)</f>
        <v>74</v>
      </c>
      <c r="G14">
        <v>7</v>
      </c>
      <c r="H14">
        <f>100 - (G14*100/G19)</f>
        <v>72</v>
      </c>
      <c r="I14">
        <v>568</v>
      </c>
      <c r="J14">
        <f t="shared" si="0"/>
        <v>43.2</v>
      </c>
      <c r="K14">
        <v>54</v>
      </c>
      <c r="L14">
        <f t="shared" si="1"/>
        <v>73</v>
      </c>
      <c r="M14">
        <v>5</v>
      </c>
      <c r="N14">
        <f t="shared" si="2"/>
        <v>75</v>
      </c>
      <c r="O14">
        <v>6</v>
      </c>
      <c r="P14">
        <f t="shared" si="3"/>
        <v>40</v>
      </c>
      <c r="Q14">
        <f t="shared" si="4"/>
        <v>63</v>
      </c>
      <c r="R14">
        <v>10</v>
      </c>
      <c r="S14">
        <f t="shared" si="5"/>
        <v>90</v>
      </c>
      <c r="T14">
        <v>15</v>
      </c>
      <c r="U14">
        <f t="shared" si="6"/>
        <v>85</v>
      </c>
      <c r="V14">
        <f t="shared" si="7"/>
        <v>88</v>
      </c>
    </row>
    <row r="15" spans="1:22" x14ac:dyDescent="0.25">
      <c r="A15">
        <v>14</v>
      </c>
      <c r="B15" t="s">
        <v>9</v>
      </c>
      <c r="C15" t="s">
        <v>23</v>
      </c>
      <c r="D15" t="s">
        <v>26</v>
      </c>
      <c r="E15">
        <v>18</v>
      </c>
      <c r="F15">
        <f>100 - (E15*100/E19)</f>
        <v>64</v>
      </c>
      <c r="G15">
        <v>10</v>
      </c>
      <c r="H15">
        <f>100 - (G15*100/G19)</f>
        <v>60</v>
      </c>
      <c r="I15">
        <v>200</v>
      </c>
      <c r="J15">
        <f t="shared" si="0"/>
        <v>80</v>
      </c>
      <c r="K15">
        <v>12</v>
      </c>
      <c r="L15">
        <f t="shared" si="1"/>
        <v>94</v>
      </c>
      <c r="M15">
        <v>10</v>
      </c>
      <c r="N15">
        <f t="shared" si="2"/>
        <v>50</v>
      </c>
      <c r="O15">
        <v>7</v>
      </c>
      <c r="P15">
        <f t="shared" si="3"/>
        <v>30</v>
      </c>
      <c r="Q15">
        <f t="shared" si="4"/>
        <v>63</v>
      </c>
      <c r="R15">
        <v>15</v>
      </c>
      <c r="S15">
        <f t="shared" si="5"/>
        <v>85</v>
      </c>
      <c r="T15">
        <v>19</v>
      </c>
      <c r="U15">
        <f t="shared" si="6"/>
        <v>81</v>
      </c>
      <c r="V15">
        <f t="shared" si="7"/>
        <v>83</v>
      </c>
    </row>
    <row r="16" spans="1:22" x14ac:dyDescent="0.25">
      <c r="A16">
        <v>15</v>
      </c>
      <c r="B16" t="s">
        <v>9</v>
      </c>
      <c r="C16" t="s">
        <v>24</v>
      </c>
      <c r="D16" t="s">
        <v>26</v>
      </c>
      <c r="E16">
        <v>7</v>
      </c>
      <c r="F16">
        <f>100 - (E16*100/E19)</f>
        <v>86</v>
      </c>
      <c r="G16">
        <v>3</v>
      </c>
      <c r="H16">
        <f>100 - (G16*100/G19)</f>
        <v>88</v>
      </c>
      <c r="I16">
        <v>350</v>
      </c>
      <c r="J16">
        <f t="shared" si="0"/>
        <v>65</v>
      </c>
      <c r="K16">
        <v>35</v>
      </c>
      <c r="L16">
        <f t="shared" si="1"/>
        <v>82.5</v>
      </c>
      <c r="M16">
        <v>8</v>
      </c>
      <c r="N16">
        <f t="shared" si="2"/>
        <v>60</v>
      </c>
      <c r="O16">
        <v>8</v>
      </c>
      <c r="P16">
        <f t="shared" si="3"/>
        <v>20</v>
      </c>
      <c r="Q16">
        <f t="shared" si="4"/>
        <v>67</v>
      </c>
      <c r="R16">
        <v>20</v>
      </c>
      <c r="S16">
        <f t="shared" si="5"/>
        <v>80</v>
      </c>
      <c r="T16">
        <v>5</v>
      </c>
      <c r="U16">
        <f t="shared" si="6"/>
        <v>95</v>
      </c>
      <c r="V16">
        <f t="shared" si="7"/>
        <v>88</v>
      </c>
    </row>
    <row r="17" spans="1:22" x14ac:dyDescent="0.25">
      <c r="A17">
        <v>16</v>
      </c>
      <c r="B17" t="s">
        <v>9</v>
      </c>
      <c r="C17" t="s">
        <v>25</v>
      </c>
      <c r="D17" t="s">
        <v>26</v>
      </c>
      <c r="E17">
        <v>10</v>
      </c>
      <c r="F17">
        <f>100 - (E17*100/E19)</f>
        <v>80</v>
      </c>
      <c r="G17">
        <v>8</v>
      </c>
      <c r="H17">
        <f>100 - (G17*100/G19)</f>
        <v>68</v>
      </c>
      <c r="I17">
        <v>500</v>
      </c>
      <c r="J17">
        <f t="shared" si="0"/>
        <v>50</v>
      </c>
      <c r="K17">
        <v>12</v>
      </c>
      <c r="L17">
        <f t="shared" si="1"/>
        <v>94</v>
      </c>
      <c r="M17">
        <v>9</v>
      </c>
      <c r="N17">
        <f t="shared" si="2"/>
        <v>55</v>
      </c>
      <c r="O17">
        <v>4</v>
      </c>
      <c r="P17">
        <f t="shared" si="3"/>
        <v>60</v>
      </c>
      <c r="Q17">
        <f t="shared" si="4"/>
        <v>68</v>
      </c>
      <c r="R17">
        <v>42</v>
      </c>
      <c r="S17">
        <f t="shared" si="5"/>
        <v>58</v>
      </c>
      <c r="T17">
        <v>18</v>
      </c>
      <c r="U17">
        <f t="shared" si="6"/>
        <v>82</v>
      </c>
      <c r="V17">
        <f t="shared" si="7"/>
        <v>70</v>
      </c>
    </row>
    <row r="19" spans="1:22" x14ac:dyDescent="0.25">
      <c r="D19" t="s">
        <v>38</v>
      </c>
      <c r="E19">
        <v>50</v>
      </c>
      <c r="G19">
        <v>25</v>
      </c>
      <c r="I19">
        <v>1000</v>
      </c>
      <c r="K19">
        <v>200</v>
      </c>
      <c r="M19">
        <v>20</v>
      </c>
      <c r="O19">
        <v>10</v>
      </c>
      <c r="R19">
        <v>100</v>
      </c>
      <c r="T19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 Noel</dc:creator>
  <cp:lastModifiedBy>Celian Noel</cp:lastModifiedBy>
  <dcterms:created xsi:type="dcterms:W3CDTF">2021-06-29T15:08:52Z</dcterms:created>
  <dcterms:modified xsi:type="dcterms:W3CDTF">2021-07-15T14:59:09Z</dcterms:modified>
</cp:coreProperties>
</file>