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ume.uio.no\student-u58\celinaak\pc\Desktop\UiO_Masters\Master_Thesis\"/>
    </mc:Choice>
  </mc:AlternateContent>
  <bookViews>
    <workbookView xWindow="0" yWindow="0" windowWidth="28800" windowHeight="12300" activeTab="1"/>
  </bookViews>
  <sheets>
    <sheet name="Forest level" sheetId="1" r:id="rId1"/>
    <sheet name="Needle dat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2" l="1"/>
  <c r="I124" i="2"/>
  <c r="I52" i="2"/>
  <c r="I54" i="2"/>
  <c r="I98" i="2"/>
  <c r="I79" i="2"/>
  <c r="I108" i="2"/>
  <c r="I82" i="2"/>
  <c r="I141" i="2"/>
  <c r="I42" i="2"/>
  <c r="I40" i="2"/>
  <c r="I107" i="2"/>
  <c r="I138" i="2"/>
  <c r="I63" i="2"/>
  <c r="I104" i="2"/>
  <c r="I92" i="2"/>
  <c r="I149" i="2"/>
  <c r="I93" i="2"/>
  <c r="I41" i="2"/>
  <c r="I88" i="2"/>
  <c r="I146" i="2"/>
  <c r="I113" i="2"/>
  <c r="I86" i="2"/>
  <c r="I119" i="2"/>
  <c r="I145" i="2"/>
  <c r="I36" i="2"/>
  <c r="I25" i="2"/>
  <c r="I51" i="2"/>
  <c r="I15" i="2"/>
  <c r="I33" i="2"/>
  <c r="I58" i="2"/>
  <c r="I80" i="2"/>
  <c r="I3" i="2"/>
  <c r="I106" i="2"/>
  <c r="I114" i="2"/>
  <c r="I97" i="2"/>
  <c r="I64" i="2"/>
  <c r="I28" i="2"/>
  <c r="I74" i="2"/>
  <c r="I38" i="2"/>
  <c r="I161" i="2"/>
  <c r="I55" i="2"/>
  <c r="I101" i="2"/>
  <c r="I130" i="2"/>
  <c r="I100" i="2"/>
  <c r="I78" i="2"/>
  <c r="I27" i="2"/>
  <c r="I60" i="2"/>
  <c r="I59" i="2"/>
  <c r="I147" i="2"/>
  <c r="I70" i="2"/>
  <c r="I81" i="2"/>
  <c r="I29" i="2"/>
  <c r="I140" i="2"/>
  <c r="I120" i="2"/>
  <c r="I45" i="2"/>
  <c r="I72" i="2"/>
  <c r="I2" i="2"/>
  <c r="I17" i="2"/>
  <c r="I102" i="2"/>
  <c r="I151" i="2"/>
  <c r="I44" i="2"/>
  <c r="I123" i="2"/>
  <c r="I4" i="2"/>
  <c r="I154" i="2"/>
  <c r="I160" i="2"/>
  <c r="I122" i="2"/>
  <c r="I143" i="2"/>
  <c r="I103" i="2"/>
  <c r="I155" i="2"/>
  <c r="I83" i="2"/>
  <c r="I66" i="2"/>
  <c r="I10" i="2"/>
  <c r="I23" i="2"/>
  <c r="I62" i="2"/>
  <c r="I31" i="2"/>
  <c r="I5" i="2"/>
  <c r="I30" i="2"/>
  <c r="I112" i="2"/>
  <c r="I46" i="2"/>
  <c r="I139" i="2"/>
  <c r="I37" i="2"/>
  <c r="I157" i="2"/>
  <c r="I21" i="2"/>
  <c r="I35" i="2"/>
  <c r="I156" i="2"/>
  <c r="I48" i="2"/>
  <c r="I135" i="2"/>
  <c r="I129" i="2"/>
  <c r="I144" i="2"/>
  <c r="I24" i="2"/>
  <c r="I77" i="2"/>
  <c r="I18" i="2"/>
  <c r="I89" i="2"/>
  <c r="I75" i="2"/>
  <c r="I118" i="2"/>
  <c r="I12" i="2"/>
  <c r="I69" i="2"/>
  <c r="I142" i="2"/>
  <c r="I67" i="2"/>
  <c r="I34" i="2"/>
  <c r="I121" i="2"/>
  <c r="I94" i="2"/>
  <c r="I152" i="2"/>
  <c r="I85" i="2"/>
  <c r="I22" i="2"/>
  <c r="I131" i="2"/>
  <c r="I71" i="2"/>
  <c r="I111" i="2"/>
  <c r="I132" i="2"/>
  <c r="I13" i="2"/>
  <c r="I56" i="2"/>
  <c r="I87" i="2"/>
  <c r="I68" i="2"/>
  <c r="I11" i="2"/>
  <c r="I159" i="2"/>
  <c r="I57" i="2"/>
  <c r="I125" i="2"/>
  <c r="I20" i="2"/>
  <c r="I76" i="2"/>
  <c r="I150" i="2"/>
  <c r="I95" i="2"/>
  <c r="I50" i="2"/>
  <c r="I96" i="2"/>
  <c r="I126" i="2"/>
  <c r="I115" i="2"/>
  <c r="I148" i="2"/>
  <c r="I116" i="2"/>
  <c r="I53" i="2"/>
  <c r="I14" i="2"/>
  <c r="I153" i="2"/>
  <c r="I84" i="2"/>
  <c r="I90" i="2"/>
  <c r="I109" i="2"/>
  <c r="I136" i="2"/>
  <c r="I49" i="2"/>
  <c r="I8" i="2"/>
  <c r="I39" i="2"/>
  <c r="I110" i="2"/>
  <c r="I47" i="2"/>
  <c r="I137" i="2"/>
  <c r="I65" i="2"/>
  <c r="I91" i="2"/>
  <c r="I99" i="2"/>
  <c r="I7" i="2"/>
  <c r="I127" i="2"/>
  <c r="I43" i="2"/>
  <c r="I134" i="2"/>
  <c r="I9" i="2"/>
  <c r="I16" i="2"/>
  <c r="I19" i="2"/>
  <c r="I32" i="2"/>
  <c r="I6" i="2"/>
  <c r="I61" i="2"/>
  <c r="I105" i="2"/>
  <c r="I158" i="2"/>
  <c r="I117" i="2"/>
  <c r="I133" i="2"/>
  <c r="I26" i="2"/>
  <c r="I128" i="2"/>
</calcChain>
</file>

<file path=xl/sharedStrings.xml><?xml version="1.0" encoding="utf-8"?>
<sst xmlns="http://schemas.openxmlformats.org/spreadsheetml/2006/main" count="914" uniqueCount="395">
  <si>
    <t>Coordinates X0Y0 Lat</t>
  </si>
  <si>
    <t>Coordinates X0Y0 Lon</t>
  </si>
  <si>
    <t>Tree species (Diversity index(shannon))</t>
  </si>
  <si>
    <t>NN</t>
  </si>
  <si>
    <t>CC</t>
  </si>
  <si>
    <t>Gullenhaugen</t>
  </si>
  <si>
    <t>Blåfjell</t>
  </si>
  <si>
    <t>Storås</t>
  </si>
  <si>
    <t>Forest structure</t>
  </si>
  <si>
    <t>Ground vegetation</t>
  </si>
  <si>
    <t>Location</t>
  </si>
  <si>
    <t>Tretjerna</t>
  </si>
  <si>
    <t>Øytjern</t>
  </si>
  <si>
    <t>Tree_ID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</si>
  <si>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</si>
  <si>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</si>
  <si>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</si>
  <si>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</si>
  <si>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</si>
  <si>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</si>
  <si>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</si>
  <si>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</si>
  <si>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</si>
  <si>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</si>
  <si>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</si>
  <si>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</si>
  <si>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</si>
  <si>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</si>
  <si>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</si>
  <si>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</si>
  <si>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</si>
  <si>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</si>
  <si>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</si>
  <si>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</si>
  <si>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</si>
  <si>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</si>
  <si>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</si>
  <si>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</si>
  <si>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</si>
  <si>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</si>
  <si>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</si>
  <si>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</si>
  <si>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</si>
  <si>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</si>
  <si>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</si>
  <si>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</si>
  <si>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</si>
  <si>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</si>
  <si>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</si>
  <si>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</si>
  <si>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</si>
  <si>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</si>
  <si>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</si>
  <si>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</si>
  <si>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</si>
  <si>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</si>
  <si>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</si>
  <si>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</si>
  <si>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</si>
  <si>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</si>
  <si>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</si>
  <si>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</si>
  <si>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325</t>
  </si>
  <si>
    <t>326</t>
  </si>
  <si>
    <t>327</t>
  </si>
  <si>
    <t>328</t>
  </si>
  <si>
    <t>329</t>
  </si>
  <si>
    <t>330</t>
  </si>
  <si>
    <t>331</t>
  </si>
  <si>
    <t>332</t>
  </si>
  <si>
    <t>317</t>
  </si>
  <si>
    <t>318</t>
  </si>
  <si>
    <t>319</t>
  </si>
  <si>
    <t>320</t>
  </si>
  <si>
    <t>321</t>
  </si>
  <si>
    <t>322</t>
  </si>
  <si>
    <t>323</t>
  </si>
  <si>
    <t>324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</si>
  <si>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</si>
  <si>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</si>
  <si>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</si>
  <si>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</si>
  <si>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</si>
  <si>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</si>
  <si>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</si>
  <si>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</si>
  <si>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</si>
  <si>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</si>
  <si>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</si>
  <si>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</si>
  <si>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</si>
  <si>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</si>
  <si>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</si>
  <si>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</si>
  <si>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</si>
  <si>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</si>
  <si>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</si>
  <si>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</si>
  <si>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</si>
  <si>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</si>
  <si>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</si>
  <si>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</si>
  <si>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</si>
  <si>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</si>
  <si>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</si>
  <si>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</si>
  <si>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</si>
  <si>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</si>
  <si>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</si>
  <si>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</si>
  <si>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389</t>
  </si>
  <si>
    <t>390</t>
  </si>
  <si>
    <t>391</t>
  </si>
  <si>
    <t>392</t>
  </si>
  <si>
    <t>393</t>
  </si>
  <si>
    <t>394</t>
  </si>
  <si>
    <t>395</t>
  </si>
  <si>
    <t>396</t>
  </si>
  <si>
    <t>381</t>
  </si>
  <si>
    <t>382</t>
  </si>
  <si>
    <t>383</t>
  </si>
  <si>
    <t>384</t>
  </si>
  <si>
    <t>385</t>
  </si>
  <si>
    <t>386</t>
  </si>
  <si>
    <t>387</t>
  </si>
  <si>
    <t>388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</si>
  <si>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</si>
  <si>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</si>
  <si>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</si>
  <si>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</si>
  <si>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</si>
  <si>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</si>
  <si>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</si>
  <si>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</si>
  <si>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</si>
  <si>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</si>
  <si>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</si>
  <si>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</si>
  <si>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</si>
  <si>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</si>
  <si>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</si>
  <si>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</si>
  <si>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</si>
  <si>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</si>
  <si>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</si>
  <si>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</si>
  <si>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</si>
  <si>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</si>
  <si>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</si>
  <si>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</si>
  <si>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</si>
  <si>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</si>
  <si>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</si>
  <si>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</si>
  <si>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</si>
  <si>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</si>
  <si>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</si>
  <si>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</si>
  <si>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549</t>
  </si>
  <si>
    <t>550</t>
  </si>
  <si>
    <t>551</t>
  </si>
  <si>
    <t>552</t>
  </si>
  <si>
    <t>553</t>
  </si>
  <si>
    <t>554</t>
  </si>
  <si>
    <t>555</t>
  </si>
  <si>
    <t>556</t>
  </si>
  <si>
    <t>559</t>
  </si>
  <si>
    <t>560</t>
  </si>
  <si>
    <t>561</t>
  </si>
  <si>
    <t>562</t>
  </si>
  <si>
    <t>563</t>
  </si>
  <si>
    <t>564</t>
  </si>
  <si>
    <t>565</t>
  </si>
  <si>
    <t>566</t>
  </si>
  <si>
    <t>Tree Diameter (BHD) in cm</t>
  </si>
  <si>
    <t>14,5</t>
  </si>
  <si>
    <t>Date collected</t>
  </si>
  <si>
    <t>S001</t>
  </si>
  <si>
    <t>S004</t>
  </si>
  <si>
    <t>S005</t>
  </si>
  <si>
    <t>S115</t>
  </si>
  <si>
    <t>S006</t>
  </si>
  <si>
    <t>S116</t>
  </si>
  <si>
    <t>S009</t>
  </si>
  <si>
    <t>S007</t>
  </si>
  <si>
    <t>S008</t>
  </si>
  <si>
    <t>S002</t>
  </si>
  <si>
    <t>S010</t>
  </si>
  <si>
    <t>S111</t>
  </si>
  <si>
    <t>S133</t>
  </si>
  <si>
    <t>S125</t>
  </si>
  <si>
    <t>S117</t>
  </si>
  <si>
    <t>S176</t>
  </si>
  <si>
    <t>S132</t>
  </si>
  <si>
    <t>S147</t>
  </si>
  <si>
    <t>S109</t>
  </si>
  <si>
    <t>S054</t>
  </si>
  <si>
    <t>S108</t>
  </si>
  <si>
    <t>S178</t>
  </si>
  <si>
    <t>S087</t>
  </si>
  <si>
    <t>S020</t>
  </si>
  <si>
    <t>S146</t>
  </si>
  <si>
    <t>S062</t>
  </si>
  <si>
    <t>S190</t>
  </si>
  <si>
    <t>S011</t>
  </si>
  <si>
    <t>S077</t>
  </si>
  <si>
    <t>S099</t>
  </si>
  <si>
    <t>S182</t>
  </si>
  <si>
    <t>S107</t>
  </si>
  <si>
    <t>S140</t>
  </si>
  <si>
    <t>S036</t>
  </si>
  <si>
    <t>S076</t>
  </si>
  <si>
    <t>S168</t>
  </si>
  <si>
    <t>S078</t>
  </si>
  <si>
    <t>S012</t>
  </si>
  <si>
    <t>S061</t>
  </si>
  <si>
    <t>S013</t>
  </si>
  <si>
    <t>S154</t>
  </si>
  <si>
    <t>S128</t>
  </si>
  <si>
    <t>S080</t>
  </si>
  <si>
    <t>S153</t>
  </si>
  <si>
    <t>S024</t>
  </si>
  <si>
    <t>S097</t>
  </si>
  <si>
    <t>S101</t>
  </si>
  <si>
    <t>S091</t>
  </si>
  <si>
    <t>S064</t>
  </si>
  <si>
    <t>S035</t>
  </si>
  <si>
    <t>S015</t>
  </si>
  <si>
    <t>S055</t>
  </si>
  <si>
    <t>S027</t>
  </si>
  <si>
    <t>S038</t>
  </si>
  <si>
    <t>S171</t>
  </si>
  <si>
    <t>S137</t>
  </si>
  <si>
    <t>S098</t>
  </si>
  <si>
    <t>S130</t>
  </si>
  <si>
    <t>S172</t>
  </si>
  <si>
    <t>S100</t>
  </si>
  <si>
    <t>S044</t>
  </si>
  <si>
    <t>S106</t>
  </si>
  <si>
    <t>S177</t>
  </si>
  <si>
    <t>S067</t>
  </si>
  <si>
    <t>S029</t>
  </si>
  <si>
    <t>S089</t>
  </si>
  <si>
    <t>S113</t>
  </si>
  <si>
    <t>S152</t>
  </si>
  <si>
    <t>S059</t>
  </si>
  <si>
    <t>S192</t>
  </si>
  <si>
    <t>S041</t>
  </si>
  <si>
    <t>S083</t>
  </si>
  <si>
    <t>S030</t>
  </si>
  <si>
    <t>S073</t>
  </si>
  <si>
    <t>S110</t>
  </si>
  <si>
    <t>S131</t>
  </si>
  <si>
    <t>S121</t>
  </si>
  <si>
    <t>S049</t>
  </si>
  <si>
    <t>S139</t>
  </si>
  <si>
    <t>S165</t>
  </si>
  <si>
    <t>S031</t>
  </si>
  <si>
    <t>S092</t>
  </si>
  <si>
    <t>S079</t>
  </si>
  <si>
    <t>S173</t>
  </si>
  <si>
    <t>S066</t>
  </si>
  <si>
    <t>S143</t>
  </si>
  <si>
    <t>S048</t>
  </si>
  <si>
    <t>S180</t>
  </si>
  <si>
    <t>S017</t>
  </si>
  <si>
    <t>S081</t>
  </si>
  <si>
    <t>S050</t>
  </si>
  <si>
    <t>S129</t>
  </si>
  <si>
    <t>S032</t>
  </si>
  <si>
    <t>S033</t>
  </si>
  <si>
    <t>S069</t>
  </si>
  <si>
    <t>S025</t>
  </si>
  <si>
    <t>S075</t>
  </si>
  <si>
    <t>S094</t>
  </si>
  <si>
    <t>S185</t>
  </si>
  <si>
    <t>S169</t>
  </si>
  <si>
    <t>S142</t>
  </si>
  <si>
    <t>S191</t>
  </si>
  <si>
    <t>S184</t>
  </si>
  <si>
    <t>S136</t>
  </si>
  <si>
    <t>S084</t>
  </si>
  <si>
    <t>S018</t>
  </si>
  <si>
    <t>S088</t>
  </si>
  <si>
    <t>S026</t>
  </si>
  <si>
    <t>S170</t>
  </si>
  <si>
    <t>S150</t>
  </si>
  <si>
    <t>S159</t>
  </si>
  <si>
    <t>S052</t>
  </si>
  <si>
    <t>S186</t>
  </si>
  <si>
    <t>S037</t>
  </si>
  <si>
    <t>S023</t>
  </si>
  <si>
    <t>S187</t>
  </si>
  <si>
    <t>S039</t>
  </si>
  <si>
    <t>S164</t>
  </si>
  <si>
    <t>S112</t>
  </si>
  <si>
    <t>S104</t>
  </si>
  <si>
    <t>S074</t>
  </si>
  <si>
    <t>S162</t>
  </si>
  <si>
    <t>S051</t>
  </si>
  <si>
    <t>S042</t>
  </si>
  <si>
    <t>S053</t>
  </si>
  <si>
    <t>S160</t>
  </si>
  <si>
    <t>S124</t>
  </si>
  <si>
    <t>S103</t>
  </si>
  <si>
    <t>S096</t>
  </si>
  <si>
    <t>S183</t>
  </si>
  <si>
    <t>S014</t>
  </si>
  <si>
    <t>S057</t>
  </si>
  <si>
    <t>S105</t>
  </si>
  <si>
    <t>S118</t>
  </si>
  <si>
    <t>S071</t>
  </si>
  <si>
    <t>S163</t>
  </si>
  <si>
    <t>S122</t>
  </si>
  <si>
    <t>S043</t>
  </si>
  <si>
    <t>S045</t>
  </si>
  <si>
    <t>S166</t>
  </si>
  <si>
    <t>S093</t>
  </si>
  <si>
    <t>S123</t>
  </si>
  <si>
    <t>S090</t>
  </si>
  <si>
    <t>S058</t>
  </si>
  <si>
    <t>S056</t>
  </si>
  <si>
    <t>S145</t>
  </si>
  <si>
    <t>S082</t>
  </si>
  <si>
    <t>S149</t>
  </si>
  <si>
    <t>S028</t>
  </si>
  <si>
    <t>S157</t>
  </si>
  <si>
    <t>S135</t>
  </si>
  <si>
    <t>S189</t>
  </si>
  <si>
    <t>S120</t>
  </si>
  <si>
    <t>S068</t>
  </si>
  <si>
    <t>S034</t>
  </si>
  <si>
    <t>S019</t>
  </si>
  <si>
    <t>S016</t>
  </si>
  <si>
    <t>S158</t>
  </si>
  <si>
    <t>S047</t>
  </si>
  <si>
    <t>S148</t>
  </si>
  <si>
    <t>Crown length</t>
  </si>
  <si>
    <t>Connectivity</t>
  </si>
  <si>
    <t>Mean temp warmest quarter</t>
  </si>
  <si>
    <t>Mean precipitation warmest quarter</t>
  </si>
  <si>
    <t xml:space="preserve">Climate/Abiotic </t>
  </si>
  <si>
    <t>% Nitrogen</t>
  </si>
  <si>
    <t>% Carbon</t>
  </si>
  <si>
    <t>Insolation</t>
  </si>
  <si>
    <t xml:space="preserve">Skotjernfjell </t>
  </si>
  <si>
    <t>Hemberget</t>
  </si>
  <si>
    <t>Braskereidfoss</t>
  </si>
  <si>
    <t>Särkilampi</t>
  </si>
  <si>
    <t>Halden</t>
  </si>
  <si>
    <t>SKO</t>
  </si>
  <si>
    <t>GUL</t>
  </si>
  <si>
    <t>TRE</t>
  </si>
  <si>
    <t>HEM</t>
  </si>
  <si>
    <t>BRA</t>
  </si>
  <si>
    <t>SAR</t>
  </si>
  <si>
    <t>OYT</t>
  </si>
  <si>
    <t>HAL</t>
  </si>
  <si>
    <t>BLA</t>
  </si>
  <si>
    <t>STR</t>
  </si>
  <si>
    <t>Plot_ID</t>
  </si>
  <si>
    <t>SKO_NN</t>
  </si>
  <si>
    <t>SKO_CC</t>
  </si>
  <si>
    <t>GUL_NN</t>
  </si>
  <si>
    <t>GUL_CC</t>
  </si>
  <si>
    <t>HEM_CC</t>
  </si>
  <si>
    <t>HEM_NN</t>
  </si>
  <si>
    <t>BRA_NN</t>
  </si>
  <si>
    <t>BRA_CC</t>
  </si>
  <si>
    <t>SAR_NN</t>
  </si>
  <si>
    <t>SAR_CC</t>
  </si>
  <si>
    <t>OYT_NN</t>
  </si>
  <si>
    <t>OYT_CC</t>
  </si>
  <si>
    <t>TRE_NN</t>
  </si>
  <si>
    <t>TRE_CC</t>
  </si>
  <si>
    <t>HAL_NN</t>
  </si>
  <si>
    <t>HAL_CC</t>
  </si>
  <si>
    <t>BLA_NN</t>
  </si>
  <si>
    <t>BLA_CC</t>
  </si>
  <si>
    <t>STR_NN</t>
  </si>
  <si>
    <t>STR_CC</t>
  </si>
  <si>
    <t>Tree_number</t>
  </si>
  <si>
    <t>BioInfo_Sample</t>
  </si>
  <si>
    <t>Diffuse light index (average)</t>
  </si>
  <si>
    <t xml:space="preserve">Gullenhaugen </t>
  </si>
  <si>
    <t xml:space="preserve">Basal_area m2 ha-1
</t>
  </si>
  <si>
    <t>Number of trees (living + dead)</t>
  </si>
  <si>
    <t>Plant diversity (vascular; shannon diversity index)</t>
  </si>
  <si>
    <t>Vegetation cover (vascular)</t>
  </si>
  <si>
    <t>Needle weight after drying (g)</t>
  </si>
  <si>
    <t xml:space="preserve">Location </t>
  </si>
  <si>
    <t>Site_ID</t>
  </si>
  <si>
    <t xml:space="preserve">Site_ID </t>
  </si>
  <si>
    <t>Forest_type</t>
  </si>
  <si>
    <t xml:space="preserve">Avrg needle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</si>
</sst>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  <xf numFmtId="0" fontId="3" fillId="5" borderId="1" xfId="0" applyFont="1" applyFill="1" applyBorder="1" applyAlignment="1">
      <alignment horizontal="left"/>
    </xf>
    <xf numFmtId="49" fontId="3" fillId="5" borderId="1" xfId="0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15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15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/>
    <xf numFmtId="164" fontId="4" fillId="4" borderId="2" xfId="1" applyNumberFormat="1" applyFont="1" applyFill="1" applyBorder="1" applyAlignment="1">
      <alignment horizontal="center" vertical="top"/>
    </xf>
    <xf numFmtId="164" fontId="4" fillId="4" borderId="1" xfId="1" applyNumberFormat="1" applyFont="1" applyFill="1" applyBorder="1" applyAlignment="1">
      <alignment horizontal="center" vertical="top"/>
    </xf>
    <xf numFmtId="164" fontId="4" fillId="4" borderId="10" xfId="1" applyNumberFormat="1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left"/>
    </xf>
    <xf numFmtId="49" fontId="3" fillId="6" borderId="1" xfId="0" applyNumberFormat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15" fontId="3" fillId="6" borderId="1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left"/>
    </xf>
    <xf numFmtId="164" fontId="3" fillId="6" borderId="1" xfId="0" applyNumberFormat="1" applyFont="1" applyFill="1" applyBorder="1"/>
    <xf numFmtId="164" fontId="4" fillId="6" borderId="2" xfId="1" applyNumberFormat="1" applyFont="1" applyFill="1" applyBorder="1" applyAlignment="1">
      <alignment horizontal="center" vertical="top"/>
    </xf>
    <xf numFmtId="164" fontId="4" fillId="6" borderId="1" xfId="1" applyNumberFormat="1" applyFont="1" applyFill="1" applyBorder="1" applyAlignment="1">
      <alignment horizontal="center" vertical="top"/>
    </xf>
    <xf numFmtId="164" fontId="4" fillId="6" borderId="10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5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/>
    <xf numFmtId="164" fontId="4" fillId="3" borderId="2" xfId="1" applyNumberFormat="1" applyFont="1" applyFill="1" applyBorder="1" applyAlignment="1">
      <alignment horizontal="center" vertical="top"/>
    </xf>
    <xf numFmtId="164" fontId="4" fillId="3" borderId="1" xfId="1" applyNumberFormat="1" applyFont="1" applyFill="1" applyBorder="1" applyAlignment="1">
      <alignment horizontal="center" vertical="top"/>
    </xf>
    <xf numFmtId="164" fontId="4" fillId="3" borderId="10" xfId="1" applyNumberFormat="1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left"/>
    </xf>
    <xf numFmtId="49" fontId="3" fillId="10" borderId="1" xfId="0" applyNumberFormat="1" applyFont="1" applyFill="1" applyBorder="1"/>
    <xf numFmtId="0" fontId="3" fillId="10" borderId="1" xfId="0" applyFont="1" applyFill="1" applyBorder="1"/>
    <xf numFmtId="0" fontId="3" fillId="10" borderId="1" xfId="0" applyFont="1" applyFill="1" applyBorder="1" applyAlignment="1">
      <alignment wrapText="1"/>
    </xf>
    <xf numFmtId="15" fontId="3" fillId="10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/>
    <xf numFmtId="164" fontId="4" fillId="10" borderId="2" xfId="1" applyNumberFormat="1" applyFont="1" applyFill="1" applyBorder="1" applyAlignment="1">
      <alignment horizontal="center" vertical="top"/>
    </xf>
    <xf numFmtId="164" fontId="4" fillId="10" borderId="1" xfId="1" applyNumberFormat="1" applyFont="1" applyFill="1" applyBorder="1" applyAlignment="1">
      <alignment horizontal="center" vertical="top"/>
    </xf>
    <xf numFmtId="164" fontId="4" fillId="10" borderId="10" xfId="1" applyNumberFormat="1" applyFont="1" applyFill="1" applyBorder="1" applyAlignment="1">
      <alignment horizontal="center" vertical="top"/>
    </xf>
    <xf numFmtId="0" fontId="3" fillId="14" borderId="1" xfId="0" applyFont="1" applyFill="1" applyBorder="1" applyAlignment="1">
      <alignment horizontal="left"/>
    </xf>
    <xf numFmtId="49" fontId="3" fillId="14" borderId="1" xfId="0" applyNumberFormat="1" applyFont="1" applyFill="1" applyBorder="1"/>
    <xf numFmtId="0" fontId="3" fillId="14" borderId="1" xfId="0" applyFont="1" applyFill="1" applyBorder="1"/>
    <xf numFmtId="0" fontId="3" fillId="14" borderId="1" xfId="0" applyFont="1" applyFill="1" applyBorder="1" applyAlignment="1">
      <alignment wrapText="1"/>
    </xf>
    <xf numFmtId="15" fontId="3" fillId="14" borderId="1" xfId="0" applyNumberFormat="1" applyFont="1" applyFill="1" applyBorder="1" applyAlignment="1">
      <alignment horizontal="left"/>
    </xf>
    <xf numFmtId="164" fontId="3" fillId="14" borderId="1" xfId="0" applyNumberFormat="1" applyFont="1" applyFill="1" applyBorder="1" applyAlignment="1">
      <alignment horizontal="left"/>
    </xf>
    <xf numFmtId="164" fontId="3" fillId="14" borderId="1" xfId="0" applyNumberFormat="1" applyFont="1" applyFill="1" applyBorder="1"/>
    <xf numFmtId="164" fontId="4" fillId="14" borderId="2" xfId="1" applyNumberFormat="1" applyFont="1" applyFill="1" applyBorder="1" applyAlignment="1">
      <alignment horizontal="center" vertical="top"/>
    </xf>
    <xf numFmtId="164" fontId="4" fillId="14" borderId="1" xfId="1" applyNumberFormat="1" applyFont="1" applyFill="1" applyBorder="1" applyAlignment="1">
      <alignment horizontal="center" vertical="top"/>
    </xf>
    <xf numFmtId="0" fontId="3" fillId="15" borderId="1" xfId="0" applyFont="1" applyFill="1" applyBorder="1" applyAlignment="1">
      <alignment horizontal="left"/>
    </xf>
    <xf numFmtId="49" fontId="3" fillId="15" borderId="1" xfId="0" applyNumberFormat="1" applyFont="1" applyFill="1" applyBorder="1"/>
    <xf numFmtId="0" fontId="3" fillId="15" borderId="1" xfId="0" applyFont="1" applyFill="1" applyBorder="1"/>
    <xf numFmtId="0" fontId="3" fillId="15" borderId="1" xfId="0" applyFont="1" applyFill="1" applyBorder="1" applyAlignment="1">
      <alignment wrapText="1"/>
    </xf>
    <xf numFmtId="15" fontId="3" fillId="15" borderId="1" xfId="0" applyNumberFormat="1" applyFont="1" applyFill="1" applyBorder="1" applyAlignment="1">
      <alignment horizontal="left"/>
    </xf>
    <xf numFmtId="164" fontId="3" fillId="15" borderId="1" xfId="0" applyNumberFormat="1" applyFont="1" applyFill="1" applyBorder="1" applyAlignment="1">
      <alignment horizontal="left"/>
    </xf>
    <xf numFmtId="164" fontId="3" fillId="15" borderId="1" xfId="0" applyNumberFormat="1" applyFont="1" applyFill="1" applyBorder="1"/>
    <xf numFmtId="164" fontId="4" fillId="15" borderId="2" xfId="1" applyNumberFormat="1" applyFont="1" applyFill="1" applyBorder="1" applyAlignment="1">
      <alignment horizontal="center" vertical="top"/>
    </xf>
    <xf numFmtId="164" fontId="4" fillId="15" borderId="1" xfId="1" applyNumberFormat="1" applyFont="1" applyFill="1" applyBorder="1" applyAlignment="1">
      <alignment horizontal="center" vertical="top"/>
    </xf>
    <xf numFmtId="164" fontId="4" fillId="15" borderId="10" xfId="1" applyNumberFormat="1" applyFont="1" applyFill="1" applyBorder="1" applyAlignment="1">
      <alignment horizontal="center" vertical="top"/>
    </xf>
    <xf numFmtId="0" fontId="3" fillId="11" borderId="1" xfId="0" applyFont="1" applyFill="1" applyBorder="1"/>
    <xf numFmtId="164" fontId="3" fillId="11" borderId="1" xfId="0" applyNumberFormat="1" applyFont="1" applyFill="1" applyBorder="1"/>
    <xf numFmtId="164" fontId="4" fillId="11" borderId="2" xfId="1" applyNumberFormat="1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left"/>
    </xf>
    <xf numFmtId="49" fontId="3" fillId="11" borderId="1" xfId="0" applyNumberFormat="1" applyFont="1" applyFill="1" applyBorder="1"/>
    <xf numFmtId="0" fontId="3" fillId="11" borderId="1" xfId="0" applyFont="1" applyFill="1" applyBorder="1" applyAlignment="1">
      <alignment wrapText="1"/>
    </xf>
    <xf numFmtId="15" fontId="3" fillId="11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4" fillId="11" borderId="1" xfId="1" applyNumberFormat="1" applyFont="1" applyFill="1" applyBorder="1" applyAlignment="1">
      <alignment horizontal="center" vertical="top"/>
    </xf>
    <xf numFmtId="164" fontId="4" fillId="11" borderId="10" xfId="1" applyNumberFormat="1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left"/>
    </xf>
    <xf numFmtId="49" fontId="3" fillId="7" borderId="1" xfId="0" applyNumberFormat="1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15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/>
    <xf numFmtId="164" fontId="4" fillId="7" borderId="2" xfId="1" applyNumberFormat="1" applyFont="1" applyFill="1" applyBorder="1" applyAlignment="1">
      <alignment horizontal="center" vertical="top"/>
    </xf>
    <xf numFmtId="164" fontId="4" fillId="7" borderId="1" xfId="1" applyNumberFormat="1" applyFont="1" applyFill="1" applyBorder="1" applyAlignment="1">
      <alignment horizontal="center" vertical="top"/>
    </xf>
    <xf numFmtId="164" fontId="4" fillId="7" borderId="10" xfId="1" applyNumberFormat="1" applyFont="1" applyFill="1" applyBorder="1" applyAlignment="1">
      <alignment horizontal="center" vertical="top"/>
    </xf>
    <xf numFmtId="0" fontId="3" fillId="12" borderId="1" xfId="0" applyFont="1" applyFill="1" applyBorder="1" applyAlignment="1">
      <alignment horizontal="left"/>
    </xf>
    <xf numFmtId="49" fontId="3" fillId="12" borderId="1" xfId="0" applyNumberFormat="1" applyFont="1" applyFill="1" applyBorder="1"/>
    <xf numFmtId="0" fontId="3" fillId="16" borderId="1" xfId="0" applyFont="1" applyFill="1" applyBorder="1"/>
    <xf numFmtId="0" fontId="3" fillId="12" borderId="1" xfId="0" applyFont="1" applyFill="1" applyBorder="1" applyAlignment="1">
      <alignment wrapText="1"/>
    </xf>
    <xf numFmtId="164" fontId="3" fillId="12" borderId="1" xfId="0" applyNumberFormat="1" applyFont="1" applyFill="1" applyBorder="1" applyAlignment="1">
      <alignment horizontal="left"/>
    </xf>
    <xf numFmtId="164" fontId="3" fillId="16" borderId="1" xfId="0" applyNumberFormat="1" applyFont="1" applyFill="1" applyBorder="1"/>
    <xf numFmtId="164" fontId="4" fillId="16" borderId="1" xfId="1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8" borderId="1" xfId="0" applyFont="1" applyFill="1" applyBorder="1"/>
    <xf numFmtId="0" fontId="3" fillId="9" borderId="1" xfId="0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0" fontId="7" fillId="8" borderId="2" xfId="0" applyFont="1" applyFill="1" applyBorder="1"/>
    <xf numFmtId="0" fontId="6" fillId="7" borderId="0" xfId="0" applyFont="1" applyFill="1"/>
    <xf numFmtId="0" fontId="7" fillId="8" borderId="4" xfId="0" applyFont="1" applyFill="1" applyBorder="1"/>
    <xf numFmtId="0" fontId="6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3" fillId="7" borderId="1" xfId="0" applyNumberFormat="1" applyFont="1" applyFill="1" applyBorder="1"/>
    <xf numFmtId="165" fontId="8" fillId="8" borderId="0" xfId="0" applyNumberFormat="1" applyFont="1" applyFill="1"/>
    <xf numFmtId="165" fontId="7" fillId="8" borderId="1" xfId="0" applyNumberFormat="1" applyFont="1" applyFill="1" applyBorder="1"/>
    <xf numFmtId="165" fontId="7" fillId="8" borderId="0" xfId="0" applyNumberFormat="1" applyFont="1" applyFill="1"/>
    <xf numFmtId="165" fontId="7" fillId="8" borderId="5" xfId="0" applyNumberFormat="1" applyFont="1" applyFill="1" applyBorder="1"/>
    <xf numFmtId="165" fontId="7" fillId="8" borderId="7" xfId="0" applyNumberFormat="1" applyFont="1" applyFill="1" applyBorder="1"/>
    <xf numFmtId="165" fontId="7" fillId="8" borderId="8" xfId="0" applyNumberFormat="1" applyFont="1" applyFill="1" applyBorder="1"/>
    <xf numFmtId="1" fontId="3" fillId="7" borderId="1" xfId="0" applyNumberFormat="1" applyFont="1" applyFill="1" applyBorder="1"/>
    <xf numFmtId="1" fontId="3" fillId="7" borderId="3" xfId="0" applyNumberFormat="1" applyFont="1" applyFill="1" applyBorder="1"/>
    <xf numFmtId="164" fontId="4" fillId="16" borderId="10" xfId="1" applyNumberFormat="1" applyFont="1" applyFill="1" applyBorder="1" applyAlignment="1">
      <alignment horizontal="center" vertical="top"/>
    </xf>
    <xf numFmtId="164" fontId="4" fillId="16" borderId="2" xfId="1" applyNumberFormat="1" applyFont="1" applyFill="1" applyBorder="1" applyAlignment="1">
      <alignment horizontal="center" vertical="top"/>
    </xf>
    <xf numFmtId="0" fontId="3" fillId="11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15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9" fontId="3" fillId="11" borderId="2" xfId="0" applyNumberFormat="1" applyFont="1" applyFill="1" applyBorder="1"/>
    <xf numFmtId="0" fontId="3" fillId="11" borderId="2" xfId="0" applyFont="1" applyFill="1" applyBorder="1" applyAlignment="1">
      <alignment wrapText="1"/>
    </xf>
    <xf numFmtId="15" fontId="3" fillId="11" borderId="2" xfId="0" applyNumberFormat="1" applyFont="1" applyFill="1" applyBorder="1" applyAlignment="1">
      <alignment horizontal="left"/>
    </xf>
    <xf numFmtId="164" fontId="3" fillId="11" borderId="2" xfId="0" applyNumberFormat="1" applyFont="1" applyFill="1" applyBorder="1" applyAlignment="1">
      <alignment horizontal="left"/>
    </xf>
    <xf numFmtId="164" fontId="4" fillId="5" borderId="10" xfId="1" applyNumberFormat="1" applyFont="1" applyFill="1" applyBorder="1" applyAlignment="1">
      <alignment horizontal="center" vertical="top"/>
    </xf>
    <xf numFmtId="164" fontId="4" fillId="5" borderId="2" xfId="1" applyNumberFormat="1" applyFont="1" applyFill="1" applyBorder="1" applyAlignment="1">
      <alignment horizontal="center" vertical="top"/>
    </xf>
    <xf numFmtId="166" fontId="3" fillId="12" borderId="1" xfId="0" applyNumberFormat="1" applyFont="1" applyFill="1" applyBorder="1" applyAlignment="1"/>
    <xf numFmtId="166" fontId="2" fillId="0" borderId="1" xfId="0" applyNumberFormat="1" applyFont="1" applyBorder="1" applyAlignment="1">
      <alignment wrapText="1"/>
    </xf>
    <xf numFmtId="166" fontId="3" fillId="15" borderId="1" xfId="0" applyNumberFormat="1" applyFont="1" applyFill="1" applyBorder="1" applyAlignment="1"/>
    <xf numFmtId="166" fontId="3" fillId="11" borderId="1" xfId="0" applyNumberFormat="1" applyFont="1" applyFill="1" applyBorder="1" applyAlignment="1"/>
    <xf numFmtId="166" fontId="3" fillId="14" borderId="1" xfId="0" applyNumberFormat="1" applyFont="1" applyFill="1" applyBorder="1" applyAlignment="1"/>
    <xf numFmtId="166" fontId="3" fillId="5" borderId="1" xfId="0" applyNumberFormat="1" applyFont="1" applyFill="1" applyBorder="1" applyAlignment="1"/>
    <xf numFmtId="166" fontId="3" fillId="4" borderId="1" xfId="0" applyNumberFormat="1" applyFont="1" applyFill="1" applyBorder="1" applyAlignment="1"/>
    <xf numFmtId="166" fontId="3" fillId="6" borderId="1" xfId="0" applyNumberFormat="1" applyFont="1" applyFill="1" applyBorder="1" applyAlignment="1"/>
    <xf numFmtId="166" fontId="3" fillId="3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3" fillId="11" borderId="2" xfId="0" applyNumberFormat="1" applyFont="1" applyFill="1" applyBorder="1" applyAlignment="1"/>
    <xf numFmtId="166" fontId="3" fillId="0" borderId="1" xfId="0" applyNumberFormat="1" applyFont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FF66FF"/>
      <color rgb="FF66FFFF"/>
      <color rgb="FF99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uce_needles_EcoForest+Needle_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uce_needles"/>
      <sheetName val="Needle measurements"/>
      <sheetName val="Short_metadata_locality"/>
    </sheetNames>
    <sheetDataSet>
      <sheetData sheetId="0"/>
      <sheetData sheetId="1">
        <row r="2">
          <cell r="B2">
            <v>1.3353529399999999</v>
          </cell>
          <cell r="C2">
            <v>1.2345600000000001</v>
          </cell>
          <cell r="D2">
            <v>1.18361224</v>
          </cell>
          <cell r="E2">
            <v>1.1031224500000001</v>
          </cell>
          <cell r="F2">
            <v>0.95928000000000002</v>
          </cell>
          <cell r="G2">
            <v>1.0456734700000001</v>
          </cell>
          <cell r="H2">
            <v>1.2166122399999999</v>
          </cell>
          <cell r="I2">
            <v>1.0350999999999999</v>
          </cell>
          <cell r="J2">
            <v>0.98994000000000004</v>
          </cell>
          <cell r="K2">
            <v>1.3079000000000001</v>
          </cell>
          <cell r="L2">
            <v>1.2578431400000001</v>
          </cell>
          <cell r="M2">
            <v>1.06786</v>
          </cell>
          <cell r="N2">
            <v>1.2129000000000001</v>
          </cell>
          <cell r="O2">
            <v>1.0744400000000001</v>
          </cell>
          <cell r="P2">
            <v>1.0526800000000001</v>
          </cell>
          <cell r="Q2">
            <v>1.2652000000000001</v>
          </cell>
          <cell r="R2">
            <v>1.23882</v>
          </cell>
          <cell r="S2">
            <v>0.93437999999999999</v>
          </cell>
          <cell r="T2">
            <v>1.10923529</v>
          </cell>
          <cell r="U2">
            <v>1.42404</v>
          </cell>
          <cell r="V2">
            <v>1.1040000000000001</v>
          </cell>
          <cell r="W2">
            <v>1.23454</v>
          </cell>
          <cell r="X2">
            <v>1.2032400000000001</v>
          </cell>
          <cell r="Y2">
            <v>1.0311399999999999</v>
          </cell>
          <cell r="Z2">
            <v>1.2562800000000001</v>
          </cell>
          <cell r="AA2">
            <v>1.2210588200000001</v>
          </cell>
          <cell r="AB2">
            <v>1.3414600000000001</v>
          </cell>
          <cell r="AC2">
            <v>1.2063200000000001</v>
          </cell>
          <cell r="AD2">
            <v>1.14856863</v>
          </cell>
          <cell r="AE2">
            <v>0.83122642000000002</v>
          </cell>
          <cell r="AF2">
            <v>1.0509999999999999</v>
          </cell>
          <cell r="AG2">
            <v>1.2716400000000001</v>
          </cell>
          <cell r="AH2">
            <v>1.3387346899999999</v>
          </cell>
          <cell r="AI2">
            <v>1.28765306</v>
          </cell>
          <cell r="AJ2">
            <v>1.33904</v>
          </cell>
          <cell r="AK2">
            <v>1.2685</v>
          </cell>
          <cell r="AL2">
            <v>1.4504897999999999</v>
          </cell>
          <cell r="AM2">
            <v>1.2483599999999999</v>
          </cell>
          <cell r="AN2">
            <v>1.1785399999999999</v>
          </cell>
          <cell r="AO2">
            <v>1.20438</v>
          </cell>
          <cell r="AP2">
            <v>1.30132</v>
          </cell>
          <cell r="AQ2">
            <v>1.3568</v>
          </cell>
          <cell r="AR2">
            <v>1.1805600000000001</v>
          </cell>
          <cell r="AS2">
            <v>1.6646799999999999</v>
          </cell>
          <cell r="AT2">
            <v>1.5373399999999999</v>
          </cell>
          <cell r="AU2">
            <v>1.2308600000000001</v>
          </cell>
          <cell r="AV2">
            <v>1.33456</v>
          </cell>
          <cell r="AW2">
            <v>1.24936</v>
          </cell>
          <cell r="AX2">
            <v>1.2211000000000001</v>
          </cell>
          <cell r="AY2">
            <v>1.1132244899999999</v>
          </cell>
          <cell r="AZ2">
            <v>1.2586599999999999</v>
          </cell>
          <cell r="BA2">
            <v>1.07308</v>
          </cell>
          <cell r="BB2">
            <v>1.3186078400000001</v>
          </cell>
          <cell r="BC2">
            <v>1.0505800000000001</v>
          </cell>
          <cell r="BD2">
            <v>1.3725000000000001</v>
          </cell>
          <cell r="BE2">
            <v>1.1761200000000001</v>
          </cell>
          <cell r="BF2">
            <v>1.4216200000000001</v>
          </cell>
          <cell r="BG2">
            <v>1.1891799999999999</v>
          </cell>
          <cell r="BH2">
            <v>1.29094</v>
          </cell>
          <cell r="BI2">
            <v>0.97045999999999999</v>
          </cell>
          <cell r="BJ2">
            <v>1.41388</v>
          </cell>
          <cell r="BK2">
            <v>0.98765999999999998</v>
          </cell>
          <cell r="BL2">
            <v>1.1779599999999999</v>
          </cell>
          <cell r="BM2">
            <v>1.2108000000000001</v>
          </cell>
          <cell r="BN2">
            <v>1.43852</v>
          </cell>
          <cell r="BO2">
            <v>1.06409804</v>
          </cell>
          <cell r="BP2">
            <v>1.1907399999999999</v>
          </cell>
          <cell r="BQ2">
            <v>1.2272857100000001</v>
          </cell>
          <cell r="BR2">
            <v>1.03898</v>
          </cell>
          <cell r="BS2">
            <v>1.0953599999999999</v>
          </cell>
          <cell r="BT2">
            <v>1.4783333299999999</v>
          </cell>
          <cell r="BU2">
            <v>1.23810204</v>
          </cell>
          <cell r="BV2">
            <v>0.96297999999999995</v>
          </cell>
          <cell r="BW2">
            <v>1.2318</v>
          </cell>
          <cell r="BX2">
            <v>0.79298038999999998</v>
          </cell>
          <cell r="BY2">
            <v>1.20912</v>
          </cell>
          <cell r="BZ2">
            <v>1.0165599999999999</v>
          </cell>
          <cell r="CA2">
            <v>1.2049399999999999</v>
          </cell>
          <cell r="CB2">
            <v>1.3446800000000001</v>
          </cell>
          <cell r="CC2">
            <v>1.6991799999999999</v>
          </cell>
          <cell r="CD2">
            <v>1.0404902</v>
          </cell>
          <cell r="CE2">
            <v>0.93193749999999997</v>
          </cell>
          <cell r="CF2">
            <v>1.0124693899999999</v>
          </cell>
          <cell r="CG2">
            <v>1.0807800000000001</v>
          </cell>
          <cell r="CH2">
            <v>1.16764</v>
          </cell>
          <cell r="CI2">
            <v>0.98480392000000005</v>
          </cell>
          <cell r="CJ2">
            <v>1.16426531</v>
          </cell>
          <cell r="CK2">
            <v>1.1834509799999999</v>
          </cell>
          <cell r="CL2">
            <v>1.26292</v>
          </cell>
          <cell r="CM2">
            <v>1.2544</v>
          </cell>
          <cell r="CN2">
            <v>1.0347451000000001</v>
          </cell>
          <cell r="CO2">
            <v>1.2899400000000001</v>
          </cell>
          <cell r="CP2">
            <v>1.20698039</v>
          </cell>
          <cell r="CQ2">
            <v>1.4936199999999999</v>
          </cell>
          <cell r="CR2">
            <v>1.4081600000000001</v>
          </cell>
          <cell r="CS2">
            <v>1.2907</v>
          </cell>
          <cell r="CT2">
            <v>0.89123529000000001</v>
          </cell>
          <cell r="CU2">
            <v>1.39524</v>
          </cell>
          <cell r="CV2">
            <v>1.3461000000000001</v>
          </cell>
          <cell r="CW2">
            <v>1.3375999999999999</v>
          </cell>
          <cell r="CX2">
            <v>1.0980000000000001</v>
          </cell>
          <cell r="CY2">
            <v>1.4439215700000001</v>
          </cell>
          <cell r="CZ2">
            <v>1.34568</v>
          </cell>
          <cell r="DA2">
            <v>1.6694800000000001</v>
          </cell>
          <cell r="DB2">
            <v>1.0380199999999999</v>
          </cell>
          <cell r="DC2">
            <v>1.1468</v>
          </cell>
          <cell r="DD2">
            <v>1.2903800000000001</v>
          </cell>
          <cell r="DE2">
            <v>1.2101999999999999</v>
          </cell>
          <cell r="DF2">
            <v>1.15994</v>
          </cell>
          <cell r="DG2">
            <v>1.20176471</v>
          </cell>
          <cell r="DH2">
            <v>1.39433333</v>
          </cell>
          <cell r="DI2">
            <v>1.16914286</v>
          </cell>
          <cell r="DJ2">
            <v>1.1151764705882352</v>
          </cell>
          <cell r="DK2">
            <v>1.0132400000000001</v>
          </cell>
          <cell r="DL2">
            <v>0.91844000000000026</v>
          </cell>
          <cell r="DM2">
            <v>1.1774600000000002</v>
          </cell>
          <cell r="DN2">
            <v>1.0328399999999995</v>
          </cell>
          <cell r="DO2">
            <v>1.0501538461538458</v>
          </cell>
          <cell r="DP2">
            <v>1.1317000000000004</v>
          </cell>
          <cell r="DQ2">
            <v>1.0697999999999999</v>
          </cell>
          <cell r="DR2">
            <v>1.0183599999999999</v>
          </cell>
          <cell r="DS2">
            <v>0.98213999999999979</v>
          </cell>
          <cell r="DT2">
            <v>1.0548039215686273</v>
          </cell>
          <cell r="DU2">
            <v>1.2626200000000001</v>
          </cell>
          <cell r="DV2">
            <v>1.0168367346938776</v>
          </cell>
          <cell r="DW2">
            <v>1.2345000000000004</v>
          </cell>
          <cell r="DX2">
            <v>1.0067800000000002</v>
          </cell>
          <cell r="DY2">
            <v>0.96696000000000015</v>
          </cell>
          <cell r="DZ2">
            <v>1.4087800000000004</v>
          </cell>
          <cell r="EA2">
            <v>1.3824999999999996</v>
          </cell>
          <cell r="EB2">
            <v>1.2694600000000003</v>
          </cell>
          <cell r="EC2">
            <v>1.2729400000000002</v>
          </cell>
          <cell r="ED2">
            <v>1.2747199999999999</v>
          </cell>
          <cell r="EE2">
            <v>1.2377999999999998</v>
          </cell>
          <cell r="EF2">
            <v>1.3943333333333334</v>
          </cell>
          <cell r="EG2">
            <v>0.953843137254902</v>
          </cell>
          <cell r="EH2">
            <v>1.10456</v>
          </cell>
          <cell r="EI2">
            <v>0.99678000000000022</v>
          </cell>
          <cell r="EJ2">
            <v>1.1413800000000001</v>
          </cell>
          <cell r="EK2">
            <v>1.0053725490196079</v>
          </cell>
          <cell r="EL2">
            <v>1.2182400000000002</v>
          </cell>
          <cell r="EM2">
            <v>1.1948800000000002</v>
          </cell>
          <cell r="EN2">
            <v>0.94696000000000013</v>
          </cell>
          <cell r="EO2">
            <v>1.0214800000000002</v>
          </cell>
          <cell r="EP2">
            <v>1.0756999999999997</v>
          </cell>
          <cell r="EQ2">
            <v>1.2924800000000003</v>
          </cell>
          <cell r="ER2">
            <v>1.0921000000000003</v>
          </cell>
          <cell r="ES2">
            <v>1.2161599999999999</v>
          </cell>
          <cell r="ET2">
            <v>1.0021599999999999</v>
          </cell>
          <cell r="EU2">
            <v>1.3993200000000001</v>
          </cell>
          <cell r="EV2">
            <v>1.2275510204081632</v>
          </cell>
          <cell r="EW2">
            <v>1.1897</v>
          </cell>
          <cell r="EX2">
            <v>1.0780200000000002</v>
          </cell>
          <cell r="EY2">
            <v>1.7471000000000001</v>
          </cell>
          <cell r="EZ2">
            <v>1.1141600000000003</v>
          </cell>
          <cell r="FA2">
            <v>1.2283265306122448</v>
          </cell>
          <cell r="FB2">
            <v>1.4154199999999997</v>
          </cell>
          <cell r="FC2">
            <v>1.1266399999999999</v>
          </cell>
          <cell r="FD2">
            <v>1.1912199999999997</v>
          </cell>
          <cell r="FE2">
            <v>1.5240392156862743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1" topLeftCell="B1" activePane="topRight" state="frozen"/>
      <selection pane="topRight" activeCell="E29" sqref="E29"/>
    </sheetView>
  </sheetViews>
  <sheetFormatPr defaultRowHeight="12.75" x14ac:dyDescent="0.2"/>
  <cols>
    <col min="1" max="1" width="9.140625" style="6"/>
    <col min="2" max="2" width="14.42578125" style="6" customWidth="1"/>
    <col min="3" max="3" width="8.28515625" style="6" customWidth="1"/>
    <col min="4" max="13" width="9.140625" style="6"/>
    <col min="14" max="14" width="10.7109375" style="6" customWidth="1"/>
    <col min="15" max="15" width="13" style="6" customWidth="1"/>
    <col min="16" max="17" width="9.140625" style="6"/>
    <col min="18" max="19" width="12" style="6" customWidth="1"/>
    <col min="20" max="16384" width="9.140625" style="6"/>
  </cols>
  <sheetData>
    <row r="1" spans="1:19" x14ac:dyDescent="0.2">
      <c r="I1" s="161" t="s">
        <v>8</v>
      </c>
      <c r="J1" s="161"/>
      <c r="K1" s="161"/>
      <c r="L1" s="161"/>
      <c r="M1" s="161"/>
      <c r="N1" s="162" t="s">
        <v>9</v>
      </c>
      <c r="O1" s="162"/>
      <c r="P1" s="163" t="s">
        <v>341</v>
      </c>
      <c r="Q1" s="164"/>
      <c r="R1" s="164"/>
      <c r="S1" s="164"/>
    </row>
    <row r="2" spans="1:19" ht="63.75" x14ac:dyDescent="0.2">
      <c r="A2" s="105" t="s">
        <v>360</v>
      </c>
      <c r="B2" s="105" t="s">
        <v>390</v>
      </c>
      <c r="C2" s="106" t="s">
        <v>391</v>
      </c>
      <c r="D2" s="105" t="s">
        <v>393</v>
      </c>
      <c r="E2" s="106" t="s">
        <v>0</v>
      </c>
      <c r="F2" s="106" t="s">
        <v>1</v>
      </c>
      <c r="I2" s="107" t="s">
        <v>385</v>
      </c>
      <c r="J2" s="107" t="s">
        <v>386</v>
      </c>
      <c r="K2" s="107" t="s">
        <v>2</v>
      </c>
      <c r="L2" s="107" t="s">
        <v>338</v>
      </c>
      <c r="M2" s="107" t="s">
        <v>337</v>
      </c>
      <c r="N2" s="108" t="s">
        <v>388</v>
      </c>
      <c r="O2" s="108" t="s">
        <v>387</v>
      </c>
      <c r="P2" s="109" t="s">
        <v>339</v>
      </c>
      <c r="Q2" s="109" t="s">
        <v>340</v>
      </c>
      <c r="R2" s="109" t="s">
        <v>383</v>
      </c>
      <c r="S2" s="109" t="s">
        <v>344</v>
      </c>
    </row>
    <row r="3" spans="1:19" x14ac:dyDescent="0.2">
      <c r="A3" s="110" t="s">
        <v>361</v>
      </c>
      <c r="B3" s="111" t="s">
        <v>345</v>
      </c>
      <c r="C3" s="111" t="s">
        <v>350</v>
      </c>
      <c r="D3" s="111" t="s">
        <v>3</v>
      </c>
      <c r="E3" s="112">
        <v>60.242240000000002</v>
      </c>
      <c r="F3" s="112">
        <v>10.795997</v>
      </c>
      <c r="I3" s="86">
        <v>45.9</v>
      </c>
      <c r="J3" s="113">
        <v>23</v>
      </c>
      <c r="K3" s="129">
        <v>0</v>
      </c>
      <c r="L3" s="86">
        <v>535273.8125</v>
      </c>
      <c r="M3" s="86">
        <v>0.68716690199999997</v>
      </c>
      <c r="N3" s="114">
        <v>20.166666666666668</v>
      </c>
      <c r="O3" s="114">
        <v>1.08633326</v>
      </c>
      <c r="P3" s="115">
        <v>13.62656593</v>
      </c>
      <c r="Q3" s="115">
        <v>322.62878419999998</v>
      </c>
      <c r="R3" s="116">
        <v>26.21</v>
      </c>
      <c r="S3" s="115">
        <v>1235.6990969999999</v>
      </c>
    </row>
    <row r="4" spans="1:19" x14ac:dyDescent="0.2">
      <c r="A4" s="110" t="s">
        <v>362</v>
      </c>
      <c r="B4" s="111" t="s">
        <v>345</v>
      </c>
      <c r="C4" s="111" t="s">
        <v>350</v>
      </c>
      <c r="D4" s="111" t="s">
        <v>4</v>
      </c>
      <c r="E4" s="112">
        <v>60.241346999999998</v>
      </c>
      <c r="F4" s="112">
        <v>10.808372</v>
      </c>
      <c r="I4" s="86">
        <v>60.3</v>
      </c>
      <c r="J4" s="117">
        <v>60</v>
      </c>
      <c r="K4" s="122">
        <v>0.52265658009922178</v>
      </c>
      <c r="L4" s="86">
        <v>517659.65625</v>
      </c>
      <c r="M4" s="86">
        <v>0.51927478500000002</v>
      </c>
      <c r="N4" s="114">
        <v>6.5</v>
      </c>
      <c r="O4" s="114">
        <v>0.45937750999999999</v>
      </c>
      <c r="P4" s="115">
        <v>13.61310005</v>
      </c>
      <c r="Q4" s="115">
        <v>321.52771000000001</v>
      </c>
      <c r="R4" s="116">
        <v>16.149999999999999</v>
      </c>
      <c r="S4" s="115">
        <v>1356.381592</v>
      </c>
    </row>
    <row r="5" spans="1:19" x14ac:dyDescent="0.2">
      <c r="A5" s="110" t="s">
        <v>363</v>
      </c>
      <c r="B5" s="111" t="s">
        <v>5</v>
      </c>
      <c r="C5" s="111" t="s">
        <v>351</v>
      </c>
      <c r="D5" s="111" t="s">
        <v>3</v>
      </c>
      <c r="E5" s="112">
        <v>60.352612999999998</v>
      </c>
      <c r="F5" s="112">
        <v>10.796628</v>
      </c>
      <c r="I5" s="86">
        <v>48.2</v>
      </c>
      <c r="J5" s="117">
        <v>27</v>
      </c>
      <c r="K5" s="129">
        <v>0</v>
      </c>
      <c r="L5" s="86">
        <v>499003.03125</v>
      </c>
      <c r="M5" s="86">
        <v>0.63694766599999997</v>
      </c>
      <c r="N5" s="114">
        <v>10.333333333333334</v>
      </c>
      <c r="O5" s="114">
        <v>1.16637251</v>
      </c>
      <c r="P5" s="115">
        <v>13.331216810000001</v>
      </c>
      <c r="Q5" s="115">
        <v>302.81109620000001</v>
      </c>
      <c r="R5" s="116">
        <v>23.05</v>
      </c>
      <c r="S5" s="115">
        <v>1272.8585210000001</v>
      </c>
    </row>
    <row r="6" spans="1:19" x14ac:dyDescent="0.2">
      <c r="A6" s="110" t="s">
        <v>364</v>
      </c>
      <c r="B6" s="111" t="s">
        <v>5</v>
      </c>
      <c r="C6" s="111" t="s">
        <v>351</v>
      </c>
      <c r="D6" s="111" t="s">
        <v>4</v>
      </c>
      <c r="E6" s="112">
        <v>60.369962999999998</v>
      </c>
      <c r="F6" s="112">
        <v>10.787186999999999</v>
      </c>
      <c r="I6" s="86">
        <v>57.4</v>
      </c>
      <c r="J6" s="117">
        <v>42</v>
      </c>
      <c r="K6" s="122">
        <v>0.48691270946460224</v>
      </c>
      <c r="L6" s="86">
        <v>175921.84375</v>
      </c>
      <c r="M6" s="86">
        <v>0.45527211000000001</v>
      </c>
      <c r="N6" s="114">
        <v>6.333333333333333</v>
      </c>
      <c r="O6" s="114">
        <v>1.1692711200000001</v>
      </c>
      <c r="P6" s="115">
        <v>13.46240044</v>
      </c>
      <c r="Q6" s="115">
        <v>300.63360599999999</v>
      </c>
      <c r="R6" s="116">
        <v>12.43</v>
      </c>
      <c r="S6" s="115">
        <v>1178.616577</v>
      </c>
    </row>
    <row r="7" spans="1:19" x14ac:dyDescent="0.2">
      <c r="A7" s="110" t="s">
        <v>366</v>
      </c>
      <c r="B7" s="111" t="s">
        <v>346</v>
      </c>
      <c r="C7" s="111" t="s">
        <v>353</v>
      </c>
      <c r="D7" s="111" t="s">
        <v>3</v>
      </c>
      <c r="E7" s="112">
        <v>60.915115</v>
      </c>
      <c r="F7" s="112">
        <v>12.206472</v>
      </c>
      <c r="I7" s="86">
        <v>36.299999999999997</v>
      </c>
      <c r="J7" s="117">
        <v>45</v>
      </c>
      <c r="K7" s="123">
        <v>0.39267446722755217</v>
      </c>
      <c r="L7" s="86">
        <v>281798.97017204762</v>
      </c>
      <c r="M7" s="86">
        <v>0.60632448999999999</v>
      </c>
      <c r="N7" s="114">
        <v>52.333333333333336</v>
      </c>
      <c r="O7" s="114">
        <v>0.33788538000000001</v>
      </c>
      <c r="P7" s="115">
        <v>13.360833169999999</v>
      </c>
      <c r="Q7" s="115">
        <v>286.19979860000001</v>
      </c>
      <c r="R7" s="116">
        <v>13.59</v>
      </c>
      <c r="S7" s="115">
        <v>1141.3432620000001</v>
      </c>
    </row>
    <row r="8" spans="1:19" x14ac:dyDescent="0.2">
      <c r="A8" s="110" t="s">
        <v>365</v>
      </c>
      <c r="B8" s="111" t="s">
        <v>346</v>
      </c>
      <c r="C8" s="111" t="s">
        <v>353</v>
      </c>
      <c r="D8" s="111" t="s">
        <v>4</v>
      </c>
      <c r="E8" s="112">
        <v>60.921114000000003</v>
      </c>
      <c r="F8" s="112">
        <v>12.188859000000001</v>
      </c>
      <c r="I8" s="86">
        <v>25.4</v>
      </c>
      <c r="J8" s="117">
        <v>24</v>
      </c>
      <c r="K8" s="129">
        <v>0</v>
      </c>
      <c r="L8" s="86">
        <v>195778.65059667826</v>
      </c>
      <c r="M8" s="86">
        <v>0.82025552700000004</v>
      </c>
      <c r="N8" s="114">
        <v>37.833333333333336</v>
      </c>
      <c r="O8" s="114">
        <v>0.95364417999999995</v>
      </c>
      <c r="P8" s="115">
        <v>13.368849750000001</v>
      </c>
      <c r="Q8" s="115">
        <v>286.31671139999997</v>
      </c>
      <c r="R8" s="116">
        <v>24.31</v>
      </c>
      <c r="S8" s="115">
        <v>1197.3276370000001</v>
      </c>
    </row>
    <row r="9" spans="1:19" x14ac:dyDescent="0.2">
      <c r="A9" s="110" t="s">
        <v>367</v>
      </c>
      <c r="B9" s="111" t="s">
        <v>347</v>
      </c>
      <c r="C9" s="111" t="s">
        <v>354</v>
      </c>
      <c r="D9" s="111" t="s">
        <v>3</v>
      </c>
      <c r="E9" s="112">
        <v>60.73977197</v>
      </c>
      <c r="F9" s="112">
        <v>11.92845999</v>
      </c>
      <c r="I9" s="86">
        <v>31.7</v>
      </c>
      <c r="J9" s="117">
        <v>25</v>
      </c>
      <c r="K9" s="129">
        <v>0</v>
      </c>
      <c r="L9" s="86">
        <v>416551.6875</v>
      </c>
      <c r="M9" s="86">
        <v>0.54110556600000004</v>
      </c>
      <c r="N9" s="114">
        <v>14.016666666666666</v>
      </c>
      <c r="O9" s="114">
        <v>1.17594233</v>
      </c>
      <c r="P9" s="115">
        <v>14.17911625</v>
      </c>
      <c r="Q9" s="115">
        <v>246.23120119999999</v>
      </c>
      <c r="R9" s="116">
        <v>15.77</v>
      </c>
      <c r="S9" s="115">
        <v>1200.184692</v>
      </c>
    </row>
    <row r="10" spans="1:19" x14ac:dyDescent="0.2">
      <c r="A10" s="110" t="s">
        <v>368</v>
      </c>
      <c r="B10" s="111" t="s">
        <v>347</v>
      </c>
      <c r="C10" s="111" t="s">
        <v>354</v>
      </c>
      <c r="D10" s="111" t="s">
        <v>4</v>
      </c>
      <c r="E10" s="112">
        <v>60.747589009999999</v>
      </c>
      <c r="F10" s="112">
        <v>11.92636502</v>
      </c>
      <c r="I10" s="86">
        <v>57.1</v>
      </c>
      <c r="J10" s="117">
        <v>37</v>
      </c>
      <c r="K10" s="129">
        <v>0</v>
      </c>
      <c r="L10" s="86">
        <v>358490.3125</v>
      </c>
      <c r="M10" s="86">
        <v>0.37658903500000002</v>
      </c>
      <c r="N10" s="114">
        <v>5.166666666666667</v>
      </c>
      <c r="O10" s="114">
        <v>1.6190988799999999</v>
      </c>
      <c r="P10" s="115">
        <v>14.36273289</v>
      </c>
      <c r="Q10" s="115">
        <v>246.52508539999999</v>
      </c>
      <c r="R10" s="116">
        <v>14.75</v>
      </c>
      <c r="S10" s="115">
        <v>1154.065063</v>
      </c>
    </row>
    <row r="11" spans="1:19" x14ac:dyDescent="0.2">
      <c r="A11" s="110" t="s">
        <v>369</v>
      </c>
      <c r="B11" s="111" t="s">
        <v>348</v>
      </c>
      <c r="C11" s="111" t="s">
        <v>355</v>
      </c>
      <c r="D11" s="111" t="s">
        <v>3</v>
      </c>
      <c r="E11" s="112">
        <v>60.187711</v>
      </c>
      <c r="F11" s="112">
        <v>12.508022</v>
      </c>
      <c r="I11" s="86">
        <v>27.2</v>
      </c>
      <c r="J11" s="117">
        <v>25</v>
      </c>
      <c r="K11" s="124">
        <v>0.62151448892879702</v>
      </c>
      <c r="L11" s="86">
        <v>468840.18505859375</v>
      </c>
      <c r="M11" s="86">
        <v>0.53600950300000005</v>
      </c>
      <c r="N11" s="114">
        <v>46.166666666666664</v>
      </c>
      <c r="O11" s="114">
        <v>9.9555560000000001E-2</v>
      </c>
      <c r="P11" s="115">
        <v>13.837749479999999</v>
      </c>
      <c r="Q11" s="115">
        <v>274.26510619999999</v>
      </c>
      <c r="R11" s="116">
        <v>22.68</v>
      </c>
      <c r="S11" s="115">
        <v>1235.7769780000001</v>
      </c>
    </row>
    <row r="12" spans="1:19" x14ac:dyDescent="0.2">
      <c r="A12" s="110" t="s">
        <v>370</v>
      </c>
      <c r="B12" s="111" t="s">
        <v>348</v>
      </c>
      <c r="C12" s="111" t="s">
        <v>355</v>
      </c>
      <c r="D12" s="111" t="s">
        <v>4</v>
      </c>
      <c r="E12" s="112">
        <v>60.200018999999998</v>
      </c>
      <c r="F12" s="112">
        <v>12.529662999999999</v>
      </c>
      <c r="I12" s="86">
        <v>42</v>
      </c>
      <c r="J12" s="117">
        <v>46</v>
      </c>
      <c r="K12" s="125">
        <v>0.10473243910508653</v>
      </c>
      <c r="L12" s="86">
        <v>220740.7255859375</v>
      </c>
      <c r="M12" s="86">
        <v>0.43049722499999998</v>
      </c>
      <c r="N12" s="114">
        <v>1.8499999999999999</v>
      </c>
      <c r="O12" s="114">
        <v>0.89986918999999999</v>
      </c>
      <c r="P12" s="115">
        <v>13.828399660000001</v>
      </c>
      <c r="Q12" s="115">
        <v>274.7559814</v>
      </c>
      <c r="R12" s="116">
        <v>22.78</v>
      </c>
      <c r="S12" s="115">
        <v>1181.7147219999999</v>
      </c>
    </row>
    <row r="13" spans="1:19" x14ac:dyDescent="0.2">
      <c r="A13" s="110" t="s">
        <v>371</v>
      </c>
      <c r="B13" s="111" t="s">
        <v>12</v>
      </c>
      <c r="C13" s="111" t="s">
        <v>356</v>
      </c>
      <c r="D13" s="111" t="s">
        <v>3</v>
      </c>
      <c r="E13" s="112">
        <v>60.838906000000001</v>
      </c>
      <c r="F13" s="112">
        <v>10.381220000000001</v>
      </c>
      <c r="I13" s="86">
        <v>61.2</v>
      </c>
      <c r="J13" s="117">
        <v>15</v>
      </c>
      <c r="K13" s="129">
        <v>0</v>
      </c>
      <c r="L13" s="86">
        <v>474031.84375</v>
      </c>
      <c r="M13" s="86">
        <v>0.78093144800000003</v>
      </c>
      <c r="N13" s="114">
        <v>61.166666666666664</v>
      </c>
      <c r="O13" s="114">
        <v>0.66156691000000001</v>
      </c>
      <c r="P13" s="115">
        <v>12.728383060000001</v>
      </c>
      <c r="Q13" s="115">
        <v>311.14868159999997</v>
      </c>
      <c r="R13" s="116">
        <v>24.98</v>
      </c>
      <c r="S13" s="115">
        <v>1260.165283</v>
      </c>
    </row>
    <row r="14" spans="1:19" x14ac:dyDescent="0.2">
      <c r="A14" s="110" t="s">
        <v>372</v>
      </c>
      <c r="B14" s="111" t="s">
        <v>12</v>
      </c>
      <c r="C14" s="111" t="s">
        <v>356</v>
      </c>
      <c r="D14" s="111" t="s">
        <v>4</v>
      </c>
      <c r="E14" s="112">
        <v>60.843198000000001</v>
      </c>
      <c r="F14" s="112">
        <v>10.408981000000001</v>
      </c>
      <c r="I14" s="118">
        <v>48.6</v>
      </c>
      <c r="J14" s="117">
        <v>69</v>
      </c>
      <c r="K14" s="125">
        <v>0.72391084377801007</v>
      </c>
      <c r="L14" s="86">
        <v>503693.375</v>
      </c>
      <c r="M14" s="86">
        <v>0.58160861200000002</v>
      </c>
      <c r="N14" s="114">
        <v>42.166666666666664</v>
      </c>
      <c r="O14" s="114">
        <v>0.35516656000000002</v>
      </c>
      <c r="P14" s="115">
        <v>12.94964981</v>
      </c>
      <c r="Q14" s="115">
        <v>310.99450680000001</v>
      </c>
      <c r="R14" s="116">
        <v>18.66</v>
      </c>
      <c r="S14" s="115">
        <v>1309.0507809999999</v>
      </c>
    </row>
    <row r="15" spans="1:19" x14ac:dyDescent="0.2">
      <c r="A15" s="110" t="s">
        <v>373</v>
      </c>
      <c r="B15" s="111" t="s">
        <v>11</v>
      </c>
      <c r="C15" s="111" t="s">
        <v>352</v>
      </c>
      <c r="D15" s="111" t="s">
        <v>3</v>
      </c>
      <c r="E15" s="112">
        <v>60.583647999999997</v>
      </c>
      <c r="F15" s="112">
        <v>10.226521999999999</v>
      </c>
      <c r="I15" s="86">
        <v>33.6</v>
      </c>
      <c r="J15" s="117">
        <v>30</v>
      </c>
      <c r="K15" s="129">
        <v>0</v>
      </c>
      <c r="L15" s="86">
        <v>544757.25</v>
      </c>
      <c r="M15" s="86">
        <v>0.69649581500000002</v>
      </c>
      <c r="N15" s="114">
        <v>20.833333333333332</v>
      </c>
      <c r="O15" s="114">
        <v>1.7578318799999999</v>
      </c>
      <c r="P15" s="115">
        <v>13.740966800000001</v>
      </c>
      <c r="Q15" s="115">
        <v>320.29769900000002</v>
      </c>
      <c r="R15" s="116">
        <v>22.16</v>
      </c>
      <c r="S15" s="115">
        <v>1180.3267820000001</v>
      </c>
    </row>
    <row r="16" spans="1:19" x14ac:dyDescent="0.2">
      <c r="A16" s="110" t="s">
        <v>374</v>
      </c>
      <c r="B16" s="111" t="s">
        <v>11</v>
      </c>
      <c r="C16" s="111" t="s">
        <v>352</v>
      </c>
      <c r="D16" s="111" t="s">
        <v>4</v>
      </c>
      <c r="E16" s="112">
        <v>60.577289</v>
      </c>
      <c r="F16" s="112">
        <v>10.228498999999999</v>
      </c>
      <c r="I16" s="86">
        <v>39.299999999999997</v>
      </c>
      <c r="J16" s="117">
        <v>50</v>
      </c>
      <c r="K16" s="125">
        <v>0.22696752250060448</v>
      </c>
      <c r="L16" s="86">
        <v>475282.625</v>
      </c>
      <c r="M16" s="86">
        <v>0.43442910400000001</v>
      </c>
      <c r="N16" s="114">
        <v>33.5</v>
      </c>
      <c r="O16" s="114">
        <v>0.98093940999999996</v>
      </c>
      <c r="P16" s="115">
        <v>13.647999759999999</v>
      </c>
      <c r="Q16" s="115">
        <v>319.91970830000002</v>
      </c>
      <c r="R16" s="116">
        <v>19.350000000000001</v>
      </c>
      <c r="S16" s="115">
        <v>1206.7451169999999</v>
      </c>
    </row>
    <row r="17" spans="1:19" x14ac:dyDescent="0.2">
      <c r="A17" s="110" t="s">
        <v>375</v>
      </c>
      <c r="B17" s="111" t="s">
        <v>349</v>
      </c>
      <c r="C17" s="111" t="s">
        <v>357</v>
      </c>
      <c r="D17" s="111" t="s">
        <v>3</v>
      </c>
      <c r="E17" s="112">
        <v>59.079765999999999</v>
      </c>
      <c r="F17" s="112">
        <v>11.546540999999999</v>
      </c>
      <c r="I17" s="86">
        <v>47.1</v>
      </c>
      <c r="J17" s="117">
        <v>13</v>
      </c>
      <c r="K17" s="130">
        <v>0</v>
      </c>
      <c r="L17" s="86">
        <v>294993.90695583454</v>
      </c>
      <c r="M17" s="86">
        <v>0.717798889</v>
      </c>
      <c r="N17" s="114">
        <v>1.5</v>
      </c>
      <c r="O17" s="114">
        <v>0</v>
      </c>
      <c r="P17" s="115">
        <v>16.225715640000001</v>
      </c>
      <c r="Q17" s="115">
        <v>297.03939819999999</v>
      </c>
      <c r="R17" s="116">
        <v>18.73</v>
      </c>
      <c r="S17" s="115">
        <v>1280.3903809999999</v>
      </c>
    </row>
    <row r="18" spans="1:19" x14ac:dyDescent="0.2">
      <c r="A18" s="110" t="s">
        <v>376</v>
      </c>
      <c r="B18" s="111" t="s">
        <v>349</v>
      </c>
      <c r="C18" s="111" t="s">
        <v>357</v>
      </c>
      <c r="D18" s="111" t="s">
        <v>4</v>
      </c>
      <c r="E18" s="112">
        <v>59.079808</v>
      </c>
      <c r="F18" s="112">
        <v>11.559480000000001</v>
      </c>
      <c r="I18" s="86">
        <v>44.8</v>
      </c>
      <c r="J18" s="119">
        <v>24</v>
      </c>
      <c r="K18" s="126">
        <v>0.17320520674917711</v>
      </c>
      <c r="L18" s="86">
        <v>293367.65652829618</v>
      </c>
      <c r="M18" s="86">
        <v>0.60850525499999997</v>
      </c>
      <c r="N18" s="114">
        <v>12.166666666666666</v>
      </c>
      <c r="O18" s="114">
        <v>0.91801056999999997</v>
      </c>
      <c r="P18" s="115">
        <v>16.210315699999999</v>
      </c>
      <c r="Q18" s="115">
        <v>295.4480896</v>
      </c>
      <c r="R18" s="116">
        <v>19.78</v>
      </c>
      <c r="S18" s="115">
        <v>1151.919067</v>
      </c>
    </row>
    <row r="19" spans="1:19" x14ac:dyDescent="0.2">
      <c r="A19" s="110" t="s">
        <v>377</v>
      </c>
      <c r="B19" s="111" t="s">
        <v>6</v>
      </c>
      <c r="C19" s="110" t="s">
        <v>358</v>
      </c>
      <c r="D19" s="111" t="s">
        <v>3</v>
      </c>
      <c r="E19" s="120">
        <v>59.783113999999998</v>
      </c>
      <c r="F19" s="120">
        <v>10.381254999999999</v>
      </c>
      <c r="I19" s="86">
        <v>56.1</v>
      </c>
      <c r="J19" s="119">
        <v>12</v>
      </c>
      <c r="K19" s="127">
        <v>0.2868359830561607</v>
      </c>
      <c r="L19" s="86">
        <v>502598.9375</v>
      </c>
      <c r="M19" s="86">
        <v>0.63611162300000001</v>
      </c>
      <c r="N19" s="114">
        <v>63.666666666666664</v>
      </c>
      <c r="O19" s="114">
        <v>1.18878854</v>
      </c>
      <c r="P19" s="115">
        <v>15.63803291</v>
      </c>
      <c r="Q19" s="115">
        <v>346.86889650000001</v>
      </c>
      <c r="R19" s="116">
        <v>20.94</v>
      </c>
      <c r="S19" s="115">
        <v>1213.871582</v>
      </c>
    </row>
    <row r="20" spans="1:19" x14ac:dyDescent="0.2">
      <c r="A20" s="110" t="s">
        <v>378</v>
      </c>
      <c r="B20" s="111" t="s">
        <v>6</v>
      </c>
      <c r="C20" s="110" t="s">
        <v>358</v>
      </c>
      <c r="D20" s="111" t="s">
        <v>4</v>
      </c>
      <c r="E20" s="112">
        <v>59.788026000000002</v>
      </c>
      <c r="F20" s="112">
        <v>10.386507</v>
      </c>
      <c r="I20" s="86">
        <v>58.9</v>
      </c>
      <c r="J20" s="119">
        <v>34</v>
      </c>
      <c r="K20" s="128">
        <v>0.12974069471942834</v>
      </c>
      <c r="L20" s="86">
        <v>488954.96875</v>
      </c>
      <c r="M20" s="86">
        <v>0.43466907700000001</v>
      </c>
      <c r="N20" s="114">
        <v>4.1833333333333336</v>
      </c>
      <c r="O20" s="114">
        <v>0.76429776999999999</v>
      </c>
      <c r="P20" s="115">
        <v>15.580500600000001</v>
      </c>
      <c r="Q20" s="115">
        <v>350.00939940000001</v>
      </c>
      <c r="R20" s="116">
        <v>23.69</v>
      </c>
      <c r="S20" s="115">
        <v>1178.7117920000001</v>
      </c>
    </row>
    <row r="21" spans="1:19" x14ac:dyDescent="0.2">
      <c r="A21" s="110" t="s">
        <v>379</v>
      </c>
      <c r="B21" s="111" t="s">
        <v>7</v>
      </c>
      <c r="C21" s="112" t="s">
        <v>359</v>
      </c>
      <c r="D21" s="111" t="s">
        <v>3</v>
      </c>
      <c r="E21" s="121">
        <v>60.259140000000002</v>
      </c>
      <c r="F21" s="121">
        <v>9.7006630000000005</v>
      </c>
      <c r="I21" s="86">
        <v>47.9</v>
      </c>
      <c r="J21" s="119">
        <v>47</v>
      </c>
      <c r="K21" s="128">
        <v>0.48194047447759514</v>
      </c>
      <c r="L21" s="86">
        <v>335798.15625</v>
      </c>
      <c r="M21" s="86">
        <v>0.50274268</v>
      </c>
      <c r="N21" s="114">
        <v>29</v>
      </c>
      <c r="O21" s="114">
        <v>0.44781457000000002</v>
      </c>
      <c r="P21" s="115">
        <v>13.60954952</v>
      </c>
      <c r="Q21" s="115">
        <v>338.5733032</v>
      </c>
      <c r="R21" s="116">
        <v>16.23</v>
      </c>
      <c r="S21" s="115">
        <v>1028.2248540000001</v>
      </c>
    </row>
    <row r="22" spans="1:19" x14ac:dyDescent="0.2">
      <c r="A22" s="110" t="s">
        <v>380</v>
      </c>
      <c r="B22" s="111" t="s">
        <v>7</v>
      </c>
      <c r="C22" s="112" t="s">
        <v>359</v>
      </c>
      <c r="D22" s="111" t="s">
        <v>4</v>
      </c>
      <c r="E22" s="112">
        <v>60.261513999999998</v>
      </c>
      <c r="F22" s="112">
        <v>9.7090840000000007</v>
      </c>
      <c r="I22" s="86">
        <v>52.4</v>
      </c>
      <c r="J22" s="119">
        <v>78</v>
      </c>
      <c r="K22" s="128">
        <v>0.42932302193061622</v>
      </c>
      <c r="L22" s="86">
        <v>412338.09375</v>
      </c>
      <c r="M22" s="86">
        <v>0.38555412100000003</v>
      </c>
      <c r="N22" s="114">
        <v>3.6666666666666665</v>
      </c>
      <c r="O22" s="114">
        <v>0.33026673000000001</v>
      </c>
      <c r="P22" s="115">
        <v>13.773633</v>
      </c>
      <c r="Q22" s="115">
        <v>335.79211429999998</v>
      </c>
      <c r="R22" s="116">
        <v>19.36</v>
      </c>
      <c r="S22" s="115">
        <v>1064.8664550000001</v>
      </c>
    </row>
  </sheetData>
  <mergeCells count="3">
    <mergeCell ref="I1:M1"/>
    <mergeCell ref="N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topLeftCell="B1" zoomScale="106" zoomScaleNormal="106" workbookViewId="0">
      <selection activeCell="K1" sqref="K1:K1048576"/>
    </sheetView>
  </sheetViews>
  <sheetFormatPr defaultRowHeight="12.75" x14ac:dyDescent="0.2"/>
  <cols>
    <col min="1" max="1" width="11.85546875" style="101" customWidth="1"/>
    <col min="2" max="2" width="9.42578125" style="101" customWidth="1"/>
    <col min="3" max="3" width="8.7109375" style="101" customWidth="1"/>
    <col min="4" max="4" width="11.85546875" style="102" customWidth="1"/>
    <col min="5" max="5" width="9.140625" style="6"/>
    <col min="6" max="6" width="9.140625" style="103"/>
    <col min="7" max="7" width="10.28515625" style="160" customWidth="1"/>
    <col min="8" max="8" width="14.85546875" style="101" customWidth="1"/>
    <col min="9" max="9" width="12" style="104" customWidth="1"/>
    <col min="10" max="16384" width="9.140625" style="6"/>
  </cols>
  <sheetData>
    <row r="1" spans="1:12" ht="51" x14ac:dyDescent="0.2">
      <c r="A1" s="1" t="s">
        <v>10</v>
      </c>
      <c r="B1" s="1" t="s">
        <v>392</v>
      </c>
      <c r="C1" s="1" t="s">
        <v>393</v>
      </c>
      <c r="D1" s="2" t="s">
        <v>13</v>
      </c>
      <c r="E1" s="3" t="s">
        <v>382</v>
      </c>
      <c r="F1" s="4" t="s">
        <v>381</v>
      </c>
      <c r="G1" s="149" t="s">
        <v>174</v>
      </c>
      <c r="H1" s="1" t="s">
        <v>176</v>
      </c>
      <c r="I1" s="5" t="s">
        <v>394</v>
      </c>
      <c r="J1" s="3" t="s">
        <v>389</v>
      </c>
      <c r="K1" s="4" t="s">
        <v>342</v>
      </c>
      <c r="L1" s="4" t="s">
        <v>343</v>
      </c>
    </row>
    <row r="2" spans="1:12" x14ac:dyDescent="0.2">
      <c r="A2" s="64" t="s">
        <v>348</v>
      </c>
      <c r="B2" s="64" t="s">
        <v>355</v>
      </c>
      <c r="C2" s="64" t="s">
        <v>3</v>
      </c>
      <c r="D2" s="65" t="s">
        <v>116</v>
      </c>
      <c r="E2" s="66" t="s">
        <v>177</v>
      </c>
      <c r="F2" s="67">
        <v>7</v>
      </c>
      <c r="G2" s="150">
        <v>18.5</v>
      </c>
      <c r="H2" s="68">
        <v>44467</v>
      </c>
      <c r="I2" s="69">
        <f>'[1]Needle measurements'!$DH$2</f>
        <v>1.39433333</v>
      </c>
      <c r="J2" s="70">
        <v>0.20200000000000018</v>
      </c>
      <c r="K2" s="71">
        <v>0.81066447496414185</v>
      </c>
      <c r="L2" s="71">
        <v>48.832912445068359</v>
      </c>
    </row>
    <row r="3" spans="1:12" x14ac:dyDescent="0.2">
      <c r="A3" s="77" t="s">
        <v>6</v>
      </c>
      <c r="B3" s="77" t="s">
        <v>358</v>
      </c>
      <c r="C3" s="77" t="s">
        <v>4</v>
      </c>
      <c r="D3" s="78" t="s">
        <v>141</v>
      </c>
      <c r="E3" s="74" t="s">
        <v>186</v>
      </c>
      <c r="F3" s="79">
        <v>8</v>
      </c>
      <c r="G3" s="151">
        <v>35</v>
      </c>
      <c r="H3" s="80">
        <v>44466</v>
      </c>
      <c r="I3" s="81">
        <f>'[1]Needle measurements'!$CC$2</f>
        <v>1.6991799999999999</v>
      </c>
      <c r="J3" s="75">
        <v>0.125</v>
      </c>
      <c r="K3" s="82">
        <v>1.0411878824234009</v>
      </c>
      <c r="L3" s="82">
        <v>49.030448913574219</v>
      </c>
    </row>
    <row r="4" spans="1:12" x14ac:dyDescent="0.2">
      <c r="A4" s="64" t="s">
        <v>348</v>
      </c>
      <c r="B4" s="64" t="s">
        <v>355</v>
      </c>
      <c r="C4" s="64" t="s">
        <v>3</v>
      </c>
      <c r="D4" s="65" t="s">
        <v>110</v>
      </c>
      <c r="E4" s="66" t="s">
        <v>178</v>
      </c>
      <c r="F4" s="67">
        <v>1</v>
      </c>
      <c r="G4" s="150">
        <v>23</v>
      </c>
      <c r="H4" s="68">
        <v>44467</v>
      </c>
      <c r="I4" s="69">
        <f>'[1]Needle measurements'!$DB$2</f>
        <v>1.0380199999999999</v>
      </c>
      <c r="J4" s="70">
        <v>7.5000000000000178E-2</v>
      </c>
      <c r="K4" s="72">
        <v>0.82038313150405884</v>
      </c>
      <c r="L4" s="72">
        <v>49.803245544433594</v>
      </c>
    </row>
    <row r="5" spans="1:12" x14ac:dyDescent="0.2">
      <c r="A5" s="55" t="s">
        <v>347</v>
      </c>
      <c r="B5" s="55" t="s">
        <v>354</v>
      </c>
      <c r="C5" s="55" t="s">
        <v>3</v>
      </c>
      <c r="D5" s="56" t="s">
        <v>97</v>
      </c>
      <c r="E5" s="57" t="s">
        <v>179</v>
      </c>
      <c r="F5" s="58">
        <v>4</v>
      </c>
      <c r="G5" s="152">
        <v>30</v>
      </c>
      <c r="H5" s="59">
        <v>44468</v>
      </c>
      <c r="I5" s="60">
        <f>'[1]Needle measurements'!$EC$2</f>
        <v>1.2729400000000002</v>
      </c>
      <c r="J5" s="61">
        <v>0.10499999999999998</v>
      </c>
      <c r="K5" s="63">
        <v>0.95002639293670654</v>
      </c>
      <c r="L5" s="63">
        <v>49.102611541748047</v>
      </c>
    </row>
    <row r="6" spans="1:12" x14ac:dyDescent="0.2">
      <c r="A6" s="7" t="s">
        <v>345</v>
      </c>
      <c r="B6" s="7" t="s">
        <v>350</v>
      </c>
      <c r="C6" s="7" t="s">
        <v>3</v>
      </c>
      <c r="D6" s="8" t="s">
        <v>21</v>
      </c>
      <c r="E6" s="9" t="s">
        <v>181</v>
      </c>
      <c r="F6" s="10">
        <v>8</v>
      </c>
      <c r="G6" s="153">
        <v>22</v>
      </c>
      <c r="H6" s="11">
        <v>44494</v>
      </c>
      <c r="I6" s="12">
        <f>'[1]Needle measurements'!$BM$2</f>
        <v>1.2108000000000001</v>
      </c>
      <c r="J6" s="13">
        <v>0.1399999999999999</v>
      </c>
      <c r="K6" s="14">
        <v>0.68335360288619995</v>
      </c>
      <c r="L6" s="14">
        <v>49.161586761474609</v>
      </c>
    </row>
    <row r="7" spans="1:12" x14ac:dyDescent="0.2">
      <c r="A7" s="7" t="s">
        <v>345</v>
      </c>
      <c r="B7" s="7" t="s">
        <v>350</v>
      </c>
      <c r="C7" s="7" t="s">
        <v>4</v>
      </c>
      <c r="D7" s="8" t="s">
        <v>29</v>
      </c>
      <c r="E7" s="9" t="s">
        <v>184</v>
      </c>
      <c r="F7" s="10">
        <v>8</v>
      </c>
      <c r="G7" s="153">
        <v>12</v>
      </c>
      <c r="H7" s="11">
        <v>44502</v>
      </c>
      <c r="I7" s="12">
        <f>'[1]Needle measurements'!$Y$2</f>
        <v>1.0311399999999999</v>
      </c>
      <c r="J7" s="13">
        <v>8.8000000000000078E-2</v>
      </c>
      <c r="K7" s="14">
        <v>0.82564222812652588</v>
      </c>
      <c r="L7" s="14">
        <v>49.136425018310547</v>
      </c>
    </row>
    <row r="8" spans="1:12" x14ac:dyDescent="0.2">
      <c r="A8" s="15" t="s">
        <v>384</v>
      </c>
      <c r="B8" s="15" t="s">
        <v>351</v>
      </c>
      <c r="C8" s="15" t="s">
        <v>3</v>
      </c>
      <c r="D8" s="16" t="s">
        <v>37</v>
      </c>
      <c r="E8" s="17" t="s">
        <v>185</v>
      </c>
      <c r="F8" s="18">
        <v>8</v>
      </c>
      <c r="G8" s="154">
        <v>28</v>
      </c>
      <c r="H8" s="19">
        <v>44475</v>
      </c>
      <c r="I8" s="20">
        <f>'[1]Needle measurements'!$AW$2</f>
        <v>1.24936</v>
      </c>
      <c r="J8" s="21">
        <v>0.11199999999999988</v>
      </c>
      <c r="K8" s="23">
        <v>1.4164750576019287</v>
      </c>
      <c r="L8" s="23">
        <v>49.332817077636719</v>
      </c>
    </row>
    <row r="9" spans="1:12" ht="13.5" thickBot="1" x14ac:dyDescent="0.25">
      <c r="A9" s="7" t="s">
        <v>345</v>
      </c>
      <c r="B9" s="7" t="s">
        <v>350</v>
      </c>
      <c r="C9" s="7" t="s">
        <v>4</v>
      </c>
      <c r="D9" s="8" t="s">
        <v>25</v>
      </c>
      <c r="E9" s="9" t="s">
        <v>183</v>
      </c>
      <c r="F9" s="10">
        <v>4</v>
      </c>
      <c r="G9" s="153">
        <v>24</v>
      </c>
      <c r="H9" s="11">
        <v>44498</v>
      </c>
      <c r="I9" s="12">
        <f>'[1]Needle measurements'!$U$2</f>
        <v>1.42404</v>
      </c>
      <c r="J9" s="13">
        <v>0.13300000000000001</v>
      </c>
      <c r="K9" s="146">
        <v>1.0860449075698853</v>
      </c>
      <c r="L9" s="146">
        <v>48.244770050048828</v>
      </c>
    </row>
    <row r="10" spans="1:12" x14ac:dyDescent="0.2">
      <c r="A10" s="55" t="s">
        <v>347</v>
      </c>
      <c r="B10" s="55" t="s">
        <v>354</v>
      </c>
      <c r="C10" s="55" t="s">
        <v>3</v>
      </c>
      <c r="D10" s="56" t="s">
        <v>101</v>
      </c>
      <c r="E10" s="57" t="s">
        <v>187</v>
      </c>
      <c r="F10" s="58">
        <v>8</v>
      </c>
      <c r="G10" s="152">
        <v>9</v>
      </c>
      <c r="H10" s="59">
        <v>44468</v>
      </c>
      <c r="I10" s="60">
        <f>'[1]Needle measurements'!$EG$2</f>
        <v>0.953843137254902</v>
      </c>
      <c r="J10" s="61">
        <v>7.1000000000000174E-2</v>
      </c>
      <c r="K10" s="62">
        <v>0.78879213333129883</v>
      </c>
      <c r="L10" s="62">
        <v>48.667327880859375</v>
      </c>
    </row>
    <row r="11" spans="1:12" x14ac:dyDescent="0.2">
      <c r="A11" s="25" t="s">
        <v>11</v>
      </c>
      <c r="B11" s="25" t="s">
        <v>352</v>
      </c>
      <c r="C11" s="25" t="s">
        <v>4</v>
      </c>
      <c r="D11" s="26" t="s">
        <v>59</v>
      </c>
      <c r="E11" s="27" t="s">
        <v>204</v>
      </c>
      <c r="F11" s="28">
        <v>6</v>
      </c>
      <c r="G11" s="155">
        <v>20</v>
      </c>
      <c r="H11" s="29">
        <v>44460</v>
      </c>
      <c r="I11" s="30">
        <f>'[1]Needle measurements'!$DO$2</f>
        <v>1.0501538461538458</v>
      </c>
      <c r="J11" s="31">
        <v>8.8000000000000078E-2</v>
      </c>
      <c r="K11" s="33">
        <v>0.7259141206741333</v>
      </c>
      <c r="L11" s="33">
        <v>49.082679748535156</v>
      </c>
    </row>
    <row r="12" spans="1:12" x14ac:dyDescent="0.2">
      <c r="A12" s="35" t="s">
        <v>12</v>
      </c>
      <c r="B12" s="35" t="s">
        <v>356</v>
      </c>
      <c r="C12" s="35" t="s">
        <v>4</v>
      </c>
      <c r="D12" s="36" t="s">
        <v>77</v>
      </c>
      <c r="E12" s="37" t="s">
        <v>214</v>
      </c>
      <c r="F12" s="38">
        <v>8</v>
      </c>
      <c r="G12" s="156">
        <v>29</v>
      </c>
      <c r="H12" s="39">
        <v>44460</v>
      </c>
      <c r="I12" s="40">
        <f>'[1]Needle measurements'!$AO$2</f>
        <v>1.20438</v>
      </c>
      <c r="J12" s="41">
        <v>0.15500000000000003</v>
      </c>
      <c r="K12" s="43">
        <v>0.84205204248428345</v>
      </c>
      <c r="L12" s="43">
        <v>49.696346282958984</v>
      </c>
    </row>
    <row r="13" spans="1:12" x14ac:dyDescent="0.2">
      <c r="A13" s="35" t="s">
        <v>12</v>
      </c>
      <c r="B13" s="35" t="s">
        <v>356</v>
      </c>
      <c r="C13" s="35" t="s">
        <v>3</v>
      </c>
      <c r="D13" s="36" t="s">
        <v>63</v>
      </c>
      <c r="E13" s="37" t="s">
        <v>216</v>
      </c>
      <c r="F13" s="38">
        <v>2</v>
      </c>
      <c r="G13" s="156">
        <v>40</v>
      </c>
      <c r="H13" s="39">
        <v>44460</v>
      </c>
      <c r="I13" s="40">
        <f>'[1]Needle measurements'!$CM$2</f>
        <v>1.2544</v>
      </c>
      <c r="J13" s="41">
        <v>0.14200000000000013</v>
      </c>
      <c r="K13" s="43">
        <v>0.93450433015823364</v>
      </c>
      <c r="L13" s="43">
        <v>48.967784881591797</v>
      </c>
    </row>
    <row r="14" spans="1:12" x14ac:dyDescent="0.2">
      <c r="A14" s="15" t="s">
        <v>384</v>
      </c>
      <c r="B14" s="15" t="s">
        <v>351</v>
      </c>
      <c r="C14" s="15" t="s">
        <v>4</v>
      </c>
      <c r="D14" s="16" t="s">
        <v>44</v>
      </c>
      <c r="E14" s="17" t="s">
        <v>307</v>
      </c>
      <c r="F14" s="18">
        <v>7</v>
      </c>
      <c r="G14" s="154">
        <v>15.5</v>
      </c>
      <c r="H14" s="19">
        <v>44475</v>
      </c>
      <c r="I14" s="20">
        <f>'[1]Needle measurements'!$BD$2</f>
        <v>1.3725000000000001</v>
      </c>
      <c r="J14" s="21">
        <v>0.1050000000000002</v>
      </c>
      <c r="K14" s="23">
        <v>0.9977797269821167</v>
      </c>
      <c r="L14" s="23">
        <v>48.939376831054688</v>
      </c>
    </row>
    <row r="15" spans="1:12" x14ac:dyDescent="0.2">
      <c r="A15" s="84" t="s">
        <v>349</v>
      </c>
      <c r="B15" s="84" t="s">
        <v>357</v>
      </c>
      <c r="C15" s="84" t="s">
        <v>3</v>
      </c>
      <c r="D15" s="85" t="s">
        <v>145</v>
      </c>
      <c r="E15" s="86" t="s">
        <v>227</v>
      </c>
      <c r="F15" s="87">
        <v>4</v>
      </c>
      <c r="G15" s="157">
        <v>24</v>
      </c>
      <c r="H15" s="88">
        <v>44463</v>
      </c>
      <c r="I15" s="89">
        <f>'[1]Needle measurements'!$AC$2</f>
        <v>1.2063200000000001</v>
      </c>
      <c r="J15" s="90">
        <v>7.0999999999999952E-2</v>
      </c>
      <c r="K15" s="92">
        <v>1.0013737678527832</v>
      </c>
      <c r="L15" s="92">
        <v>48.832271575927734</v>
      </c>
    </row>
    <row r="16" spans="1:12" x14ac:dyDescent="0.2">
      <c r="A16" s="7" t="s">
        <v>345</v>
      </c>
      <c r="B16" s="7" t="s">
        <v>350</v>
      </c>
      <c r="C16" s="7" t="s">
        <v>4</v>
      </c>
      <c r="D16" s="8" t="s">
        <v>24</v>
      </c>
      <c r="E16" s="9" t="s">
        <v>333</v>
      </c>
      <c r="F16" s="10">
        <v>3</v>
      </c>
      <c r="G16" s="153">
        <v>16</v>
      </c>
      <c r="H16" s="11">
        <v>44497</v>
      </c>
      <c r="I16" s="12">
        <f>'[1]Needle measurements'!$T$2</f>
        <v>1.10923529</v>
      </c>
      <c r="J16" s="13">
        <v>9.6999999999999975E-2</v>
      </c>
      <c r="K16" s="14">
        <v>0.87569916248321533</v>
      </c>
      <c r="L16" s="14">
        <v>49.073234558105469</v>
      </c>
    </row>
    <row r="17" spans="1:12" ht="13.5" thickBot="1" x14ac:dyDescent="0.25">
      <c r="A17" s="64" t="s">
        <v>348</v>
      </c>
      <c r="B17" s="64" t="s">
        <v>355</v>
      </c>
      <c r="C17" s="64" t="s">
        <v>3</v>
      </c>
      <c r="D17" s="65" t="s">
        <v>115</v>
      </c>
      <c r="E17" s="66" t="s">
        <v>265</v>
      </c>
      <c r="F17" s="67">
        <v>6</v>
      </c>
      <c r="G17" s="150">
        <v>25</v>
      </c>
      <c r="H17" s="68">
        <v>44467</v>
      </c>
      <c r="I17" s="69">
        <f>'[1]Needle measurements'!$DG$2</f>
        <v>1.20176471</v>
      </c>
      <c r="J17" s="70">
        <v>0.12199999999999989</v>
      </c>
      <c r="K17" s="73">
        <v>0.83671087026596069</v>
      </c>
      <c r="L17" s="73">
        <v>50.040115356445313</v>
      </c>
    </row>
    <row r="18" spans="1:12" x14ac:dyDescent="0.2">
      <c r="A18" s="45" t="s">
        <v>346</v>
      </c>
      <c r="B18" s="45" t="s">
        <v>353</v>
      </c>
      <c r="C18" s="45" t="s">
        <v>3</v>
      </c>
      <c r="D18" s="46" t="s">
        <v>81</v>
      </c>
      <c r="E18" s="47" t="s">
        <v>282</v>
      </c>
      <c r="F18" s="48">
        <v>4</v>
      </c>
      <c r="G18" s="158">
        <v>25</v>
      </c>
      <c r="H18" s="49">
        <v>44468</v>
      </c>
      <c r="I18" s="50">
        <f>'[1]Needle measurements'!$ES$2</f>
        <v>1.2161599999999999</v>
      </c>
      <c r="J18" s="51">
        <v>0.16999999999999993</v>
      </c>
      <c r="K18" s="52">
        <v>0.80826139450073242</v>
      </c>
      <c r="L18" s="52">
        <v>49.862957000732422</v>
      </c>
    </row>
    <row r="19" spans="1:12" x14ac:dyDescent="0.2">
      <c r="A19" s="7" t="s">
        <v>345</v>
      </c>
      <c r="B19" s="7" t="s">
        <v>350</v>
      </c>
      <c r="C19" s="7" t="s">
        <v>4</v>
      </c>
      <c r="D19" s="8" t="s">
        <v>23</v>
      </c>
      <c r="E19" s="9" t="s">
        <v>332</v>
      </c>
      <c r="F19" s="10">
        <v>2</v>
      </c>
      <c r="G19" s="153">
        <v>36</v>
      </c>
      <c r="H19" s="11">
        <v>44496</v>
      </c>
      <c r="I19" s="12">
        <f>'[1]Needle measurements'!$S$2</f>
        <v>0.93437999999999999</v>
      </c>
      <c r="J19" s="13">
        <v>0.10899999999999999</v>
      </c>
      <c r="K19" s="14">
        <v>0.69291901588439941</v>
      </c>
      <c r="L19" s="14">
        <v>50.367156982421875</v>
      </c>
    </row>
    <row r="20" spans="1:12" x14ac:dyDescent="0.2">
      <c r="A20" s="25" t="s">
        <v>11</v>
      </c>
      <c r="B20" s="25" t="s">
        <v>352</v>
      </c>
      <c r="C20" s="25" t="s">
        <v>4</v>
      </c>
      <c r="D20" s="26" t="s">
        <v>55</v>
      </c>
      <c r="E20" s="27" t="s">
        <v>200</v>
      </c>
      <c r="F20" s="28">
        <v>2</v>
      </c>
      <c r="G20" s="155">
        <v>17</v>
      </c>
      <c r="H20" s="29">
        <v>44460</v>
      </c>
      <c r="I20" s="30">
        <f>'[1]Needle measurements'!$DK$2</f>
        <v>1.0132400000000001</v>
      </c>
      <c r="J20" s="31">
        <v>9.6000000000000085E-2</v>
      </c>
      <c r="K20" s="33">
        <v>0.80004525184631348</v>
      </c>
      <c r="L20" s="33">
        <v>48.503009796142578</v>
      </c>
    </row>
    <row r="21" spans="1:12" x14ac:dyDescent="0.2">
      <c r="A21" s="45" t="s">
        <v>346</v>
      </c>
      <c r="B21" s="45" t="s">
        <v>353</v>
      </c>
      <c r="C21" s="45" t="s">
        <v>4</v>
      </c>
      <c r="D21" s="46" t="s">
        <v>90</v>
      </c>
      <c r="E21" s="47" t="s">
        <v>291</v>
      </c>
      <c r="F21" s="48">
        <v>5</v>
      </c>
      <c r="G21" s="158">
        <v>21</v>
      </c>
      <c r="H21" s="49">
        <v>44468</v>
      </c>
      <c r="I21" s="50">
        <f>'[1]Needle measurements'!$FB$2</f>
        <v>1.4154199999999997</v>
      </c>
      <c r="J21" s="51">
        <v>0.17500000000000004</v>
      </c>
      <c r="K21" s="53">
        <v>0.9721490740776062</v>
      </c>
      <c r="L21" s="53">
        <v>48.912883758544922</v>
      </c>
    </row>
    <row r="22" spans="1:12" x14ac:dyDescent="0.2">
      <c r="A22" s="35" t="s">
        <v>12</v>
      </c>
      <c r="B22" s="35" t="s">
        <v>356</v>
      </c>
      <c r="C22" s="35" t="s">
        <v>3</v>
      </c>
      <c r="D22" s="36" t="s">
        <v>68</v>
      </c>
      <c r="E22" s="37" t="s">
        <v>221</v>
      </c>
      <c r="F22" s="38">
        <v>7</v>
      </c>
      <c r="G22" s="156">
        <v>32</v>
      </c>
      <c r="H22" s="39">
        <v>44460</v>
      </c>
      <c r="I22" s="40">
        <f>'[1]Needle measurements'!$CR$2</f>
        <v>1.4081600000000001</v>
      </c>
      <c r="J22" s="41">
        <v>0.13700000000000001</v>
      </c>
      <c r="K22" s="43">
        <v>0.79129678010940552</v>
      </c>
      <c r="L22" s="43">
        <v>49.680110931396484</v>
      </c>
    </row>
    <row r="23" spans="1:12" x14ac:dyDescent="0.2">
      <c r="A23" s="55" t="s">
        <v>347</v>
      </c>
      <c r="B23" s="55" t="s">
        <v>354</v>
      </c>
      <c r="C23" s="55" t="s">
        <v>3</v>
      </c>
      <c r="D23" s="56" t="s">
        <v>100</v>
      </c>
      <c r="E23" s="57" t="s">
        <v>272</v>
      </c>
      <c r="F23" s="58">
        <v>7</v>
      </c>
      <c r="G23" s="152">
        <v>28</v>
      </c>
      <c r="H23" s="59">
        <v>44468</v>
      </c>
      <c r="I23" s="60">
        <f>'[1]Needle measurements'!$EF$2</f>
        <v>1.3943333333333334</v>
      </c>
      <c r="J23" s="61">
        <v>0.1140000000000001</v>
      </c>
      <c r="K23" s="63">
        <v>1.1573927402496338</v>
      </c>
      <c r="L23" s="63">
        <v>48.665882110595703</v>
      </c>
    </row>
    <row r="24" spans="1:12" x14ac:dyDescent="0.2">
      <c r="A24" s="45" t="s">
        <v>346</v>
      </c>
      <c r="B24" s="45" t="s">
        <v>353</v>
      </c>
      <c r="C24" s="45" t="s">
        <v>3</v>
      </c>
      <c r="D24" s="46" t="s">
        <v>83</v>
      </c>
      <c r="E24" s="47" t="s">
        <v>284</v>
      </c>
      <c r="F24" s="48">
        <v>6</v>
      </c>
      <c r="G24" s="158">
        <v>18.5</v>
      </c>
      <c r="H24" s="49">
        <v>44468</v>
      </c>
      <c r="I24" s="50">
        <f>'[1]Needle measurements'!$EU$2</f>
        <v>1.3993200000000001</v>
      </c>
      <c r="J24" s="51">
        <v>0.20200000000000018</v>
      </c>
      <c r="K24" s="53">
        <v>0.89650601148605347</v>
      </c>
      <c r="L24" s="53">
        <v>50.024223327636719</v>
      </c>
    </row>
    <row r="25" spans="1:12" ht="13.5" thickBot="1" x14ac:dyDescent="0.25">
      <c r="A25" s="84" t="s">
        <v>349</v>
      </c>
      <c r="B25" s="84" t="s">
        <v>357</v>
      </c>
      <c r="C25" s="84" t="s">
        <v>3</v>
      </c>
      <c r="D25" s="85" t="s">
        <v>147</v>
      </c>
      <c r="E25" s="86" t="s">
        <v>229</v>
      </c>
      <c r="F25" s="87">
        <v>6</v>
      </c>
      <c r="G25" s="157">
        <v>27</v>
      </c>
      <c r="H25" s="88">
        <v>44463</v>
      </c>
      <c r="I25" s="89">
        <f>'[1]Needle measurements'!$AE$2</f>
        <v>0.83122642000000002</v>
      </c>
      <c r="J25" s="90">
        <v>4.7999999999999821E-2</v>
      </c>
      <c r="K25" s="93">
        <v>1.1018431186676025</v>
      </c>
      <c r="L25" s="93">
        <v>48.360504150390625</v>
      </c>
    </row>
    <row r="26" spans="1:12" x14ac:dyDescent="0.2">
      <c r="A26" s="7" t="s">
        <v>345</v>
      </c>
      <c r="B26" s="7" t="s">
        <v>350</v>
      </c>
      <c r="C26" s="7" t="s">
        <v>3</v>
      </c>
      <c r="D26" s="8" t="s">
        <v>15</v>
      </c>
      <c r="E26" s="9" t="s">
        <v>325</v>
      </c>
      <c r="F26" s="10">
        <v>2</v>
      </c>
      <c r="G26" s="153">
        <v>35</v>
      </c>
      <c r="H26" s="11">
        <v>44488</v>
      </c>
      <c r="I26" s="12">
        <f>'[1]Needle measurements'!$BG$2</f>
        <v>1.1891799999999999</v>
      </c>
      <c r="J26" s="13">
        <v>0.125</v>
      </c>
      <c r="K26" s="147">
        <v>0.79817211627960205</v>
      </c>
      <c r="L26" s="147">
        <v>49.436531066894531</v>
      </c>
    </row>
    <row r="27" spans="1:12" x14ac:dyDescent="0.2">
      <c r="A27" s="77" t="s">
        <v>6</v>
      </c>
      <c r="B27" s="77" t="s">
        <v>358</v>
      </c>
      <c r="C27" s="77" t="s">
        <v>3</v>
      </c>
      <c r="D27" s="78" t="s">
        <v>127</v>
      </c>
      <c r="E27" s="74" t="s">
        <v>241</v>
      </c>
      <c r="F27" s="79">
        <v>2</v>
      </c>
      <c r="G27" s="151">
        <v>10</v>
      </c>
      <c r="H27" s="80">
        <v>44466</v>
      </c>
      <c r="I27" s="81">
        <f>'[1]Needle measurements'!$BO$2</f>
        <v>1.06409804</v>
      </c>
      <c r="J27" s="75">
        <v>7.6000000000000068E-2</v>
      </c>
      <c r="K27" s="82">
        <v>0.82062011957168579</v>
      </c>
      <c r="L27" s="82">
        <v>48.550193786621094</v>
      </c>
    </row>
    <row r="28" spans="1:12" x14ac:dyDescent="0.2">
      <c r="A28" s="77" t="s">
        <v>6</v>
      </c>
      <c r="B28" s="77" t="s">
        <v>358</v>
      </c>
      <c r="C28" s="77" t="s">
        <v>4</v>
      </c>
      <c r="D28" s="78" t="s">
        <v>136</v>
      </c>
      <c r="E28" s="74" t="s">
        <v>249</v>
      </c>
      <c r="F28" s="79">
        <v>3</v>
      </c>
      <c r="G28" s="151">
        <v>19</v>
      </c>
      <c r="H28" s="80">
        <v>44466</v>
      </c>
      <c r="I28" s="81">
        <f>'[1]Needle measurements'!$BX$2</f>
        <v>0.79298038999999998</v>
      </c>
      <c r="J28" s="75">
        <v>7.1000000000000174E-2</v>
      </c>
      <c r="K28" s="82">
        <v>0.65518909692764282</v>
      </c>
      <c r="L28" s="82">
        <v>49.040721893310547</v>
      </c>
    </row>
    <row r="29" spans="1:12" x14ac:dyDescent="0.2">
      <c r="A29" s="64" t="s">
        <v>348</v>
      </c>
      <c r="B29" s="64" t="s">
        <v>355</v>
      </c>
      <c r="C29" s="64" t="s">
        <v>4</v>
      </c>
      <c r="D29" s="65" t="s">
        <v>121</v>
      </c>
      <c r="E29" s="66" t="s">
        <v>257</v>
      </c>
      <c r="F29" s="67">
        <v>4</v>
      </c>
      <c r="G29" s="150">
        <v>17</v>
      </c>
      <c r="H29" s="68">
        <v>44467</v>
      </c>
      <c r="I29" s="69">
        <f>'[1]Needle measurements'!$CG$2</f>
        <v>1.0807800000000001</v>
      </c>
      <c r="J29" s="70">
        <v>6.7000000000000171E-2</v>
      </c>
      <c r="K29" s="72">
        <v>0.92633610963821411</v>
      </c>
      <c r="L29" s="72">
        <v>49.556499481201172</v>
      </c>
    </row>
    <row r="30" spans="1:12" x14ac:dyDescent="0.2">
      <c r="A30" s="55" t="s">
        <v>347</v>
      </c>
      <c r="B30" s="55" t="s">
        <v>354</v>
      </c>
      <c r="C30" s="55" t="s">
        <v>3</v>
      </c>
      <c r="D30" s="56" t="s">
        <v>96</v>
      </c>
      <c r="E30" s="57" t="s">
        <v>269</v>
      </c>
      <c r="F30" s="58">
        <v>3</v>
      </c>
      <c r="G30" s="152">
        <v>38</v>
      </c>
      <c r="H30" s="59">
        <v>44468</v>
      </c>
      <c r="I30" s="60">
        <f>'[1]Needle measurements'!$EB$2</f>
        <v>1.2694600000000003</v>
      </c>
      <c r="J30" s="61">
        <v>0.12400000000000011</v>
      </c>
      <c r="K30" s="63">
        <v>1.3588627576828003</v>
      </c>
      <c r="L30" s="63">
        <v>49.483272552490234</v>
      </c>
    </row>
    <row r="31" spans="1:12" x14ac:dyDescent="0.2">
      <c r="A31" s="55" t="s">
        <v>347</v>
      </c>
      <c r="B31" s="55" t="s">
        <v>354</v>
      </c>
      <c r="C31" s="55" t="s">
        <v>3</v>
      </c>
      <c r="D31" s="56" t="s">
        <v>98</v>
      </c>
      <c r="E31" s="57" t="s">
        <v>270</v>
      </c>
      <c r="F31" s="58">
        <v>5</v>
      </c>
      <c r="G31" s="152">
        <v>21</v>
      </c>
      <c r="H31" s="59">
        <v>44468</v>
      </c>
      <c r="I31" s="60">
        <f>'[1]Needle measurements'!$ED$2</f>
        <v>1.2747199999999999</v>
      </c>
      <c r="J31" s="61">
        <v>0.10799999999999987</v>
      </c>
      <c r="K31" s="63">
        <v>1.5022603273391724</v>
      </c>
      <c r="L31" s="63">
        <v>48.815662384033203</v>
      </c>
    </row>
    <row r="32" spans="1:12" x14ac:dyDescent="0.2">
      <c r="A32" s="7" t="s">
        <v>345</v>
      </c>
      <c r="B32" s="7" t="s">
        <v>350</v>
      </c>
      <c r="C32" s="7" t="s">
        <v>4</v>
      </c>
      <c r="D32" s="8" t="s">
        <v>22</v>
      </c>
      <c r="E32" s="9" t="s">
        <v>331</v>
      </c>
      <c r="F32" s="10">
        <v>1</v>
      </c>
      <c r="G32" s="153">
        <v>16</v>
      </c>
      <c r="H32" s="11">
        <v>44495</v>
      </c>
      <c r="I32" s="12">
        <f>'[1]Needle measurements'!$R$2</f>
        <v>1.23882</v>
      </c>
      <c r="J32" s="13">
        <v>9.4999999999999973E-2</v>
      </c>
      <c r="K32" s="14">
        <v>1.0930171012878418</v>
      </c>
      <c r="L32" s="14">
        <v>49.226371765136719</v>
      </c>
    </row>
    <row r="33" spans="1:12" ht="13.5" thickBot="1" x14ac:dyDescent="0.25">
      <c r="A33" s="84" t="s">
        <v>349</v>
      </c>
      <c r="B33" s="84" t="s">
        <v>357</v>
      </c>
      <c r="C33" s="84" t="s">
        <v>3</v>
      </c>
      <c r="D33" s="85" t="s">
        <v>144</v>
      </c>
      <c r="E33" s="86" t="s">
        <v>226</v>
      </c>
      <c r="F33" s="87">
        <v>3</v>
      </c>
      <c r="G33" s="157">
        <v>39</v>
      </c>
      <c r="H33" s="88">
        <v>44463</v>
      </c>
      <c r="I33" s="89">
        <f>'[1]Needle measurements'!$AB$2</f>
        <v>1.3414600000000001</v>
      </c>
      <c r="J33" s="90">
        <v>7.8999999999999959E-2</v>
      </c>
      <c r="K33" s="93">
        <v>1.10292649269104</v>
      </c>
      <c r="L33" s="93">
        <v>48.3719482421875</v>
      </c>
    </row>
    <row r="34" spans="1:12" x14ac:dyDescent="0.2">
      <c r="A34" s="35" t="s">
        <v>12</v>
      </c>
      <c r="B34" s="35" t="s">
        <v>356</v>
      </c>
      <c r="C34" s="35" t="s">
        <v>4</v>
      </c>
      <c r="D34" s="36" t="s">
        <v>73</v>
      </c>
      <c r="E34" s="37" t="s">
        <v>210</v>
      </c>
      <c r="F34" s="38">
        <v>4</v>
      </c>
      <c r="G34" s="156">
        <v>24</v>
      </c>
      <c r="H34" s="39">
        <v>44460</v>
      </c>
      <c r="I34" s="40">
        <f>'[1]Needle measurements'!$AK$2</f>
        <v>1.2685</v>
      </c>
      <c r="J34" s="41">
        <v>0.13600000000000012</v>
      </c>
      <c r="K34" s="42">
        <v>0.92482000589370728</v>
      </c>
      <c r="L34" s="42">
        <v>49.874252319335938</v>
      </c>
    </row>
    <row r="35" spans="1:12" x14ac:dyDescent="0.2">
      <c r="A35" s="45" t="s">
        <v>346</v>
      </c>
      <c r="B35" s="45" t="s">
        <v>353</v>
      </c>
      <c r="C35" s="45" t="s">
        <v>4</v>
      </c>
      <c r="D35" s="46" t="s">
        <v>89</v>
      </c>
      <c r="E35" s="47" t="s">
        <v>290</v>
      </c>
      <c r="F35" s="48">
        <v>4</v>
      </c>
      <c r="G35" s="158">
        <v>21.5</v>
      </c>
      <c r="H35" s="49">
        <v>44468</v>
      </c>
      <c r="I35" s="50">
        <f>'[1]Needle measurements'!$FA$2</f>
        <v>1.2283265306122448</v>
      </c>
      <c r="J35" s="51">
        <v>0.129</v>
      </c>
      <c r="K35" s="53">
        <v>0.73493409156799316</v>
      </c>
      <c r="L35" s="53">
        <v>50.104236602783203</v>
      </c>
    </row>
    <row r="36" spans="1:12" x14ac:dyDescent="0.2">
      <c r="A36" s="84" t="s">
        <v>349</v>
      </c>
      <c r="B36" s="84" t="s">
        <v>357</v>
      </c>
      <c r="C36" s="84" t="s">
        <v>3</v>
      </c>
      <c r="D36" s="85" t="s">
        <v>148</v>
      </c>
      <c r="E36" s="86" t="s">
        <v>230</v>
      </c>
      <c r="F36" s="87">
        <v>7</v>
      </c>
      <c r="G36" s="157">
        <v>28.5</v>
      </c>
      <c r="H36" s="88">
        <v>44463</v>
      </c>
      <c r="I36" s="89">
        <f>'[1]Needle measurements'!$AF$2</f>
        <v>1.0509999999999999</v>
      </c>
      <c r="J36" s="90">
        <v>9.4000000000000083E-2</v>
      </c>
      <c r="K36" s="92">
        <v>0.94403088092803955</v>
      </c>
      <c r="L36" s="92">
        <v>49.251747131347656</v>
      </c>
    </row>
    <row r="37" spans="1:12" x14ac:dyDescent="0.2">
      <c r="A37" s="45" t="s">
        <v>346</v>
      </c>
      <c r="B37" s="45" t="s">
        <v>353</v>
      </c>
      <c r="C37" s="45" t="s">
        <v>4</v>
      </c>
      <c r="D37" s="46" t="s">
        <v>92</v>
      </c>
      <c r="E37" s="47" t="s">
        <v>293</v>
      </c>
      <c r="F37" s="48">
        <v>7</v>
      </c>
      <c r="G37" s="158">
        <v>15</v>
      </c>
      <c r="H37" s="49">
        <v>44468</v>
      </c>
      <c r="I37" s="50">
        <f>'[1]Needle measurements'!$FD$2</f>
        <v>1.1912199999999997</v>
      </c>
      <c r="J37" s="51">
        <v>0.18500000000000005</v>
      </c>
      <c r="K37" s="53">
        <v>1.105465292930603</v>
      </c>
      <c r="L37" s="53">
        <v>49.37945556640625</v>
      </c>
    </row>
    <row r="38" spans="1:12" x14ac:dyDescent="0.2">
      <c r="A38" s="77" t="s">
        <v>6</v>
      </c>
      <c r="B38" s="77" t="s">
        <v>358</v>
      </c>
      <c r="C38" s="77" t="s">
        <v>4</v>
      </c>
      <c r="D38" s="78" t="s">
        <v>134</v>
      </c>
      <c r="E38" s="74" t="s">
        <v>247</v>
      </c>
      <c r="F38" s="79">
        <v>1</v>
      </c>
      <c r="G38" s="151">
        <v>26</v>
      </c>
      <c r="H38" s="80">
        <v>44466</v>
      </c>
      <c r="I38" s="81">
        <f>'[1]Needle measurements'!$BV$2</f>
        <v>0.96297999999999995</v>
      </c>
      <c r="J38" s="75">
        <v>6.6000000000000059E-2</v>
      </c>
      <c r="K38" s="82">
        <v>0.81667542457580566</v>
      </c>
      <c r="L38" s="82">
        <v>48.650646209716797</v>
      </c>
    </row>
    <row r="39" spans="1:12" x14ac:dyDescent="0.2">
      <c r="A39" s="15" t="s">
        <v>384</v>
      </c>
      <c r="B39" s="15" t="s">
        <v>351</v>
      </c>
      <c r="C39" s="15" t="s">
        <v>3</v>
      </c>
      <c r="D39" s="16" t="s">
        <v>36</v>
      </c>
      <c r="E39" s="17" t="s">
        <v>300</v>
      </c>
      <c r="F39" s="18">
        <v>7</v>
      </c>
      <c r="G39" s="154">
        <v>28</v>
      </c>
      <c r="H39" s="19">
        <v>44475</v>
      </c>
      <c r="I39" s="20">
        <f>'[1]Needle measurements'!$AV$2</f>
        <v>1.33456</v>
      </c>
      <c r="J39" s="21">
        <v>0.13500000000000001</v>
      </c>
      <c r="K39" s="23">
        <v>0.96816724538803101</v>
      </c>
      <c r="L39" s="23">
        <v>49.971481323242188</v>
      </c>
    </row>
    <row r="40" spans="1:12" x14ac:dyDescent="0.2">
      <c r="A40" s="94" t="s">
        <v>7</v>
      </c>
      <c r="B40" s="94" t="s">
        <v>359</v>
      </c>
      <c r="C40" s="94" t="s">
        <v>3</v>
      </c>
      <c r="D40" s="95" t="s">
        <v>163</v>
      </c>
      <c r="E40" s="96" t="s">
        <v>314</v>
      </c>
      <c r="F40" s="97">
        <v>6</v>
      </c>
      <c r="G40" s="148">
        <v>11</v>
      </c>
      <c r="H40" s="94"/>
      <c r="I40" s="98">
        <f>'[1]Needle measurements'!$O$2</f>
        <v>1.0744400000000001</v>
      </c>
      <c r="J40" s="99">
        <v>7.0000000000000062E-2</v>
      </c>
      <c r="K40" s="100">
        <v>0.73313659429550171</v>
      </c>
      <c r="L40" s="100">
        <v>49.006565093994141</v>
      </c>
    </row>
    <row r="41" spans="1:12" ht="13.5" thickBot="1" x14ac:dyDescent="0.25">
      <c r="A41" s="84" t="s">
        <v>349</v>
      </c>
      <c r="B41" s="84" t="s">
        <v>357</v>
      </c>
      <c r="C41" s="84" t="s">
        <v>4</v>
      </c>
      <c r="D41" s="85" t="s">
        <v>155</v>
      </c>
      <c r="E41" s="86" t="s">
        <v>237</v>
      </c>
      <c r="F41" s="87">
        <v>6</v>
      </c>
      <c r="G41" s="157">
        <v>11.5</v>
      </c>
      <c r="H41" s="88">
        <v>44463</v>
      </c>
      <c r="I41" s="89">
        <f>'[1]Needle measurements'!$CY$2</f>
        <v>1.4439215700000001</v>
      </c>
      <c r="J41" s="90">
        <v>9.2000000000000082E-2</v>
      </c>
      <c r="K41" s="93">
        <v>0.71049749851226807</v>
      </c>
      <c r="L41" s="93">
        <v>48.273849487304688</v>
      </c>
    </row>
    <row r="42" spans="1:12" x14ac:dyDescent="0.2">
      <c r="A42" s="94" t="s">
        <v>7</v>
      </c>
      <c r="B42" s="94" t="s">
        <v>359</v>
      </c>
      <c r="C42" s="94" t="s">
        <v>3</v>
      </c>
      <c r="D42" s="95" t="s">
        <v>164</v>
      </c>
      <c r="E42" s="96" t="s">
        <v>315</v>
      </c>
      <c r="F42" s="97">
        <v>7</v>
      </c>
      <c r="G42" s="148">
        <v>8</v>
      </c>
      <c r="H42" s="94"/>
      <c r="I42" s="98">
        <f>'[1]Needle measurements'!$P$2</f>
        <v>1.0526800000000001</v>
      </c>
      <c r="J42" s="99">
        <v>8.900000000000019E-2</v>
      </c>
      <c r="K42" s="132">
        <v>0.71922487020492554</v>
      </c>
      <c r="L42" s="132">
        <v>49.639732360839844</v>
      </c>
    </row>
    <row r="43" spans="1:12" x14ac:dyDescent="0.2">
      <c r="A43" s="7" t="s">
        <v>345</v>
      </c>
      <c r="B43" s="7" t="s">
        <v>350</v>
      </c>
      <c r="C43" s="7" t="s">
        <v>4</v>
      </c>
      <c r="D43" s="8" t="s">
        <v>27</v>
      </c>
      <c r="E43" s="9" t="s">
        <v>335</v>
      </c>
      <c r="F43" s="10">
        <v>6</v>
      </c>
      <c r="G43" s="153">
        <v>11</v>
      </c>
      <c r="H43" s="11">
        <v>44500</v>
      </c>
      <c r="I43" s="12">
        <f>'[1]Needle measurements'!$W$2</f>
        <v>1.23454</v>
      </c>
      <c r="J43" s="13">
        <v>7.2000000000000064E-2</v>
      </c>
      <c r="K43" s="14">
        <v>0.74635446071624756</v>
      </c>
      <c r="L43" s="14">
        <v>48.838542938232422</v>
      </c>
    </row>
    <row r="44" spans="1:12" x14ac:dyDescent="0.2">
      <c r="A44" s="64" t="s">
        <v>348</v>
      </c>
      <c r="B44" s="64" t="s">
        <v>355</v>
      </c>
      <c r="C44" s="64" t="s">
        <v>3</v>
      </c>
      <c r="D44" s="65" t="s">
        <v>112</v>
      </c>
      <c r="E44" s="66" t="s">
        <v>263</v>
      </c>
      <c r="F44" s="67">
        <v>3</v>
      </c>
      <c r="G44" s="150">
        <v>31</v>
      </c>
      <c r="H44" s="68">
        <v>44467</v>
      </c>
      <c r="I44" s="69">
        <f>'[1]Needle measurements'!$DD$2</f>
        <v>1.2903800000000001</v>
      </c>
      <c r="J44" s="70">
        <v>0.1100000000000001</v>
      </c>
      <c r="K44" s="72">
        <v>0.93635720014572144</v>
      </c>
      <c r="L44" s="72">
        <v>49.014339447021484</v>
      </c>
    </row>
    <row r="45" spans="1:12" x14ac:dyDescent="0.2">
      <c r="A45" s="64" t="s">
        <v>348</v>
      </c>
      <c r="B45" s="64" t="s">
        <v>355</v>
      </c>
      <c r="C45" s="64" t="s">
        <v>4</v>
      </c>
      <c r="D45" s="65" t="s">
        <v>118</v>
      </c>
      <c r="E45" s="66" t="s">
        <v>254</v>
      </c>
      <c r="F45" s="67">
        <v>1</v>
      </c>
      <c r="G45" s="150">
        <v>24.5</v>
      </c>
      <c r="H45" s="68">
        <v>44467</v>
      </c>
      <c r="I45" s="69">
        <f>'[1]Needle measurements'!$CD$2</f>
        <v>1.0404902</v>
      </c>
      <c r="J45" s="70">
        <v>9.2000000000000082E-2</v>
      </c>
      <c r="K45" s="72">
        <v>0.75508385896682739</v>
      </c>
      <c r="L45" s="72">
        <v>49.297695159912109</v>
      </c>
    </row>
    <row r="46" spans="1:12" x14ac:dyDescent="0.2">
      <c r="A46" s="55" t="s">
        <v>347</v>
      </c>
      <c r="B46" s="55" t="s">
        <v>354</v>
      </c>
      <c r="C46" s="55" t="s">
        <v>3</v>
      </c>
      <c r="D46" s="56" t="s">
        <v>94</v>
      </c>
      <c r="E46" s="57" t="s">
        <v>267</v>
      </c>
      <c r="F46" s="58">
        <v>1</v>
      </c>
      <c r="G46" s="152">
        <v>33.5</v>
      </c>
      <c r="H46" s="59">
        <v>44468</v>
      </c>
      <c r="I46" s="60">
        <f>'[1]Needle measurements'!$DZ$2</f>
        <v>1.4087800000000004</v>
      </c>
      <c r="J46" s="61">
        <v>9.099999999999997E-2</v>
      </c>
      <c r="K46" s="63">
        <v>1.0682851076126099</v>
      </c>
      <c r="L46" s="63">
        <v>48.136959075927734</v>
      </c>
    </row>
    <row r="47" spans="1:12" x14ac:dyDescent="0.2">
      <c r="A47" s="15" t="s">
        <v>384</v>
      </c>
      <c r="B47" s="15" t="s">
        <v>351</v>
      </c>
      <c r="C47" s="15" t="s">
        <v>3</v>
      </c>
      <c r="D47" s="16" t="s">
        <v>34</v>
      </c>
      <c r="E47" s="17" t="s">
        <v>299</v>
      </c>
      <c r="F47" s="18">
        <v>5</v>
      </c>
      <c r="G47" s="154">
        <v>23.5</v>
      </c>
      <c r="H47" s="19">
        <v>44475</v>
      </c>
      <c r="I47" s="20">
        <f>'[1]Needle measurements'!$AT$2</f>
        <v>1.5373399999999999</v>
      </c>
      <c r="J47" s="21">
        <v>0.15500000000000003</v>
      </c>
      <c r="K47" s="23">
        <v>1.0394668579101563</v>
      </c>
      <c r="L47" s="23">
        <v>50.09747314453125</v>
      </c>
    </row>
    <row r="48" spans="1:12" x14ac:dyDescent="0.2">
      <c r="A48" s="45" t="s">
        <v>346</v>
      </c>
      <c r="B48" s="45" t="s">
        <v>353</v>
      </c>
      <c r="C48" s="45" t="s">
        <v>4</v>
      </c>
      <c r="D48" s="46" t="s">
        <v>87</v>
      </c>
      <c r="E48" s="47" t="s">
        <v>288</v>
      </c>
      <c r="F48" s="48">
        <v>2</v>
      </c>
      <c r="G48" s="158">
        <v>26</v>
      </c>
      <c r="H48" s="49">
        <v>44468</v>
      </c>
      <c r="I48" s="50">
        <f>'[1]Needle measurements'!$EY$2</f>
        <v>1.7471000000000001</v>
      </c>
      <c r="J48" s="51">
        <v>0.33200000000000007</v>
      </c>
      <c r="K48" s="53">
        <v>0.73627924919128418</v>
      </c>
      <c r="L48" s="53">
        <v>49.631065368652344</v>
      </c>
    </row>
    <row r="49" spans="1:12" ht="13.5" thickBot="1" x14ac:dyDescent="0.25">
      <c r="A49" s="15" t="s">
        <v>384</v>
      </c>
      <c r="B49" s="15" t="s">
        <v>351</v>
      </c>
      <c r="C49" s="15" t="s">
        <v>4</v>
      </c>
      <c r="D49" s="16" t="s">
        <v>38</v>
      </c>
      <c r="E49" s="17" t="s">
        <v>301</v>
      </c>
      <c r="F49" s="18">
        <v>1</v>
      </c>
      <c r="G49" s="154">
        <v>20</v>
      </c>
      <c r="H49" s="19">
        <v>44475</v>
      </c>
      <c r="I49" s="20">
        <f>'[1]Needle measurements'!$AX$2</f>
        <v>1.2211000000000001</v>
      </c>
      <c r="J49" s="21">
        <v>0.13300000000000001</v>
      </c>
      <c r="K49" s="24">
        <v>0.76848524808883667</v>
      </c>
      <c r="L49" s="24">
        <v>49.803077697753906</v>
      </c>
    </row>
    <row r="50" spans="1:12" x14ac:dyDescent="0.2">
      <c r="A50" s="25" t="s">
        <v>11</v>
      </c>
      <c r="B50" s="25" t="s">
        <v>352</v>
      </c>
      <c r="C50" s="25" t="s">
        <v>3</v>
      </c>
      <c r="D50" s="26" t="s">
        <v>51</v>
      </c>
      <c r="E50" s="27" t="s">
        <v>196</v>
      </c>
      <c r="F50" s="28">
        <v>6</v>
      </c>
      <c r="G50" s="155">
        <v>10.5</v>
      </c>
      <c r="H50" s="29">
        <v>44460</v>
      </c>
      <c r="I50" s="30">
        <f>'[1]Needle measurements'!$DW$2</f>
        <v>1.2345000000000004</v>
      </c>
      <c r="J50" s="31">
        <v>8.7000000000000188E-2</v>
      </c>
      <c r="K50" s="32">
        <v>0.93318653106689453</v>
      </c>
      <c r="L50" s="32">
        <v>48.472213745117188</v>
      </c>
    </row>
    <row r="51" spans="1:12" x14ac:dyDescent="0.2">
      <c r="A51" s="84" t="s">
        <v>349</v>
      </c>
      <c r="B51" s="84" t="s">
        <v>357</v>
      </c>
      <c r="C51" s="84" t="s">
        <v>3</v>
      </c>
      <c r="D51" s="85" t="s">
        <v>146</v>
      </c>
      <c r="E51" s="86" t="s">
        <v>228</v>
      </c>
      <c r="F51" s="87">
        <v>5</v>
      </c>
      <c r="G51" s="157">
        <v>24</v>
      </c>
      <c r="H51" s="88">
        <v>44463</v>
      </c>
      <c r="I51" s="89">
        <f>'[1]Needle measurements'!$AD$2</f>
        <v>1.14856863</v>
      </c>
      <c r="J51" s="90">
        <v>7.4999999999999956E-2</v>
      </c>
      <c r="K51" s="92">
        <v>0.98356229066848755</v>
      </c>
      <c r="L51" s="92">
        <v>48.798004150390625</v>
      </c>
    </row>
    <row r="52" spans="1:12" x14ac:dyDescent="0.2">
      <c r="A52" s="94" t="s">
        <v>7</v>
      </c>
      <c r="B52" s="94" t="s">
        <v>359</v>
      </c>
      <c r="C52" s="94" t="s">
        <v>4</v>
      </c>
      <c r="D52" s="95" t="s">
        <v>171</v>
      </c>
      <c r="E52" s="96" t="s">
        <v>321</v>
      </c>
      <c r="F52" s="97">
        <v>6</v>
      </c>
      <c r="G52" s="148">
        <v>13.5</v>
      </c>
      <c r="H52" s="94"/>
      <c r="I52" s="98">
        <f>'[1]Needle measurements'!$G$2</f>
        <v>1.0456734700000001</v>
      </c>
      <c r="J52" s="99">
        <v>8.0000000000000071E-2</v>
      </c>
      <c r="K52" s="100">
        <v>0.60973429679870605</v>
      </c>
      <c r="L52" s="100">
        <v>48.798992156982422</v>
      </c>
    </row>
    <row r="53" spans="1:12" x14ac:dyDescent="0.2">
      <c r="A53" s="15" t="s">
        <v>384</v>
      </c>
      <c r="B53" s="15" t="s">
        <v>351</v>
      </c>
      <c r="C53" s="15" t="s">
        <v>4</v>
      </c>
      <c r="D53" s="16" t="s">
        <v>45</v>
      </c>
      <c r="E53" s="17" t="s">
        <v>308</v>
      </c>
      <c r="F53" s="18">
        <v>8</v>
      </c>
      <c r="G53" s="154">
        <v>20</v>
      </c>
      <c r="H53" s="19">
        <v>44475</v>
      </c>
      <c r="I53" s="20">
        <f>'[1]Needle measurements'!$BE$2</f>
        <v>1.1761200000000001</v>
      </c>
      <c r="J53" s="21">
        <v>0.10199999999999987</v>
      </c>
      <c r="K53" s="23">
        <v>0.92937517166137695</v>
      </c>
      <c r="L53" s="23">
        <v>49.425956726074219</v>
      </c>
    </row>
    <row r="54" spans="1:12" x14ac:dyDescent="0.2">
      <c r="A54" s="94" t="s">
        <v>7</v>
      </c>
      <c r="B54" s="94" t="s">
        <v>359</v>
      </c>
      <c r="C54" s="94" t="s">
        <v>4</v>
      </c>
      <c r="D54" s="95" t="s">
        <v>170</v>
      </c>
      <c r="E54" s="96" t="s">
        <v>320</v>
      </c>
      <c r="F54" s="97">
        <v>5</v>
      </c>
      <c r="G54" s="148">
        <v>8</v>
      </c>
      <c r="H54" s="94"/>
      <c r="I54" s="98">
        <f>'[1]Needle measurements'!$F$2</f>
        <v>0.95928000000000002</v>
      </c>
      <c r="J54" s="99">
        <v>6.4000000000000057E-2</v>
      </c>
      <c r="K54" s="100">
        <v>0.705169677734375</v>
      </c>
      <c r="L54" s="100">
        <v>48.956985473632813</v>
      </c>
    </row>
    <row r="55" spans="1:12" x14ac:dyDescent="0.2">
      <c r="A55" s="77" t="s">
        <v>6</v>
      </c>
      <c r="B55" s="77" t="s">
        <v>358</v>
      </c>
      <c r="C55" s="77" t="s">
        <v>3</v>
      </c>
      <c r="D55" s="78" t="s">
        <v>132</v>
      </c>
      <c r="E55" s="74" t="s">
        <v>245</v>
      </c>
      <c r="F55" s="79">
        <v>7</v>
      </c>
      <c r="G55" s="151">
        <v>37</v>
      </c>
      <c r="H55" s="80">
        <v>44466</v>
      </c>
      <c r="I55" s="81">
        <f>'[1]Needle measurements'!$BT$2</f>
        <v>1.4783333299999999</v>
      </c>
      <c r="J55" s="75">
        <v>0.11699999999999999</v>
      </c>
      <c r="K55" s="82">
        <v>0.88494616746902466</v>
      </c>
      <c r="L55" s="82">
        <v>48.572330474853516</v>
      </c>
    </row>
    <row r="56" spans="1:12" x14ac:dyDescent="0.2">
      <c r="A56" s="35" t="s">
        <v>12</v>
      </c>
      <c r="B56" s="35" t="s">
        <v>356</v>
      </c>
      <c r="C56" s="35" t="s">
        <v>3</v>
      </c>
      <c r="D56" s="36" t="s">
        <v>62</v>
      </c>
      <c r="E56" s="37" t="s">
        <v>215</v>
      </c>
      <c r="F56" s="38">
        <v>1</v>
      </c>
      <c r="G56" s="156">
        <v>36</v>
      </c>
      <c r="H56" s="39">
        <v>44460</v>
      </c>
      <c r="I56" s="40">
        <f>'[1]Needle measurements'!$CL$2</f>
        <v>1.26292</v>
      </c>
      <c r="J56" s="41">
        <v>0.14800000000000013</v>
      </c>
      <c r="K56" s="43">
        <v>0.93544304370880127</v>
      </c>
      <c r="L56" s="43">
        <v>49.567657470703125</v>
      </c>
    </row>
    <row r="57" spans="1:12" ht="13.5" thickBot="1" x14ac:dyDescent="0.25">
      <c r="A57" s="25" t="s">
        <v>11</v>
      </c>
      <c r="B57" s="25" t="s">
        <v>352</v>
      </c>
      <c r="C57" s="25" t="s">
        <v>4</v>
      </c>
      <c r="D57" s="26" t="s">
        <v>57</v>
      </c>
      <c r="E57" s="27" t="s">
        <v>202</v>
      </c>
      <c r="F57" s="28">
        <v>4</v>
      </c>
      <c r="G57" s="155">
        <v>20</v>
      </c>
      <c r="H57" s="29">
        <v>44460</v>
      </c>
      <c r="I57" s="30">
        <f>'[1]Needle measurements'!$DM$2</f>
        <v>1.1774600000000002</v>
      </c>
      <c r="J57" s="31">
        <v>9.199999999999986E-2</v>
      </c>
      <c r="K57" s="34">
        <v>0.86048471927642822</v>
      </c>
      <c r="L57" s="34">
        <v>48.449104309082031</v>
      </c>
    </row>
    <row r="58" spans="1:12" x14ac:dyDescent="0.2">
      <c r="A58" s="84" t="s">
        <v>349</v>
      </c>
      <c r="B58" s="84" t="s">
        <v>357</v>
      </c>
      <c r="C58" s="84" t="s">
        <v>3</v>
      </c>
      <c r="D58" s="85" t="s">
        <v>143</v>
      </c>
      <c r="E58" s="86" t="s">
        <v>225</v>
      </c>
      <c r="F58" s="87">
        <v>2</v>
      </c>
      <c r="G58" s="157">
        <v>24</v>
      </c>
      <c r="H58" s="88">
        <v>44463</v>
      </c>
      <c r="I58" s="89">
        <f>'[1]Needle measurements'!$AA$2</f>
        <v>1.2210588200000001</v>
      </c>
      <c r="J58" s="90">
        <v>6.800000000000006E-2</v>
      </c>
      <c r="K58" s="91">
        <v>1.0292888879776001</v>
      </c>
      <c r="L58" s="91">
        <v>48.991329193115234</v>
      </c>
    </row>
    <row r="59" spans="1:12" x14ac:dyDescent="0.2">
      <c r="A59" s="64" t="s">
        <v>348</v>
      </c>
      <c r="B59" s="64" t="s">
        <v>355</v>
      </c>
      <c r="C59" s="64" t="s">
        <v>4</v>
      </c>
      <c r="D59" s="65" t="s">
        <v>125</v>
      </c>
      <c r="E59" s="66" t="s">
        <v>261</v>
      </c>
      <c r="F59" s="67">
        <v>8</v>
      </c>
      <c r="G59" s="150">
        <v>26.5</v>
      </c>
      <c r="H59" s="68">
        <v>44467</v>
      </c>
      <c r="I59" s="69">
        <f>'[1]Needle measurements'!$CK$2</f>
        <v>1.1834509799999999</v>
      </c>
      <c r="J59" s="70">
        <v>9.099999999999997E-2</v>
      </c>
      <c r="K59" s="72">
        <v>0.62224322557449341</v>
      </c>
      <c r="L59" s="72">
        <v>49.200531005859375</v>
      </c>
    </row>
    <row r="60" spans="1:12" x14ac:dyDescent="0.2">
      <c r="A60" s="77" t="s">
        <v>6</v>
      </c>
      <c r="B60" s="77" t="s">
        <v>358</v>
      </c>
      <c r="C60" s="77" t="s">
        <v>3</v>
      </c>
      <c r="D60" s="78" t="s">
        <v>126</v>
      </c>
      <c r="E60" s="74" t="s">
        <v>240</v>
      </c>
      <c r="F60" s="79">
        <v>1</v>
      </c>
      <c r="G60" s="151">
        <v>60</v>
      </c>
      <c r="H60" s="80">
        <v>44466</v>
      </c>
      <c r="I60" s="81">
        <f>'[1]Needle measurements'!$BN$2</f>
        <v>1.43852</v>
      </c>
      <c r="J60" s="75">
        <v>0.11899999999999999</v>
      </c>
      <c r="K60" s="82">
        <v>0.77501237392425537</v>
      </c>
      <c r="L60" s="82">
        <v>48.581882476806641</v>
      </c>
    </row>
    <row r="61" spans="1:12" x14ac:dyDescent="0.2">
      <c r="A61" s="7" t="s">
        <v>345</v>
      </c>
      <c r="B61" s="7" t="s">
        <v>350</v>
      </c>
      <c r="C61" s="7" t="s">
        <v>3</v>
      </c>
      <c r="D61" s="8" t="s">
        <v>20</v>
      </c>
      <c r="E61" s="9" t="s">
        <v>330</v>
      </c>
      <c r="F61" s="10">
        <v>7</v>
      </c>
      <c r="G61" s="153">
        <v>16</v>
      </c>
      <c r="H61" s="11">
        <v>44493</v>
      </c>
      <c r="I61" s="12">
        <f>'[1]Needle measurements'!$BL$2</f>
        <v>1.1779599999999999</v>
      </c>
      <c r="J61" s="13">
        <v>8.6000000000000076E-2</v>
      </c>
      <c r="K61" s="14">
        <v>0.86747986078262329</v>
      </c>
      <c r="L61" s="14">
        <v>49.079654693603516</v>
      </c>
    </row>
    <row r="62" spans="1:12" x14ac:dyDescent="0.2">
      <c r="A62" s="55" t="s">
        <v>347</v>
      </c>
      <c r="B62" s="55" t="s">
        <v>354</v>
      </c>
      <c r="C62" s="55" t="s">
        <v>3</v>
      </c>
      <c r="D62" s="56" t="s">
        <v>99</v>
      </c>
      <c r="E62" s="57" t="s">
        <v>271</v>
      </c>
      <c r="F62" s="58">
        <v>6</v>
      </c>
      <c r="G62" s="152" t="s">
        <v>175</v>
      </c>
      <c r="H62" s="59">
        <v>44468</v>
      </c>
      <c r="I62" s="60">
        <f>'[1]Needle measurements'!$EE$2</f>
        <v>1.2377999999999998</v>
      </c>
      <c r="J62" s="61">
        <v>0.1180000000000001</v>
      </c>
      <c r="K62" s="63">
        <v>0.98046451807022095</v>
      </c>
      <c r="L62" s="63">
        <v>47.815433502197266</v>
      </c>
    </row>
    <row r="63" spans="1:12" x14ac:dyDescent="0.2">
      <c r="A63" s="94" t="s">
        <v>7</v>
      </c>
      <c r="B63" s="94" t="s">
        <v>359</v>
      </c>
      <c r="C63" s="94" t="s">
        <v>3</v>
      </c>
      <c r="D63" s="95" t="s">
        <v>160</v>
      </c>
      <c r="E63" s="96" t="s">
        <v>311</v>
      </c>
      <c r="F63" s="97">
        <v>3</v>
      </c>
      <c r="G63" s="148">
        <v>24</v>
      </c>
      <c r="H63" s="94"/>
      <c r="I63" s="98">
        <f>'[1]Needle measurements'!$L$2</f>
        <v>1.2578431400000001</v>
      </c>
      <c r="J63" s="99">
        <v>0.10200000000000009</v>
      </c>
      <c r="K63" s="100">
        <v>0.55910307168960571</v>
      </c>
      <c r="L63" s="100">
        <v>49.175399780273438</v>
      </c>
    </row>
    <row r="64" spans="1:12" x14ac:dyDescent="0.2">
      <c r="A64" s="77" t="s">
        <v>6</v>
      </c>
      <c r="B64" s="77" t="s">
        <v>358</v>
      </c>
      <c r="C64" s="77" t="s">
        <v>4</v>
      </c>
      <c r="D64" s="78" t="s">
        <v>137</v>
      </c>
      <c r="E64" s="74" t="s">
        <v>250</v>
      </c>
      <c r="F64" s="79">
        <v>4</v>
      </c>
      <c r="G64" s="151">
        <v>18</v>
      </c>
      <c r="H64" s="80">
        <v>44466</v>
      </c>
      <c r="I64" s="81">
        <f>'[1]Needle measurements'!$BY$2</f>
        <v>1.20912</v>
      </c>
      <c r="J64" s="75">
        <v>8.6999999999999966E-2</v>
      </c>
      <c r="K64" s="82">
        <v>1.0594140291213989</v>
      </c>
      <c r="L64" s="82">
        <v>48.419189453125</v>
      </c>
    </row>
    <row r="65" spans="1:12" ht="13.5" thickBot="1" x14ac:dyDescent="0.25">
      <c r="A65" s="15" t="s">
        <v>384</v>
      </c>
      <c r="B65" s="15" t="s">
        <v>351</v>
      </c>
      <c r="C65" s="15" t="s">
        <v>3</v>
      </c>
      <c r="D65" s="16" t="s">
        <v>32</v>
      </c>
      <c r="E65" s="17" t="s">
        <v>297</v>
      </c>
      <c r="F65" s="18">
        <v>3</v>
      </c>
      <c r="G65" s="154">
        <v>11.5</v>
      </c>
      <c r="H65" s="19">
        <v>44475</v>
      </c>
      <c r="I65" s="20">
        <f>'[1]Needle measurements'!$AR$2</f>
        <v>1.1805600000000001</v>
      </c>
      <c r="J65" s="21">
        <v>0.12199999999999989</v>
      </c>
      <c r="K65" s="24">
        <v>1.4236142635345459</v>
      </c>
      <c r="L65" s="24">
        <v>49.673786163330078</v>
      </c>
    </row>
    <row r="66" spans="1:12" x14ac:dyDescent="0.2">
      <c r="A66" s="55" t="s">
        <v>347</v>
      </c>
      <c r="B66" s="55" t="s">
        <v>354</v>
      </c>
      <c r="C66" s="55" t="s">
        <v>4</v>
      </c>
      <c r="D66" s="56" t="s">
        <v>102</v>
      </c>
      <c r="E66" s="57" t="s">
        <v>273</v>
      </c>
      <c r="F66" s="58">
        <v>1</v>
      </c>
      <c r="G66" s="152">
        <v>12.5</v>
      </c>
      <c r="H66" s="59">
        <v>44468</v>
      </c>
      <c r="I66" s="60">
        <f>'[1]Needle measurements'!$EH$2</f>
        <v>1.10456</v>
      </c>
      <c r="J66" s="61">
        <v>6.0999999999999943E-2</v>
      </c>
      <c r="K66" s="62">
        <v>0.7610357403755188</v>
      </c>
      <c r="L66" s="62">
        <v>51.590438842773438</v>
      </c>
    </row>
    <row r="67" spans="1:12" x14ac:dyDescent="0.2">
      <c r="A67" s="35" t="s">
        <v>12</v>
      </c>
      <c r="B67" s="35" t="s">
        <v>356</v>
      </c>
      <c r="C67" s="35" t="s">
        <v>4</v>
      </c>
      <c r="D67" s="36" t="s">
        <v>74</v>
      </c>
      <c r="E67" s="37" t="s">
        <v>211</v>
      </c>
      <c r="F67" s="38">
        <v>5</v>
      </c>
      <c r="G67" s="156">
        <v>22.5</v>
      </c>
      <c r="H67" s="39">
        <v>44460</v>
      </c>
      <c r="I67" s="40">
        <f>'[1]Needle measurements'!$AL$2</f>
        <v>1.4504897999999999</v>
      </c>
      <c r="J67" s="41">
        <v>0.18700000000000006</v>
      </c>
      <c r="K67" s="43">
        <v>0.9729609489440918</v>
      </c>
      <c r="L67" s="43">
        <v>49.821125030517578</v>
      </c>
    </row>
    <row r="68" spans="1:12" x14ac:dyDescent="0.2">
      <c r="A68" s="25" t="s">
        <v>11</v>
      </c>
      <c r="B68" s="25" t="s">
        <v>352</v>
      </c>
      <c r="C68" s="25" t="s">
        <v>4</v>
      </c>
      <c r="D68" s="26" t="s">
        <v>60</v>
      </c>
      <c r="E68" s="27" t="s">
        <v>205</v>
      </c>
      <c r="F68" s="28">
        <v>7</v>
      </c>
      <c r="G68" s="155">
        <v>18</v>
      </c>
      <c r="H68" s="29">
        <v>44460</v>
      </c>
      <c r="I68" s="30">
        <f>'[1]Needle measurements'!$DP$2</f>
        <v>1.1317000000000004</v>
      </c>
      <c r="J68" s="31">
        <v>8.6000000000000076E-2</v>
      </c>
      <c r="K68" s="33">
        <v>0.86819624900817871</v>
      </c>
      <c r="L68" s="33">
        <v>47.549125671386719</v>
      </c>
    </row>
    <row r="69" spans="1:12" x14ac:dyDescent="0.2">
      <c r="A69" s="35" t="s">
        <v>12</v>
      </c>
      <c r="B69" s="35" t="s">
        <v>356</v>
      </c>
      <c r="C69" s="35" t="s">
        <v>4</v>
      </c>
      <c r="D69" s="36" t="s">
        <v>76</v>
      </c>
      <c r="E69" s="37" t="s">
        <v>213</v>
      </c>
      <c r="F69" s="38">
        <v>7</v>
      </c>
      <c r="G69" s="156">
        <v>21</v>
      </c>
      <c r="H69" s="39">
        <v>44460</v>
      </c>
      <c r="I69" s="40">
        <f>'[1]Needle measurements'!$AN$2</f>
        <v>1.1785399999999999</v>
      </c>
      <c r="J69" s="41">
        <v>0.12800000000000011</v>
      </c>
      <c r="K69" s="43">
        <v>0.76343828439712524</v>
      </c>
      <c r="L69" s="43">
        <v>47.092174530029297</v>
      </c>
    </row>
    <row r="70" spans="1:12" x14ac:dyDescent="0.2">
      <c r="A70" s="64" t="s">
        <v>348</v>
      </c>
      <c r="B70" s="64" t="s">
        <v>355</v>
      </c>
      <c r="C70" s="64" t="s">
        <v>4</v>
      </c>
      <c r="D70" s="65" t="s">
        <v>123</v>
      </c>
      <c r="E70" s="66" t="s">
        <v>259</v>
      </c>
      <c r="F70" s="67">
        <v>6</v>
      </c>
      <c r="G70" s="150">
        <v>12</v>
      </c>
      <c r="H70" s="68">
        <v>44467</v>
      </c>
      <c r="I70" s="69">
        <f>'[1]Needle measurements'!$CI$2</f>
        <v>0.98480392000000005</v>
      </c>
      <c r="J70" s="70">
        <v>5.8000000000000052E-2</v>
      </c>
      <c r="K70" s="72">
        <v>0.69762027263641357</v>
      </c>
      <c r="L70" s="72">
        <v>46.81719970703125</v>
      </c>
    </row>
    <row r="71" spans="1:12" x14ac:dyDescent="0.2">
      <c r="A71" s="35" t="s">
        <v>12</v>
      </c>
      <c r="B71" s="35" t="s">
        <v>356</v>
      </c>
      <c r="C71" s="35" t="s">
        <v>3</v>
      </c>
      <c r="D71" s="36" t="s">
        <v>66</v>
      </c>
      <c r="E71" s="37" t="s">
        <v>219</v>
      </c>
      <c r="F71" s="38">
        <v>5</v>
      </c>
      <c r="G71" s="156">
        <v>20.5</v>
      </c>
      <c r="H71" s="39">
        <v>44460</v>
      </c>
      <c r="I71" s="40">
        <f>'[1]Needle measurements'!$CP$2</f>
        <v>1.20698039</v>
      </c>
      <c r="J71" s="41">
        <v>0.13900000000000001</v>
      </c>
      <c r="K71" s="43">
        <v>1.004334568977356</v>
      </c>
      <c r="L71" s="43">
        <v>47.138763427734375</v>
      </c>
    </row>
    <row r="72" spans="1:12" x14ac:dyDescent="0.2">
      <c r="A72" s="64" t="s">
        <v>348</v>
      </c>
      <c r="B72" s="64" t="s">
        <v>355</v>
      </c>
      <c r="C72" s="64" t="s">
        <v>3</v>
      </c>
      <c r="D72" s="65" t="s">
        <v>117</v>
      </c>
      <c r="E72" s="66" t="s">
        <v>266</v>
      </c>
      <c r="F72" s="67">
        <v>8</v>
      </c>
      <c r="G72" s="150">
        <v>25</v>
      </c>
      <c r="H72" s="68">
        <v>44467</v>
      </c>
      <c r="I72" s="69">
        <f>'[1]Needle measurements'!$DI$2</f>
        <v>1.16914286</v>
      </c>
      <c r="J72" s="70">
        <v>0.11899999999999999</v>
      </c>
      <c r="K72" s="72">
        <v>0.74109005928039551</v>
      </c>
      <c r="L72" s="72">
        <v>49.222183227539063</v>
      </c>
    </row>
    <row r="73" spans="1:12" ht="13.5" thickBot="1" x14ac:dyDescent="0.25">
      <c r="A73" s="94" t="s">
        <v>7</v>
      </c>
      <c r="B73" s="94" t="s">
        <v>359</v>
      </c>
      <c r="C73" s="94" t="s">
        <v>4</v>
      </c>
      <c r="D73" s="95" t="s">
        <v>173</v>
      </c>
      <c r="E73" s="96" t="s">
        <v>323</v>
      </c>
      <c r="F73" s="97">
        <v>8</v>
      </c>
      <c r="G73" s="148">
        <v>11</v>
      </c>
      <c r="H73" s="94"/>
      <c r="I73" s="98">
        <f>'[1]Needle measurements'!$I$2</f>
        <v>1.0350999999999999</v>
      </c>
      <c r="J73" s="99">
        <v>7.5000000000000178E-2</v>
      </c>
      <c r="K73" s="131">
        <v>0.59643739461898804</v>
      </c>
      <c r="L73" s="131">
        <v>49.029575347900391</v>
      </c>
    </row>
    <row r="74" spans="1:12" x14ac:dyDescent="0.2">
      <c r="A74" s="77" t="s">
        <v>6</v>
      </c>
      <c r="B74" s="77" t="s">
        <v>358</v>
      </c>
      <c r="C74" s="77" t="s">
        <v>4</v>
      </c>
      <c r="D74" s="78" t="s">
        <v>135</v>
      </c>
      <c r="E74" s="74" t="s">
        <v>248</v>
      </c>
      <c r="F74" s="79">
        <v>2</v>
      </c>
      <c r="G74" s="151">
        <v>14</v>
      </c>
      <c r="H74" s="80">
        <v>44466</v>
      </c>
      <c r="I74" s="81">
        <f>'[1]Needle measurements'!$BW$2</f>
        <v>1.2318</v>
      </c>
      <c r="J74" s="75">
        <v>9.7000000000000197E-2</v>
      </c>
      <c r="K74" s="76">
        <v>1.0339233875274658</v>
      </c>
      <c r="L74" s="76">
        <v>48.067790985107422</v>
      </c>
    </row>
    <row r="75" spans="1:12" x14ac:dyDescent="0.2">
      <c r="A75" s="45" t="s">
        <v>346</v>
      </c>
      <c r="B75" s="45" t="s">
        <v>353</v>
      </c>
      <c r="C75" s="45" t="s">
        <v>3</v>
      </c>
      <c r="D75" s="46" t="s">
        <v>79</v>
      </c>
      <c r="E75" s="47" t="s">
        <v>281</v>
      </c>
      <c r="F75" s="48">
        <v>2</v>
      </c>
      <c r="G75" s="158">
        <v>30</v>
      </c>
      <c r="H75" s="49">
        <v>44468</v>
      </c>
      <c r="I75" s="50">
        <f>'[1]Needle measurements'!$EQ$2</f>
        <v>1.2924800000000003</v>
      </c>
      <c r="J75" s="51">
        <v>0.18700000000000006</v>
      </c>
      <c r="K75" s="53">
        <v>0.78915256261825562</v>
      </c>
      <c r="L75" s="53">
        <v>47.316673278808594</v>
      </c>
    </row>
    <row r="76" spans="1:12" x14ac:dyDescent="0.2">
      <c r="A76" s="25" t="s">
        <v>11</v>
      </c>
      <c r="B76" s="25" t="s">
        <v>352</v>
      </c>
      <c r="C76" s="25" t="s">
        <v>4</v>
      </c>
      <c r="D76" s="26" t="s">
        <v>54</v>
      </c>
      <c r="E76" s="27" t="s">
        <v>199</v>
      </c>
      <c r="F76" s="28">
        <v>1</v>
      </c>
      <c r="G76" s="155">
        <v>12</v>
      </c>
      <c r="H76" s="29">
        <v>44460</v>
      </c>
      <c r="I76" s="30">
        <f>'[1]Needle measurements'!$DJ$2</f>
        <v>1.1151764705882352</v>
      </c>
      <c r="J76" s="31">
        <v>8.2999999999999963E-2</v>
      </c>
      <c r="K76" s="33">
        <v>0.82834857702255249</v>
      </c>
      <c r="L76" s="33">
        <v>48.826992034912109</v>
      </c>
    </row>
    <row r="77" spans="1:12" x14ac:dyDescent="0.2">
      <c r="A77" s="45" t="s">
        <v>346</v>
      </c>
      <c r="B77" s="45" t="s">
        <v>353</v>
      </c>
      <c r="C77" s="45" t="s">
        <v>3</v>
      </c>
      <c r="D77" s="46" t="s">
        <v>82</v>
      </c>
      <c r="E77" s="47" t="s">
        <v>283</v>
      </c>
      <c r="F77" s="48">
        <v>5</v>
      </c>
      <c r="G77" s="158">
        <v>17</v>
      </c>
      <c r="H77" s="49">
        <v>44468</v>
      </c>
      <c r="I77" s="50">
        <f>'[1]Needle measurements'!$ET$2</f>
        <v>1.0021599999999999</v>
      </c>
      <c r="J77" s="51">
        <v>0.17400000000000015</v>
      </c>
      <c r="K77" s="53">
        <v>0.82543665170669556</v>
      </c>
      <c r="L77" s="53">
        <v>48.069343566894531</v>
      </c>
    </row>
    <row r="78" spans="1:12" x14ac:dyDescent="0.2">
      <c r="A78" s="77" t="s">
        <v>6</v>
      </c>
      <c r="B78" s="77" t="s">
        <v>358</v>
      </c>
      <c r="C78" s="77" t="s">
        <v>3</v>
      </c>
      <c r="D78" s="78" t="s">
        <v>128</v>
      </c>
      <c r="E78" s="74" t="s">
        <v>242</v>
      </c>
      <c r="F78" s="79">
        <v>3</v>
      </c>
      <c r="G78" s="151">
        <v>70</v>
      </c>
      <c r="H78" s="80">
        <v>44466</v>
      </c>
      <c r="I78" s="81">
        <f>'[1]Needle measurements'!$BP$2</f>
        <v>1.1907399999999999</v>
      </c>
      <c r="J78" s="75">
        <v>0.10099999999999998</v>
      </c>
      <c r="K78" s="82">
        <v>0.83175063133239746</v>
      </c>
      <c r="L78" s="82">
        <v>48.542076110839844</v>
      </c>
    </row>
    <row r="79" spans="1:12" x14ac:dyDescent="0.2">
      <c r="A79" s="94" t="s">
        <v>7</v>
      </c>
      <c r="B79" s="94" t="s">
        <v>359</v>
      </c>
      <c r="C79" s="94" t="s">
        <v>4</v>
      </c>
      <c r="D79" s="95" t="s">
        <v>168</v>
      </c>
      <c r="E79" s="96" t="s">
        <v>319</v>
      </c>
      <c r="F79" s="97">
        <v>3</v>
      </c>
      <c r="G79" s="148">
        <v>13</v>
      </c>
      <c r="H79" s="94"/>
      <c r="I79" s="98">
        <f>'[1]Needle measurements'!$D$2</f>
        <v>1.18361224</v>
      </c>
      <c r="J79" s="99">
        <v>8.8000000000000078E-2</v>
      </c>
      <c r="K79" s="100">
        <v>0.76664251089096069</v>
      </c>
      <c r="L79" s="100">
        <v>48.220298767089844</v>
      </c>
    </row>
    <row r="80" spans="1:12" x14ac:dyDescent="0.2">
      <c r="A80" s="84" t="s">
        <v>349</v>
      </c>
      <c r="B80" s="84" t="s">
        <v>357</v>
      </c>
      <c r="C80" s="84" t="s">
        <v>3</v>
      </c>
      <c r="D80" s="85" t="s">
        <v>142</v>
      </c>
      <c r="E80" s="86" t="s">
        <v>224</v>
      </c>
      <c r="F80" s="87">
        <v>1</v>
      </c>
      <c r="G80" s="157">
        <v>16</v>
      </c>
      <c r="H80" s="88">
        <v>44463</v>
      </c>
      <c r="I80" s="89">
        <f>'[1]Needle measurements'!$Z$2</f>
        <v>1.2562800000000001</v>
      </c>
      <c r="J80" s="90">
        <v>8.2999999999999963E-2</v>
      </c>
      <c r="K80" s="92">
        <v>0.95788449048995972</v>
      </c>
      <c r="L80" s="92">
        <v>48.909957885742188</v>
      </c>
    </row>
    <row r="81" spans="1:12" ht="13.5" thickBot="1" x14ac:dyDescent="0.25">
      <c r="A81" s="64" t="s">
        <v>348</v>
      </c>
      <c r="B81" s="64" t="s">
        <v>355</v>
      </c>
      <c r="C81" s="64" t="s">
        <v>4</v>
      </c>
      <c r="D81" s="65" t="s">
        <v>122</v>
      </c>
      <c r="E81" s="66" t="s">
        <v>258</v>
      </c>
      <c r="F81" s="67">
        <v>5</v>
      </c>
      <c r="G81" s="150">
        <v>8</v>
      </c>
      <c r="H81" s="68">
        <v>44467</v>
      </c>
      <c r="I81" s="69">
        <f>'[1]Needle measurements'!$CH$2</f>
        <v>1.16764</v>
      </c>
      <c r="J81" s="70">
        <v>7.0000000000000062E-2</v>
      </c>
      <c r="K81" s="73">
        <v>0.72444093227386475</v>
      </c>
      <c r="L81" s="73">
        <v>49.028850555419922</v>
      </c>
    </row>
    <row r="82" spans="1:12" x14ac:dyDescent="0.2">
      <c r="A82" s="94" t="s">
        <v>7</v>
      </c>
      <c r="B82" s="94" t="s">
        <v>359</v>
      </c>
      <c r="C82" s="94" t="s">
        <v>4</v>
      </c>
      <c r="D82" s="95" t="s">
        <v>166</v>
      </c>
      <c r="E82" s="96" t="s">
        <v>317</v>
      </c>
      <c r="F82" s="97">
        <v>1</v>
      </c>
      <c r="G82" s="148">
        <v>19</v>
      </c>
      <c r="H82" s="94"/>
      <c r="I82" s="98">
        <f>'[1]Needle measurements'!$B$2</f>
        <v>1.3353529399999999</v>
      </c>
      <c r="J82" s="99">
        <v>0.10499999999999998</v>
      </c>
      <c r="K82" s="132">
        <v>0.8185117244720459</v>
      </c>
      <c r="L82" s="132">
        <v>47.622573852539063</v>
      </c>
    </row>
    <row r="83" spans="1:12" x14ac:dyDescent="0.2">
      <c r="A83" s="55" t="s">
        <v>347</v>
      </c>
      <c r="B83" s="55" t="s">
        <v>354</v>
      </c>
      <c r="C83" s="55" t="s">
        <v>4</v>
      </c>
      <c r="D83" s="56" t="s">
        <v>103</v>
      </c>
      <c r="E83" s="57" t="s">
        <v>274</v>
      </c>
      <c r="F83" s="58">
        <v>2</v>
      </c>
      <c r="G83" s="152">
        <v>15</v>
      </c>
      <c r="H83" s="59">
        <v>44468</v>
      </c>
      <c r="I83" s="60">
        <f>'[1]Needle measurements'!$EI$2</f>
        <v>0.99678000000000022</v>
      </c>
      <c r="J83" s="61">
        <v>6.2999999999999945E-2</v>
      </c>
      <c r="K83" s="63">
        <v>0.97258841991424561</v>
      </c>
      <c r="L83" s="63">
        <v>47.721401214599609</v>
      </c>
    </row>
    <row r="84" spans="1:12" x14ac:dyDescent="0.2">
      <c r="A84" s="15" t="s">
        <v>384</v>
      </c>
      <c r="B84" s="15" t="s">
        <v>351</v>
      </c>
      <c r="C84" s="15" t="s">
        <v>4</v>
      </c>
      <c r="D84" s="16" t="s">
        <v>42</v>
      </c>
      <c r="E84" s="17" t="s">
        <v>305</v>
      </c>
      <c r="F84" s="18">
        <v>5</v>
      </c>
      <c r="G84" s="154">
        <v>5.5</v>
      </c>
      <c r="H84" s="19">
        <v>44475</v>
      </c>
      <c r="I84" s="20">
        <f>'[1]Needle measurements'!$BB$2</f>
        <v>1.3186078400000001</v>
      </c>
      <c r="J84" s="21">
        <v>0.10599999999999987</v>
      </c>
      <c r="K84" s="23">
        <v>0.69203311204910278</v>
      </c>
      <c r="L84" s="23">
        <v>48.767707824707031</v>
      </c>
    </row>
    <row r="85" spans="1:12" x14ac:dyDescent="0.2">
      <c r="A85" s="35" t="s">
        <v>12</v>
      </c>
      <c r="B85" s="35" t="s">
        <v>356</v>
      </c>
      <c r="C85" s="35" t="s">
        <v>3</v>
      </c>
      <c r="D85" s="36" t="s">
        <v>69</v>
      </c>
      <c r="E85" s="37" t="s">
        <v>222</v>
      </c>
      <c r="F85" s="38">
        <v>8</v>
      </c>
      <c r="G85" s="156">
        <v>12</v>
      </c>
      <c r="H85" s="39">
        <v>44460</v>
      </c>
      <c r="I85" s="40">
        <f>'[1]Needle measurements'!$CS$2</f>
        <v>1.2907</v>
      </c>
      <c r="J85" s="41">
        <v>0.1319999999999999</v>
      </c>
      <c r="K85" s="43">
        <v>0.85526919364929199</v>
      </c>
      <c r="L85" s="43">
        <v>50.001438140869141</v>
      </c>
    </row>
    <row r="86" spans="1:12" x14ac:dyDescent="0.2">
      <c r="A86" s="84" t="s">
        <v>349</v>
      </c>
      <c r="B86" s="84" t="s">
        <v>357</v>
      </c>
      <c r="C86" s="84" t="s">
        <v>4</v>
      </c>
      <c r="D86" s="85" t="s">
        <v>151</v>
      </c>
      <c r="E86" s="86" t="s">
        <v>233</v>
      </c>
      <c r="F86" s="87">
        <v>2</v>
      </c>
      <c r="G86" s="157">
        <v>16</v>
      </c>
      <c r="H86" s="88">
        <v>44463</v>
      </c>
      <c r="I86" s="89">
        <f>'[1]Needle measurements'!$CU$2</f>
        <v>1.39524</v>
      </c>
      <c r="J86" s="90">
        <v>9.099999999999997E-2</v>
      </c>
      <c r="K86" s="92">
        <v>0.84657686948776245</v>
      </c>
      <c r="L86" s="92">
        <v>49.031856536865234</v>
      </c>
    </row>
    <row r="87" spans="1:12" x14ac:dyDescent="0.2">
      <c r="A87" s="25" t="s">
        <v>11</v>
      </c>
      <c r="B87" s="25" t="s">
        <v>352</v>
      </c>
      <c r="C87" s="25" t="s">
        <v>4</v>
      </c>
      <c r="D87" s="26" t="s">
        <v>61</v>
      </c>
      <c r="E87" s="27" t="s">
        <v>206</v>
      </c>
      <c r="F87" s="28">
        <v>8</v>
      </c>
      <c r="G87" s="155">
        <v>14</v>
      </c>
      <c r="H87" s="29">
        <v>44460</v>
      </c>
      <c r="I87" s="30">
        <f>'[1]Needle measurements'!$DQ$2</f>
        <v>1.0697999999999999</v>
      </c>
      <c r="J87" s="31">
        <v>7.8000000000000069E-2</v>
      </c>
      <c r="K87" s="33">
        <v>0.78351038694381714</v>
      </c>
      <c r="L87" s="33">
        <v>48.430747985839844</v>
      </c>
    </row>
    <row r="88" spans="1:12" x14ac:dyDescent="0.2">
      <c r="A88" s="84" t="s">
        <v>349</v>
      </c>
      <c r="B88" s="84" t="s">
        <v>357</v>
      </c>
      <c r="C88" s="84" t="s">
        <v>4</v>
      </c>
      <c r="D88" s="85" t="s">
        <v>154</v>
      </c>
      <c r="E88" s="86" t="s">
        <v>236</v>
      </c>
      <c r="F88" s="87">
        <v>5</v>
      </c>
      <c r="G88" s="157">
        <v>22</v>
      </c>
      <c r="H88" s="88">
        <v>44463</v>
      </c>
      <c r="I88" s="89">
        <f>'[1]Needle measurements'!$CX$2</f>
        <v>1.0980000000000001</v>
      </c>
      <c r="J88" s="90">
        <v>6.0000000000000053E-2</v>
      </c>
      <c r="K88" s="92">
        <v>0.96438294649124146</v>
      </c>
      <c r="L88" s="92">
        <v>47.779983520507813</v>
      </c>
    </row>
    <row r="89" spans="1:12" ht="13.5" thickBot="1" x14ac:dyDescent="0.25">
      <c r="A89" s="45" t="s">
        <v>346</v>
      </c>
      <c r="B89" s="45" t="s">
        <v>353</v>
      </c>
      <c r="C89" s="45" t="s">
        <v>3</v>
      </c>
      <c r="D89" s="46" t="s">
        <v>80</v>
      </c>
      <c r="E89" s="47" t="s">
        <v>223</v>
      </c>
      <c r="F89" s="48">
        <v>3</v>
      </c>
      <c r="G89" s="158">
        <v>10</v>
      </c>
      <c r="H89" s="49">
        <v>44468</v>
      </c>
      <c r="I89" s="50">
        <f>'[1]Needle measurements'!$ER$2</f>
        <v>1.0921000000000003</v>
      </c>
      <c r="J89" s="51">
        <v>0.127</v>
      </c>
      <c r="K89" s="54">
        <v>0.94422602653503418</v>
      </c>
      <c r="L89" s="54">
        <v>49.967269897460938</v>
      </c>
    </row>
    <row r="90" spans="1:12" x14ac:dyDescent="0.2">
      <c r="A90" s="15" t="s">
        <v>384</v>
      </c>
      <c r="B90" s="15" t="s">
        <v>351</v>
      </c>
      <c r="C90" s="15" t="s">
        <v>4</v>
      </c>
      <c r="D90" s="16" t="s">
        <v>41</v>
      </c>
      <c r="E90" s="17" t="s">
        <v>304</v>
      </c>
      <c r="F90" s="18">
        <v>4</v>
      </c>
      <c r="G90" s="154">
        <v>17</v>
      </c>
      <c r="H90" s="19">
        <v>44475</v>
      </c>
      <c r="I90" s="20">
        <f>'[1]Needle measurements'!$BA$2</f>
        <v>1.07308</v>
      </c>
      <c r="J90" s="21">
        <v>7.4000000000000066E-2</v>
      </c>
      <c r="K90" s="22">
        <v>0.76367825269699097</v>
      </c>
      <c r="L90" s="22">
        <v>48.552150726318359</v>
      </c>
    </row>
    <row r="91" spans="1:12" x14ac:dyDescent="0.2">
      <c r="A91" s="15" t="s">
        <v>384</v>
      </c>
      <c r="B91" s="15" t="s">
        <v>351</v>
      </c>
      <c r="C91" s="15" t="s">
        <v>3</v>
      </c>
      <c r="D91" s="16" t="s">
        <v>31</v>
      </c>
      <c r="E91" s="17" t="s">
        <v>296</v>
      </c>
      <c r="F91" s="18">
        <v>2</v>
      </c>
      <c r="G91" s="154">
        <v>25.5</v>
      </c>
      <c r="H91" s="19">
        <v>44475</v>
      </c>
      <c r="I91" s="20">
        <f>'[1]Needle measurements'!$AQ$2</f>
        <v>1.3568</v>
      </c>
      <c r="J91" s="21">
        <v>0.12000000000000011</v>
      </c>
      <c r="K91" s="23">
        <v>1.163794994354248</v>
      </c>
      <c r="L91" s="23">
        <v>49.949974060058594</v>
      </c>
    </row>
    <row r="92" spans="1:12" x14ac:dyDescent="0.2">
      <c r="A92" s="94" t="s">
        <v>7</v>
      </c>
      <c r="B92" s="94" t="s">
        <v>359</v>
      </c>
      <c r="C92" s="94" t="s">
        <v>3</v>
      </c>
      <c r="D92" s="95" t="s">
        <v>158</v>
      </c>
      <c r="E92" s="96" t="s">
        <v>309</v>
      </c>
      <c r="F92" s="97">
        <v>1</v>
      </c>
      <c r="G92" s="148">
        <v>9</v>
      </c>
      <c r="H92" s="94"/>
      <c r="I92" s="98">
        <f>'[1]Needle measurements'!$J$2</f>
        <v>0.98994000000000004</v>
      </c>
      <c r="J92" s="99">
        <v>4.8999999999999932E-2</v>
      </c>
      <c r="K92" s="100">
        <v>0.72313946485519409</v>
      </c>
      <c r="L92" s="100">
        <v>49.224498748779297</v>
      </c>
    </row>
    <row r="93" spans="1:12" x14ac:dyDescent="0.2">
      <c r="A93" s="84" t="s">
        <v>349</v>
      </c>
      <c r="B93" s="84" t="s">
        <v>357</v>
      </c>
      <c r="C93" s="84" t="s">
        <v>4</v>
      </c>
      <c r="D93" s="85" t="s">
        <v>156</v>
      </c>
      <c r="E93" s="86" t="s">
        <v>238</v>
      </c>
      <c r="F93" s="87">
        <v>7</v>
      </c>
      <c r="G93" s="157">
        <v>20.5</v>
      </c>
      <c r="H93" s="88">
        <v>44463</v>
      </c>
      <c r="I93" s="89">
        <f>'[1]Needle measurements'!$CZ$2</f>
        <v>1.34568</v>
      </c>
      <c r="J93" s="90">
        <v>8.8999999999999968E-2</v>
      </c>
      <c r="K93" s="92">
        <v>0.8976060152053833</v>
      </c>
      <c r="L93" s="92">
        <v>48.996143341064453</v>
      </c>
    </row>
    <row r="94" spans="1:12" x14ac:dyDescent="0.2">
      <c r="A94" s="35" t="s">
        <v>12</v>
      </c>
      <c r="B94" s="35" t="s">
        <v>356</v>
      </c>
      <c r="C94" s="35" t="s">
        <v>4</v>
      </c>
      <c r="D94" s="36" t="s">
        <v>71</v>
      </c>
      <c r="E94" s="37" t="s">
        <v>208</v>
      </c>
      <c r="F94" s="38">
        <v>2</v>
      </c>
      <c r="G94" s="156">
        <v>14.5</v>
      </c>
      <c r="H94" s="39">
        <v>44460</v>
      </c>
      <c r="I94" s="40">
        <f>'[1]Needle measurements'!$AI$2</f>
        <v>1.28765306</v>
      </c>
      <c r="J94" s="41">
        <v>0.14100000000000001</v>
      </c>
      <c r="K94" s="43">
        <v>0.93150269985198975</v>
      </c>
      <c r="L94" s="43">
        <v>49.9769287109375</v>
      </c>
    </row>
    <row r="95" spans="1:12" x14ac:dyDescent="0.2">
      <c r="A95" s="25" t="s">
        <v>11</v>
      </c>
      <c r="B95" s="25" t="s">
        <v>352</v>
      </c>
      <c r="C95" s="25" t="s">
        <v>3</v>
      </c>
      <c r="D95" s="26" t="s">
        <v>52</v>
      </c>
      <c r="E95" s="27" t="s">
        <v>197</v>
      </c>
      <c r="F95" s="28">
        <v>7</v>
      </c>
      <c r="G95" s="155">
        <v>20</v>
      </c>
      <c r="H95" s="29">
        <v>44460</v>
      </c>
      <c r="I95" s="30">
        <f>'[1]Needle measurements'!$DX$2</f>
        <v>1.0067800000000002</v>
      </c>
      <c r="J95" s="31">
        <v>8.6000000000000076E-2</v>
      </c>
      <c r="K95" s="33">
        <v>0.83352798223495483</v>
      </c>
      <c r="L95" s="33">
        <v>49.752700805664063</v>
      </c>
    </row>
    <row r="96" spans="1:12" x14ac:dyDescent="0.2">
      <c r="A96" s="25" t="s">
        <v>11</v>
      </c>
      <c r="B96" s="25" t="s">
        <v>352</v>
      </c>
      <c r="C96" s="25" t="s">
        <v>3</v>
      </c>
      <c r="D96" s="26" t="s">
        <v>50</v>
      </c>
      <c r="E96" s="27" t="s">
        <v>195</v>
      </c>
      <c r="F96" s="28">
        <v>5</v>
      </c>
      <c r="G96" s="155">
        <v>6</v>
      </c>
      <c r="H96" s="29">
        <v>44460</v>
      </c>
      <c r="I96" s="30">
        <f>'[1]Needle measurements'!$DV$2</f>
        <v>1.0168367346938776</v>
      </c>
      <c r="J96" s="31">
        <v>5.7000000000000162E-2</v>
      </c>
      <c r="K96" s="33">
        <v>0.9491608738899231</v>
      </c>
      <c r="L96" s="33">
        <v>49.406204223632813</v>
      </c>
    </row>
    <row r="97" spans="1:12" ht="13.5" thickBot="1" x14ac:dyDescent="0.25">
      <c r="A97" s="77" t="s">
        <v>6</v>
      </c>
      <c r="B97" s="77" t="s">
        <v>358</v>
      </c>
      <c r="C97" s="77" t="s">
        <v>4</v>
      </c>
      <c r="D97" s="78" t="s">
        <v>138</v>
      </c>
      <c r="E97" s="74" t="s">
        <v>251</v>
      </c>
      <c r="F97" s="79">
        <v>5</v>
      </c>
      <c r="G97" s="151">
        <v>31</v>
      </c>
      <c r="H97" s="80">
        <v>44466</v>
      </c>
      <c r="I97" s="81">
        <f>'[1]Needle measurements'!$BZ$2</f>
        <v>1.0165599999999999</v>
      </c>
      <c r="J97" s="75">
        <v>9.099999999999997E-2</v>
      </c>
      <c r="K97" s="83">
        <v>0.81414985656738281</v>
      </c>
      <c r="L97" s="83">
        <v>48.840362548828125</v>
      </c>
    </row>
    <row r="98" spans="1:12" x14ac:dyDescent="0.2">
      <c r="A98" s="94" t="s">
        <v>7</v>
      </c>
      <c r="B98" s="94" t="s">
        <v>359</v>
      </c>
      <c r="C98" s="94" t="s">
        <v>4</v>
      </c>
      <c r="D98" s="95" t="s">
        <v>169</v>
      </c>
      <c r="E98" s="96" t="s">
        <v>188</v>
      </c>
      <c r="F98" s="97">
        <v>4</v>
      </c>
      <c r="G98" s="148">
        <v>9.5</v>
      </c>
      <c r="H98" s="94"/>
      <c r="I98" s="98">
        <f>'[1]Needle measurements'!$E$2</f>
        <v>1.1031224500000001</v>
      </c>
      <c r="J98" s="99">
        <v>7.1000000000000174E-2</v>
      </c>
      <c r="K98" s="132">
        <v>0.52698755264282227</v>
      </c>
      <c r="L98" s="132">
        <v>48.312675476074219</v>
      </c>
    </row>
    <row r="99" spans="1:12" x14ac:dyDescent="0.2">
      <c r="A99" s="15" t="s">
        <v>384</v>
      </c>
      <c r="B99" s="15" t="s">
        <v>351</v>
      </c>
      <c r="C99" s="15" t="s">
        <v>3</v>
      </c>
      <c r="D99" s="16" t="s">
        <v>30</v>
      </c>
      <c r="E99" s="17" t="s">
        <v>295</v>
      </c>
      <c r="F99" s="18">
        <v>1</v>
      </c>
      <c r="G99" s="154">
        <v>13</v>
      </c>
      <c r="H99" s="19">
        <v>44475</v>
      </c>
      <c r="I99" s="20">
        <f>'[1]Needle measurements'!$AP$2</f>
        <v>1.30132</v>
      </c>
      <c r="J99" s="21">
        <v>0.14400000000000013</v>
      </c>
      <c r="K99" s="23">
        <v>0.84760445356369019</v>
      </c>
      <c r="L99" s="23">
        <v>48.941997528076172</v>
      </c>
    </row>
    <row r="100" spans="1:12" x14ac:dyDescent="0.2">
      <c r="A100" s="77" t="s">
        <v>6</v>
      </c>
      <c r="B100" s="77" t="s">
        <v>358</v>
      </c>
      <c r="C100" s="77" t="s">
        <v>3</v>
      </c>
      <c r="D100" s="78" t="s">
        <v>129</v>
      </c>
      <c r="E100" s="74" t="s">
        <v>243</v>
      </c>
      <c r="F100" s="79">
        <v>4</v>
      </c>
      <c r="G100" s="151">
        <v>30</v>
      </c>
      <c r="H100" s="80">
        <v>44466</v>
      </c>
      <c r="I100" s="81">
        <f>'[1]Needle measurements'!$BQ$2</f>
        <v>1.2272857100000001</v>
      </c>
      <c r="J100" s="75">
        <v>8.6999999999999966E-2</v>
      </c>
      <c r="K100" s="82">
        <v>0.9027213454246521</v>
      </c>
      <c r="L100" s="82">
        <v>49.708877563476563</v>
      </c>
    </row>
    <row r="101" spans="1:12" x14ac:dyDescent="0.2">
      <c r="A101" s="77" t="s">
        <v>6</v>
      </c>
      <c r="B101" s="77" t="s">
        <v>358</v>
      </c>
      <c r="C101" s="77" t="s">
        <v>3</v>
      </c>
      <c r="D101" s="78" t="s">
        <v>131</v>
      </c>
      <c r="E101" s="74" t="s">
        <v>180</v>
      </c>
      <c r="F101" s="79">
        <v>6</v>
      </c>
      <c r="G101" s="151">
        <v>12.5</v>
      </c>
      <c r="H101" s="80">
        <v>44466</v>
      </c>
      <c r="I101" s="81">
        <f>'[1]Needle measurements'!$BS$2</f>
        <v>1.0953599999999999</v>
      </c>
      <c r="J101" s="75">
        <v>6.5000000000000169E-2</v>
      </c>
      <c r="K101" s="82">
        <v>0.99720257520675659</v>
      </c>
      <c r="L101" s="82">
        <v>48.420627593994141</v>
      </c>
    </row>
    <row r="102" spans="1:12" x14ac:dyDescent="0.2">
      <c r="A102" s="64" t="s">
        <v>348</v>
      </c>
      <c r="B102" s="64" t="s">
        <v>355</v>
      </c>
      <c r="C102" s="64" t="s">
        <v>3</v>
      </c>
      <c r="D102" s="65" t="s">
        <v>114</v>
      </c>
      <c r="E102" s="66" t="s">
        <v>182</v>
      </c>
      <c r="F102" s="67">
        <v>5</v>
      </c>
      <c r="G102" s="150">
        <v>13</v>
      </c>
      <c r="H102" s="68">
        <v>44467</v>
      </c>
      <c r="I102" s="69">
        <f>'[1]Needle measurements'!$DF$2</f>
        <v>1.15994</v>
      </c>
      <c r="J102" s="70">
        <v>9.8000000000000087E-2</v>
      </c>
      <c r="K102" s="72">
        <v>0.91495144367218018</v>
      </c>
      <c r="L102" s="72">
        <v>49.048667907714844</v>
      </c>
    </row>
    <row r="103" spans="1:12" x14ac:dyDescent="0.2">
      <c r="A103" s="55" t="s">
        <v>347</v>
      </c>
      <c r="B103" s="55" t="s">
        <v>354</v>
      </c>
      <c r="C103" s="55" t="s">
        <v>4</v>
      </c>
      <c r="D103" s="56" t="s">
        <v>105</v>
      </c>
      <c r="E103" s="57" t="s">
        <v>191</v>
      </c>
      <c r="F103" s="58">
        <v>4</v>
      </c>
      <c r="G103" s="152">
        <v>34.5</v>
      </c>
      <c r="H103" s="59">
        <v>44468</v>
      </c>
      <c r="I103" s="60">
        <f>'[1]Needle measurements'!$EK$2</f>
        <v>1.0053725490196079</v>
      </c>
      <c r="J103" s="61">
        <v>5.3000000000000158E-2</v>
      </c>
      <c r="K103" s="63">
        <v>0.97829979658126831</v>
      </c>
      <c r="L103" s="63">
        <v>48.353130340576172</v>
      </c>
    </row>
    <row r="104" spans="1:12" x14ac:dyDescent="0.2">
      <c r="A104" s="94" t="s">
        <v>7</v>
      </c>
      <c r="B104" s="94" t="s">
        <v>359</v>
      </c>
      <c r="C104" s="94" t="s">
        <v>3</v>
      </c>
      <c r="D104" s="95" t="s">
        <v>159</v>
      </c>
      <c r="E104" s="96" t="s">
        <v>310</v>
      </c>
      <c r="F104" s="97">
        <v>2</v>
      </c>
      <c r="G104" s="148">
        <v>34.5</v>
      </c>
      <c r="H104" s="94"/>
      <c r="I104" s="98">
        <f>'[1]Needle measurements'!$K$2</f>
        <v>1.3079000000000001</v>
      </c>
      <c r="J104" s="99">
        <v>0.13100000000000001</v>
      </c>
      <c r="K104" s="100">
        <v>0.73295652866363525</v>
      </c>
      <c r="L104" s="100">
        <v>48.802883148193359</v>
      </c>
    </row>
    <row r="105" spans="1:12" ht="13.5" thickBot="1" x14ac:dyDescent="0.25">
      <c r="A105" s="7" t="s">
        <v>345</v>
      </c>
      <c r="B105" s="7" t="s">
        <v>350</v>
      </c>
      <c r="C105" s="7" t="s">
        <v>3</v>
      </c>
      <c r="D105" s="8" t="s">
        <v>19</v>
      </c>
      <c r="E105" s="9" t="s">
        <v>329</v>
      </c>
      <c r="F105" s="10">
        <v>6</v>
      </c>
      <c r="G105" s="153">
        <v>18</v>
      </c>
      <c r="H105" s="11">
        <v>44492</v>
      </c>
      <c r="I105" s="12">
        <f>'[1]Needle measurements'!$BK$2</f>
        <v>0.98765999999999998</v>
      </c>
      <c r="J105" s="13">
        <v>8.2000000000000073E-2</v>
      </c>
      <c r="K105" s="146">
        <v>0.69698351621627808</v>
      </c>
      <c r="L105" s="146">
        <v>49.187480926513672</v>
      </c>
    </row>
    <row r="106" spans="1:12" x14ac:dyDescent="0.2">
      <c r="A106" s="77" t="s">
        <v>6</v>
      </c>
      <c r="B106" s="77" t="s">
        <v>358</v>
      </c>
      <c r="C106" s="77" t="s">
        <v>4</v>
      </c>
      <c r="D106" s="78" t="s">
        <v>140</v>
      </c>
      <c r="E106" s="74" t="s">
        <v>253</v>
      </c>
      <c r="F106" s="79">
        <v>7</v>
      </c>
      <c r="G106" s="151">
        <v>16</v>
      </c>
      <c r="H106" s="80">
        <v>44466</v>
      </c>
      <c r="I106" s="81">
        <f>'[1]Needle measurements'!$CB$2</f>
        <v>1.3446800000000001</v>
      </c>
      <c r="J106" s="75">
        <v>0.11999999999999988</v>
      </c>
      <c r="K106" s="76">
        <v>1.0820530652999878</v>
      </c>
      <c r="L106" s="76">
        <v>48.901603698730469</v>
      </c>
    </row>
    <row r="107" spans="1:12" x14ac:dyDescent="0.2">
      <c r="A107" s="94" t="s">
        <v>7</v>
      </c>
      <c r="B107" s="94" t="s">
        <v>359</v>
      </c>
      <c r="C107" s="94" t="s">
        <v>3</v>
      </c>
      <c r="D107" s="95" t="s">
        <v>162</v>
      </c>
      <c r="E107" s="96" t="s">
        <v>313</v>
      </c>
      <c r="F107" s="97">
        <v>5</v>
      </c>
      <c r="G107" s="148">
        <v>21</v>
      </c>
      <c r="H107" s="94"/>
      <c r="I107" s="98">
        <f>'[1]Needle measurements'!$N$2</f>
        <v>1.2129000000000001</v>
      </c>
      <c r="J107" s="99">
        <v>0.10099999999999998</v>
      </c>
      <c r="K107" s="100">
        <v>0.7287447452545166</v>
      </c>
      <c r="L107" s="100">
        <v>48.616909027099609</v>
      </c>
    </row>
    <row r="108" spans="1:12" x14ac:dyDescent="0.2">
      <c r="A108" s="94" t="s">
        <v>7</v>
      </c>
      <c r="B108" s="94" t="s">
        <v>359</v>
      </c>
      <c r="C108" s="94" t="s">
        <v>4</v>
      </c>
      <c r="D108" s="95" t="s">
        <v>167</v>
      </c>
      <c r="E108" s="96" t="s">
        <v>318</v>
      </c>
      <c r="F108" s="97">
        <v>2</v>
      </c>
      <c r="G108" s="148">
        <v>26</v>
      </c>
      <c r="H108" s="94"/>
      <c r="I108" s="98">
        <f>'[1]Needle measurements'!$C$2</f>
        <v>1.2345600000000001</v>
      </c>
      <c r="J108" s="99">
        <v>9.3000000000000194E-2</v>
      </c>
      <c r="K108" s="100">
        <v>0.65404856204986572</v>
      </c>
      <c r="L108" s="100">
        <v>47.979042053222656</v>
      </c>
    </row>
    <row r="109" spans="1:12" x14ac:dyDescent="0.2">
      <c r="A109" s="15" t="s">
        <v>384</v>
      </c>
      <c r="B109" s="15" t="s">
        <v>351</v>
      </c>
      <c r="C109" s="15" t="s">
        <v>4</v>
      </c>
      <c r="D109" s="16" t="s">
        <v>40</v>
      </c>
      <c r="E109" s="17" t="s">
        <v>303</v>
      </c>
      <c r="F109" s="18">
        <v>3</v>
      </c>
      <c r="G109" s="154">
        <v>14</v>
      </c>
      <c r="H109" s="19">
        <v>44475</v>
      </c>
      <c r="I109" s="20">
        <f>'[1]Needle measurements'!$AZ$2</f>
        <v>1.2586599999999999</v>
      </c>
      <c r="J109" s="21">
        <v>9.4999999999999973E-2</v>
      </c>
      <c r="K109" s="23">
        <v>0.84530246257781982</v>
      </c>
      <c r="L109" s="23">
        <v>49.846431732177734</v>
      </c>
    </row>
    <row r="110" spans="1:12" x14ac:dyDescent="0.2">
      <c r="A110" s="15" t="s">
        <v>384</v>
      </c>
      <c r="B110" s="15" t="s">
        <v>351</v>
      </c>
      <c r="C110" s="15" t="s">
        <v>3</v>
      </c>
      <c r="D110" s="16" t="s">
        <v>35</v>
      </c>
      <c r="E110" s="17" t="s">
        <v>190</v>
      </c>
      <c r="F110" s="18">
        <v>6</v>
      </c>
      <c r="G110" s="154">
        <v>33.5</v>
      </c>
      <c r="H110" s="19">
        <v>44475</v>
      </c>
      <c r="I110" s="20">
        <f>'[1]Needle measurements'!$AU$2</f>
        <v>1.2308600000000001</v>
      </c>
      <c r="J110" s="21">
        <v>0.11499999999999999</v>
      </c>
      <c r="K110" s="23">
        <v>1.1600656509399414</v>
      </c>
      <c r="L110" s="23">
        <v>49.556690216064453</v>
      </c>
    </row>
    <row r="111" spans="1:12" x14ac:dyDescent="0.2">
      <c r="A111" s="35" t="s">
        <v>12</v>
      </c>
      <c r="B111" s="35" t="s">
        <v>356</v>
      </c>
      <c r="C111" s="35" t="s">
        <v>3</v>
      </c>
      <c r="D111" s="36" t="s">
        <v>65</v>
      </c>
      <c r="E111" s="37" t="s">
        <v>218</v>
      </c>
      <c r="F111" s="38">
        <v>4</v>
      </c>
      <c r="G111" s="156">
        <v>33</v>
      </c>
      <c r="H111" s="39">
        <v>44460</v>
      </c>
      <c r="I111" s="40">
        <f>'[1]Needle measurements'!$CO$2</f>
        <v>1.2899400000000001</v>
      </c>
      <c r="J111" s="41">
        <v>0.16700000000000004</v>
      </c>
      <c r="K111" s="43">
        <v>0.89826995134353638</v>
      </c>
      <c r="L111" s="43">
        <v>50.105640411376953</v>
      </c>
    </row>
    <row r="112" spans="1:12" x14ac:dyDescent="0.2">
      <c r="A112" s="55" t="s">
        <v>347</v>
      </c>
      <c r="B112" s="55" t="s">
        <v>354</v>
      </c>
      <c r="C112" s="55" t="s">
        <v>3</v>
      </c>
      <c r="D112" s="56" t="s">
        <v>95</v>
      </c>
      <c r="E112" s="57" t="s">
        <v>268</v>
      </c>
      <c r="F112" s="58">
        <v>2</v>
      </c>
      <c r="G112" s="152">
        <v>31.5</v>
      </c>
      <c r="H112" s="59">
        <v>44468</v>
      </c>
      <c r="I112" s="60">
        <f>'[1]Needle measurements'!$EA$2</f>
        <v>1.3824999999999996</v>
      </c>
      <c r="J112" s="61">
        <v>9.8999999999999977E-2</v>
      </c>
      <c r="K112" s="63">
        <v>0.92249482870101929</v>
      </c>
      <c r="L112" s="63">
        <v>48.562084197998047</v>
      </c>
    </row>
    <row r="113" spans="1:12" ht="13.5" thickBot="1" x14ac:dyDescent="0.25">
      <c r="A113" s="84" t="s">
        <v>349</v>
      </c>
      <c r="B113" s="84" t="s">
        <v>357</v>
      </c>
      <c r="C113" s="84" t="s">
        <v>4</v>
      </c>
      <c r="D113" s="85" t="s">
        <v>152</v>
      </c>
      <c r="E113" s="86" t="s">
        <v>234</v>
      </c>
      <c r="F113" s="87">
        <v>3</v>
      </c>
      <c r="G113" s="157">
        <v>28</v>
      </c>
      <c r="H113" s="88">
        <v>44463</v>
      </c>
      <c r="I113" s="89">
        <f>'[1]Needle measurements'!$CV$2</f>
        <v>1.3461000000000001</v>
      </c>
      <c r="J113" s="90">
        <v>7.2000000000000064E-2</v>
      </c>
      <c r="K113" s="93">
        <v>0.79281318187713623</v>
      </c>
      <c r="L113" s="93">
        <v>48.40252685546875</v>
      </c>
    </row>
    <row r="114" spans="1:12" x14ac:dyDescent="0.2">
      <c r="A114" s="133" t="s">
        <v>6</v>
      </c>
      <c r="B114" s="133" t="s">
        <v>358</v>
      </c>
      <c r="C114" s="133" t="s">
        <v>4</v>
      </c>
      <c r="D114" s="142" t="s">
        <v>139</v>
      </c>
      <c r="E114" s="74" t="s">
        <v>252</v>
      </c>
      <c r="F114" s="143">
        <v>6</v>
      </c>
      <c r="G114" s="159">
        <v>11</v>
      </c>
      <c r="H114" s="144">
        <v>44466</v>
      </c>
      <c r="I114" s="145">
        <f>'[1]Needle measurements'!$CA$2</f>
        <v>1.2049399999999999</v>
      </c>
      <c r="J114" s="75">
        <v>8.0999999999999961E-2</v>
      </c>
      <c r="K114" s="76">
        <v>0.85270655155181885</v>
      </c>
      <c r="L114" s="76">
        <v>48.642723083496094</v>
      </c>
    </row>
    <row r="115" spans="1:12" x14ac:dyDescent="0.2">
      <c r="A115" s="138" t="s">
        <v>11</v>
      </c>
      <c r="B115" s="138" t="s">
        <v>352</v>
      </c>
      <c r="C115" s="25" t="s">
        <v>3</v>
      </c>
      <c r="D115" s="26" t="s">
        <v>48</v>
      </c>
      <c r="E115" s="27" t="s">
        <v>193</v>
      </c>
      <c r="F115" s="28">
        <v>3</v>
      </c>
      <c r="G115" s="155">
        <v>11</v>
      </c>
      <c r="H115" s="29">
        <v>44460</v>
      </c>
      <c r="I115" s="30">
        <f>'[1]Needle measurements'!$DT$2</f>
        <v>1.0548039215686273</v>
      </c>
      <c r="J115" s="31">
        <v>7.8999999999999959E-2</v>
      </c>
      <c r="K115" s="33">
        <v>0.88857167959213257</v>
      </c>
      <c r="L115" s="33">
        <v>49.210468292236328</v>
      </c>
    </row>
    <row r="116" spans="1:12" x14ac:dyDescent="0.2">
      <c r="A116" s="138" t="s">
        <v>11</v>
      </c>
      <c r="B116" s="138" t="s">
        <v>352</v>
      </c>
      <c r="C116" s="25" t="s">
        <v>3</v>
      </c>
      <c r="D116" s="26" t="s">
        <v>46</v>
      </c>
      <c r="E116" s="27" t="s">
        <v>189</v>
      </c>
      <c r="F116" s="28">
        <v>1</v>
      </c>
      <c r="G116" s="155">
        <v>7.5</v>
      </c>
      <c r="H116" s="29">
        <v>44460</v>
      </c>
      <c r="I116" s="30">
        <f>'[1]Needle measurements'!$DR$2</f>
        <v>1.0183599999999999</v>
      </c>
      <c r="J116" s="31">
        <v>7.0999999999999952E-2</v>
      </c>
      <c r="K116" s="33">
        <v>0.91125315427780151</v>
      </c>
      <c r="L116" s="33">
        <v>49.518714904785156</v>
      </c>
    </row>
    <row r="117" spans="1:12" x14ac:dyDescent="0.2">
      <c r="A117" s="137" t="s">
        <v>345</v>
      </c>
      <c r="B117" s="137" t="s">
        <v>350</v>
      </c>
      <c r="C117" s="7" t="s">
        <v>3</v>
      </c>
      <c r="D117" s="8" t="s">
        <v>17</v>
      </c>
      <c r="E117" s="9" t="s">
        <v>327</v>
      </c>
      <c r="F117" s="10">
        <v>4</v>
      </c>
      <c r="G117" s="153">
        <v>20</v>
      </c>
      <c r="H117" s="11">
        <v>44490</v>
      </c>
      <c r="I117" s="12">
        <f>'[1]Needle measurements'!$BI$2</f>
        <v>0.97045999999999999</v>
      </c>
      <c r="J117" s="13">
        <v>9.2999999999999972E-2</v>
      </c>
      <c r="K117" s="14">
        <v>0.78403478860855103</v>
      </c>
      <c r="L117" s="14">
        <v>49.257442474365234</v>
      </c>
    </row>
    <row r="118" spans="1:12" x14ac:dyDescent="0.2">
      <c r="A118" s="139" t="s">
        <v>346</v>
      </c>
      <c r="B118" s="139" t="s">
        <v>353</v>
      </c>
      <c r="C118" s="45" t="s">
        <v>3</v>
      </c>
      <c r="D118" s="46" t="s">
        <v>78</v>
      </c>
      <c r="E118" s="47" t="s">
        <v>280</v>
      </c>
      <c r="F118" s="48">
        <v>1</v>
      </c>
      <c r="G118" s="158">
        <v>20</v>
      </c>
      <c r="H118" s="49">
        <v>44468</v>
      </c>
      <c r="I118" s="50">
        <f>'[1]Needle measurements'!$EP$2</f>
        <v>1.0756999999999997</v>
      </c>
      <c r="J118" s="51">
        <v>0.15100000000000002</v>
      </c>
      <c r="K118" s="53">
        <v>0.85801577568054199</v>
      </c>
      <c r="L118" s="53">
        <v>48.780078887939453</v>
      </c>
    </row>
    <row r="119" spans="1:12" x14ac:dyDescent="0.2">
      <c r="A119" s="134" t="s">
        <v>349</v>
      </c>
      <c r="B119" s="134" t="s">
        <v>357</v>
      </c>
      <c r="C119" s="84" t="s">
        <v>4</v>
      </c>
      <c r="D119" s="85" t="s">
        <v>150</v>
      </c>
      <c r="E119" s="86" t="s">
        <v>232</v>
      </c>
      <c r="F119" s="87">
        <v>1</v>
      </c>
      <c r="G119" s="157">
        <v>19</v>
      </c>
      <c r="H119" s="88">
        <v>44463</v>
      </c>
      <c r="I119" s="89">
        <f>'[1]Needle measurements'!$CT$2</f>
        <v>0.89123529000000001</v>
      </c>
      <c r="J119" s="90">
        <v>4.7000000000000153E-2</v>
      </c>
      <c r="K119" s="92">
        <v>0.65257412195205688</v>
      </c>
      <c r="L119" s="92">
        <v>48.461444854736328</v>
      </c>
    </row>
    <row r="120" spans="1:12" x14ac:dyDescent="0.2">
      <c r="A120" s="135" t="s">
        <v>348</v>
      </c>
      <c r="B120" s="135" t="s">
        <v>355</v>
      </c>
      <c r="C120" s="64" t="s">
        <v>4</v>
      </c>
      <c r="D120" s="65" t="s">
        <v>119</v>
      </c>
      <c r="E120" s="66" t="s">
        <v>255</v>
      </c>
      <c r="F120" s="67">
        <v>2</v>
      </c>
      <c r="G120" s="150">
        <v>8</v>
      </c>
      <c r="H120" s="68">
        <v>44467</v>
      </c>
      <c r="I120" s="69">
        <f>'[1]Needle measurements'!$CE$2</f>
        <v>0.93193749999999997</v>
      </c>
      <c r="J120" s="70">
        <v>5.699999999999994E-2</v>
      </c>
      <c r="K120" s="72">
        <v>0.80792689323425293</v>
      </c>
      <c r="L120" s="72">
        <v>49.730701446533203</v>
      </c>
    </row>
    <row r="121" spans="1:12" ht="13.5" thickBot="1" x14ac:dyDescent="0.25">
      <c r="A121" s="141" t="s">
        <v>12</v>
      </c>
      <c r="B121" s="141" t="s">
        <v>356</v>
      </c>
      <c r="C121" s="35" t="s">
        <v>4</v>
      </c>
      <c r="D121" s="36" t="s">
        <v>72</v>
      </c>
      <c r="E121" s="37" t="s">
        <v>209</v>
      </c>
      <c r="F121" s="38">
        <v>3</v>
      </c>
      <c r="G121" s="156">
        <v>18</v>
      </c>
      <c r="H121" s="39">
        <v>44460</v>
      </c>
      <c r="I121" s="40">
        <f>'[1]Needle measurements'!$AJ$2</f>
        <v>1.33904</v>
      </c>
      <c r="J121" s="41">
        <v>0.19399999999999995</v>
      </c>
      <c r="K121" s="44">
        <v>0.86941766738891602</v>
      </c>
      <c r="L121" s="44">
        <v>49.600421905517578</v>
      </c>
    </row>
    <row r="122" spans="1:12" x14ac:dyDescent="0.2">
      <c r="A122" s="140" t="s">
        <v>347</v>
      </c>
      <c r="B122" s="140" t="s">
        <v>354</v>
      </c>
      <c r="C122" s="55" t="s">
        <v>4</v>
      </c>
      <c r="D122" s="56" t="s">
        <v>107</v>
      </c>
      <c r="E122" s="57" t="s">
        <v>277</v>
      </c>
      <c r="F122" s="58">
        <v>6</v>
      </c>
      <c r="G122" s="152">
        <v>23</v>
      </c>
      <c r="H122" s="59">
        <v>44468</v>
      </c>
      <c r="I122" s="60">
        <f>'[1]Needle measurements'!$EM$2</f>
        <v>1.1948800000000002</v>
      </c>
      <c r="J122" s="61">
        <v>6.0999999999999943E-2</v>
      </c>
      <c r="K122" s="62">
        <v>1.0018459558486938</v>
      </c>
      <c r="L122" s="62">
        <v>49.215412139892578</v>
      </c>
    </row>
    <row r="123" spans="1:12" x14ac:dyDescent="0.2">
      <c r="A123" s="135" t="s">
        <v>348</v>
      </c>
      <c r="B123" s="135" t="s">
        <v>355</v>
      </c>
      <c r="C123" s="64" t="s">
        <v>3</v>
      </c>
      <c r="D123" s="65" t="s">
        <v>111</v>
      </c>
      <c r="E123" s="66" t="s">
        <v>262</v>
      </c>
      <c r="F123" s="67">
        <v>2</v>
      </c>
      <c r="G123" s="150">
        <v>12</v>
      </c>
      <c r="H123" s="68">
        <v>44467</v>
      </c>
      <c r="I123" s="69">
        <f>'[1]Needle measurements'!$DC$2</f>
        <v>1.1468</v>
      </c>
      <c r="J123" s="70">
        <v>7.9000000000000181E-2</v>
      </c>
      <c r="K123" s="72">
        <v>0.79676961898803711</v>
      </c>
      <c r="L123" s="72">
        <v>48.872085571289063</v>
      </c>
    </row>
    <row r="124" spans="1:12" x14ac:dyDescent="0.2">
      <c r="A124" s="136" t="s">
        <v>7</v>
      </c>
      <c r="B124" s="136" t="s">
        <v>359</v>
      </c>
      <c r="C124" s="94" t="s">
        <v>4</v>
      </c>
      <c r="D124" s="95" t="s">
        <v>172</v>
      </c>
      <c r="E124" s="96" t="s">
        <v>322</v>
      </c>
      <c r="F124" s="97">
        <v>7</v>
      </c>
      <c r="G124" s="148">
        <v>24.5</v>
      </c>
      <c r="H124" s="94"/>
      <c r="I124" s="98">
        <f>'[1]Needle measurements'!$H$2</f>
        <v>1.2166122399999999</v>
      </c>
      <c r="J124" s="99">
        <v>8.2999999999999963E-2</v>
      </c>
      <c r="K124" s="100">
        <v>0.78283804655075073</v>
      </c>
      <c r="L124" s="100">
        <v>48.638900756835938</v>
      </c>
    </row>
    <row r="125" spans="1:12" x14ac:dyDescent="0.2">
      <c r="A125" s="138" t="s">
        <v>11</v>
      </c>
      <c r="B125" s="138" t="s">
        <v>352</v>
      </c>
      <c r="C125" s="25" t="s">
        <v>4</v>
      </c>
      <c r="D125" s="26" t="s">
        <v>56</v>
      </c>
      <c r="E125" s="27" t="s">
        <v>201</v>
      </c>
      <c r="F125" s="28">
        <v>3</v>
      </c>
      <c r="G125" s="155">
        <v>13</v>
      </c>
      <c r="H125" s="29">
        <v>44460</v>
      </c>
      <c r="I125" s="30">
        <f>'[1]Needle measurements'!$DL$2</f>
        <v>0.91844000000000026</v>
      </c>
      <c r="J125" s="31">
        <v>6.6999999999999948E-2</v>
      </c>
      <c r="K125" s="33">
        <v>0.79271715879440308</v>
      </c>
      <c r="L125" s="33">
        <v>48.666461944580078</v>
      </c>
    </row>
    <row r="126" spans="1:12" x14ac:dyDescent="0.2">
      <c r="A126" s="138" t="s">
        <v>11</v>
      </c>
      <c r="B126" s="138" t="s">
        <v>352</v>
      </c>
      <c r="C126" s="25" t="s">
        <v>3</v>
      </c>
      <c r="D126" s="26" t="s">
        <v>49</v>
      </c>
      <c r="E126" s="27" t="s">
        <v>194</v>
      </c>
      <c r="F126" s="28">
        <v>4</v>
      </c>
      <c r="G126" s="155">
        <v>16</v>
      </c>
      <c r="H126" s="29">
        <v>44460</v>
      </c>
      <c r="I126" s="30">
        <f>'[1]Needle measurements'!$DU$2</f>
        <v>1.2626200000000001</v>
      </c>
      <c r="J126" s="31">
        <v>8.8999999999999968E-2</v>
      </c>
      <c r="K126" s="33">
        <v>0.98431199789047241</v>
      </c>
      <c r="L126" s="33">
        <v>49.058303833007813</v>
      </c>
    </row>
    <row r="127" spans="1:12" x14ac:dyDescent="0.2">
      <c r="A127" s="137" t="s">
        <v>345</v>
      </c>
      <c r="B127" s="137" t="s">
        <v>350</v>
      </c>
      <c r="C127" s="7" t="s">
        <v>4</v>
      </c>
      <c r="D127" s="8" t="s">
        <v>28</v>
      </c>
      <c r="E127" s="9" t="s">
        <v>336</v>
      </c>
      <c r="F127" s="10">
        <v>7</v>
      </c>
      <c r="G127" s="153">
        <v>22</v>
      </c>
      <c r="H127" s="11">
        <v>44501</v>
      </c>
      <c r="I127" s="12">
        <f>'[1]Needle measurements'!$X$2</f>
        <v>1.2032400000000001</v>
      </c>
      <c r="J127" s="13">
        <v>0.10000000000000009</v>
      </c>
      <c r="K127" s="14">
        <v>0.96272069215774536</v>
      </c>
      <c r="L127" s="14">
        <v>49.195041656494141</v>
      </c>
    </row>
    <row r="128" spans="1:12" x14ac:dyDescent="0.2">
      <c r="A128" s="137" t="s">
        <v>345</v>
      </c>
      <c r="B128" s="137" t="s">
        <v>350</v>
      </c>
      <c r="C128" s="7" t="s">
        <v>3</v>
      </c>
      <c r="D128" s="8" t="s">
        <v>14</v>
      </c>
      <c r="E128" s="9" t="s">
        <v>324</v>
      </c>
      <c r="F128" s="10">
        <v>1</v>
      </c>
      <c r="G128" s="153">
        <v>48</v>
      </c>
      <c r="H128" s="11">
        <v>44487</v>
      </c>
      <c r="I128" s="12">
        <f>'[1]Needle measurements'!$BF$2</f>
        <v>1.4216200000000001</v>
      </c>
      <c r="J128" s="13">
        <v>0.17999999999999994</v>
      </c>
      <c r="K128" s="14">
        <v>0.83951812982559204</v>
      </c>
      <c r="L128" s="14">
        <v>49.9984130859375</v>
      </c>
    </row>
    <row r="129" spans="1:12" ht="13.5" thickBot="1" x14ac:dyDescent="0.25">
      <c r="A129" s="139" t="s">
        <v>346</v>
      </c>
      <c r="B129" s="139" t="s">
        <v>353</v>
      </c>
      <c r="C129" s="45" t="s">
        <v>3</v>
      </c>
      <c r="D129" s="46" t="s">
        <v>85</v>
      </c>
      <c r="E129" s="47" t="s">
        <v>286</v>
      </c>
      <c r="F129" s="48">
        <v>8</v>
      </c>
      <c r="G129" s="158">
        <v>34</v>
      </c>
      <c r="H129" s="49">
        <v>44468</v>
      </c>
      <c r="I129" s="50">
        <f>'[1]Needle measurements'!$EW$2</f>
        <v>1.1897</v>
      </c>
      <c r="J129" s="51">
        <v>0.15999999999999992</v>
      </c>
      <c r="K129" s="54">
        <v>0.83861446380615234</v>
      </c>
      <c r="L129" s="54">
        <v>49.084152221679688</v>
      </c>
    </row>
    <row r="130" spans="1:12" x14ac:dyDescent="0.2">
      <c r="A130" s="77" t="s">
        <v>6</v>
      </c>
      <c r="B130" s="77" t="s">
        <v>358</v>
      </c>
      <c r="C130" s="77" t="s">
        <v>3</v>
      </c>
      <c r="D130" s="78" t="s">
        <v>130</v>
      </c>
      <c r="E130" s="74" t="s">
        <v>244</v>
      </c>
      <c r="F130" s="79">
        <v>5</v>
      </c>
      <c r="G130" s="151">
        <v>10</v>
      </c>
      <c r="H130" s="80">
        <v>44466</v>
      </c>
      <c r="I130" s="81">
        <f>'[1]Needle measurements'!$BR$2</f>
        <v>1.03898</v>
      </c>
      <c r="J130" s="75">
        <v>4.8000000000000043E-2</v>
      </c>
      <c r="K130" s="76">
        <v>0.90740662813186646</v>
      </c>
      <c r="L130" s="76">
        <v>48.991436004638672</v>
      </c>
    </row>
    <row r="131" spans="1:12" x14ac:dyDescent="0.2">
      <c r="A131" s="35" t="s">
        <v>12</v>
      </c>
      <c r="B131" s="35" t="s">
        <v>356</v>
      </c>
      <c r="C131" s="35" t="s">
        <v>3</v>
      </c>
      <c r="D131" s="36" t="s">
        <v>67</v>
      </c>
      <c r="E131" s="37" t="s">
        <v>220</v>
      </c>
      <c r="F131" s="38">
        <v>6</v>
      </c>
      <c r="G131" s="156">
        <v>44</v>
      </c>
      <c r="H131" s="39">
        <v>44460</v>
      </c>
      <c r="I131" s="40">
        <f>'[1]Needle measurements'!$CQ$2</f>
        <v>1.4936199999999999</v>
      </c>
      <c r="J131" s="41">
        <v>0.14100000000000001</v>
      </c>
      <c r="K131" s="43">
        <v>1.2958829402923584</v>
      </c>
      <c r="L131" s="43">
        <v>49.090339660644531</v>
      </c>
    </row>
    <row r="132" spans="1:12" x14ac:dyDescent="0.2">
      <c r="A132" s="35" t="s">
        <v>12</v>
      </c>
      <c r="B132" s="35" t="s">
        <v>356</v>
      </c>
      <c r="C132" s="35" t="s">
        <v>3</v>
      </c>
      <c r="D132" s="36" t="s">
        <v>64</v>
      </c>
      <c r="E132" s="37" t="s">
        <v>217</v>
      </c>
      <c r="F132" s="38">
        <v>3</v>
      </c>
      <c r="G132" s="156">
        <v>37.5</v>
      </c>
      <c r="H132" s="39">
        <v>44460</v>
      </c>
      <c r="I132" s="40">
        <f>'[1]Needle measurements'!$CN$2</f>
        <v>1.0347451000000001</v>
      </c>
      <c r="J132" s="41">
        <v>0.125</v>
      </c>
      <c r="K132" s="43">
        <v>0.86996883153915405</v>
      </c>
      <c r="L132" s="43">
        <v>49.603305816650391</v>
      </c>
    </row>
    <row r="133" spans="1:12" x14ac:dyDescent="0.2">
      <c r="A133" s="7" t="s">
        <v>345</v>
      </c>
      <c r="B133" s="7" t="s">
        <v>350</v>
      </c>
      <c r="C133" s="7" t="s">
        <v>3</v>
      </c>
      <c r="D133" s="8" t="s">
        <v>16</v>
      </c>
      <c r="E133" s="9" t="s">
        <v>326</v>
      </c>
      <c r="F133" s="10">
        <v>3</v>
      </c>
      <c r="G133" s="153">
        <v>50</v>
      </c>
      <c r="H133" s="11">
        <v>44489</v>
      </c>
      <c r="I133" s="12">
        <f>'[1]Needle measurements'!$BH$2</f>
        <v>1.29094</v>
      </c>
      <c r="J133" s="13">
        <v>0.12600000000000011</v>
      </c>
      <c r="K133" s="14">
        <v>0.87584197521209717</v>
      </c>
      <c r="L133" s="14">
        <v>49.576923370361328</v>
      </c>
    </row>
    <row r="134" spans="1:12" x14ac:dyDescent="0.2">
      <c r="A134" s="7" t="s">
        <v>345</v>
      </c>
      <c r="B134" s="7" t="s">
        <v>350</v>
      </c>
      <c r="C134" s="7" t="s">
        <v>4</v>
      </c>
      <c r="D134" s="8" t="s">
        <v>26</v>
      </c>
      <c r="E134" s="9" t="s">
        <v>334</v>
      </c>
      <c r="F134" s="10">
        <v>5</v>
      </c>
      <c r="G134" s="153">
        <v>7</v>
      </c>
      <c r="H134" s="11">
        <v>44499</v>
      </c>
      <c r="I134" s="12">
        <f>'[1]Needle measurements'!$V$2</f>
        <v>1.1040000000000001</v>
      </c>
      <c r="J134" s="13">
        <v>7.8000000000000069E-2</v>
      </c>
      <c r="K134" s="14">
        <v>1.1048641204833984</v>
      </c>
      <c r="L134" s="14">
        <v>48.943042755126953</v>
      </c>
    </row>
    <row r="135" spans="1:12" x14ac:dyDescent="0.2">
      <c r="A135" s="45" t="s">
        <v>346</v>
      </c>
      <c r="B135" s="45" t="s">
        <v>353</v>
      </c>
      <c r="C135" s="45" t="s">
        <v>4</v>
      </c>
      <c r="D135" s="46" t="s">
        <v>86</v>
      </c>
      <c r="E135" s="47" t="s">
        <v>287</v>
      </c>
      <c r="F135" s="48">
        <v>1</v>
      </c>
      <c r="G135" s="158">
        <v>13.5</v>
      </c>
      <c r="H135" s="49">
        <v>44468</v>
      </c>
      <c r="I135" s="50">
        <f>'[1]Needle measurements'!$EX$2</f>
        <v>1.0780200000000002</v>
      </c>
      <c r="J135" s="51">
        <v>0.17100000000000004</v>
      </c>
      <c r="K135" s="53">
        <v>0.90882378816604614</v>
      </c>
      <c r="L135" s="53">
        <v>49.290245056152344</v>
      </c>
    </row>
    <row r="136" spans="1:12" x14ac:dyDescent="0.2">
      <c r="A136" s="15" t="s">
        <v>384</v>
      </c>
      <c r="B136" s="15" t="s">
        <v>351</v>
      </c>
      <c r="C136" s="15" t="s">
        <v>4</v>
      </c>
      <c r="D136" s="16" t="s">
        <v>39</v>
      </c>
      <c r="E136" s="17" t="s">
        <v>302</v>
      </c>
      <c r="F136" s="18">
        <v>2</v>
      </c>
      <c r="G136" s="154">
        <v>32</v>
      </c>
      <c r="H136" s="19">
        <v>44475</v>
      </c>
      <c r="I136" s="20">
        <f>'[1]Needle measurements'!$AY$2</f>
        <v>1.1132244899999999</v>
      </c>
      <c r="J136" s="21">
        <v>8.2000000000000073E-2</v>
      </c>
      <c r="K136" s="23">
        <v>0.74694502353668213</v>
      </c>
      <c r="L136" s="23">
        <v>48.610294342041016</v>
      </c>
    </row>
    <row r="137" spans="1:12" ht="13.5" thickBot="1" x14ac:dyDescent="0.25">
      <c r="A137" s="15" t="s">
        <v>384</v>
      </c>
      <c r="B137" s="15" t="s">
        <v>351</v>
      </c>
      <c r="C137" s="15" t="s">
        <v>3</v>
      </c>
      <c r="D137" s="16" t="s">
        <v>33</v>
      </c>
      <c r="E137" s="17" t="s">
        <v>298</v>
      </c>
      <c r="F137" s="18">
        <v>4</v>
      </c>
      <c r="G137" s="154">
        <v>50</v>
      </c>
      <c r="H137" s="19">
        <v>44475</v>
      </c>
      <c r="I137" s="20">
        <f>'[1]Needle measurements'!$AS$2</f>
        <v>1.6646799999999999</v>
      </c>
      <c r="J137" s="21">
        <v>0.2200000000000002</v>
      </c>
      <c r="K137" s="24">
        <v>1.0718381404876709</v>
      </c>
      <c r="L137" s="24">
        <v>49.830402374267578</v>
      </c>
    </row>
    <row r="138" spans="1:12" x14ac:dyDescent="0.2">
      <c r="A138" s="94" t="s">
        <v>7</v>
      </c>
      <c r="B138" s="94" t="s">
        <v>359</v>
      </c>
      <c r="C138" s="94" t="s">
        <v>3</v>
      </c>
      <c r="D138" s="95" t="s">
        <v>161</v>
      </c>
      <c r="E138" s="96" t="s">
        <v>312</v>
      </c>
      <c r="F138" s="97">
        <v>4</v>
      </c>
      <c r="G138" s="148">
        <v>14.5</v>
      </c>
      <c r="H138" s="94"/>
      <c r="I138" s="98">
        <f>'[1]Needle measurements'!$M$2</f>
        <v>1.06786</v>
      </c>
      <c r="J138" s="99">
        <v>8.4000000000000075E-2</v>
      </c>
      <c r="K138" s="132">
        <v>0.60694295167922974</v>
      </c>
      <c r="L138" s="132">
        <v>48.960376739501953</v>
      </c>
    </row>
    <row r="139" spans="1:12" x14ac:dyDescent="0.2">
      <c r="A139" s="45" t="s">
        <v>346</v>
      </c>
      <c r="B139" s="45" t="s">
        <v>353</v>
      </c>
      <c r="C139" s="45" t="s">
        <v>4</v>
      </c>
      <c r="D139" s="46" t="s">
        <v>93</v>
      </c>
      <c r="E139" s="47" t="s">
        <v>294</v>
      </c>
      <c r="F139" s="48">
        <v>8</v>
      </c>
      <c r="G139" s="158">
        <v>24</v>
      </c>
      <c r="H139" s="49">
        <v>44468</v>
      </c>
      <c r="I139" s="50">
        <f>'[1]Needle measurements'!$FE$2</f>
        <v>1.5240392156862743</v>
      </c>
      <c r="J139" s="51">
        <v>0.21899999999999986</v>
      </c>
      <c r="K139" s="53">
        <v>0.8819546103477478</v>
      </c>
      <c r="L139" s="53">
        <v>49.812961578369141</v>
      </c>
    </row>
    <row r="140" spans="1:12" x14ac:dyDescent="0.2">
      <c r="A140" s="64" t="s">
        <v>348</v>
      </c>
      <c r="B140" s="64" t="s">
        <v>355</v>
      </c>
      <c r="C140" s="64" t="s">
        <v>4</v>
      </c>
      <c r="D140" s="65" t="s">
        <v>120</v>
      </c>
      <c r="E140" s="66" t="s">
        <v>256</v>
      </c>
      <c r="F140" s="67">
        <v>3</v>
      </c>
      <c r="G140" s="150">
        <v>25</v>
      </c>
      <c r="H140" s="68">
        <v>44467</v>
      </c>
      <c r="I140" s="69">
        <f>'[1]Needle measurements'!$CF$2</f>
        <v>1.0124693899999999</v>
      </c>
      <c r="J140" s="70">
        <v>6.2000000000000055E-2</v>
      </c>
      <c r="K140" s="72">
        <v>0.81762212514877319</v>
      </c>
      <c r="L140" s="72">
        <v>48.131233215332031</v>
      </c>
    </row>
    <row r="141" spans="1:12" x14ac:dyDescent="0.2">
      <c r="A141" s="94" t="s">
        <v>7</v>
      </c>
      <c r="B141" s="94" t="s">
        <v>359</v>
      </c>
      <c r="C141" s="94" t="s">
        <v>3</v>
      </c>
      <c r="D141" s="95" t="s">
        <v>165</v>
      </c>
      <c r="E141" s="96" t="s">
        <v>316</v>
      </c>
      <c r="F141" s="97">
        <v>8</v>
      </c>
      <c r="G141" s="148"/>
      <c r="H141" s="94"/>
      <c r="I141" s="98">
        <f>'[1]Needle measurements'!$Q$2</f>
        <v>1.2652000000000001</v>
      </c>
      <c r="J141" s="99">
        <v>8.3000000000000185E-2</v>
      </c>
      <c r="K141" s="100">
        <v>1.0173482894897461</v>
      </c>
      <c r="L141" s="100">
        <v>48.919429779052734</v>
      </c>
    </row>
    <row r="142" spans="1:12" x14ac:dyDescent="0.2">
      <c r="A142" s="35" t="s">
        <v>12</v>
      </c>
      <c r="B142" s="35" t="s">
        <v>356</v>
      </c>
      <c r="C142" s="35" t="s">
        <v>4</v>
      </c>
      <c r="D142" s="36" t="s">
        <v>75</v>
      </c>
      <c r="E142" s="37" t="s">
        <v>212</v>
      </c>
      <c r="F142" s="38">
        <v>6</v>
      </c>
      <c r="G142" s="156">
        <v>10.3</v>
      </c>
      <c r="H142" s="39">
        <v>44460</v>
      </c>
      <c r="I142" s="40">
        <f>'[1]Needle measurements'!$AM$2</f>
        <v>1.2483599999999999</v>
      </c>
      <c r="J142" s="41">
        <v>0.19800000000000018</v>
      </c>
      <c r="K142" s="43">
        <v>0.93826204538345337</v>
      </c>
      <c r="L142" s="43">
        <v>49.252151489257813</v>
      </c>
    </row>
    <row r="143" spans="1:12" x14ac:dyDescent="0.2">
      <c r="A143" s="55" t="s">
        <v>347</v>
      </c>
      <c r="B143" s="55" t="s">
        <v>354</v>
      </c>
      <c r="C143" s="55" t="s">
        <v>4</v>
      </c>
      <c r="D143" s="56" t="s">
        <v>106</v>
      </c>
      <c r="E143" s="57" t="s">
        <v>276</v>
      </c>
      <c r="F143" s="58">
        <v>5</v>
      </c>
      <c r="G143" s="152">
        <v>33.5</v>
      </c>
      <c r="H143" s="59">
        <v>44468</v>
      </c>
      <c r="I143" s="60">
        <f>'[1]Needle measurements'!$EL$2</f>
        <v>1.2182400000000002</v>
      </c>
      <c r="J143" s="61">
        <v>7.6000000000000068E-2</v>
      </c>
      <c r="K143" s="63">
        <v>1.1507664918899536</v>
      </c>
      <c r="L143" s="63">
        <v>46.729045867919922</v>
      </c>
    </row>
    <row r="144" spans="1:12" x14ac:dyDescent="0.2">
      <c r="A144" s="45" t="s">
        <v>346</v>
      </c>
      <c r="B144" s="45" t="s">
        <v>353</v>
      </c>
      <c r="C144" s="45" t="s">
        <v>3</v>
      </c>
      <c r="D144" s="46" t="s">
        <v>84</v>
      </c>
      <c r="E144" s="47" t="s">
        <v>285</v>
      </c>
      <c r="F144" s="48">
        <v>7</v>
      </c>
      <c r="G144" s="158">
        <v>5</v>
      </c>
      <c r="H144" s="49">
        <v>44468</v>
      </c>
      <c r="I144" s="50">
        <f>'[1]Needle measurements'!$EV$2</f>
        <v>1.2275510204081632</v>
      </c>
      <c r="J144" s="51">
        <v>0.1120000000000001</v>
      </c>
      <c r="K144" s="53">
        <v>1.0804557800292969</v>
      </c>
      <c r="L144" s="53">
        <v>49.250179290771484</v>
      </c>
    </row>
    <row r="145" spans="1:12" ht="13.5" thickBot="1" x14ac:dyDescent="0.25">
      <c r="A145" s="84" t="s">
        <v>349</v>
      </c>
      <c r="B145" s="84" t="s">
        <v>357</v>
      </c>
      <c r="C145" s="84" t="s">
        <v>3</v>
      </c>
      <c r="D145" s="85" t="s">
        <v>149</v>
      </c>
      <c r="E145" s="86" t="s">
        <v>231</v>
      </c>
      <c r="F145" s="87">
        <v>8</v>
      </c>
      <c r="G145" s="157">
        <v>33</v>
      </c>
      <c r="H145" s="88">
        <v>44463</v>
      </c>
      <c r="I145" s="89">
        <f>'[1]Needle measurements'!$AG$2</f>
        <v>1.2716400000000001</v>
      </c>
      <c r="J145" s="90">
        <v>7.9999999999999849E-2</v>
      </c>
      <c r="K145" s="93">
        <v>1.2641725540161133</v>
      </c>
      <c r="L145" s="93">
        <v>48.782180786132813</v>
      </c>
    </row>
    <row r="146" spans="1:12" x14ac:dyDescent="0.2">
      <c r="A146" s="84" t="s">
        <v>349</v>
      </c>
      <c r="B146" s="84" t="s">
        <v>357</v>
      </c>
      <c r="C146" s="84" t="s">
        <v>4</v>
      </c>
      <c r="D146" s="85" t="s">
        <v>153</v>
      </c>
      <c r="E146" s="86" t="s">
        <v>235</v>
      </c>
      <c r="F146" s="87">
        <v>4</v>
      </c>
      <c r="G146" s="157">
        <v>30</v>
      </c>
      <c r="H146" s="88">
        <v>44463</v>
      </c>
      <c r="I146" s="89">
        <f>'[1]Needle measurements'!$CW$2</f>
        <v>1.3375999999999999</v>
      </c>
      <c r="J146" s="90">
        <v>8.0000000000000071E-2</v>
      </c>
      <c r="K146" s="92">
        <v>0.60948145389556885</v>
      </c>
      <c r="L146" s="92">
        <v>48.725376129150391</v>
      </c>
    </row>
    <row r="147" spans="1:12" x14ac:dyDescent="0.2">
      <c r="A147" s="64" t="s">
        <v>348</v>
      </c>
      <c r="B147" s="64" t="s">
        <v>355</v>
      </c>
      <c r="C147" s="64" t="s">
        <v>4</v>
      </c>
      <c r="D147" s="65" t="s">
        <v>124</v>
      </c>
      <c r="E147" s="66" t="s">
        <v>260</v>
      </c>
      <c r="F147" s="67">
        <v>7</v>
      </c>
      <c r="G147" s="150" t="s">
        <v>175</v>
      </c>
      <c r="H147" s="68">
        <v>44467</v>
      </c>
      <c r="I147" s="69">
        <f>'[1]Needle measurements'!$CJ$2</f>
        <v>1.16426531</v>
      </c>
      <c r="J147" s="70">
        <v>8.2000000000000073E-2</v>
      </c>
      <c r="K147" s="72">
        <v>0.72189462184906006</v>
      </c>
      <c r="L147" s="72">
        <v>49.362960815429688</v>
      </c>
    </row>
    <row r="148" spans="1:12" x14ac:dyDescent="0.2">
      <c r="A148" s="25" t="s">
        <v>11</v>
      </c>
      <c r="B148" s="25" t="s">
        <v>352</v>
      </c>
      <c r="C148" s="25" t="s">
        <v>3</v>
      </c>
      <c r="D148" s="26" t="s">
        <v>47</v>
      </c>
      <c r="E148" s="27" t="s">
        <v>192</v>
      </c>
      <c r="F148" s="28">
        <v>2</v>
      </c>
      <c r="G148" s="155">
        <v>9</v>
      </c>
      <c r="H148" s="29">
        <v>44460</v>
      </c>
      <c r="I148" s="30">
        <f>'[1]Needle measurements'!$DS$2</f>
        <v>0.98213999999999979</v>
      </c>
      <c r="J148" s="31">
        <v>5.2000000000000046E-2</v>
      </c>
      <c r="K148" s="33">
        <v>0.80199176073074341</v>
      </c>
      <c r="L148" s="33">
        <v>48.806060791015625</v>
      </c>
    </row>
    <row r="149" spans="1:12" x14ac:dyDescent="0.2">
      <c r="A149" s="84" t="s">
        <v>349</v>
      </c>
      <c r="B149" s="84" t="s">
        <v>357</v>
      </c>
      <c r="C149" s="84" t="s">
        <v>4</v>
      </c>
      <c r="D149" s="85" t="s">
        <v>157</v>
      </c>
      <c r="E149" s="86" t="s">
        <v>239</v>
      </c>
      <c r="F149" s="87">
        <v>8</v>
      </c>
      <c r="G149" s="157">
        <v>27</v>
      </c>
      <c r="H149" s="88">
        <v>44463</v>
      </c>
      <c r="I149" s="89">
        <f>'[1]Needle measurements'!$DA$2</f>
        <v>1.6694800000000001</v>
      </c>
      <c r="J149" s="90">
        <v>0.13100000000000001</v>
      </c>
      <c r="K149" s="92">
        <v>0.75630003213882446</v>
      </c>
      <c r="L149" s="92">
        <v>47.678524017333984</v>
      </c>
    </row>
    <row r="150" spans="1:12" x14ac:dyDescent="0.2">
      <c r="A150" s="25" t="s">
        <v>11</v>
      </c>
      <c r="B150" s="25" t="s">
        <v>352</v>
      </c>
      <c r="C150" s="25" t="s">
        <v>3</v>
      </c>
      <c r="D150" s="26" t="s">
        <v>53</v>
      </c>
      <c r="E150" s="27" t="s">
        <v>198</v>
      </c>
      <c r="F150" s="28">
        <v>8</v>
      </c>
      <c r="G150" s="155">
        <v>37</v>
      </c>
      <c r="H150" s="29">
        <v>44460</v>
      </c>
      <c r="I150" s="30">
        <f>'[1]Needle measurements'!$DY$2</f>
        <v>0.96696000000000015</v>
      </c>
      <c r="J150" s="31">
        <v>0.11799999999999988</v>
      </c>
      <c r="K150" s="33">
        <v>0.75660109519958496</v>
      </c>
      <c r="L150" s="33">
        <v>45.623977661132813</v>
      </c>
    </row>
    <row r="151" spans="1:12" x14ac:dyDescent="0.2">
      <c r="A151" s="64" t="s">
        <v>348</v>
      </c>
      <c r="B151" s="64" t="s">
        <v>355</v>
      </c>
      <c r="C151" s="64" t="s">
        <v>3</v>
      </c>
      <c r="D151" s="65" t="s">
        <v>113</v>
      </c>
      <c r="E151" s="66" t="s">
        <v>264</v>
      </c>
      <c r="F151" s="67">
        <v>4</v>
      </c>
      <c r="G151" s="150">
        <v>18.5</v>
      </c>
      <c r="H151" s="68">
        <v>44467</v>
      </c>
      <c r="I151" s="69">
        <f>'[1]Needle measurements'!$DE$2</f>
        <v>1.2101999999999999</v>
      </c>
      <c r="J151" s="70">
        <v>7.6000000000000068E-2</v>
      </c>
      <c r="K151" s="72">
        <v>0.74059408903121948</v>
      </c>
      <c r="L151" s="72">
        <v>49.114463806152344</v>
      </c>
    </row>
    <row r="152" spans="1:12" x14ac:dyDescent="0.2">
      <c r="A152" s="35" t="s">
        <v>12</v>
      </c>
      <c r="B152" s="35" t="s">
        <v>356</v>
      </c>
      <c r="C152" s="35" t="s">
        <v>4</v>
      </c>
      <c r="D152" s="36" t="s">
        <v>70</v>
      </c>
      <c r="E152" s="37" t="s">
        <v>207</v>
      </c>
      <c r="F152" s="38">
        <v>1</v>
      </c>
      <c r="G152" s="156">
        <v>24.5</v>
      </c>
      <c r="H152" s="39">
        <v>44460</v>
      </c>
      <c r="I152" s="40">
        <f>'[1]Needle measurements'!$AH$2</f>
        <v>1.3387346899999999</v>
      </c>
      <c r="J152" s="41">
        <v>0.18999999999999995</v>
      </c>
      <c r="K152" s="43">
        <v>0.78122395277023315</v>
      </c>
      <c r="L152" s="43">
        <v>49.387897491455078</v>
      </c>
    </row>
    <row r="153" spans="1:12" x14ac:dyDescent="0.2">
      <c r="A153" s="15" t="s">
        <v>384</v>
      </c>
      <c r="B153" s="15" t="s">
        <v>351</v>
      </c>
      <c r="C153" s="15" t="s">
        <v>4</v>
      </c>
      <c r="D153" s="16" t="s">
        <v>43</v>
      </c>
      <c r="E153" s="17" t="s">
        <v>306</v>
      </c>
      <c r="F153" s="18">
        <v>6</v>
      </c>
      <c r="G153" s="154">
        <v>23</v>
      </c>
      <c r="H153" s="19">
        <v>44475</v>
      </c>
      <c r="I153" s="20">
        <f>'[1]Needle measurements'!$BC$2</f>
        <v>1.0505800000000001</v>
      </c>
      <c r="J153" s="21">
        <v>0.1080000000000001</v>
      </c>
      <c r="K153" s="23">
        <v>0.77784961462020874</v>
      </c>
      <c r="L153" s="23">
        <v>49.248153686523438</v>
      </c>
    </row>
    <row r="154" spans="1:12" x14ac:dyDescent="0.2">
      <c r="A154" s="55" t="s">
        <v>347</v>
      </c>
      <c r="B154" s="55" t="s">
        <v>354</v>
      </c>
      <c r="C154" s="55" t="s">
        <v>4</v>
      </c>
      <c r="D154" s="56" t="s">
        <v>109</v>
      </c>
      <c r="E154" s="57" t="s">
        <v>279</v>
      </c>
      <c r="F154" s="58">
        <v>8</v>
      </c>
      <c r="G154" s="152">
        <v>9</v>
      </c>
      <c r="H154" s="59">
        <v>44468</v>
      </c>
      <c r="I154" s="60">
        <f>'[1]Needle measurements'!$EO$2</f>
        <v>1.0214800000000002</v>
      </c>
      <c r="J154" s="61">
        <v>4.2999999999999927E-2</v>
      </c>
      <c r="K154" s="63">
        <v>1.0517712831497192</v>
      </c>
      <c r="L154" s="63">
        <v>48.991283416748047</v>
      </c>
    </row>
    <row r="155" spans="1:12" x14ac:dyDescent="0.2">
      <c r="A155" s="55" t="s">
        <v>347</v>
      </c>
      <c r="B155" s="55" t="s">
        <v>354</v>
      </c>
      <c r="C155" s="55" t="s">
        <v>4</v>
      </c>
      <c r="D155" s="56" t="s">
        <v>104</v>
      </c>
      <c r="E155" s="57" t="s">
        <v>275</v>
      </c>
      <c r="F155" s="58">
        <v>3</v>
      </c>
      <c r="G155" s="152">
        <v>19</v>
      </c>
      <c r="H155" s="59">
        <v>44468</v>
      </c>
      <c r="I155" s="60">
        <f>'[1]Needle measurements'!$EJ$2</f>
        <v>1.1413800000000001</v>
      </c>
      <c r="J155" s="61">
        <v>7.0000000000000062E-2</v>
      </c>
      <c r="K155" s="63">
        <v>1.1479945182800293</v>
      </c>
      <c r="L155" s="63">
        <v>48.354900360107422</v>
      </c>
    </row>
    <row r="156" spans="1:12" x14ac:dyDescent="0.2">
      <c r="A156" s="45" t="s">
        <v>346</v>
      </c>
      <c r="B156" s="45" t="s">
        <v>353</v>
      </c>
      <c r="C156" s="45" t="s">
        <v>4</v>
      </c>
      <c r="D156" s="46" t="s">
        <v>88</v>
      </c>
      <c r="E156" s="47" t="s">
        <v>289</v>
      </c>
      <c r="F156" s="48">
        <v>3</v>
      </c>
      <c r="G156" s="158">
        <v>8.5</v>
      </c>
      <c r="H156" s="49">
        <v>44468</v>
      </c>
      <c r="I156" s="50">
        <f>'[1]Needle measurements'!$EZ$2</f>
        <v>1.1141600000000003</v>
      </c>
      <c r="J156" s="51">
        <v>0.11099999999999999</v>
      </c>
      <c r="K156" s="53">
        <v>0.74407196044921875</v>
      </c>
      <c r="L156" s="53">
        <v>50.510250091552734</v>
      </c>
    </row>
    <row r="157" spans="1:12" x14ac:dyDescent="0.2">
      <c r="A157" s="45" t="s">
        <v>346</v>
      </c>
      <c r="B157" s="45" t="s">
        <v>353</v>
      </c>
      <c r="C157" s="45" t="s">
        <v>4</v>
      </c>
      <c r="D157" s="46" t="s">
        <v>91</v>
      </c>
      <c r="E157" s="47" t="s">
        <v>292</v>
      </c>
      <c r="F157" s="48">
        <v>6</v>
      </c>
      <c r="G157" s="158">
        <v>14</v>
      </c>
      <c r="H157" s="49">
        <v>44468</v>
      </c>
      <c r="I157" s="50">
        <f>'[1]Needle measurements'!$FC$2</f>
        <v>1.1266399999999999</v>
      </c>
      <c r="J157" s="51">
        <v>0.15100000000000002</v>
      </c>
      <c r="K157" s="53">
        <v>0.97477060556411743</v>
      </c>
      <c r="L157" s="53">
        <v>49.359386444091797</v>
      </c>
    </row>
    <row r="158" spans="1:12" x14ac:dyDescent="0.2">
      <c r="A158" s="7" t="s">
        <v>345</v>
      </c>
      <c r="B158" s="7" t="s">
        <v>350</v>
      </c>
      <c r="C158" s="7" t="s">
        <v>3</v>
      </c>
      <c r="D158" s="8" t="s">
        <v>18</v>
      </c>
      <c r="E158" s="9" t="s">
        <v>328</v>
      </c>
      <c r="F158" s="10">
        <v>5</v>
      </c>
      <c r="G158" s="153">
        <v>26</v>
      </c>
      <c r="H158" s="11">
        <v>44491</v>
      </c>
      <c r="I158" s="12">
        <f>'[1]Needle measurements'!$BJ$2</f>
        <v>1.41388</v>
      </c>
      <c r="J158" s="13">
        <v>0.14500000000000002</v>
      </c>
      <c r="K158" s="14">
        <v>0.96724551916122437</v>
      </c>
      <c r="L158" s="14">
        <v>49.019664764404297</v>
      </c>
    </row>
    <row r="159" spans="1:12" x14ac:dyDescent="0.2">
      <c r="A159" s="25" t="s">
        <v>11</v>
      </c>
      <c r="B159" s="25" t="s">
        <v>352</v>
      </c>
      <c r="C159" s="25" t="s">
        <v>4</v>
      </c>
      <c r="D159" s="26" t="s">
        <v>58</v>
      </c>
      <c r="E159" s="27" t="s">
        <v>203</v>
      </c>
      <c r="F159" s="28">
        <v>5</v>
      </c>
      <c r="G159" s="155">
        <v>11</v>
      </c>
      <c r="H159" s="29">
        <v>44460</v>
      </c>
      <c r="I159" s="30">
        <f>'[1]Needle measurements'!$DN$2</f>
        <v>1.0328399999999995</v>
      </c>
      <c r="J159" s="31">
        <v>7.2000000000000064E-2</v>
      </c>
      <c r="K159" s="33">
        <v>0.73138856887817383</v>
      </c>
      <c r="L159" s="33">
        <v>49.203105926513672</v>
      </c>
    </row>
    <row r="160" spans="1:12" x14ac:dyDescent="0.2">
      <c r="A160" s="55" t="s">
        <v>347</v>
      </c>
      <c r="B160" s="55" t="s">
        <v>354</v>
      </c>
      <c r="C160" s="55" t="s">
        <v>4</v>
      </c>
      <c r="D160" s="56" t="s">
        <v>108</v>
      </c>
      <c r="E160" s="57" t="s">
        <v>278</v>
      </c>
      <c r="F160" s="58">
        <v>7</v>
      </c>
      <c r="G160" s="152">
        <v>17</v>
      </c>
      <c r="H160" s="59">
        <v>44468</v>
      </c>
      <c r="I160" s="60">
        <f>'[1]Needle measurements'!$EN$2</f>
        <v>0.94696000000000013</v>
      </c>
      <c r="J160" s="61">
        <v>4.0999999999999925E-2</v>
      </c>
      <c r="K160" s="63">
        <v>0.97219520807266235</v>
      </c>
      <c r="L160" s="63">
        <v>48.713897705078125</v>
      </c>
    </row>
    <row r="161" spans="1:12" x14ac:dyDescent="0.2">
      <c r="A161" s="77" t="s">
        <v>6</v>
      </c>
      <c r="B161" s="77" t="s">
        <v>358</v>
      </c>
      <c r="C161" s="77" t="s">
        <v>3</v>
      </c>
      <c r="D161" s="78" t="s">
        <v>133</v>
      </c>
      <c r="E161" s="74" t="s">
        <v>246</v>
      </c>
      <c r="F161" s="79">
        <v>8</v>
      </c>
      <c r="G161" s="151">
        <v>64</v>
      </c>
      <c r="H161" s="80">
        <v>44466</v>
      </c>
      <c r="I161" s="81">
        <f>'[1]Needle measurements'!$BU$2</f>
        <v>1.23810204</v>
      </c>
      <c r="J161" s="75">
        <v>8.5000000000000187E-2</v>
      </c>
      <c r="K161" s="82">
        <v>0.81038570404052734</v>
      </c>
      <c r="L161" s="82">
        <v>48.496078491210938</v>
      </c>
    </row>
  </sheetData>
  <sortState ref="A2:N161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Forest level</vt:lpstr>
      <vt:lpstr>Needle data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Alexandria Kostich-Nilsen</dc:creator>
  <cp:lastModifiedBy>Celina Alexandria Kostich-Nilsen</cp:lastModifiedBy>
  <dcterms:created xsi:type="dcterms:W3CDTF">2024-01-23T11:14:59Z</dcterms:created>
  <dcterms:modified xsi:type="dcterms:W3CDTF">2024-05-14T12:46:43Z</dcterms:modified>
</cp:coreProperties>
</file>