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23\Documents\7mo Semestre\Modelos Computacionales\"/>
    </mc:Choice>
  </mc:AlternateContent>
  <xr:revisionPtr revIDLastSave="0" documentId="13_ncr:1_{92C05856-1238-4B1B-969D-28BEF13F2091}" xr6:coauthVersionLast="47" xr6:coauthVersionMax="47" xr10:uidLastSave="{00000000-0000-0000-0000-000000000000}"/>
  <bookViews>
    <workbookView xWindow="-120" yWindow="-120" windowWidth="20730" windowHeight="11040" xr2:uid="{558FD3BE-A9C5-4DD0-8F44-5310E31C6786}"/>
  </bookViews>
  <sheets>
    <sheet name="Wilson sin 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F2" i="1"/>
  <c r="F3" i="1"/>
  <c r="F4" i="1"/>
  <c r="F5" i="1"/>
  <c r="F6" i="1"/>
  <c r="F7" i="1"/>
  <c r="F8" i="1"/>
  <c r="E2" i="1"/>
  <c r="E3" i="1"/>
  <c r="E4" i="1"/>
  <c r="E5" i="1"/>
  <c r="E6" i="1"/>
  <c r="E7" i="1"/>
  <c r="E8" i="1"/>
  <c r="D6" i="1"/>
  <c r="D7" i="1"/>
  <c r="D8" i="1"/>
  <c r="C8" i="1"/>
  <c r="C7" i="1"/>
  <c r="C6" i="1"/>
  <c r="C5" i="1"/>
  <c r="D5" i="1" s="1"/>
  <c r="C4" i="1"/>
  <c r="C3" i="1"/>
  <c r="C2" i="1"/>
  <c r="B8" i="1"/>
  <c r="B7" i="1"/>
  <c r="B6" i="1"/>
  <c r="B5" i="1"/>
  <c r="B4" i="1"/>
  <c r="D4" i="1" s="1"/>
  <c r="B3" i="1"/>
  <c r="D3" i="1" s="1"/>
  <c r="B2" i="1"/>
  <c r="D2" i="1" s="1"/>
</calcChain>
</file>

<file path=xl/sharedStrings.xml><?xml version="1.0" encoding="utf-8"?>
<sst xmlns="http://schemas.openxmlformats.org/spreadsheetml/2006/main" count="7" uniqueCount="7">
  <si>
    <t>Tamaño del Pedido (Q)</t>
  </si>
  <si>
    <t>Coste del Pedido(Cp)</t>
  </si>
  <si>
    <t>Coste de Almacenamiento (Ca)</t>
  </si>
  <si>
    <t>Coste de Pedido Total(CT)</t>
  </si>
  <si>
    <t>Pedidos al año(N)</t>
  </si>
  <si>
    <t>Tiempo en llegar el Pedido(T)</t>
  </si>
  <si>
    <t>Punto de Pedido(PP)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</si>
</sst>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66"/>
      <color rgb="FFFFCC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20CA0-B2EB-40E7-944C-54D8828812B2}" name="Tabla1" displayName="Tabla1" ref="A1:G8" totalsRowShown="0" headerRowDxfId="8" dataDxfId="7">
  <autoFilter ref="A1:G8" xr:uid="{02320CA0-B2EB-40E7-944C-54D8828812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4E61D17-6AA1-437E-95E6-5413F0D76742}" name="Tamaño del Pedido (Q)" dataDxfId="6"/>
    <tableColumn id="2" xr3:uid="{121D511A-0F94-4942-80AE-EEA155A0FDA6}" name="Coste del Pedido(Cp)" dataDxfId="5">
      <calculatedColumnFormula>450000/A2</calculatedColumnFormula>
    </tableColumn>
    <tableColumn id="3" xr3:uid="{4F67082F-F602-442E-98F0-090DF0B2237F}" name="Coste de Almacenamiento (Ca)" dataDxfId="4">
      <calculatedColumnFormula>5*A2</calculatedColumnFormula>
    </tableColumn>
    <tableColumn id="4" xr3:uid="{29E6D0AB-F922-45DF-8745-E4D4FBC82F49}" name="Coste de Pedido Total(CT)" dataDxfId="3">
      <calculatedColumnFormula>B2+C2</calculatedColumnFormula>
    </tableColumn>
    <tableColumn id="5" xr3:uid="{36608A51-F1F2-4EE9-BCA0-06BC6C368576}" name="Pedidos al año(N)" dataDxfId="2">
      <calculatedColumnFormula>900/A2</calculatedColumnFormula>
    </tableColumn>
    <tableColumn id="6" xr3:uid="{F19B6FA7-3A48-41DF-8436-23469D515897}" name="Tiempo en llegar el Pedido(T)" dataDxfId="1">
      <calculatedColumnFormula>365/E2</calculatedColumnFormula>
    </tableColumn>
    <tableColumn id="7" xr3:uid="{E8E32F62-FF32-450F-87C6-06B6F9067E9E}" name="Punto de Pedido(PP)" dataDxfId="0">
      <calculatedColumnFormula>10*(900/365)</calculatedColumn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3414-F37F-4869-8BEA-AC195569DCD1}">
  <dimension ref="A1:G8"/>
  <sheetViews>
    <sheetView tabSelected="1" workbookViewId="0">
      <selection activeCell="G2" sqref="G2"/>
    </sheetView>
  </sheetViews>
  <sheetFormatPr baseColWidth="10" defaultRowHeight="15" x14ac:dyDescent="0.25"/>
  <cols>
    <col min="1" max="1" width="26.7109375" customWidth="1"/>
    <col min="2" max="2" width="20.28515625" customWidth="1"/>
    <col min="3" max="3" width="28.85546875" customWidth="1"/>
    <col min="4" max="4" width="28.28515625" customWidth="1"/>
    <col min="5" max="5" width="22.7109375" customWidth="1"/>
    <col min="6" max="6" width="27.85546875" customWidth="1"/>
    <col min="7" max="7" width="2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50</v>
      </c>
      <c r="B2" s="3">
        <f>450000/A2</f>
        <v>9000</v>
      </c>
      <c r="C2" s="5">
        <f t="shared" ref="C2:C8" si="0">5*A2</f>
        <v>250</v>
      </c>
      <c r="D2" s="1">
        <f>B2+C2</f>
        <v>9250</v>
      </c>
      <c r="E2" s="1">
        <f t="shared" ref="E2:E8" si="1">900/A2</f>
        <v>18</v>
      </c>
      <c r="F2" s="6">
        <f t="shared" ref="F2:F8" si="2">365/E2</f>
        <v>20.277777777777779</v>
      </c>
      <c r="G2" s="1">
        <f t="shared" ref="G2:G8" si="3">10*(900/365)</f>
        <v>24.657534246575345</v>
      </c>
    </row>
    <row r="3" spans="1:7" x14ac:dyDescent="0.25">
      <c r="A3" s="1">
        <v>100</v>
      </c>
      <c r="B3" s="3">
        <f xml:space="preserve"> 450000/A3</f>
        <v>4500</v>
      </c>
      <c r="C3" s="5">
        <f t="shared" si="0"/>
        <v>500</v>
      </c>
      <c r="D3" s="1">
        <f t="shared" ref="D3:D8" si="4">B3+C3</f>
        <v>5000</v>
      </c>
      <c r="E3" s="1">
        <f t="shared" si="1"/>
        <v>9</v>
      </c>
      <c r="F3" s="6">
        <f t="shared" si="2"/>
        <v>40.555555555555557</v>
      </c>
      <c r="G3" s="1">
        <f t="shared" si="3"/>
        <v>24.657534246575345</v>
      </c>
    </row>
    <row r="4" spans="1:7" x14ac:dyDescent="0.25">
      <c r="A4" s="1">
        <v>200</v>
      </c>
      <c r="B4" s="3">
        <f>450000/A4</f>
        <v>2250</v>
      </c>
      <c r="C4" s="5">
        <f t="shared" si="0"/>
        <v>1000</v>
      </c>
      <c r="D4" s="1">
        <f t="shared" si="4"/>
        <v>3250</v>
      </c>
      <c r="E4" s="6">
        <f t="shared" si="1"/>
        <v>4.5</v>
      </c>
      <c r="F4" s="6">
        <f t="shared" si="2"/>
        <v>81.111111111111114</v>
      </c>
      <c r="G4" s="1">
        <f t="shared" si="3"/>
        <v>24.657534246575345</v>
      </c>
    </row>
    <row r="5" spans="1:7" x14ac:dyDescent="0.25">
      <c r="A5" s="2">
        <v>300</v>
      </c>
      <c r="B5" s="4">
        <f>450000/A5</f>
        <v>1500</v>
      </c>
      <c r="C5" s="4">
        <f t="shared" si="0"/>
        <v>1500</v>
      </c>
      <c r="D5" s="2">
        <f t="shared" si="4"/>
        <v>3000</v>
      </c>
      <c r="E5" s="1">
        <f t="shared" si="1"/>
        <v>3</v>
      </c>
      <c r="F5" s="6">
        <f t="shared" si="2"/>
        <v>121.66666666666667</v>
      </c>
      <c r="G5" s="1">
        <f t="shared" si="3"/>
        <v>24.657534246575345</v>
      </c>
    </row>
    <row r="6" spans="1:7" x14ac:dyDescent="0.25">
      <c r="A6" s="1">
        <v>400</v>
      </c>
      <c r="B6" s="5">
        <f>450000/A6</f>
        <v>1125</v>
      </c>
      <c r="C6" s="3">
        <f t="shared" si="0"/>
        <v>2000</v>
      </c>
      <c r="D6" s="1">
        <f t="shared" si="4"/>
        <v>3125</v>
      </c>
      <c r="E6" s="6">
        <f t="shared" si="1"/>
        <v>2.25</v>
      </c>
      <c r="F6" s="6">
        <f t="shared" si="2"/>
        <v>162.22222222222223</v>
      </c>
      <c r="G6" s="1">
        <f t="shared" si="3"/>
        <v>24.657534246575345</v>
      </c>
    </row>
    <row r="7" spans="1:7" x14ac:dyDescent="0.25">
      <c r="A7" s="1">
        <v>500</v>
      </c>
      <c r="B7" s="5">
        <f>450000/A7</f>
        <v>900</v>
      </c>
      <c r="C7" s="3">
        <f t="shared" si="0"/>
        <v>2500</v>
      </c>
      <c r="D7" s="1">
        <f t="shared" si="4"/>
        <v>3400</v>
      </c>
      <c r="E7" s="6">
        <f t="shared" si="1"/>
        <v>1.8</v>
      </c>
      <c r="F7" s="6">
        <f t="shared" si="2"/>
        <v>202.77777777777777</v>
      </c>
      <c r="G7" s="1">
        <f t="shared" si="3"/>
        <v>24.657534246575345</v>
      </c>
    </row>
    <row r="8" spans="1:7" x14ac:dyDescent="0.25">
      <c r="A8" s="1">
        <v>600</v>
      </c>
      <c r="B8" s="5">
        <f>450000/A8</f>
        <v>750</v>
      </c>
      <c r="C8" s="3">
        <f t="shared" si="0"/>
        <v>3000</v>
      </c>
      <c r="D8" s="1">
        <f t="shared" si="4"/>
        <v>3750</v>
      </c>
      <c r="E8" s="6">
        <f t="shared" si="1"/>
        <v>1.5</v>
      </c>
      <c r="F8" s="6">
        <f t="shared" si="2"/>
        <v>243.33333333333334</v>
      </c>
      <c r="G8" s="1">
        <f t="shared" si="3"/>
        <v>24.657534246575345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Wilson sin 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elizabeth ballesteros oyuela</dc:creator>
  <cp:lastModifiedBy>celina elizabeth ballesteros oyuela</cp:lastModifiedBy>
  <dcterms:created xsi:type="dcterms:W3CDTF">2022-09-23T01:41:39Z</dcterms:created>
  <dcterms:modified xsi:type="dcterms:W3CDTF">2022-09-27T13:20:05Z</dcterms:modified>
</cp:coreProperties>
</file>