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o23\Documents\7mo Semestre\Modelos Computacionales\"/>
    </mc:Choice>
  </mc:AlternateContent>
  <xr:revisionPtr revIDLastSave="0" documentId="13_ncr:1_{3E1C143B-72E9-4200-8182-D648EC002CE9}" xr6:coauthVersionLast="47" xr6:coauthVersionMax="47" xr10:uidLastSave="{00000000-0000-0000-0000-000000000000}"/>
  <bookViews>
    <workbookView xWindow="-120" yWindow="-120" windowWidth="20730" windowHeight="11040" xr2:uid="{BA6D046C-095B-4A06-A137-8EB1ADE2580B}"/>
  </bookViews>
  <sheets>
    <sheet name="Wilson con ss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F2" i="1"/>
  <c r="F3" i="1"/>
  <c r="F4" i="1"/>
  <c r="F5" i="1"/>
  <c r="F6" i="1"/>
  <c r="F7" i="1"/>
  <c r="F8" i="1"/>
  <c r="E4" i="1"/>
  <c r="E7" i="1"/>
  <c r="E2" i="1"/>
  <c r="E3" i="1"/>
  <c r="E5" i="1"/>
  <c r="E6" i="1"/>
  <c r="E8" i="1"/>
  <c r="C8" i="1"/>
  <c r="B8" i="1"/>
  <c r="C7" i="1"/>
  <c r="B7" i="1"/>
  <c r="D7" i="1" s="1"/>
  <c r="C6" i="1"/>
  <c r="B6" i="1"/>
  <c r="D6" i="1" s="1"/>
  <c r="C5" i="1"/>
  <c r="B5" i="1"/>
  <c r="C4" i="1"/>
  <c r="B4" i="1"/>
  <c r="D4" i="1" s="1"/>
  <c r="C3" i="1"/>
  <c r="B3" i="1"/>
  <c r="D3" i="1" s="1"/>
  <c r="C2" i="1"/>
  <c r="B2" i="1"/>
  <c r="D2" i="1" s="1"/>
  <c r="D5" i="1" l="1"/>
  <c r="D8" i="1"/>
</calcChain>
</file>

<file path=xl/sharedStrings.xml><?xml version="1.0" encoding="utf-8"?>
<sst xmlns="http://schemas.openxmlformats.org/spreadsheetml/2006/main" count="7" uniqueCount="7">
  <si>
    <t>Pedidos al año(N)</t>
  </si>
  <si>
    <t>Coste de Pedido(Cp)</t>
  </si>
  <si>
    <t>Coste de Almacenamiento(Ca)</t>
  </si>
  <si>
    <t>Coste de Pedido Total(CT)</t>
  </si>
  <si>
    <t>Tiempo en llegar el pedido(T)</t>
  </si>
  <si>
    <t>Punto de Pedido(PP)</t>
  </si>
  <si>
    <t>Tamaño del Pedido(Q)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</si>
</sst>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</dxf>
    <dxf>
      <font>
        <b/>
        <family val="2"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FFCC99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4DB31-7401-487B-894D-D045642D9D9F}" name="Tabla2" displayName="Tabla2" ref="A1:G8" totalsRowShown="0" headerRowDxfId="8" dataDxfId="7">
  <autoFilter ref="A1:G8" xr:uid="{C844DB31-7401-487B-894D-D045642D9D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ED619C1-A4EC-4F69-8F5A-43C2CDC47040}" name="Tamaño del Pedido(Q)" dataDxfId="6"/>
    <tableColumn id="2" xr3:uid="{D9E64E4A-42ED-45AC-9124-9B540B2AC3BF}" name="Coste de Pedido(Cp)" dataDxfId="5">
      <calculatedColumnFormula>500*900/A2</calculatedColumnFormula>
    </tableColumn>
    <tableColumn id="3" xr3:uid="{D36BC55C-B357-4F12-9E7B-B03606DCFCE4}" name="Coste de Almacenamiento(Ca)" dataDxfId="4">
      <calculatedColumnFormula>10*(A2/2+50)</calculatedColumnFormula>
    </tableColumn>
    <tableColumn id="4" xr3:uid="{2E9CA2B1-FDDD-4C34-A1A0-0DF0C90D2530}" name="Coste de Pedido Total(CT)" dataDxfId="3">
      <calculatedColumnFormula>B2+C2</calculatedColumnFormula>
    </tableColumn>
    <tableColumn id="5" xr3:uid="{AFC8F36C-2353-4DEC-ABC8-9BC663DD8B8B}" name="Pedidos al año(N)" dataDxfId="2">
      <calculatedColumnFormula>900/A2</calculatedColumnFormula>
    </tableColumn>
    <tableColumn id="6" xr3:uid="{495ED907-EF94-4C0A-BA6C-B1B76C39A306}" name="Tiempo en llegar el pedido(T)" dataDxfId="1">
      <calculatedColumnFormula>365/E2</calculatedColumnFormula>
    </tableColumn>
    <tableColumn id="7" xr3:uid="{42A918C0-D706-4AE3-A1D3-4AD44DEA3ACE}" name="Punto de Pedido(PP)" dataDxfId="0">
      <calculatedColumnFormula>10*(900/365)+50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CCDE-2451-4E61-A341-204DEA3E6700}">
  <dimension ref="A1:G8"/>
  <sheetViews>
    <sheetView tabSelected="1" workbookViewId="0">
      <selection activeCell="G6" sqref="G6"/>
    </sheetView>
  </sheetViews>
  <sheetFormatPr baseColWidth="10" defaultRowHeight="15" x14ac:dyDescent="0.25"/>
  <cols>
    <col min="1" max="1" width="22.42578125" customWidth="1"/>
    <col min="2" max="2" width="18.7109375" customWidth="1"/>
    <col min="3" max="3" width="33.5703125" customWidth="1"/>
    <col min="4" max="4" width="26.5703125" customWidth="1"/>
    <col min="5" max="5" width="17.7109375" customWidth="1"/>
    <col min="6" max="6" width="29.7109375" customWidth="1"/>
    <col min="7" max="7" width="23.5703125" customWidth="1"/>
  </cols>
  <sheetData>
    <row r="1" spans="1:7" x14ac:dyDescent="0.25">
      <c r="A1" s="1" t="s">
        <v>6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x14ac:dyDescent="0.25">
      <c r="A2" s="1">
        <v>50</v>
      </c>
      <c r="B2" s="2">
        <f>500*900/A2</f>
        <v>9000</v>
      </c>
      <c r="C2" s="3">
        <f>10*(A2/2+50)</f>
        <v>750</v>
      </c>
      <c r="D2" s="1">
        <f>B2+C2</f>
        <v>9750</v>
      </c>
      <c r="E2" s="1">
        <f t="shared" ref="E2:E8" si="0">900/A2</f>
        <v>18</v>
      </c>
      <c r="F2" s="6">
        <f t="shared" ref="F2:F8" si="1">365/E2</f>
        <v>20</v>
      </c>
      <c r="G2" s="1">
        <f t="shared" ref="G2:G8" si="2">10*(900/365)+50</f>
        <v>74.657534246575395</v>
      </c>
    </row>
    <row r="3" spans="1:7" x14ac:dyDescent="0.25">
      <c r="A3" s="1">
        <v>100</v>
      </c>
      <c r="B3" s="2">
        <f t="shared" ref="B3:B8" si="3">500*900/A3</f>
        <v>4500</v>
      </c>
      <c r="C3" s="3">
        <f t="shared" ref="C3:C8" si="4">10*(A3/2+50)</f>
        <v>1000</v>
      </c>
      <c r="D3" s="1">
        <f t="shared" ref="D3:D8" si="5">B3+C3</f>
        <v>5500</v>
      </c>
      <c r="E3" s="1">
        <f t="shared" si="0"/>
        <v>9</v>
      </c>
      <c r="F3" s="6">
        <f t="shared" si="1"/>
        <v>41</v>
      </c>
      <c r="G3" s="1">
        <f t="shared" si="2"/>
        <v>74.657534246575395</v>
      </c>
    </row>
    <row r="4" spans="1:7" x14ac:dyDescent="0.25">
      <c r="A4" s="1">
        <v>200</v>
      </c>
      <c r="B4" s="2">
        <f t="shared" si="3"/>
        <v>2250</v>
      </c>
      <c r="C4" s="3">
        <f t="shared" si="4"/>
        <v>1500</v>
      </c>
      <c r="D4" s="1">
        <f t="shared" si="5"/>
        <v>3750</v>
      </c>
      <c r="E4" s="6">
        <f>900/A4</f>
        <v>5</v>
      </c>
      <c r="F4" s="1">
        <f t="shared" si="1"/>
        <v>73</v>
      </c>
      <c r="G4" s="1">
        <f t="shared" si="2"/>
        <v>74.657534246575395</v>
      </c>
    </row>
    <row r="5" spans="1:7" x14ac:dyDescent="0.25">
      <c r="A5" s="4">
        <v>300</v>
      </c>
      <c r="B5" s="5">
        <f t="shared" si="3"/>
        <v>1500</v>
      </c>
      <c r="C5" s="5">
        <f t="shared" si="4"/>
        <v>2000</v>
      </c>
      <c r="D5" s="4">
        <f t="shared" si="5"/>
        <v>3500</v>
      </c>
      <c r="E5" s="1">
        <f t="shared" si="0"/>
        <v>3</v>
      </c>
      <c r="F5" s="6">
        <f t="shared" si="1"/>
        <v>122</v>
      </c>
      <c r="G5" s="1">
        <f t="shared" si="2"/>
        <v>74.657534246575395</v>
      </c>
    </row>
    <row r="6" spans="1:7" x14ac:dyDescent="0.25">
      <c r="A6" s="1">
        <v>400</v>
      </c>
      <c r="B6" s="3">
        <f t="shared" si="3"/>
        <v>1125</v>
      </c>
      <c r="C6" s="2">
        <f t="shared" si="4"/>
        <v>2500</v>
      </c>
      <c r="D6" s="1">
        <f t="shared" si="5"/>
        <v>3625</v>
      </c>
      <c r="E6" s="6">
        <f>900/A6</f>
        <v>2</v>
      </c>
      <c r="F6" s="6">
        <f t="shared" si="1"/>
        <v>183</v>
      </c>
      <c r="G6" s="1">
        <f t="shared" si="2"/>
        <v>74.657534246575395</v>
      </c>
    </row>
    <row r="7" spans="1:7" x14ac:dyDescent="0.25">
      <c r="A7" s="1">
        <v>500</v>
      </c>
      <c r="B7" s="3">
        <f t="shared" si="3"/>
        <v>900</v>
      </c>
      <c r="C7" s="2">
        <f t="shared" si="4"/>
        <v>3000</v>
      </c>
      <c r="D7" s="1">
        <f t="shared" si="5"/>
        <v>3900</v>
      </c>
      <c r="E7" s="6">
        <f>900/A7</f>
        <v>2</v>
      </c>
      <c r="F7" s="6">
        <f t="shared" si="1"/>
        <v>183</v>
      </c>
      <c r="G7" s="1">
        <f t="shared" si="2"/>
        <v>74.657534246575395</v>
      </c>
    </row>
    <row r="8" spans="1:7" x14ac:dyDescent="0.25">
      <c r="A8" s="1">
        <v>600</v>
      </c>
      <c r="B8" s="3">
        <f t="shared" si="3"/>
        <v>750</v>
      </c>
      <c r="C8" s="2">
        <f t="shared" si="4"/>
        <v>3500</v>
      </c>
      <c r="D8" s="1">
        <f t="shared" si="5"/>
        <v>4250</v>
      </c>
      <c r="E8" s="6">
        <f t="shared" si="0"/>
        <v>2</v>
      </c>
      <c r="F8" s="6">
        <f t="shared" si="1"/>
        <v>183</v>
      </c>
      <c r="G8" s="1">
        <f t="shared" si="2"/>
        <v>74.657534246575395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Wilson con 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elizabeth ballesteros oyuela</dc:creator>
  <cp:lastModifiedBy>celina elizabeth ballesteros oyuela</cp:lastModifiedBy>
  <dcterms:created xsi:type="dcterms:W3CDTF">2022-09-24T03:14:38Z</dcterms:created>
  <dcterms:modified xsi:type="dcterms:W3CDTF">2022-09-27T13:19:59Z</dcterms:modified>
</cp:coreProperties>
</file>