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5D\"/>
    </mc:Choice>
  </mc:AlternateContent>
  <xr:revisionPtr revIDLastSave="0" documentId="13_ncr:1_{3A443630-17C7-4CAA-B659-4DEB719C7EB7}" xr6:coauthVersionLast="47" xr6:coauthVersionMax="47" xr10:uidLastSave="{00000000-0000-0000-0000-000000000000}"/>
  <bookViews>
    <workbookView xWindow="-15480" yWindow="-315" windowWidth="1560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<sst xmlns="http://schemas.openxmlformats.org/spreadsheetml/2006/main" count="85" uniqueCount="67">
  <si>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</si>
  <si>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</si>
  <si>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</si>
  <si>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</si>
  <si>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</si>
  <si>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</si>
  <si>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</si>
  <si>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</si>
  <si>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</si>
  <si>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</si>
  <si>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</si>
  <si>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</si>
  <si>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</si>
  <si>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</si>
  <si>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</si>
  <si>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</si>
  <si>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</si>
  <si>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</si>
  <si>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</si>
  <si>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</si>
  <si>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</si>
  <si>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</si>
  <si>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</si>
  <si>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</si>
  <si>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</si>
  <si>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</si>
  <si>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</si>
  <si>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</si>
  <si>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</si>
  <si>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</si>
  <si>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</si>
  <si>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</si>
  <si>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</si>
  <si>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</si>
  <si>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</si>
  <si>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</si>
  <si>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</si>
  <si>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</si>
  <si>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</si>
  <si>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</si>
  <si>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</si>
  <si>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</si>
  <si>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</si>
  <si>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</si>
  <si>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</si>
  <si>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</si>
  <si>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</si>
  <si>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</si>
  <si>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</si>
  <si>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</si>
  <si>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</si>
  <si>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</si>
  <si>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</si>
  <si>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</si>
  <si>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</si>
  <si>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</si>
  <si>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</si>
  <si>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</si>
  <si>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</si>
  <si>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</si>
  <si>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</si>
  <si>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</si>
  <si>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Catalina Berrios</t>
  </si>
  <si>
    <t>Celine Toledo</t>
  </si>
  <si>
    <t>Benjamin Lobos</t>
  </si>
  <si>
    <t>x</t>
  </si>
  <si>
    <t>hay desajuste entre las evidencias y el estado actual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</si>
</sst>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topLeftCell="B14" zoomScaleNormal="100" workbookViewId="0">
      <selection activeCell="D24" sqref="D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12" width="14.44140625" customWidth="1"/>
    <col min="13" max="24" width="10.6640625" customWidth="1"/>
  </cols>
  <sheetData>
    <row r="2" spans="1:12" ht="14.4" x14ac:dyDescent="0.3">
      <c r="C2" s="2">
        <v>1</v>
      </c>
    </row>
    <row r="3" spans="1:12" ht="14.4" x14ac:dyDescent="0.3">
      <c r="B3" s="3" t="s">
        <v>2</v>
      </c>
      <c r="C3" s="33" t="s">
        <v>9</v>
      </c>
    </row>
    <row r="4" spans="1:12" ht="14.4" x14ac:dyDescent="0.3">
      <c r="A4" s="4">
        <v>1</v>
      </c>
      <c r="B4" s="25" t="s">
        <v>62</v>
      </c>
      <c r="C4" s="5">
        <f>EVALUACION2!$C$22</f>
        <v>6.3</v>
      </c>
      <c r="G4" s="1"/>
    </row>
    <row r="5" spans="1:12" ht="14.4" x14ac:dyDescent="0.3">
      <c r="A5" s="4">
        <v>2</v>
      </c>
      <c r="B5" s="25" t="s">
        <v>63</v>
      </c>
      <c r="C5" s="5">
        <f>EVALUACION2!$C$22</f>
        <v>6.3</v>
      </c>
      <c r="G5" s="1"/>
    </row>
    <row r="6" spans="1:12" ht="14.4" x14ac:dyDescent="0.3">
      <c r="A6" s="4">
        <v>3</v>
      </c>
      <c r="B6" s="25" t="s">
        <v>64</v>
      </c>
      <c r="C6" s="5">
        <f>EVALUACION2!$C$22</f>
        <v>6.3</v>
      </c>
      <c r="G6" s="1"/>
    </row>
    <row r="11" spans="1:12" ht="18" outlineLevel="1" x14ac:dyDescent="0.3">
      <c r="A11" s="40" t="s">
        <v>9</v>
      </c>
      <c r="B11" s="14"/>
      <c r="C11" s="44" t="s">
        <v>10</v>
      </c>
      <c r="D11" s="45" t="s">
        <v>11</v>
      </c>
      <c r="E11" s="47"/>
      <c r="F11" s="47"/>
      <c r="G11" s="47"/>
      <c r="H11" s="47"/>
      <c r="I11" s="47"/>
      <c r="J11" s="47"/>
      <c r="K11" s="46"/>
    </row>
    <row r="12" spans="1:12" ht="14.4" outlineLevel="1" x14ac:dyDescent="0.3">
      <c r="A12" s="41"/>
      <c r="B12" s="20" t="s">
        <v>12</v>
      </c>
      <c r="C12" s="43"/>
      <c r="D12" s="45" t="s">
        <v>5</v>
      </c>
      <c r="E12" s="46"/>
      <c r="F12" s="45" t="s">
        <v>6</v>
      </c>
      <c r="G12" s="46"/>
      <c r="H12" s="48" t="s">
        <v>23</v>
      </c>
      <c r="I12" s="46"/>
      <c r="J12" s="45" t="s">
        <v>7</v>
      </c>
      <c r="K12" s="46"/>
    </row>
    <row r="13" spans="1:12"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2"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2" ht="72"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65</v>
      </c>
      <c r="G15" s="15">
        <f>IF(F15="X",60*0.25,"")</f>
        <v>15</v>
      </c>
      <c r="H15" s="15" t="str">
        <f t="shared" si="2"/>
        <v/>
      </c>
      <c r="I15" s="15" t="str">
        <f>IF(H15="X",30*0.25,"")</f>
        <v/>
      </c>
      <c r="J15" s="15" t="str">
        <f t="shared" si="3"/>
        <v/>
      </c>
      <c r="K15" s="15" t="str">
        <f t="shared" si="4"/>
        <v/>
      </c>
      <c r="L15" s="59" t="s">
        <v>66</v>
      </c>
    </row>
    <row r="16" spans="1:12"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90</v>
      </c>
      <c r="D21" s="16"/>
      <c r="E21" s="16">
        <f>SUM(E13:E20)</f>
        <v>75</v>
      </c>
      <c r="F21" s="16"/>
      <c r="G21" s="16">
        <f>SUM(G13:G20)</f>
        <v>15</v>
      </c>
      <c r="H21" s="16"/>
      <c r="I21" s="16">
        <f>SUM(I13:I20)</f>
        <v>0</v>
      </c>
      <c r="J21" s="16"/>
      <c r="K21" s="16">
        <f>SUM(K13:K20)</f>
        <v>0</v>
      </c>
    </row>
    <row r="22" spans="1:11" ht="15.75" customHeight="1" outlineLevel="1" x14ac:dyDescent="0.35">
      <c r="A22" s="43"/>
      <c r="B22" s="30" t="s">
        <v>13</v>
      </c>
      <c r="C22" s="17">
        <f>VLOOKUP(C21,ESCALA_IEP!A2:B202,2,FALSE)</f>
        <v>6.3</v>
      </c>
    </row>
    <row r="23" spans="1:11" ht="15.75" customHeight="1" x14ac:dyDescent="0.3"/>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41</v>
      </c>
      <c r="C5" s="24" t="s">
        <v>32</v>
      </c>
      <c r="D5" s="24" t="s">
        <v>33</v>
      </c>
      <c r="E5" s="24" t="s">
        <v>34</v>
      </c>
      <c r="F5" s="23">
        <v>10</v>
      </c>
    </row>
    <row r="6" spans="1:6" ht="97.2" thickBot="1" x14ac:dyDescent="0.35">
      <c r="A6" s="24" t="s">
        <v>42</v>
      </c>
      <c r="B6" s="24" t="s">
        <v>43</v>
      </c>
      <c r="C6" s="24" t="s">
        <v>44</v>
      </c>
      <c r="D6" s="24" t="s">
        <v>45</v>
      </c>
      <c r="E6" s="24" t="s">
        <v>46</v>
      </c>
      <c r="F6" s="23">
        <v>25</v>
      </c>
    </row>
    <row r="7" spans="1:6" ht="42" thickBot="1" x14ac:dyDescent="0.35">
      <c r="A7" s="24" t="s">
        <v>47</v>
      </c>
      <c r="B7" s="24" t="s">
        <v>48</v>
      </c>
      <c r="C7" s="24" t="s">
        <v>49</v>
      </c>
      <c r="D7" s="24" t="s">
        <v>50</v>
      </c>
      <c r="E7" s="24" t="s">
        <v>51</v>
      </c>
      <c r="F7" s="23">
        <v>5</v>
      </c>
    </row>
    <row r="8" spans="1:6" ht="55.2" x14ac:dyDescent="0.3">
      <c r="A8" s="24" t="s">
        <v>35</v>
      </c>
      <c r="B8" s="24" t="s">
        <v>22</v>
      </c>
      <c r="C8" s="24" t="s">
        <v>19</v>
      </c>
      <c r="D8" s="24" t="s">
        <v>20</v>
      </c>
      <c r="E8" s="24" t="s">
        <v>21</v>
      </c>
      <c r="F8" s="38">
        <v>5</v>
      </c>
    </row>
    <row r="9" spans="1:6" ht="55.8" thickBot="1" x14ac:dyDescent="0.35">
      <c r="A9" s="24" t="s">
        <v>52</v>
      </c>
      <c r="B9" s="24" t="s">
        <v>53</v>
      </c>
      <c r="C9" s="24" t="s">
        <v>54</v>
      </c>
      <c r="D9" s="24" t="s">
        <v>55</v>
      </c>
      <c r="E9" s="24" t="s">
        <v>56</v>
      </c>
      <c r="F9" s="23">
        <v>20</v>
      </c>
    </row>
    <row r="10" spans="1:6" ht="69.599999999999994" thickBot="1" x14ac:dyDescent="0.35">
      <c r="A10" s="39" t="s">
        <v>57</v>
      </c>
      <c r="B10" s="39" t="s">
        <v>58</v>
      </c>
      <c r="C10" s="39" t="s">
        <v>59</v>
      </c>
      <c r="D10" s="39" t="s">
        <v>60</v>
      </c>
      <c r="E10" s="39" t="s">
        <v>61</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2025-10-19T14:49:52Z</dcterms:modified>
</cp:coreProperties>
</file>