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\Documents\Projects\CellCycle\FucciRNA\input\"/>
    </mc:Choice>
  </mc:AlternateContent>
  <xr:revisionPtr revIDLastSave="0" documentId="8_{557AB7EC-E152-406F-92EF-C6BE3CB4A2DC}" xr6:coauthVersionLast="41" xr6:coauthVersionMax="41" xr10:uidLastSave="{00000000-0000-0000-0000-000000000000}"/>
  <bookViews>
    <workbookView xWindow="41410" yWindow="3090" windowWidth="28800" windowHeight="15380"/>
  </bookViews>
  <sheets>
    <sheet name="export_2019-10-18 20-22-25" sheetId="1" r:id="rId1"/>
  </sheets>
  <calcPr calcId="0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" i="1"/>
</calcChain>
</file>

<file path=xl/sharedStrings.xml><?xml version="1.0" encoding="utf-8"?>
<sst xmlns="http://schemas.openxmlformats.org/spreadsheetml/2006/main" count="176" uniqueCount="121">
  <si>
    <t>Antibody</t>
  </si>
  <si>
    <t>ENSG</t>
  </si>
  <si>
    <t>IF antibody state</t>
  </si>
  <si>
    <t>IF antibody location score</t>
  </si>
  <si>
    <t>IF main antibody location</t>
  </si>
  <si>
    <t>IF additional antibody location</t>
  </si>
  <si>
    <t>IF spatial var</t>
  </si>
  <si>
    <t>IF intensity var</t>
  </si>
  <si>
    <t>HPA006900</t>
  </si>
  <si>
    <t>ENSG00000155093</t>
  </si>
  <si>
    <t>950: Pending destiny IF</t>
  </si>
  <si>
    <t>Vesicles - 7: Approved (auto)</t>
  </si>
  <si>
    <t>Vesicles</t>
  </si>
  <si>
    <t>HPA007315</t>
  </si>
  <si>
    <t>ENSG00000135480</t>
  </si>
  <si>
    <t>11: In IF</t>
  </si>
  <si>
    <t>Intermediate filaments - no score</t>
  </si>
  <si>
    <t>HPA012708</t>
  </si>
  <si>
    <t>ENSG00000149196</t>
  </si>
  <si>
    <t>Nuclear speckles - no score;Nuclear bodies - no score;Nucleoplasm - no score</t>
  </si>
  <si>
    <t>HPA013611</t>
  </si>
  <si>
    <t>ENSG00000090530</t>
  </si>
  <si>
    <t>Golgi apparatus - no score;Nucleoplasm - no score</t>
  </si>
  <si>
    <t>HPA014404</t>
  </si>
  <si>
    <t>ENSG00000173267</t>
  </si>
  <si>
    <t>1000: Finished IF</t>
  </si>
  <si>
    <t>Golgi apparatus - 12: Uncertain (auto);Centrosome - 3: Supportive (auto);Cytosol - 3: Supportive (auto);Nuclear bodies - 12: Uncertain (auto)</t>
  </si>
  <si>
    <t>Golgi apparatus;Centrosome</t>
  </si>
  <si>
    <t>Nuclear bodies;Cytosol</t>
  </si>
  <si>
    <t>Nuclear bodies</t>
  </si>
  <si>
    <t>HPA016051</t>
  </si>
  <si>
    <t>ENSG00000136404</t>
  </si>
  <si>
    <t>992: Failed IF</t>
  </si>
  <si>
    <t>Intermediate filaments - 7: Approved (auto)</t>
  </si>
  <si>
    <t>Intermediate filaments</t>
  </si>
  <si>
    <t>HPA018842</t>
  </si>
  <si>
    <t>ENSG00000121897</t>
  </si>
  <si>
    <t>Mitochondria - 7: Approved (auto);Nucleoplasm - 7: Approved (auto)</t>
  </si>
  <si>
    <t>Mitochondria</t>
  </si>
  <si>
    <t>Nucleoplasm</t>
  </si>
  <si>
    <t>HPA020291</t>
  </si>
  <si>
    <t>ENSG00000119705</t>
  </si>
  <si>
    <t>Mitochondria - no score</t>
  </si>
  <si>
    <t>HPA020984</t>
  </si>
  <si>
    <t>ENSG00000041880</t>
  </si>
  <si>
    <t>Nuclear bodies - 3: Supportive (auto);Nucleoplasm - 3: Supportive (auto);Cytokinetic bridge - 12: Uncertain (auto)</t>
  </si>
  <si>
    <t>Nucleoplasm;Nuclear bodies</t>
  </si>
  <si>
    <t>Cytokinetic bridge</t>
  </si>
  <si>
    <t>HPA023253</t>
  </si>
  <si>
    <t>ENSG00000135365</t>
  </si>
  <si>
    <t>Nucleoplasm - 7: Approved (auto)</t>
  </si>
  <si>
    <t>HPA024541</t>
  </si>
  <si>
    <t>ENSG00000198453</t>
  </si>
  <si>
    <t>Nucleoplasm - no score</t>
  </si>
  <si>
    <t>HPA026685</t>
  </si>
  <si>
    <t>ENSG00000107295</t>
  </si>
  <si>
    <t>Microtubules - 7: Approved (auto);Cytokinetic bridge - 7: Approved (auto);Mitotic spindle - 7: Approved (auto)</t>
  </si>
  <si>
    <t>Microtubules;Cytokinetic bridge;Mitotic spindle</t>
  </si>
  <si>
    <t>Cytokinetic bridge;Mitotic spindle</t>
  </si>
  <si>
    <t>HPA034563</t>
  </si>
  <si>
    <t>ENSG00000140199</t>
  </si>
  <si>
    <t>Cytosol - no score;Vesicles - no score</t>
  </si>
  <si>
    <t>HPA044342</t>
  </si>
  <si>
    <t>ENSG00000131791</t>
  </si>
  <si>
    <t>HPA045745</t>
  </si>
  <si>
    <t>ENSG00000103160</t>
  </si>
  <si>
    <t>Mitochondria - 3: Supportive (auto);Vesicles - 12: Uncertain (auto);Intermediate filaments - 12: Uncertain (auto)</t>
  </si>
  <si>
    <t>Vesicles;Intermediate filaments</t>
  </si>
  <si>
    <t>HPA047792</t>
  </si>
  <si>
    <t>ENSG00000175198</t>
  </si>
  <si>
    <t>Mitochondria - 3: Supportive (auto)</t>
  </si>
  <si>
    <t>HPA055107</t>
  </si>
  <si>
    <t>ENSG00000112576</t>
  </si>
  <si>
    <t>Cytosol - 3: Supportive (auto);Focal adhesion sites - 5: Approved (auto);Plasma membrane - 12: Uncertain (auto)</t>
  </si>
  <si>
    <t>Focal adhesion sites;Cytosol</t>
  </si>
  <si>
    <t>Plasma membrane</t>
  </si>
  <si>
    <t>HPA057697</t>
  </si>
  <si>
    <t>ENSG00000169105</t>
  </si>
  <si>
    <t>Vesicles - no score</t>
  </si>
  <si>
    <t>HPA069871</t>
  </si>
  <si>
    <t>ENSG00000164347</t>
  </si>
  <si>
    <t>Mitochondria - no score;Nucleoplasm - no score</t>
  </si>
  <si>
    <t>HPA071220</t>
  </si>
  <si>
    <t>ENSG00000143434</t>
  </si>
  <si>
    <t>HPA073266</t>
  </si>
  <si>
    <t>ENSG00000161405</t>
  </si>
  <si>
    <t>Nucleoplasm - 3: Supportive (auto);Cytosol - 3: Supportive (auto)</t>
  </si>
  <si>
    <t>Cytosol</t>
  </si>
  <si>
    <t>HPA075585</t>
  </si>
  <si>
    <t>ENSG00000106927</t>
  </si>
  <si>
    <t>Golgi apparatus - no score;Cytosol - no score</t>
  </si>
  <si>
    <t>HPA077316</t>
  </si>
  <si>
    <t>ENSG00000221923</t>
  </si>
  <si>
    <t>Nucleoli fibrillar center - no score;Nucleoplasm - no score</t>
  </si>
  <si>
    <t>well_plate</t>
  </si>
  <si>
    <t>wp_ab_state_pass</t>
  </si>
  <si>
    <t>A04_75836284</t>
  </si>
  <si>
    <t>B06_75836284</t>
  </si>
  <si>
    <t>H11_75836284</t>
  </si>
  <si>
    <t>F06_75846286</t>
  </si>
  <si>
    <t>E01_6717</t>
  </si>
  <si>
    <t>HPA005811</t>
  </si>
  <si>
    <t>A02_6717</t>
  </si>
  <si>
    <t>E12_6717</t>
  </si>
  <si>
    <t>E01_6718</t>
  </si>
  <si>
    <t>F01_6718</t>
  </si>
  <si>
    <t>G01_6718</t>
  </si>
  <si>
    <t>A03_6718</t>
  </si>
  <si>
    <t>D11_6718</t>
  </si>
  <si>
    <t>G11_6718</t>
  </si>
  <si>
    <t>F07_6719</t>
  </si>
  <si>
    <t>C11_6719</t>
  </si>
  <si>
    <t>F08_6720</t>
  </si>
  <si>
    <t>C03_6724</t>
  </si>
  <si>
    <t>B06_6725</t>
  </si>
  <si>
    <t>E08_6725</t>
  </si>
  <si>
    <t>E10_6735</t>
  </si>
  <si>
    <t>G03_6736</t>
  </si>
  <si>
    <t>D05_6736</t>
  </si>
  <si>
    <t>G06_6736</t>
  </si>
  <si>
    <t>D05_6745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</si>
</sst>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1D1C1D"/>
      <name val="Inherit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horizontal="left" vertical="center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workbookViewId="0">
      <selection activeCell="O25" sqref="O25"/>
    </sheetView>
  </sheetViews>
  <sheetFormatPr defaultRowHeight="14.5"/>
  <cols>
    <col min="1" max="1" width="16.36328125" customWidth="1"/>
    <col min="15" max="15" width="32.269531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s="1" t="s">
        <v>94</v>
      </c>
      <c r="L1" t="s">
        <v>95</v>
      </c>
    </row>
    <row r="2" spans="1:16">
      <c r="A2" t="s">
        <v>8</v>
      </c>
      <c r="B2" t="s">
        <v>9</v>
      </c>
      <c r="C2" t="s">
        <v>10</v>
      </c>
      <c r="D2" t="s">
        <v>11</v>
      </c>
      <c r="E2" t="s">
        <v>12</v>
      </c>
      <c r="H2" t="s">
        <v>12</v>
      </c>
      <c r="K2" s="1" t="s">
        <v>96</v>
      </c>
      <c r="L2" t="b">
        <v>0</v>
      </c>
      <c r="M2" t="s">
        <v>30</v>
      </c>
      <c r="N2" t="str">
        <f>VLOOKUP(M2,$A:$E,3,FALSE)</f>
        <v>992: Failed IF</v>
      </c>
      <c r="O2" t="str">
        <f>VLOOKUP(M2,$A:$F,5,FALSE)</f>
        <v>Intermediate filaments</v>
      </c>
      <c r="P2">
        <f>VLOOKUP(M2,$A:$F,6,FALSE)</f>
        <v>0</v>
      </c>
    </row>
    <row r="3" spans="1:16">
      <c r="A3" t="s">
        <v>13</v>
      </c>
      <c r="B3" t="s">
        <v>14</v>
      </c>
      <c r="C3" t="s">
        <v>15</v>
      </c>
      <c r="D3" t="s">
        <v>16</v>
      </c>
      <c r="K3" s="1" t="s">
        <v>97</v>
      </c>
      <c r="L3" t="b">
        <v>0</v>
      </c>
      <c r="M3" t="s">
        <v>54</v>
      </c>
      <c r="N3" t="str">
        <f t="shared" ref="N3:N25" si="0">VLOOKUP(M3,$A:$E,3,FALSE)</f>
        <v>1000: Finished IF</v>
      </c>
      <c r="O3" t="str">
        <f t="shared" ref="O3:O25" si="1">VLOOKUP(M3,$A:$F,5,FALSE)</f>
        <v>Microtubules;Cytokinetic bridge;Mitotic spindle</v>
      </c>
      <c r="P3">
        <f t="shared" ref="P3:P25" si="2">VLOOKUP(M3,$A:$F,6,FALSE)</f>
        <v>0</v>
      </c>
    </row>
    <row r="4" spans="1:16">
      <c r="A4" t="s">
        <v>17</v>
      </c>
      <c r="B4" t="s">
        <v>18</v>
      </c>
      <c r="C4" t="s">
        <v>15</v>
      </c>
      <c r="D4" t="s">
        <v>19</v>
      </c>
      <c r="K4" s="1" t="s">
        <v>98</v>
      </c>
      <c r="L4" t="b">
        <v>0</v>
      </c>
      <c r="M4" t="s">
        <v>64</v>
      </c>
      <c r="N4" t="str">
        <f t="shared" si="0"/>
        <v>1000: Finished IF</v>
      </c>
      <c r="O4" t="str">
        <f t="shared" si="1"/>
        <v>Mitochondria</v>
      </c>
      <c r="P4" t="str">
        <f t="shared" si="2"/>
        <v>Vesicles;Intermediate filaments</v>
      </c>
    </row>
    <row r="5" spans="1:16">
      <c r="A5" t="s">
        <v>20</v>
      </c>
      <c r="B5" t="s">
        <v>21</v>
      </c>
      <c r="C5" t="s">
        <v>15</v>
      </c>
      <c r="D5" t="s">
        <v>22</v>
      </c>
      <c r="K5" s="1" t="s">
        <v>99</v>
      </c>
      <c r="L5" t="b">
        <v>0</v>
      </c>
      <c r="M5" t="s">
        <v>91</v>
      </c>
      <c r="N5" t="str">
        <f t="shared" si="0"/>
        <v>11: In IF</v>
      </c>
      <c r="O5">
        <f t="shared" si="1"/>
        <v>0</v>
      </c>
      <c r="P5">
        <f t="shared" si="2"/>
        <v>0</v>
      </c>
    </row>
    <row r="6" spans="1:16">
      <c r="A6" t="s">
        <v>23</v>
      </c>
      <c r="B6" t="s">
        <v>24</v>
      </c>
      <c r="C6" t="s">
        <v>25</v>
      </c>
      <c r="D6" t="s">
        <v>26</v>
      </c>
      <c r="E6" t="s">
        <v>27</v>
      </c>
      <c r="F6" t="s">
        <v>28</v>
      </c>
      <c r="H6" t="s">
        <v>29</v>
      </c>
      <c r="K6" s="1" t="s">
        <v>100</v>
      </c>
      <c r="L6" t="b">
        <v>0</v>
      </c>
      <c r="M6" t="s">
        <v>101</v>
      </c>
      <c r="N6" t="e">
        <f t="shared" si="0"/>
        <v>#N/A</v>
      </c>
      <c r="O6" t="e">
        <f t="shared" si="1"/>
        <v>#N/A</v>
      </c>
      <c r="P6" t="e">
        <f t="shared" si="2"/>
        <v>#N/A</v>
      </c>
    </row>
    <row r="7" spans="1:16">
      <c r="A7" t="s">
        <v>30</v>
      </c>
      <c r="B7" t="s">
        <v>31</v>
      </c>
      <c r="C7" t="s">
        <v>32</v>
      </c>
      <c r="D7" t="s">
        <v>33</v>
      </c>
      <c r="E7" t="s">
        <v>34</v>
      </c>
      <c r="H7" t="s">
        <v>34</v>
      </c>
      <c r="K7" s="1" t="s">
        <v>102</v>
      </c>
      <c r="L7" t="b">
        <v>0</v>
      </c>
      <c r="M7" t="s">
        <v>20</v>
      </c>
      <c r="N7" t="str">
        <f t="shared" si="0"/>
        <v>11: In IF</v>
      </c>
      <c r="O7">
        <f t="shared" si="1"/>
        <v>0</v>
      </c>
      <c r="P7">
        <f t="shared" si="2"/>
        <v>0</v>
      </c>
    </row>
    <row r="8" spans="1:16">
      <c r="A8" t="s">
        <v>35</v>
      </c>
      <c r="B8" t="s">
        <v>36</v>
      </c>
      <c r="C8" t="s">
        <v>25</v>
      </c>
      <c r="D8" t="s">
        <v>37</v>
      </c>
      <c r="E8" t="s">
        <v>38</v>
      </c>
      <c r="F8" t="s">
        <v>39</v>
      </c>
      <c r="K8" s="1" t="s">
        <v>103</v>
      </c>
      <c r="L8" t="b">
        <v>0</v>
      </c>
      <c r="M8" t="s">
        <v>88</v>
      </c>
      <c r="N8" t="str">
        <f t="shared" si="0"/>
        <v>11: In IF</v>
      </c>
      <c r="O8">
        <f t="shared" si="1"/>
        <v>0</v>
      </c>
      <c r="P8">
        <f t="shared" si="2"/>
        <v>0</v>
      </c>
    </row>
    <row r="9" spans="1:16">
      <c r="A9" t="s">
        <v>40</v>
      </c>
      <c r="B9" t="s">
        <v>41</v>
      </c>
      <c r="C9" t="s">
        <v>15</v>
      </c>
      <c r="D9" t="s">
        <v>42</v>
      </c>
      <c r="K9" s="1" t="s">
        <v>104</v>
      </c>
      <c r="L9" t="b">
        <v>0</v>
      </c>
      <c r="M9" t="s">
        <v>8</v>
      </c>
      <c r="N9" t="str">
        <f t="shared" si="0"/>
        <v>950: Pending destiny IF</v>
      </c>
      <c r="O9" t="str">
        <f t="shared" si="1"/>
        <v>Vesicles</v>
      </c>
      <c r="P9">
        <f t="shared" si="2"/>
        <v>0</v>
      </c>
    </row>
    <row r="10" spans="1:16">
      <c r="A10" t="s">
        <v>43</v>
      </c>
      <c r="B10" t="s">
        <v>44</v>
      </c>
      <c r="C10" t="s">
        <v>25</v>
      </c>
      <c r="D10" t="s">
        <v>45</v>
      </c>
      <c r="E10" t="s">
        <v>46</v>
      </c>
      <c r="F10" t="s">
        <v>47</v>
      </c>
      <c r="H10" t="s">
        <v>47</v>
      </c>
      <c r="K10" s="1" t="s">
        <v>105</v>
      </c>
      <c r="L10" t="b">
        <v>0</v>
      </c>
      <c r="M10" t="s">
        <v>13</v>
      </c>
      <c r="N10" t="str">
        <f t="shared" si="0"/>
        <v>11: In IF</v>
      </c>
      <c r="O10">
        <f t="shared" si="1"/>
        <v>0</v>
      </c>
      <c r="P10">
        <f t="shared" si="2"/>
        <v>0</v>
      </c>
    </row>
    <row r="11" spans="1:16">
      <c r="A11" t="s">
        <v>48</v>
      </c>
      <c r="B11" t="s">
        <v>49</v>
      </c>
      <c r="C11" t="s">
        <v>10</v>
      </c>
      <c r="D11" t="s">
        <v>50</v>
      </c>
      <c r="E11" t="s">
        <v>39</v>
      </c>
      <c r="H11" t="s">
        <v>39</v>
      </c>
      <c r="K11" s="1" t="s">
        <v>106</v>
      </c>
      <c r="L11" t="b">
        <v>0</v>
      </c>
      <c r="M11" t="s">
        <v>17</v>
      </c>
      <c r="N11" t="str">
        <f t="shared" si="0"/>
        <v>11: In IF</v>
      </c>
      <c r="O11">
        <f t="shared" si="1"/>
        <v>0</v>
      </c>
      <c r="P11">
        <f t="shared" si="2"/>
        <v>0</v>
      </c>
    </row>
    <row r="12" spans="1:16">
      <c r="A12" t="s">
        <v>51</v>
      </c>
      <c r="B12" t="s">
        <v>52</v>
      </c>
      <c r="C12" t="s">
        <v>15</v>
      </c>
      <c r="D12" t="s">
        <v>53</v>
      </c>
      <c r="K12" s="1" t="s">
        <v>107</v>
      </c>
      <c r="L12" t="b">
        <v>0</v>
      </c>
      <c r="M12" t="s">
        <v>48</v>
      </c>
      <c r="N12" t="str">
        <f t="shared" si="0"/>
        <v>950: Pending destiny IF</v>
      </c>
      <c r="O12" t="str">
        <f t="shared" si="1"/>
        <v>Nucleoplasm</v>
      </c>
      <c r="P12">
        <f t="shared" si="2"/>
        <v>0</v>
      </c>
    </row>
    <row r="13" spans="1:16">
      <c r="A13" t="s">
        <v>54</v>
      </c>
      <c r="B13" t="s">
        <v>55</v>
      </c>
      <c r="C13" t="s">
        <v>25</v>
      </c>
      <c r="D13" t="s">
        <v>56</v>
      </c>
      <c r="E13" t="s">
        <v>57</v>
      </c>
      <c r="H13" t="s">
        <v>58</v>
      </c>
      <c r="K13" s="1" t="s">
        <v>108</v>
      </c>
      <c r="L13" t="b">
        <v>0</v>
      </c>
      <c r="M13" t="s">
        <v>82</v>
      </c>
      <c r="N13" t="str">
        <f t="shared" si="0"/>
        <v>992: Failed IF</v>
      </c>
      <c r="O13">
        <f t="shared" si="1"/>
        <v>0</v>
      </c>
      <c r="P13">
        <f t="shared" si="2"/>
        <v>0</v>
      </c>
    </row>
    <row r="14" spans="1:16">
      <c r="A14" t="s">
        <v>59</v>
      </c>
      <c r="B14" t="s">
        <v>60</v>
      </c>
      <c r="C14" t="s">
        <v>15</v>
      </c>
      <c r="D14" t="s">
        <v>61</v>
      </c>
      <c r="K14" s="1" t="s">
        <v>109</v>
      </c>
      <c r="L14" t="b">
        <v>0</v>
      </c>
      <c r="M14" t="s">
        <v>84</v>
      </c>
      <c r="N14" t="str">
        <f t="shared" si="0"/>
        <v>1000: Finished IF</v>
      </c>
      <c r="O14" t="str">
        <f t="shared" si="1"/>
        <v>Nucleoplasm</v>
      </c>
      <c r="P14" t="str">
        <f t="shared" si="2"/>
        <v>Cytosol</v>
      </c>
    </row>
    <row r="15" spans="1:16">
      <c r="A15" t="s">
        <v>62</v>
      </c>
      <c r="B15" t="s">
        <v>63</v>
      </c>
      <c r="C15" t="s">
        <v>15</v>
      </c>
      <c r="D15" t="s">
        <v>53</v>
      </c>
      <c r="K15" s="1" t="s">
        <v>110</v>
      </c>
      <c r="L15" t="b">
        <v>0</v>
      </c>
      <c r="M15" t="s">
        <v>76</v>
      </c>
      <c r="N15" t="str">
        <f t="shared" si="0"/>
        <v>11: In IF</v>
      </c>
      <c r="O15">
        <f t="shared" si="1"/>
        <v>0</v>
      </c>
      <c r="P15">
        <f t="shared" si="2"/>
        <v>0</v>
      </c>
    </row>
    <row r="16" spans="1:16">
      <c r="A16" t="s">
        <v>64</v>
      </c>
      <c r="B16" t="s">
        <v>65</v>
      </c>
      <c r="C16" t="s">
        <v>25</v>
      </c>
      <c r="D16" t="s">
        <v>66</v>
      </c>
      <c r="E16" t="s">
        <v>38</v>
      </c>
      <c r="F16" t="s">
        <v>67</v>
      </c>
      <c r="H16" t="s">
        <v>34</v>
      </c>
      <c r="K16" s="1" t="s">
        <v>111</v>
      </c>
      <c r="L16" t="b">
        <v>0</v>
      </c>
      <c r="M16" t="s">
        <v>79</v>
      </c>
      <c r="N16" t="str">
        <f t="shared" si="0"/>
        <v>11: In IF</v>
      </c>
      <c r="O16">
        <f t="shared" si="1"/>
        <v>0</v>
      </c>
      <c r="P16">
        <f t="shared" si="2"/>
        <v>0</v>
      </c>
    </row>
    <row r="17" spans="1:16">
      <c r="A17" t="s">
        <v>68</v>
      </c>
      <c r="B17" t="s">
        <v>69</v>
      </c>
      <c r="C17" t="s">
        <v>10</v>
      </c>
      <c r="D17" t="s">
        <v>70</v>
      </c>
      <c r="E17" t="s">
        <v>38</v>
      </c>
      <c r="H17" t="s">
        <v>38</v>
      </c>
      <c r="K17" s="1" t="s">
        <v>112</v>
      </c>
      <c r="L17" t="b">
        <v>0</v>
      </c>
      <c r="M17" t="s">
        <v>71</v>
      </c>
      <c r="N17" t="str">
        <f t="shared" si="0"/>
        <v>992: Failed IF</v>
      </c>
      <c r="O17" t="str">
        <f t="shared" si="1"/>
        <v>Focal adhesion sites;Cytosol</v>
      </c>
      <c r="P17" t="str">
        <f t="shared" si="2"/>
        <v>Plasma membrane</v>
      </c>
    </row>
    <row r="18" spans="1:16">
      <c r="A18" t="s">
        <v>71</v>
      </c>
      <c r="B18" t="s">
        <v>72</v>
      </c>
      <c r="C18" t="s">
        <v>32</v>
      </c>
      <c r="D18" t="s">
        <v>73</v>
      </c>
      <c r="E18" t="s">
        <v>74</v>
      </c>
      <c r="F18" t="s">
        <v>75</v>
      </c>
      <c r="H18" t="s">
        <v>74</v>
      </c>
      <c r="K18" s="1" t="s">
        <v>113</v>
      </c>
      <c r="L18" t="b">
        <v>0</v>
      </c>
      <c r="M18" t="s">
        <v>43</v>
      </c>
      <c r="N18" t="str">
        <f t="shared" si="0"/>
        <v>1000: Finished IF</v>
      </c>
      <c r="O18" t="str">
        <f t="shared" si="1"/>
        <v>Nucleoplasm;Nuclear bodies</v>
      </c>
      <c r="P18" t="str">
        <f t="shared" si="2"/>
        <v>Cytokinetic bridge</v>
      </c>
    </row>
    <row r="19" spans="1:16">
      <c r="A19" t="s">
        <v>76</v>
      </c>
      <c r="B19" t="s">
        <v>77</v>
      </c>
      <c r="C19" t="s">
        <v>15</v>
      </c>
      <c r="D19" t="s">
        <v>78</v>
      </c>
      <c r="K19" s="1" t="s">
        <v>114</v>
      </c>
      <c r="L19" t="b">
        <v>0</v>
      </c>
      <c r="M19" t="s">
        <v>59</v>
      </c>
      <c r="N19" t="str">
        <f t="shared" si="0"/>
        <v>11: In IF</v>
      </c>
      <c r="O19">
        <f t="shared" si="1"/>
        <v>0</v>
      </c>
      <c r="P19">
        <f t="shared" si="2"/>
        <v>0</v>
      </c>
    </row>
    <row r="20" spans="1:16">
      <c r="A20" t="s">
        <v>79</v>
      </c>
      <c r="B20" t="s">
        <v>80</v>
      </c>
      <c r="C20" t="s">
        <v>15</v>
      </c>
      <c r="D20" t="s">
        <v>81</v>
      </c>
      <c r="K20" s="1" t="s">
        <v>115</v>
      </c>
      <c r="L20" t="b">
        <v>0</v>
      </c>
      <c r="M20" t="s">
        <v>62</v>
      </c>
      <c r="N20" t="str">
        <f t="shared" si="0"/>
        <v>11: In IF</v>
      </c>
      <c r="O20">
        <f t="shared" si="1"/>
        <v>0</v>
      </c>
      <c r="P20">
        <f t="shared" si="2"/>
        <v>0</v>
      </c>
    </row>
    <row r="21" spans="1:16">
      <c r="A21" t="s">
        <v>82</v>
      </c>
      <c r="B21" t="s">
        <v>83</v>
      </c>
      <c r="C21" t="s">
        <v>32</v>
      </c>
      <c r="K21" s="1" t="s">
        <v>116</v>
      </c>
      <c r="L21" t="b">
        <v>0</v>
      </c>
      <c r="M21" t="s">
        <v>23</v>
      </c>
      <c r="N21" t="str">
        <f t="shared" si="0"/>
        <v>1000: Finished IF</v>
      </c>
      <c r="O21" t="str">
        <f t="shared" si="1"/>
        <v>Golgi apparatus;Centrosome</v>
      </c>
      <c r="P21" t="str">
        <f t="shared" si="2"/>
        <v>Nuclear bodies;Cytosol</v>
      </c>
    </row>
    <row r="22" spans="1:16">
      <c r="A22" t="s">
        <v>84</v>
      </c>
      <c r="B22" t="s">
        <v>85</v>
      </c>
      <c r="C22" t="s">
        <v>25</v>
      </c>
      <c r="D22" t="s">
        <v>86</v>
      </c>
      <c r="E22" t="s">
        <v>39</v>
      </c>
      <c r="F22" t="s">
        <v>87</v>
      </c>
      <c r="H22" t="s">
        <v>39</v>
      </c>
      <c r="K22" s="1" t="s">
        <v>117</v>
      </c>
      <c r="L22" t="b">
        <v>0</v>
      </c>
      <c r="M22" t="s">
        <v>35</v>
      </c>
      <c r="N22" t="str">
        <f t="shared" si="0"/>
        <v>1000: Finished IF</v>
      </c>
      <c r="O22" t="str">
        <f t="shared" si="1"/>
        <v>Mitochondria</v>
      </c>
      <c r="P22" t="str">
        <f t="shared" si="2"/>
        <v>Nucleoplasm</v>
      </c>
    </row>
    <row r="23" spans="1:16">
      <c r="A23" t="s">
        <v>88</v>
      </c>
      <c r="B23" t="s">
        <v>89</v>
      </c>
      <c r="C23" t="s">
        <v>15</v>
      </c>
      <c r="D23" t="s">
        <v>90</v>
      </c>
      <c r="K23" s="1" t="s">
        <v>118</v>
      </c>
      <c r="L23" t="b">
        <v>0</v>
      </c>
      <c r="M23" t="s">
        <v>40</v>
      </c>
      <c r="N23" t="str">
        <f t="shared" si="0"/>
        <v>11: In IF</v>
      </c>
      <c r="O23">
        <f t="shared" si="1"/>
        <v>0</v>
      </c>
      <c r="P23">
        <f t="shared" si="2"/>
        <v>0</v>
      </c>
    </row>
    <row r="24" spans="1:16">
      <c r="A24" t="s">
        <v>91</v>
      </c>
      <c r="B24" t="s">
        <v>92</v>
      </c>
      <c r="C24" t="s">
        <v>15</v>
      </c>
      <c r="D24" t="s">
        <v>93</v>
      </c>
      <c r="K24" s="1" t="s">
        <v>119</v>
      </c>
      <c r="L24" t="b">
        <v>0</v>
      </c>
      <c r="M24" t="s">
        <v>51</v>
      </c>
      <c r="N24" t="str">
        <f t="shared" si="0"/>
        <v>11: In IF</v>
      </c>
      <c r="O24">
        <f t="shared" si="1"/>
        <v>0</v>
      </c>
      <c r="P24">
        <f t="shared" si="2"/>
        <v>0</v>
      </c>
    </row>
    <row r="25" spans="1:16">
      <c r="K25" s="1" t="s">
        <v>120</v>
      </c>
      <c r="L25" t="b">
        <v>0</v>
      </c>
      <c r="M25" t="s">
        <v>68</v>
      </c>
      <c r="N25" t="str">
        <f t="shared" si="0"/>
        <v>950: Pending destiny IF</v>
      </c>
      <c r="O25" t="str">
        <f t="shared" si="1"/>
        <v>Mitochondria</v>
      </c>
      <c r="P25">
        <f t="shared" si="2"/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export_2019-10-18 20-22-25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Cesnik</dc:creator>
  <cp:lastModifiedBy>Anthony Cesnik</cp:lastModifiedBy>
  <dcterms:created xsi:type="dcterms:W3CDTF">2019-10-19T23:16:41Z</dcterms:created>
  <dcterms:modified xsi:type="dcterms:W3CDTF">2019-10-19T23:16:41Z</dcterms:modified>
</cp:coreProperties>
</file>