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S MENDOZA\Desktop\RESPALDO AMERIS\DOCUMENTOS\SEMESTRE 9\TESIS\REAL\PRONOSTICOS EXCEL REAL\"/>
    </mc:Choice>
  </mc:AlternateContent>
  <xr:revisionPtr revIDLastSave="0" documentId="8_{A41407CD-4116-41CE-88B4-DFC39C4B6044}" xr6:coauthVersionLast="46" xr6:coauthVersionMax="46" xr10:uidLastSave="{00000000-0000-0000-0000-000000000000}"/>
  <bookViews>
    <workbookView xWindow="-120" yWindow="-120" windowWidth="19800" windowHeight="11760" xr2:uid="{818D8817-7597-43E8-AC26-706D5854FDFE}"/>
  </bookViews>
  <sheets>
    <sheet name="GASOLINA CORRIENTE" sheetId="1" r:id="rId1"/>
  </sheets>
  <externalReferences>
    <externalReference r:id="rId2"/>
  </externalReferences>
  <definedNames>
    <definedName name="solver_adj" localSheetId="0" hidden="1">'GASOLINA CORRIENTE'!$N$28:$N$31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'GASOLINA CORRIENTE'!$N$28:$N$31</definedName>
    <definedName name="solver_lhs2" localSheetId="0" hidden="1">'GASOLINA CORRIENTE'!$N$28:$N$31</definedName>
    <definedName name="solver_lhs3" localSheetId="0" hidden="1">'GASOLINA CORRIENTE'!$N$32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'GASOLINA CORRIENTE'!$X$140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1</definedName>
    <definedName name="solver_rhs2" localSheetId="0" hidden="1">0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37" i="1" l="1"/>
  <c r="R137" i="1"/>
  <c r="Y136" i="1"/>
  <c r="Z136" i="1" s="1"/>
  <c r="X136" i="1"/>
  <c r="R136" i="1"/>
  <c r="S136" i="1" s="1"/>
  <c r="T136" i="1" s="1"/>
  <c r="I136" i="1"/>
  <c r="Z135" i="1"/>
  <c r="X135" i="1"/>
  <c r="Y135" i="1" s="1"/>
  <c r="S135" i="1"/>
  <c r="T135" i="1" s="1"/>
  <c r="R135" i="1"/>
  <c r="I135" i="1"/>
  <c r="J135" i="1" s="1"/>
  <c r="K135" i="1" s="1"/>
  <c r="Y134" i="1"/>
  <c r="Z134" i="1" s="1"/>
  <c r="X134" i="1"/>
  <c r="R134" i="1"/>
  <c r="S134" i="1" s="1"/>
  <c r="T134" i="1" s="1"/>
  <c r="J134" i="1"/>
  <c r="K134" i="1" s="1"/>
  <c r="I134" i="1"/>
  <c r="X133" i="1"/>
  <c r="Y133" i="1" s="1"/>
  <c r="Z133" i="1" s="1"/>
  <c r="S133" i="1"/>
  <c r="T133" i="1" s="1"/>
  <c r="R133" i="1"/>
  <c r="I133" i="1"/>
  <c r="J133" i="1" s="1"/>
  <c r="K133" i="1" s="1"/>
  <c r="Y132" i="1"/>
  <c r="Z132" i="1" s="1"/>
  <c r="X132" i="1"/>
  <c r="R132" i="1"/>
  <c r="S132" i="1" s="1"/>
  <c r="T132" i="1" s="1"/>
  <c r="J132" i="1"/>
  <c r="K132" i="1" s="1"/>
  <c r="I132" i="1"/>
  <c r="Z131" i="1"/>
  <c r="X131" i="1"/>
  <c r="Y131" i="1" s="1"/>
  <c r="S131" i="1"/>
  <c r="T131" i="1" s="1"/>
  <c r="R131" i="1"/>
  <c r="I131" i="1"/>
  <c r="J131" i="1" s="1"/>
  <c r="K131" i="1" s="1"/>
  <c r="Y130" i="1"/>
  <c r="Z130" i="1" s="1"/>
  <c r="X130" i="1"/>
  <c r="R130" i="1"/>
  <c r="S130" i="1" s="1"/>
  <c r="T130" i="1" s="1"/>
  <c r="J130" i="1"/>
  <c r="K130" i="1" s="1"/>
  <c r="I130" i="1"/>
  <c r="X129" i="1"/>
  <c r="Y129" i="1" s="1"/>
  <c r="Z129" i="1" s="1"/>
  <c r="S129" i="1"/>
  <c r="T129" i="1" s="1"/>
  <c r="R129" i="1"/>
  <c r="I129" i="1"/>
  <c r="J129" i="1" s="1"/>
  <c r="K129" i="1" s="1"/>
  <c r="Y128" i="1"/>
  <c r="Z128" i="1" s="1"/>
  <c r="X128" i="1"/>
  <c r="R128" i="1"/>
  <c r="S128" i="1" s="1"/>
  <c r="T128" i="1" s="1"/>
  <c r="J128" i="1"/>
  <c r="K128" i="1" s="1"/>
  <c r="I128" i="1"/>
  <c r="X127" i="1"/>
  <c r="Y127" i="1" s="1"/>
  <c r="Z127" i="1" s="1"/>
  <c r="S127" i="1"/>
  <c r="T127" i="1" s="1"/>
  <c r="R127" i="1"/>
  <c r="I127" i="1"/>
  <c r="J127" i="1" s="1"/>
  <c r="K127" i="1" s="1"/>
  <c r="Y126" i="1"/>
  <c r="Z126" i="1" s="1"/>
  <c r="X126" i="1"/>
  <c r="T126" i="1"/>
  <c r="R126" i="1"/>
  <c r="S126" i="1" s="1"/>
  <c r="J126" i="1"/>
  <c r="K126" i="1" s="1"/>
  <c r="I126" i="1"/>
  <c r="X125" i="1"/>
  <c r="Y125" i="1" s="1"/>
  <c r="Z125" i="1" s="1"/>
  <c r="S125" i="1"/>
  <c r="T125" i="1" s="1"/>
  <c r="R125" i="1"/>
  <c r="I125" i="1"/>
  <c r="J125" i="1" s="1"/>
  <c r="K125" i="1" s="1"/>
  <c r="Y124" i="1"/>
  <c r="Z124" i="1" s="1"/>
  <c r="X124" i="1"/>
  <c r="R124" i="1"/>
  <c r="S124" i="1" s="1"/>
  <c r="T124" i="1" s="1"/>
  <c r="J124" i="1"/>
  <c r="K124" i="1" s="1"/>
  <c r="I124" i="1"/>
  <c r="X123" i="1"/>
  <c r="Y123" i="1" s="1"/>
  <c r="Z123" i="1" s="1"/>
  <c r="S123" i="1"/>
  <c r="T123" i="1" s="1"/>
  <c r="R123" i="1"/>
  <c r="I123" i="1"/>
  <c r="J123" i="1" s="1"/>
  <c r="K123" i="1" s="1"/>
  <c r="Y122" i="1"/>
  <c r="Z122" i="1" s="1"/>
  <c r="X122" i="1"/>
  <c r="R122" i="1"/>
  <c r="S122" i="1" s="1"/>
  <c r="T122" i="1" s="1"/>
  <c r="J122" i="1"/>
  <c r="K122" i="1" s="1"/>
  <c r="I122" i="1"/>
  <c r="X121" i="1"/>
  <c r="Y121" i="1" s="1"/>
  <c r="Z121" i="1" s="1"/>
  <c r="S121" i="1"/>
  <c r="T121" i="1" s="1"/>
  <c r="R121" i="1"/>
  <c r="K121" i="1"/>
  <c r="I121" i="1"/>
  <c r="J121" i="1" s="1"/>
  <c r="Y120" i="1"/>
  <c r="Z120" i="1" s="1"/>
  <c r="X120" i="1"/>
  <c r="R120" i="1"/>
  <c r="S120" i="1" s="1"/>
  <c r="T120" i="1" s="1"/>
  <c r="J120" i="1"/>
  <c r="K120" i="1" s="1"/>
  <c r="I120" i="1"/>
  <c r="X119" i="1"/>
  <c r="Y119" i="1" s="1"/>
  <c r="Z119" i="1" s="1"/>
  <c r="S119" i="1"/>
  <c r="T119" i="1" s="1"/>
  <c r="R119" i="1"/>
  <c r="I119" i="1"/>
  <c r="J119" i="1" s="1"/>
  <c r="K119" i="1" s="1"/>
  <c r="Y118" i="1"/>
  <c r="Z118" i="1" s="1"/>
  <c r="X118" i="1"/>
  <c r="R118" i="1"/>
  <c r="S118" i="1" s="1"/>
  <c r="T118" i="1" s="1"/>
  <c r="J118" i="1"/>
  <c r="K118" i="1" s="1"/>
  <c r="I118" i="1"/>
  <c r="X117" i="1"/>
  <c r="Y117" i="1" s="1"/>
  <c r="Z117" i="1" s="1"/>
  <c r="S117" i="1"/>
  <c r="T117" i="1" s="1"/>
  <c r="R117" i="1"/>
  <c r="I117" i="1"/>
  <c r="J117" i="1" s="1"/>
  <c r="K117" i="1" s="1"/>
  <c r="Y116" i="1"/>
  <c r="Z116" i="1" s="1"/>
  <c r="X116" i="1"/>
  <c r="R116" i="1"/>
  <c r="S116" i="1" s="1"/>
  <c r="T116" i="1" s="1"/>
  <c r="J116" i="1"/>
  <c r="K116" i="1" s="1"/>
  <c r="I116" i="1"/>
  <c r="Z115" i="1"/>
  <c r="X115" i="1"/>
  <c r="Y115" i="1" s="1"/>
  <c r="S115" i="1"/>
  <c r="T115" i="1" s="1"/>
  <c r="R115" i="1"/>
  <c r="I115" i="1"/>
  <c r="J115" i="1" s="1"/>
  <c r="K115" i="1" s="1"/>
  <c r="Y114" i="1"/>
  <c r="Z114" i="1" s="1"/>
  <c r="X114" i="1"/>
  <c r="R114" i="1"/>
  <c r="S114" i="1" s="1"/>
  <c r="T114" i="1" s="1"/>
  <c r="J114" i="1"/>
  <c r="K114" i="1" s="1"/>
  <c r="I114" i="1"/>
  <c r="X113" i="1"/>
  <c r="Y113" i="1" s="1"/>
  <c r="Z113" i="1" s="1"/>
  <c r="S113" i="1"/>
  <c r="T113" i="1" s="1"/>
  <c r="R113" i="1"/>
  <c r="I113" i="1"/>
  <c r="J113" i="1" s="1"/>
  <c r="K113" i="1" s="1"/>
  <c r="Y112" i="1"/>
  <c r="Z112" i="1" s="1"/>
  <c r="X112" i="1"/>
  <c r="R112" i="1"/>
  <c r="S112" i="1" s="1"/>
  <c r="T112" i="1" s="1"/>
  <c r="J112" i="1"/>
  <c r="K112" i="1" s="1"/>
  <c r="I112" i="1"/>
  <c r="X111" i="1"/>
  <c r="Y111" i="1" s="1"/>
  <c r="Z111" i="1" s="1"/>
  <c r="S111" i="1"/>
  <c r="T111" i="1" s="1"/>
  <c r="R111" i="1"/>
  <c r="I111" i="1"/>
  <c r="J111" i="1" s="1"/>
  <c r="K111" i="1" s="1"/>
  <c r="Y110" i="1"/>
  <c r="Z110" i="1" s="1"/>
  <c r="X110" i="1"/>
  <c r="T110" i="1"/>
  <c r="R110" i="1"/>
  <c r="S110" i="1" s="1"/>
  <c r="J110" i="1"/>
  <c r="K110" i="1" s="1"/>
  <c r="I110" i="1"/>
  <c r="X109" i="1"/>
  <c r="Y109" i="1" s="1"/>
  <c r="Z109" i="1" s="1"/>
  <c r="S109" i="1"/>
  <c r="T109" i="1" s="1"/>
  <c r="R109" i="1"/>
  <c r="I109" i="1"/>
  <c r="J109" i="1" s="1"/>
  <c r="K109" i="1" s="1"/>
  <c r="Y108" i="1"/>
  <c r="Z108" i="1" s="1"/>
  <c r="X108" i="1"/>
  <c r="R108" i="1"/>
  <c r="S108" i="1" s="1"/>
  <c r="T108" i="1" s="1"/>
  <c r="J108" i="1"/>
  <c r="K108" i="1" s="1"/>
  <c r="I108" i="1"/>
  <c r="X107" i="1"/>
  <c r="Y107" i="1" s="1"/>
  <c r="Z107" i="1" s="1"/>
  <c r="S107" i="1"/>
  <c r="T107" i="1" s="1"/>
  <c r="R107" i="1"/>
  <c r="I107" i="1"/>
  <c r="J107" i="1" s="1"/>
  <c r="K107" i="1" s="1"/>
  <c r="Y106" i="1"/>
  <c r="Z106" i="1" s="1"/>
  <c r="X106" i="1"/>
  <c r="R106" i="1"/>
  <c r="S106" i="1" s="1"/>
  <c r="T106" i="1" s="1"/>
  <c r="J106" i="1"/>
  <c r="K106" i="1" s="1"/>
  <c r="I106" i="1"/>
  <c r="X105" i="1"/>
  <c r="Y105" i="1" s="1"/>
  <c r="Z105" i="1" s="1"/>
  <c r="S105" i="1"/>
  <c r="T105" i="1" s="1"/>
  <c r="R105" i="1"/>
  <c r="K105" i="1"/>
  <c r="I105" i="1"/>
  <c r="J105" i="1" s="1"/>
  <c r="Y104" i="1"/>
  <c r="Z104" i="1" s="1"/>
  <c r="X104" i="1"/>
  <c r="R104" i="1"/>
  <c r="S104" i="1" s="1"/>
  <c r="T104" i="1" s="1"/>
  <c r="J104" i="1"/>
  <c r="K104" i="1" s="1"/>
  <c r="I104" i="1"/>
  <c r="X103" i="1"/>
  <c r="Y103" i="1" s="1"/>
  <c r="Z103" i="1" s="1"/>
  <c r="S103" i="1"/>
  <c r="T103" i="1" s="1"/>
  <c r="R103" i="1"/>
  <c r="I103" i="1"/>
  <c r="J103" i="1" s="1"/>
  <c r="K103" i="1" s="1"/>
  <c r="Y102" i="1"/>
  <c r="Z102" i="1" s="1"/>
  <c r="X102" i="1"/>
  <c r="R102" i="1"/>
  <c r="S102" i="1" s="1"/>
  <c r="T102" i="1" s="1"/>
  <c r="J102" i="1"/>
  <c r="K102" i="1" s="1"/>
  <c r="I102" i="1"/>
  <c r="X101" i="1"/>
  <c r="Y101" i="1" s="1"/>
  <c r="Z101" i="1" s="1"/>
  <c r="S101" i="1"/>
  <c r="T101" i="1" s="1"/>
  <c r="R101" i="1"/>
  <c r="I101" i="1"/>
  <c r="J101" i="1" s="1"/>
  <c r="K101" i="1" s="1"/>
  <c r="Y100" i="1"/>
  <c r="Z100" i="1" s="1"/>
  <c r="X100" i="1"/>
  <c r="R100" i="1"/>
  <c r="S100" i="1" s="1"/>
  <c r="T100" i="1" s="1"/>
  <c r="J100" i="1"/>
  <c r="K100" i="1" s="1"/>
  <c r="I100" i="1"/>
  <c r="Z99" i="1"/>
  <c r="X99" i="1"/>
  <c r="Y99" i="1" s="1"/>
  <c r="S99" i="1"/>
  <c r="T99" i="1" s="1"/>
  <c r="R99" i="1"/>
  <c r="K99" i="1"/>
  <c r="I99" i="1"/>
  <c r="J99" i="1" s="1"/>
  <c r="Y98" i="1"/>
  <c r="Z98" i="1" s="1"/>
  <c r="X98" i="1"/>
  <c r="T98" i="1"/>
  <c r="R98" i="1"/>
  <c r="S98" i="1" s="1"/>
  <c r="J98" i="1"/>
  <c r="K98" i="1" s="1"/>
  <c r="I98" i="1"/>
  <c r="Z97" i="1"/>
  <c r="X97" i="1"/>
  <c r="Y97" i="1" s="1"/>
  <c r="S97" i="1"/>
  <c r="T97" i="1" s="1"/>
  <c r="R97" i="1"/>
  <c r="K97" i="1"/>
  <c r="I97" i="1"/>
  <c r="J97" i="1" s="1"/>
  <c r="Y96" i="1"/>
  <c r="Z96" i="1" s="1"/>
  <c r="X96" i="1"/>
  <c r="T96" i="1"/>
  <c r="R96" i="1"/>
  <c r="S96" i="1" s="1"/>
  <c r="J96" i="1"/>
  <c r="K96" i="1" s="1"/>
  <c r="I96" i="1"/>
  <c r="Z95" i="1"/>
  <c r="X95" i="1"/>
  <c r="Y95" i="1" s="1"/>
  <c r="S95" i="1"/>
  <c r="T95" i="1" s="1"/>
  <c r="R95" i="1"/>
  <c r="K95" i="1"/>
  <c r="I95" i="1"/>
  <c r="J95" i="1" s="1"/>
  <c r="Y94" i="1"/>
  <c r="Z94" i="1" s="1"/>
  <c r="X94" i="1"/>
  <c r="T94" i="1"/>
  <c r="R94" i="1"/>
  <c r="S94" i="1" s="1"/>
  <c r="J94" i="1"/>
  <c r="K94" i="1" s="1"/>
  <c r="I94" i="1"/>
  <c r="Z93" i="1"/>
  <c r="X93" i="1"/>
  <c r="Y93" i="1" s="1"/>
  <c r="S93" i="1"/>
  <c r="T93" i="1" s="1"/>
  <c r="R93" i="1"/>
  <c r="K93" i="1"/>
  <c r="I93" i="1"/>
  <c r="J93" i="1" s="1"/>
  <c r="Y92" i="1"/>
  <c r="Z92" i="1" s="1"/>
  <c r="X92" i="1"/>
  <c r="T92" i="1"/>
  <c r="R92" i="1"/>
  <c r="S92" i="1" s="1"/>
  <c r="J92" i="1"/>
  <c r="K92" i="1" s="1"/>
  <c r="I92" i="1"/>
  <c r="Z91" i="1"/>
  <c r="X91" i="1"/>
  <c r="Y91" i="1" s="1"/>
  <c r="S91" i="1"/>
  <c r="T91" i="1" s="1"/>
  <c r="R91" i="1"/>
  <c r="K91" i="1"/>
  <c r="I91" i="1"/>
  <c r="J91" i="1" s="1"/>
  <c r="Y90" i="1"/>
  <c r="Z90" i="1" s="1"/>
  <c r="X90" i="1"/>
  <c r="T90" i="1"/>
  <c r="R90" i="1"/>
  <c r="S90" i="1" s="1"/>
  <c r="J90" i="1"/>
  <c r="K90" i="1" s="1"/>
  <c r="I90" i="1"/>
  <c r="Z89" i="1"/>
  <c r="X89" i="1"/>
  <c r="Y89" i="1" s="1"/>
  <c r="S89" i="1"/>
  <c r="T89" i="1" s="1"/>
  <c r="R89" i="1"/>
  <c r="K89" i="1"/>
  <c r="I89" i="1"/>
  <c r="J89" i="1" s="1"/>
  <c r="Z88" i="1"/>
  <c r="Y88" i="1"/>
  <c r="X88" i="1"/>
  <c r="T88" i="1"/>
  <c r="S88" i="1"/>
  <c r="R88" i="1"/>
  <c r="J88" i="1"/>
  <c r="K88" i="1" s="1"/>
  <c r="I88" i="1"/>
  <c r="Z87" i="1"/>
  <c r="X87" i="1"/>
  <c r="Y87" i="1" s="1"/>
  <c r="T87" i="1"/>
  <c r="S87" i="1"/>
  <c r="R87" i="1"/>
  <c r="J87" i="1"/>
  <c r="K87" i="1" s="1"/>
  <c r="I87" i="1"/>
  <c r="Y86" i="1"/>
  <c r="Z86" i="1" s="1"/>
  <c r="X86" i="1"/>
  <c r="T86" i="1"/>
  <c r="R86" i="1"/>
  <c r="S86" i="1" s="1"/>
  <c r="K86" i="1"/>
  <c r="J86" i="1"/>
  <c r="I86" i="1"/>
  <c r="Z85" i="1"/>
  <c r="Y85" i="1"/>
  <c r="X85" i="1"/>
  <c r="S85" i="1"/>
  <c r="T85" i="1" s="1"/>
  <c r="R85" i="1"/>
  <c r="K85" i="1"/>
  <c r="I85" i="1"/>
  <c r="J85" i="1" s="1"/>
  <c r="Z84" i="1"/>
  <c r="Y84" i="1"/>
  <c r="X84" i="1"/>
  <c r="S84" i="1"/>
  <c r="T84" i="1" s="1"/>
  <c r="R84" i="1"/>
  <c r="J84" i="1"/>
  <c r="K84" i="1" s="1"/>
  <c r="I84" i="1"/>
  <c r="Z83" i="1"/>
  <c r="X83" i="1"/>
  <c r="Y83" i="1" s="1"/>
  <c r="T83" i="1"/>
  <c r="S83" i="1"/>
  <c r="R83" i="1"/>
  <c r="K83" i="1"/>
  <c r="J83" i="1"/>
  <c r="I83" i="1"/>
  <c r="Y82" i="1"/>
  <c r="Z82" i="1" s="1"/>
  <c r="X82" i="1"/>
  <c r="R82" i="1"/>
  <c r="S82" i="1" s="1"/>
  <c r="T82" i="1" s="1"/>
  <c r="K82" i="1"/>
  <c r="J82" i="1"/>
  <c r="I82" i="1"/>
  <c r="Y81" i="1"/>
  <c r="Z81" i="1" s="1"/>
  <c r="X81" i="1"/>
  <c r="R81" i="1"/>
  <c r="S81" i="1" s="1"/>
  <c r="T81" i="1" s="1"/>
  <c r="I81" i="1"/>
  <c r="J81" i="1" s="1"/>
  <c r="K81" i="1" s="1"/>
  <c r="Z80" i="1"/>
  <c r="Y80" i="1"/>
  <c r="X80" i="1"/>
  <c r="S80" i="1"/>
  <c r="T80" i="1" s="1"/>
  <c r="R80" i="1"/>
  <c r="I80" i="1"/>
  <c r="J80" i="1" s="1"/>
  <c r="K80" i="1" s="1"/>
  <c r="X79" i="1"/>
  <c r="Y79" i="1" s="1"/>
  <c r="Z79" i="1" s="1"/>
  <c r="T79" i="1"/>
  <c r="S79" i="1"/>
  <c r="R79" i="1"/>
  <c r="J79" i="1"/>
  <c r="K79" i="1" s="1"/>
  <c r="I79" i="1"/>
  <c r="X78" i="1"/>
  <c r="Y78" i="1" s="1"/>
  <c r="Z78" i="1" s="1"/>
  <c r="R78" i="1"/>
  <c r="S78" i="1" s="1"/>
  <c r="T78" i="1" s="1"/>
  <c r="K78" i="1"/>
  <c r="J78" i="1"/>
  <c r="I78" i="1"/>
  <c r="Y77" i="1"/>
  <c r="Z77" i="1" s="1"/>
  <c r="X77" i="1"/>
  <c r="R77" i="1"/>
  <c r="S77" i="1" s="1"/>
  <c r="T77" i="1" s="1"/>
  <c r="I77" i="1"/>
  <c r="J77" i="1" s="1"/>
  <c r="K77" i="1" s="1"/>
  <c r="Z76" i="1"/>
  <c r="Y76" i="1"/>
  <c r="X76" i="1"/>
  <c r="S76" i="1"/>
  <c r="T76" i="1" s="1"/>
  <c r="R76" i="1"/>
  <c r="I76" i="1"/>
  <c r="J76" i="1" s="1"/>
  <c r="K76" i="1" s="1"/>
  <c r="X75" i="1"/>
  <c r="Y75" i="1" s="1"/>
  <c r="Z75" i="1" s="1"/>
  <c r="T75" i="1"/>
  <c r="S75" i="1"/>
  <c r="R75" i="1"/>
  <c r="J75" i="1"/>
  <c r="K75" i="1" s="1"/>
  <c r="I75" i="1"/>
  <c r="X74" i="1"/>
  <c r="Y74" i="1" s="1"/>
  <c r="Z74" i="1" s="1"/>
  <c r="R74" i="1"/>
  <c r="S74" i="1" s="1"/>
  <c r="T74" i="1" s="1"/>
  <c r="K74" i="1"/>
  <c r="J74" i="1"/>
  <c r="I74" i="1"/>
  <c r="Y73" i="1"/>
  <c r="Z73" i="1" s="1"/>
  <c r="X73" i="1"/>
  <c r="R73" i="1"/>
  <c r="S73" i="1" s="1"/>
  <c r="T73" i="1" s="1"/>
  <c r="I73" i="1"/>
  <c r="J73" i="1" s="1"/>
  <c r="K73" i="1" s="1"/>
  <c r="Z72" i="1"/>
  <c r="Y72" i="1"/>
  <c r="X72" i="1"/>
  <c r="S72" i="1"/>
  <c r="T72" i="1" s="1"/>
  <c r="R72" i="1"/>
  <c r="I72" i="1"/>
  <c r="J72" i="1" s="1"/>
  <c r="K72" i="1" s="1"/>
  <c r="X71" i="1"/>
  <c r="Y71" i="1" s="1"/>
  <c r="Z71" i="1" s="1"/>
  <c r="T71" i="1"/>
  <c r="S71" i="1"/>
  <c r="R71" i="1"/>
  <c r="J71" i="1"/>
  <c r="K71" i="1" s="1"/>
  <c r="I71" i="1"/>
  <c r="X70" i="1"/>
  <c r="Y70" i="1" s="1"/>
  <c r="Z70" i="1" s="1"/>
  <c r="R70" i="1"/>
  <c r="S70" i="1" s="1"/>
  <c r="T70" i="1" s="1"/>
  <c r="K70" i="1"/>
  <c r="J70" i="1"/>
  <c r="I70" i="1"/>
  <c r="Y69" i="1"/>
  <c r="Z69" i="1" s="1"/>
  <c r="X69" i="1"/>
  <c r="R69" i="1"/>
  <c r="S69" i="1" s="1"/>
  <c r="T69" i="1" s="1"/>
  <c r="I69" i="1"/>
  <c r="J69" i="1" s="1"/>
  <c r="K69" i="1" s="1"/>
  <c r="Z68" i="1"/>
  <c r="Y68" i="1"/>
  <c r="X68" i="1"/>
  <c r="S68" i="1"/>
  <c r="T68" i="1" s="1"/>
  <c r="R68" i="1"/>
  <c r="I68" i="1"/>
  <c r="J68" i="1" s="1"/>
  <c r="K68" i="1" s="1"/>
  <c r="X67" i="1"/>
  <c r="Y67" i="1" s="1"/>
  <c r="Z67" i="1" s="1"/>
  <c r="T67" i="1"/>
  <c r="S67" i="1"/>
  <c r="R67" i="1"/>
  <c r="J67" i="1"/>
  <c r="K67" i="1" s="1"/>
  <c r="I67" i="1"/>
  <c r="X66" i="1"/>
  <c r="Y66" i="1" s="1"/>
  <c r="Z66" i="1" s="1"/>
  <c r="R66" i="1"/>
  <c r="S66" i="1" s="1"/>
  <c r="T66" i="1" s="1"/>
  <c r="K66" i="1"/>
  <c r="J66" i="1"/>
  <c r="I66" i="1"/>
  <c r="Y65" i="1"/>
  <c r="Z65" i="1" s="1"/>
  <c r="X65" i="1"/>
  <c r="R65" i="1"/>
  <c r="S65" i="1" s="1"/>
  <c r="T65" i="1" s="1"/>
  <c r="I65" i="1"/>
  <c r="J65" i="1" s="1"/>
  <c r="K65" i="1" s="1"/>
  <c r="Z64" i="1"/>
  <c r="Y64" i="1"/>
  <c r="X64" i="1"/>
  <c r="S64" i="1"/>
  <c r="T64" i="1" s="1"/>
  <c r="R64" i="1"/>
  <c r="I64" i="1"/>
  <c r="J64" i="1" s="1"/>
  <c r="K64" i="1" s="1"/>
  <c r="X63" i="1"/>
  <c r="Y63" i="1" s="1"/>
  <c r="Z63" i="1" s="1"/>
  <c r="T63" i="1"/>
  <c r="S63" i="1"/>
  <c r="R63" i="1"/>
  <c r="J63" i="1"/>
  <c r="K63" i="1" s="1"/>
  <c r="I63" i="1"/>
  <c r="X62" i="1"/>
  <c r="Y62" i="1" s="1"/>
  <c r="Z62" i="1" s="1"/>
  <c r="R62" i="1"/>
  <c r="S62" i="1" s="1"/>
  <c r="T62" i="1" s="1"/>
  <c r="K62" i="1"/>
  <c r="J62" i="1"/>
  <c r="I62" i="1"/>
  <c r="Y61" i="1"/>
  <c r="Z61" i="1" s="1"/>
  <c r="X61" i="1"/>
  <c r="R61" i="1"/>
  <c r="S61" i="1" s="1"/>
  <c r="T61" i="1" s="1"/>
  <c r="I61" i="1"/>
  <c r="J61" i="1" s="1"/>
  <c r="K61" i="1" s="1"/>
  <c r="Z60" i="1"/>
  <c r="Y60" i="1"/>
  <c r="X60" i="1"/>
  <c r="S60" i="1"/>
  <c r="T60" i="1" s="1"/>
  <c r="R60" i="1"/>
  <c r="I60" i="1"/>
  <c r="J60" i="1" s="1"/>
  <c r="K60" i="1" s="1"/>
  <c r="X59" i="1"/>
  <c r="Y59" i="1" s="1"/>
  <c r="Z59" i="1" s="1"/>
  <c r="T59" i="1"/>
  <c r="S59" i="1"/>
  <c r="R59" i="1"/>
  <c r="J59" i="1"/>
  <c r="K59" i="1" s="1"/>
  <c r="I59" i="1"/>
  <c r="X58" i="1"/>
  <c r="Y58" i="1" s="1"/>
  <c r="Z58" i="1" s="1"/>
  <c r="R58" i="1"/>
  <c r="S58" i="1" s="1"/>
  <c r="T58" i="1" s="1"/>
  <c r="K58" i="1"/>
  <c r="J58" i="1"/>
  <c r="I58" i="1"/>
  <c r="Y57" i="1"/>
  <c r="Z57" i="1" s="1"/>
  <c r="X57" i="1"/>
  <c r="R57" i="1"/>
  <c r="S57" i="1" s="1"/>
  <c r="T57" i="1" s="1"/>
  <c r="I57" i="1"/>
  <c r="J57" i="1" s="1"/>
  <c r="K57" i="1" s="1"/>
  <c r="Z56" i="1"/>
  <c r="Y56" i="1"/>
  <c r="X56" i="1"/>
  <c r="S56" i="1"/>
  <c r="T56" i="1" s="1"/>
  <c r="R56" i="1"/>
  <c r="I56" i="1"/>
  <c r="J56" i="1" s="1"/>
  <c r="K56" i="1" s="1"/>
  <c r="X55" i="1"/>
  <c r="Y55" i="1" s="1"/>
  <c r="Z55" i="1" s="1"/>
  <c r="T55" i="1"/>
  <c r="S55" i="1"/>
  <c r="R55" i="1"/>
  <c r="J55" i="1"/>
  <c r="K55" i="1" s="1"/>
  <c r="I55" i="1"/>
  <c r="X54" i="1"/>
  <c r="Y54" i="1" s="1"/>
  <c r="Z54" i="1" s="1"/>
  <c r="R54" i="1"/>
  <c r="S54" i="1" s="1"/>
  <c r="T54" i="1" s="1"/>
  <c r="K54" i="1"/>
  <c r="J54" i="1"/>
  <c r="I54" i="1"/>
  <c r="Y53" i="1"/>
  <c r="Z53" i="1" s="1"/>
  <c r="X53" i="1"/>
  <c r="R53" i="1"/>
  <c r="S53" i="1" s="1"/>
  <c r="T53" i="1" s="1"/>
  <c r="I53" i="1"/>
  <c r="J53" i="1" s="1"/>
  <c r="K53" i="1" s="1"/>
  <c r="Z52" i="1"/>
  <c r="Y52" i="1"/>
  <c r="X52" i="1"/>
  <c r="S52" i="1"/>
  <c r="T52" i="1" s="1"/>
  <c r="R52" i="1"/>
  <c r="I52" i="1"/>
  <c r="J52" i="1" s="1"/>
  <c r="K52" i="1" s="1"/>
  <c r="X51" i="1"/>
  <c r="Y51" i="1" s="1"/>
  <c r="Z51" i="1" s="1"/>
  <c r="T51" i="1"/>
  <c r="S51" i="1"/>
  <c r="R51" i="1"/>
  <c r="J51" i="1"/>
  <c r="K51" i="1" s="1"/>
  <c r="I51" i="1"/>
  <c r="X50" i="1"/>
  <c r="Y50" i="1" s="1"/>
  <c r="Z50" i="1" s="1"/>
  <c r="R50" i="1"/>
  <c r="S50" i="1" s="1"/>
  <c r="T50" i="1" s="1"/>
  <c r="K50" i="1"/>
  <c r="J50" i="1"/>
  <c r="I50" i="1"/>
  <c r="Y49" i="1"/>
  <c r="Z49" i="1" s="1"/>
  <c r="X49" i="1"/>
  <c r="R49" i="1"/>
  <c r="S49" i="1" s="1"/>
  <c r="T49" i="1" s="1"/>
  <c r="I49" i="1"/>
  <c r="J49" i="1" s="1"/>
  <c r="K49" i="1" s="1"/>
  <c r="Z48" i="1"/>
  <c r="Y48" i="1"/>
  <c r="X48" i="1"/>
  <c r="S48" i="1"/>
  <c r="T48" i="1" s="1"/>
  <c r="R48" i="1"/>
  <c r="I48" i="1"/>
  <c r="J48" i="1" s="1"/>
  <c r="K48" i="1" s="1"/>
  <c r="X47" i="1"/>
  <c r="Y47" i="1" s="1"/>
  <c r="Z47" i="1" s="1"/>
  <c r="T47" i="1"/>
  <c r="S47" i="1"/>
  <c r="R47" i="1"/>
  <c r="J47" i="1"/>
  <c r="K47" i="1" s="1"/>
  <c r="I47" i="1"/>
  <c r="X46" i="1"/>
  <c r="Y46" i="1" s="1"/>
  <c r="Z46" i="1" s="1"/>
  <c r="R46" i="1"/>
  <c r="S46" i="1" s="1"/>
  <c r="T46" i="1" s="1"/>
  <c r="K46" i="1"/>
  <c r="J46" i="1"/>
  <c r="I46" i="1"/>
  <c r="Y45" i="1"/>
  <c r="Z45" i="1" s="1"/>
  <c r="X45" i="1"/>
  <c r="R45" i="1"/>
  <c r="S45" i="1" s="1"/>
  <c r="T45" i="1" s="1"/>
  <c r="I45" i="1"/>
  <c r="J45" i="1" s="1"/>
  <c r="K45" i="1" s="1"/>
  <c r="Z44" i="1"/>
  <c r="Y44" i="1"/>
  <c r="X44" i="1"/>
  <c r="S44" i="1"/>
  <c r="T44" i="1" s="1"/>
  <c r="R44" i="1"/>
  <c r="I44" i="1"/>
  <c r="J44" i="1" s="1"/>
  <c r="K44" i="1" s="1"/>
  <c r="X43" i="1"/>
  <c r="Y43" i="1" s="1"/>
  <c r="Z43" i="1" s="1"/>
  <c r="T43" i="1"/>
  <c r="S43" i="1"/>
  <c r="R43" i="1"/>
  <c r="J43" i="1"/>
  <c r="K43" i="1" s="1"/>
  <c r="I43" i="1"/>
  <c r="X42" i="1"/>
  <c r="Y42" i="1" s="1"/>
  <c r="Z42" i="1" s="1"/>
  <c r="R42" i="1"/>
  <c r="S42" i="1" s="1"/>
  <c r="T42" i="1" s="1"/>
  <c r="K42" i="1"/>
  <c r="J42" i="1"/>
  <c r="I42" i="1"/>
  <c r="Y41" i="1"/>
  <c r="Z41" i="1" s="1"/>
  <c r="X41" i="1"/>
  <c r="R41" i="1"/>
  <c r="S41" i="1" s="1"/>
  <c r="T41" i="1" s="1"/>
  <c r="I41" i="1"/>
  <c r="J41" i="1" s="1"/>
  <c r="K41" i="1" s="1"/>
  <c r="Z40" i="1"/>
  <c r="Y40" i="1"/>
  <c r="X40" i="1"/>
  <c r="S40" i="1"/>
  <c r="T40" i="1" s="1"/>
  <c r="R40" i="1"/>
  <c r="I40" i="1"/>
  <c r="J40" i="1" s="1"/>
  <c r="K40" i="1" s="1"/>
  <c r="X39" i="1"/>
  <c r="Y39" i="1" s="1"/>
  <c r="Z39" i="1" s="1"/>
  <c r="T39" i="1"/>
  <c r="S39" i="1"/>
  <c r="R39" i="1"/>
  <c r="J39" i="1"/>
  <c r="K39" i="1" s="1"/>
  <c r="I39" i="1"/>
  <c r="X38" i="1"/>
  <c r="Y38" i="1" s="1"/>
  <c r="Z38" i="1" s="1"/>
  <c r="R38" i="1"/>
  <c r="S38" i="1" s="1"/>
  <c r="T38" i="1" s="1"/>
  <c r="K38" i="1"/>
  <c r="J38" i="1"/>
  <c r="I38" i="1"/>
  <c r="Y37" i="1"/>
  <c r="Z37" i="1" s="1"/>
  <c r="X37" i="1"/>
  <c r="R37" i="1"/>
  <c r="S37" i="1" s="1"/>
  <c r="T37" i="1" s="1"/>
  <c r="K37" i="1"/>
  <c r="I37" i="1"/>
  <c r="J37" i="1" s="1"/>
  <c r="Z36" i="1"/>
  <c r="Y36" i="1"/>
  <c r="X36" i="1"/>
  <c r="R36" i="1"/>
  <c r="S36" i="1" s="1"/>
  <c r="T36" i="1" s="1"/>
  <c r="I36" i="1"/>
  <c r="J36" i="1" s="1"/>
  <c r="K36" i="1" s="1"/>
  <c r="Z35" i="1"/>
  <c r="X35" i="1"/>
  <c r="Y35" i="1" s="1"/>
  <c r="T35" i="1"/>
  <c r="S35" i="1"/>
  <c r="R35" i="1"/>
  <c r="I35" i="1"/>
  <c r="J35" i="1" s="1"/>
  <c r="K35" i="1" s="1"/>
  <c r="X34" i="1"/>
  <c r="Y34" i="1" s="1"/>
  <c r="Z34" i="1" s="1"/>
  <c r="T34" i="1"/>
  <c r="R34" i="1"/>
  <c r="S34" i="1" s="1"/>
  <c r="K34" i="1"/>
  <c r="J34" i="1"/>
  <c r="I34" i="1"/>
  <c r="Y33" i="1"/>
  <c r="Z33" i="1" s="1"/>
  <c r="X33" i="1"/>
  <c r="S33" i="1"/>
  <c r="T33" i="1" s="1"/>
  <c r="R33" i="1"/>
  <c r="K33" i="1"/>
  <c r="I33" i="1"/>
  <c r="J33" i="1" s="1"/>
  <c r="Z32" i="1"/>
  <c r="Y32" i="1"/>
  <c r="X32" i="1"/>
  <c r="S32" i="1"/>
  <c r="T32" i="1" s="1"/>
  <c r="R32" i="1"/>
  <c r="N32" i="1"/>
  <c r="J32" i="1"/>
  <c r="K32" i="1" s="1"/>
  <c r="I32" i="1"/>
  <c r="Y31" i="1"/>
  <c r="Z31" i="1" s="1"/>
  <c r="X31" i="1"/>
  <c r="R31" i="1"/>
  <c r="S31" i="1" s="1"/>
  <c r="T31" i="1" s="1"/>
  <c r="K31" i="1"/>
  <c r="J31" i="1"/>
  <c r="I31" i="1"/>
  <c r="Y30" i="1"/>
  <c r="Z30" i="1" s="1"/>
  <c r="X30" i="1"/>
  <c r="R30" i="1"/>
  <c r="S30" i="1" s="1"/>
  <c r="T30" i="1" s="1"/>
  <c r="I30" i="1"/>
  <c r="J30" i="1" s="1"/>
  <c r="K30" i="1" s="1"/>
  <c r="Y29" i="1"/>
  <c r="Z29" i="1" s="1"/>
  <c r="X29" i="1"/>
  <c r="R29" i="1"/>
  <c r="S29" i="1" s="1"/>
  <c r="T29" i="1" s="1"/>
  <c r="J29" i="1"/>
  <c r="K29" i="1" s="1"/>
  <c r="I29" i="1"/>
  <c r="X28" i="1"/>
  <c r="Y28" i="1" s="1"/>
  <c r="Z28" i="1" s="1"/>
  <c r="S28" i="1"/>
  <c r="T28" i="1" s="1"/>
  <c r="R28" i="1"/>
  <c r="I28" i="1"/>
  <c r="J28" i="1" s="1"/>
  <c r="K28" i="1" s="1"/>
  <c r="Y27" i="1"/>
  <c r="Z27" i="1" s="1"/>
  <c r="X27" i="1"/>
  <c r="R27" i="1"/>
  <c r="S27" i="1" s="1"/>
  <c r="T27" i="1" s="1"/>
  <c r="J27" i="1"/>
  <c r="K27" i="1" s="1"/>
  <c r="I27" i="1"/>
  <c r="X26" i="1"/>
  <c r="Y26" i="1" s="1"/>
  <c r="Z26" i="1" s="1"/>
  <c r="S26" i="1"/>
  <c r="T26" i="1" s="1"/>
  <c r="R26" i="1"/>
  <c r="I26" i="1"/>
  <c r="J26" i="1" s="1"/>
  <c r="K26" i="1" s="1"/>
  <c r="Y25" i="1"/>
  <c r="Z25" i="1" s="1"/>
  <c r="X25" i="1"/>
  <c r="R25" i="1"/>
  <c r="S25" i="1" s="1"/>
  <c r="T25" i="1" s="1"/>
  <c r="N25" i="1"/>
  <c r="I25" i="1"/>
  <c r="J25" i="1" s="1"/>
  <c r="K25" i="1" s="1"/>
  <c r="Y24" i="1"/>
  <c r="Z24" i="1" s="1"/>
  <c r="X24" i="1"/>
  <c r="R24" i="1"/>
  <c r="S24" i="1" s="1"/>
  <c r="T24" i="1" s="1"/>
  <c r="J24" i="1"/>
  <c r="K24" i="1" s="1"/>
  <c r="I24" i="1"/>
  <c r="X23" i="1"/>
  <c r="Y23" i="1" s="1"/>
  <c r="Z23" i="1" s="1"/>
  <c r="S23" i="1"/>
  <c r="T23" i="1" s="1"/>
  <c r="R23" i="1"/>
  <c r="I23" i="1"/>
  <c r="J23" i="1" s="1"/>
  <c r="K23" i="1" s="1"/>
  <c r="Y22" i="1"/>
  <c r="Z22" i="1" s="1"/>
  <c r="X22" i="1"/>
  <c r="R22" i="1"/>
  <c r="S22" i="1" s="1"/>
  <c r="T22" i="1" s="1"/>
  <c r="J22" i="1"/>
  <c r="K22" i="1" s="1"/>
  <c r="I22" i="1"/>
  <c r="X21" i="1"/>
  <c r="Y21" i="1" s="1"/>
  <c r="S21" i="1"/>
  <c r="T21" i="1" s="1"/>
  <c r="R21" i="1"/>
  <c r="I21" i="1"/>
  <c r="J21" i="1" s="1"/>
  <c r="K21" i="1" s="1"/>
  <c r="S20" i="1"/>
  <c r="R20" i="1"/>
  <c r="I20" i="1"/>
  <c r="J20" i="1" s="1"/>
  <c r="K20" i="1" s="1"/>
  <c r="N19" i="1"/>
  <c r="I19" i="1"/>
  <c r="J19" i="1" s="1"/>
  <c r="K19" i="1" s="1"/>
  <c r="J18" i="1"/>
  <c r="I18" i="1"/>
  <c r="X139" i="1" l="1"/>
  <c r="Z21" i="1"/>
  <c r="X140" i="1" s="1"/>
  <c r="I138" i="1"/>
  <c r="K18" i="1"/>
  <c r="I139" i="1" s="1"/>
  <c r="R139" i="1"/>
  <c r="T20" i="1"/>
  <c r="R140" i="1" s="1"/>
</calcChain>
</file>

<file path=xl/sharedStrings.xml><?xml version="1.0" encoding="utf-8"?>
<sst xmlns="http://schemas.openxmlformats.org/spreadsheetml/2006/main" count="38" uniqueCount="21">
  <si>
    <t>PERIODO</t>
  </si>
  <si>
    <t>CORRIENTE</t>
  </si>
  <si>
    <t>EXTRA</t>
  </si>
  <si>
    <t>ACPM</t>
  </si>
  <si>
    <t>TOTALES</t>
  </si>
  <si>
    <t>n=2</t>
  </si>
  <si>
    <t>Pronostico n=2</t>
  </si>
  <si>
    <t>Error</t>
  </si>
  <si>
    <t xml:space="preserve">Error absoluto </t>
  </si>
  <si>
    <t>t</t>
  </si>
  <si>
    <t xml:space="preserve">w </t>
  </si>
  <si>
    <t>n=3</t>
  </si>
  <si>
    <t>Pronostico n=3</t>
  </si>
  <si>
    <t>n=4</t>
  </si>
  <si>
    <t>Pronostico n=4</t>
  </si>
  <si>
    <t>SUMA</t>
  </si>
  <si>
    <t>pronostico n=2</t>
  </si>
  <si>
    <t>pronostico n=3</t>
  </si>
  <si>
    <t>pronostico n=4</t>
  </si>
  <si>
    <t>ME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</si>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</sst>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/>
    <xf numFmtId="0" fontId="0" fillId="0" borderId="1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'GASOLINA CORRIENTE'!$H$15</c:f>
              <c:strCache>
                <c:ptCount val="1"/>
                <c:pt idx="0">
                  <c:v>CORRIENTE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'GASOLINA CORRIENTE'!$H$16:$H$135</c:f>
              <c:numCache>
                <c:formatCode>General</c:formatCode>
                <c:ptCount val="120"/>
                <c:pt idx="0">
                  <c:v>32226.79</c:v>
                </c:pt>
                <c:pt idx="1">
                  <c:v>21417.21</c:v>
                </c:pt>
                <c:pt idx="2">
                  <c:v>38228.46</c:v>
                </c:pt>
                <c:pt idx="3">
                  <c:v>25113.27</c:v>
                </c:pt>
                <c:pt idx="4">
                  <c:v>36461.97</c:v>
                </c:pt>
                <c:pt idx="5">
                  <c:v>35671.53</c:v>
                </c:pt>
                <c:pt idx="6">
                  <c:v>27711.83</c:v>
                </c:pt>
                <c:pt idx="7">
                  <c:v>30408.720000000001</c:v>
                </c:pt>
                <c:pt idx="8">
                  <c:v>21543.91</c:v>
                </c:pt>
                <c:pt idx="9">
                  <c:v>29048.65</c:v>
                </c:pt>
                <c:pt idx="10">
                  <c:v>33061.82</c:v>
                </c:pt>
                <c:pt idx="11">
                  <c:v>27801.56</c:v>
                </c:pt>
                <c:pt idx="12">
                  <c:v>24720.62</c:v>
                </c:pt>
                <c:pt idx="13">
                  <c:v>23597.63</c:v>
                </c:pt>
                <c:pt idx="14">
                  <c:v>27049.72</c:v>
                </c:pt>
                <c:pt idx="15">
                  <c:v>33204.1</c:v>
                </c:pt>
                <c:pt idx="16">
                  <c:v>24554.45</c:v>
                </c:pt>
                <c:pt idx="17">
                  <c:v>26575.85</c:v>
                </c:pt>
                <c:pt idx="18">
                  <c:v>20042.509999999998</c:v>
                </c:pt>
                <c:pt idx="19">
                  <c:v>30002.68</c:v>
                </c:pt>
                <c:pt idx="20">
                  <c:v>34533.69</c:v>
                </c:pt>
                <c:pt idx="21">
                  <c:v>35587.03</c:v>
                </c:pt>
                <c:pt idx="22">
                  <c:v>31786.98</c:v>
                </c:pt>
                <c:pt idx="23">
                  <c:v>16836.64</c:v>
                </c:pt>
                <c:pt idx="24">
                  <c:v>29934.28</c:v>
                </c:pt>
                <c:pt idx="25">
                  <c:v>29790.07</c:v>
                </c:pt>
                <c:pt idx="26">
                  <c:v>25281.64</c:v>
                </c:pt>
                <c:pt idx="27">
                  <c:v>28199.26</c:v>
                </c:pt>
                <c:pt idx="28">
                  <c:v>22437.83</c:v>
                </c:pt>
                <c:pt idx="29">
                  <c:v>31032.52</c:v>
                </c:pt>
                <c:pt idx="30">
                  <c:v>25428.1</c:v>
                </c:pt>
                <c:pt idx="31">
                  <c:v>18511.32</c:v>
                </c:pt>
                <c:pt idx="32">
                  <c:v>25203.39</c:v>
                </c:pt>
                <c:pt idx="33">
                  <c:v>34848.53</c:v>
                </c:pt>
                <c:pt idx="34">
                  <c:v>25388.11</c:v>
                </c:pt>
                <c:pt idx="35">
                  <c:v>31330.58</c:v>
                </c:pt>
                <c:pt idx="36">
                  <c:v>32521.46</c:v>
                </c:pt>
                <c:pt idx="37">
                  <c:v>27274.28</c:v>
                </c:pt>
                <c:pt idx="38">
                  <c:v>25287.64</c:v>
                </c:pt>
                <c:pt idx="39">
                  <c:v>24299.82</c:v>
                </c:pt>
                <c:pt idx="40">
                  <c:v>31368.67</c:v>
                </c:pt>
                <c:pt idx="41">
                  <c:v>21327.22</c:v>
                </c:pt>
                <c:pt idx="42">
                  <c:v>28620.97</c:v>
                </c:pt>
                <c:pt idx="43">
                  <c:v>25637.51</c:v>
                </c:pt>
                <c:pt idx="44">
                  <c:v>14636.26</c:v>
                </c:pt>
                <c:pt idx="45">
                  <c:v>19403.669999999998</c:v>
                </c:pt>
                <c:pt idx="46">
                  <c:v>32351.23</c:v>
                </c:pt>
                <c:pt idx="47">
                  <c:v>20059.46</c:v>
                </c:pt>
                <c:pt idx="48">
                  <c:v>21190.74</c:v>
                </c:pt>
                <c:pt idx="49">
                  <c:v>23098.77</c:v>
                </c:pt>
                <c:pt idx="50">
                  <c:v>21859.89</c:v>
                </c:pt>
                <c:pt idx="51">
                  <c:v>23973.439999999999</c:v>
                </c:pt>
                <c:pt idx="52">
                  <c:v>22107.68</c:v>
                </c:pt>
                <c:pt idx="53">
                  <c:v>23720.91</c:v>
                </c:pt>
                <c:pt idx="54">
                  <c:v>24785.279999999999</c:v>
                </c:pt>
                <c:pt idx="55">
                  <c:v>23387.57</c:v>
                </c:pt>
                <c:pt idx="56">
                  <c:v>24058.880000000001</c:v>
                </c:pt>
                <c:pt idx="57">
                  <c:v>23941.94</c:v>
                </c:pt>
                <c:pt idx="58">
                  <c:v>28383.919999999998</c:v>
                </c:pt>
                <c:pt idx="59">
                  <c:v>23382.2</c:v>
                </c:pt>
                <c:pt idx="60">
                  <c:v>23703.39</c:v>
                </c:pt>
                <c:pt idx="61">
                  <c:v>26245.09</c:v>
                </c:pt>
                <c:pt idx="62">
                  <c:v>26154.95</c:v>
                </c:pt>
                <c:pt idx="63">
                  <c:v>27570.91</c:v>
                </c:pt>
                <c:pt idx="64">
                  <c:v>26274.54</c:v>
                </c:pt>
                <c:pt idx="65">
                  <c:v>28391.18</c:v>
                </c:pt>
                <c:pt idx="66">
                  <c:v>39486.22</c:v>
                </c:pt>
                <c:pt idx="67">
                  <c:v>38826.230000000003</c:v>
                </c:pt>
                <c:pt idx="68">
                  <c:v>39762.43</c:v>
                </c:pt>
                <c:pt idx="69">
                  <c:v>38043.47</c:v>
                </c:pt>
                <c:pt idx="70">
                  <c:v>38125.5</c:v>
                </c:pt>
                <c:pt idx="71">
                  <c:v>28848.99</c:v>
                </c:pt>
                <c:pt idx="72">
                  <c:v>28795.64</c:v>
                </c:pt>
                <c:pt idx="73">
                  <c:v>31621.22</c:v>
                </c:pt>
                <c:pt idx="74">
                  <c:v>29645.24</c:v>
                </c:pt>
                <c:pt idx="75">
                  <c:v>30857.98</c:v>
                </c:pt>
                <c:pt idx="76">
                  <c:v>29484.68</c:v>
                </c:pt>
                <c:pt idx="77">
                  <c:v>29718.59</c:v>
                </c:pt>
                <c:pt idx="78">
                  <c:v>30157.52</c:v>
                </c:pt>
                <c:pt idx="79">
                  <c:v>30043.93</c:v>
                </c:pt>
                <c:pt idx="80">
                  <c:v>27013.08</c:v>
                </c:pt>
                <c:pt idx="81">
                  <c:v>22093.96</c:v>
                </c:pt>
                <c:pt idx="82">
                  <c:v>23730.95</c:v>
                </c:pt>
                <c:pt idx="83">
                  <c:v>17633.23</c:v>
                </c:pt>
                <c:pt idx="84">
                  <c:v>16617.88</c:v>
                </c:pt>
                <c:pt idx="85">
                  <c:v>18306.900000000001</c:v>
                </c:pt>
                <c:pt idx="86">
                  <c:v>19581.23</c:v>
                </c:pt>
                <c:pt idx="87">
                  <c:v>26569.89</c:v>
                </c:pt>
                <c:pt idx="88">
                  <c:v>24646.53</c:v>
                </c:pt>
                <c:pt idx="89">
                  <c:v>30057.49</c:v>
                </c:pt>
                <c:pt idx="90">
                  <c:v>30502.15</c:v>
                </c:pt>
                <c:pt idx="91">
                  <c:v>30047.63</c:v>
                </c:pt>
                <c:pt idx="92">
                  <c:v>31630.49</c:v>
                </c:pt>
                <c:pt idx="93">
                  <c:v>30526.65</c:v>
                </c:pt>
                <c:pt idx="94">
                  <c:v>33322.949999999997</c:v>
                </c:pt>
                <c:pt idx="95">
                  <c:v>26184.52</c:v>
                </c:pt>
                <c:pt idx="96">
                  <c:v>31723.39</c:v>
                </c:pt>
                <c:pt idx="97">
                  <c:v>37761.42</c:v>
                </c:pt>
                <c:pt idx="98">
                  <c:v>35458.050000000003</c:v>
                </c:pt>
                <c:pt idx="99">
                  <c:v>31021.59</c:v>
                </c:pt>
                <c:pt idx="100">
                  <c:v>29365.85</c:v>
                </c:pt>
                <c:pt idx="101">
                  <c:v>26176.05</c:v>
                </c:pt>
                <c:pt idx="102">
                  <c:v>36037.300000000003</c:v>
                </c:pt>
                <c:pt idx="103">
                  <c:v>30570.3</c:v>
                </c:pt>
                <c:pt idx="104">
                  <c:v>20713.95</c:v>
                </c:pt>
                <c:pt idx="105">
                  <c:v>26382.98</c:v>
                </c:pt>
                <c:pt idx="106">
                  <c:v>16563.07</c:v>
                </c:pt>
                <c:pt idx="107">
                  <c:v>26162.35</c:v>
                </c:pt>
                <c:pt idx="108">
                  <c:v>12812.7</c:v>
                </c:pt>
                <c:pt idx="109">
                  <c:v>34567.660000000003</c:v>
                </c:pt>
                <c:pt idx="110">
                  <c:v>23710.34</c:v>
                </c:pt>
                <c:pt idx="111">
                  <c:v>24855.16</c:v>
                </c:pt>
                <c:pt idx="112">
                  <c:v>26306.82</c:v>
                </c:pt>
                <c:pt idx="113">
                  <c:v>30659.32</c:v>
                </c:pt>
                <c:pt idx="114">
                  <c:v>31027.56</c:v>
                </c:pt>
                <c:pt idx="115">
                  <c:v>30412.79</c:v>
                </c:pt>
                <c:pt idx="116">
                  <c:v>24061.200000000001</c:v>
                </c:pt>
                <c:pt idx="117">
                  <c:v>19657.400000000001</c:v>
                </c:pt>
                <c:pt idx="118">
                  <c:v>25084.92</c:v>
                </c:pt>
                <c:pt idx="119">
                  <c:v>28797.53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2-45DF-AC4D-2AB0DA810F7F}"/>
            </c:ext>
          </c:extLst>
        </c:ser>
        <c:ser>
          <c:idx val="3"/>
          <c:order val="3"/>
          <c:tx>
            <c:strRef>
              <c:f>'GASOLINA CORRIENTE'!$X$16</c:f>
              <c:strCache>
                <c:ptCount val="1"/>
                <c:pt idx="0">
                  <c:v>Pronostico n=4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'GASOLINA CORRIENTE'!$X$21:$X$137</c:f>
              <c:numCache>
                <c:formatCode>General</c:formatCode>
                <c:ptCount val="117"/>
                <c:pt idx="0">
                  <c:v>29185.693147827504</c:v>
                </c:pt>
                <c:pt idx="1">
                  <c:v>31362.310169431257</c:v>
                </c:pt>
                <c:pt idx="2">
                  <c:v>33925.993517671981</c:v>
                </c:pt>
                <c:pt idx="3">
                  <c:v>31642.629453770587</c:v>
                </c:pt>
                <c:pt idx="4">
                  <c:v>31633.764318198981</c:v>
                </c:pt>
                <c:pt idx="5">
                  <c:v>27537.61689953952</c:v>
                </c:pt>
                <c:pt idx="6">
                  <c:v>26937.849577678531</c:v>
                </c:pt>
                <c:pt idx="7">
                  <c:v>28942.981262552799</c:v>
                </c:pt>
                <c:pt idx="8">
                  <c:v>28750.728816743875</c:v>
                </c:pt>
                <c:pt idx="9">
                  <c:v>28095.835241999128</c:v>
                </c:pt>
                <c:pt idx="10">
                  <c:v>26202.237349796411</c:v>
                </c:pt>
                <c:pt idx="11">
                  <c:v>25616.934539527672</c:v>
                </c:pt>
                <c:pt idx="12">
                  <c:v>28049.618966445069</c:v>
                </c:pt>
                <c:pt idx="13">
                  <c:v>27534.811724679334</c:v>
                </c:pt>
                <c:pt idx="14">
                  <c:v>27514.112486947328</c:v>
                </c:pt>
                <c:pt idx="15">
                  <c:v>24841.5397967563</c:v>
                </c:pt>
                <c:pt idx="16">
                  <c:v>25520.90056042701</c:v>
                </c:pt>
                <c:pt idx="17">
                  <c:v>28851.1885073175</c:v>
                </c:pt>
                <c:pt idx="18">
                  <c:v>31836.282860975225</c:v>
                </c:pt>
                <c:pt idx="19">
                  <c:v>33269.326778223738</c:v>
                </c:pt>
                <c:pt idx="20">
                  <c:v>27928.9036144641</c:v>
                </c:pt>
                <c:pt idx="21">
                  <c:v>27265.201580991983</c:v>
                </c:pt>
                <c:pt idx="22">
                  <c:v>27242.625494078704</c:v>
                </c:pt>
                <c:pt idx="23">
                  <c:v>26453.765830439523</c:v>
                </c:pt>
                <c:pt idx="24">
                  <c:v>27933.32649506053</c:v>
                </c:pt>
                <c:pt idx="25">
                  <c:v>25815.961222288141</c:v>
                </c:pt>
                <c:pt idx="26">
                  <c:v>27044.057548654702</c:v>
                </c:pt>
                <c:pt idx="27">
                  <c:v>26817.419314922434</c:v>
                </c:pt>
                <c:pt idx="28">
                  <c:v>23893.081439979731</c:v>
                </c:pt>
                <c:pt idx="29">
                  <c:v>24095.820938837795</c:v>
                </c:pt>
                <c:pt idx="30">
                  <c:v>27034.576691876639</c:v>
                </c:pt>
                <c:pt idx="31">
                  <c:v>27176.361903808629</c:v>
                </c:pt>
                <c:pt idx="32">
                  <c:v>29483.124996439517</c:v>
                </c:pt>
                <c:pt idx="33">
                  <c:v>30916.014902152216</c:v>
                </c:pt>
                <c:pt idx="34">
                  <c:v>29461.349754088158</c:v>
                </c:pt>
                <c:pt idx="35">
                  <c:v>28335.814798082916</c:v>
                </c:pt>
                <c:pt idx="36">
                  <c:v>26415.839064473854</c:v>
                </c:pt>
                <c:pt idx="37">
                  <c:v>27346.398285281874</c:v>
                </c:pt>
                <c:pt idx="38">
                  <c:v>25521.750909060516</c:v>
                </c:pt>
                <c:pt idx="39">
                  <c:v>26458.013701417389</c:v>
                </c:pt>
                <c:pt idx="40">
                  <c:v>26376.601304933763</c:v>
                </c:pt>
                <c:pt idx="41">
                  <c:v>21943.87739502516</c:v>
                </c:pt>
                <c:pt idx="42">
                  <c:v>20678.540770123422</c:v>
                </c:pt>
                <c:pt idx="43">
                  <c:v>23636.514690178097</c:v>
                </c:pt>
                <c:pt idx="44">
                  <c:v>22787.747555471273</c:v>
                </c:pt>
                <c:pt idx="45">
                  <c:v>23077.835612307943</c:v>
                </c:pt>
                <c:pt idx="46">
                  <c:v>23169.08640607967</c:v>
                </c:pt>
                <c:pt idx="47">
                  <c:v>21823.657489958925</c:v>
                </c:pt>
                <c:pt idx="48">
                  <c:v>22759.463473247797</c:v>
                </c:pt>
                <c:pt idx="49">
                  <c:v>22745.722963968739</c:v>
                </c:pt>
                <c:pt idx="50">
                  <c:v>23035.596482506277</c:v>
                </c:pt>
                <c:pt idx="51">
                  <c:v>23761.220772155735</c:v>
                </c:pt>
                <c:pt idx="52">
                  <c:v>23694.400325388189</c:v>
                </c:pt>
                <c:pt idx="53">
                  <c:v>23973.273698123674</c:v>
                </c:pt>
                <c:pt idx="54">
                  <c:v>23973.002554226623</c:v>
                </c:pt>
                <c:pt idx="55">
                  <c:v>25401.616095501715</c:v>
                </c:pt>
                <c:pt idx="56">
                  <c:v>25083.838297153874</c:v>
                </c:pt>
                <c:pt idx="57">
                  <c:v>24680.053166703969</c:v>
                </c:pt>
                <c:pt idx="58">
                  <c:v>25159.934096230805</c:v>
                </c:pt>
                <c:pt idx="59">
                  <c:v>25245.484920053445</c:v>
                </c:pt>
                <c:pt idx="60">
                  <c:v>26309.985129301018</c:v>
                </c:pt>
                <c:pt idx="61">
                  <c:v>26627.888349666784</c:v>
                </c:pt>
                <c:pt idx="62">
                  <c:v>27265.701497913462</c:v>
                </c:pt>
                <c:pt idx="63">
                  <c:v>31582.794606785792</c:v>
                </c:pt>
                <c:pt idx="64">
                  <c:v>34930.866636300045</c:v>
                </c:pt>
                <c:pt idx="65">
                  <c:v>37814.318248735741</c:v>
                </c:pt>
                <c:pt idx="66">
                  <c:v>38930.509029245732</c:v>
                </c:pt>
                <c:pt idx="67">
                  <c:v>38563.42059178061</c:v>
                </c:pt>
                <c:pt idx="68">
                  <c:v>35180.948324103359</c:v>
                </c:pt>
                <c:pt idx="69">
                  <c:v>32189.579946565464</c:v>
                </c:pt>
                <c:pt idx="70">
                  <c:v>31089.968937696074</c:v>
                </c:pt>
                <c:pt idx="71">
                  <c:v>29929.481237094311</c:v>
                </c:pt>
                <c:pt idx="72">
                  <c:v>30376.078526383491</c:v>
                </c:pt>
                <c:pt idx="73">
                  <c:v>30229.528979531053</c:v>
                </c:pt>
                <c:pt idx="74">
                  <c:v>29891.607873204757</c:v>
                </c:pt>
                <c:pt idx="75">
                  <c:v>29977.412587824903</c:v>
                </c:pt>
                <c:pt idx="76">
                  <c:v>29926.268731074881</c:v>
                </c:pt>
                <c:pt idx="77">
                  <c:v>28991.263573048593</c:v>
                </c:pt>
                <c:pt idx="78">
                  <c:v>26455.689843472541</c:v>
                </c:pt>
                <c:pt idx="79">
                  <c:v>24867.468786152866</c:v>
                </c:pt>
                <c:pt idx="80">
                  <c:v>21756.577555318177</c:v>
                </c:pt>
                <c:pt idx="81">
                  <c:v>19271.303185208908</c:v>
                </c:pt>
                <c:pt idx="82">
                  <c:v>18424.866564965949</c:v>
                </c:pt>
                <c:pt idx="83">
                  <c:v>18270.783503864019</c:v>
                </c:pt>
                <c:pt idx="84">
                  <c:v>21258.358155810551</c:v>
                </c:pt>
                <c:pt idx="85">
                  <c:v>23195.60240634633</c:v>
                </c:pt>
                <c:pt idx="86">
                  <c:v>26198.222247408889</c:v>
                </c:pt>
                <c:pt idx="87">
                  <c:v>28515.182316064544</c:v>
                </c:pt>
                <c:pt idx="88">
                  <c:v>29419.981053434807</c:v>
                </c:pt>
                <c:pt idx="89">
                  <c:v>30688.690896467924</c:v>
                </c:pt>
                <c:pt idx="90">
                  <c:v>30743.949068927373</c:v>
                </c:pt>
                <c:pt idx="91">
                  <c:v>31655.618084532653</c:v>
                </c:pt>
                <c:pt idx="92">
                  <c:v>30033.056507292029</c:v>
                </c:pt>
                <c:pt idx="93">
                  <c:v>30267.904493951941</c:v>
                </c:pt>
                <c:pt idx="94">
                  <c:v>32776.944325668352</c:v>
                </c:pt>
                <c:pt idx="95">
                  <c:v>33999.536107464555</c:v>
                </c:pt>
                <c:pt idx="96">
                  <c:v>33929.950811763454</c:v>
                </c:pt>
                <c:pt idx="97">
                  <c:v>32395.806172758203</c:v>
                </c:pt>
                <c:pt idx="98">
                  <c:v>29509.442341636342</c:v>
                </c:pt>
                <c:pt idx="99">
                  <c:v>30926.452612501493</c:v>
                </c:pt>
                <c:pt idx="100">
                  <c:v>31044.81826448856</c:v>
                </c:pt>
                <c:pt idx="101">
                  <c:v>27805.347853393137</c:v>
                </c:pt>
                <c:pt idx="102">
                  <c:v>26998.732339352398</c:v>
                </c:pt>
                <c:pt idx="103">
                  <c:v>22375.338237157641</c:v>
                </c:pt>
                <c:pt idx="104">
                  <c:v>22596.391279003827</c:v>
                </c:pt>
                <c:pt idx="105">
                  <c:v>19519.954023495568</c:v>
                </c:pt>
                <c:pt idx="106">
                  <c:v>23710.383780694487</c:v>
                </c:pt>
                <c:pt idx="107">
                  <c:v>24856.919447523382</c:v>
                </c:pt>
                <c:pt idx="108">
                  <c:v>24965.538497631915</c:v>
                </c:pt>
                <c:pt idx="109">
                  <c:v>26470.187213962963</c:v>
                </c:pt>
                <c:pt idx="110">
                  <c:v>27099.104916141594</c:v>
                </c:pt>
                <c:pt idx="111">
                  <c:v>28997.850523503144</c:v>
                </c:pt>
                <c:pt idx="112">
                  <c:v>30068.418124701013</c:v>
                </c:pt>
                <c:pt idx="113">
                  <c:v>28421.721119132457</c:v>
                </c:pt>
                <c:pt idx="114">
                  <c:v>24956.680093482973</c:v>
                </c:pt>
                <c:pt idx="115">
                  <c:v>24004.137609678211</c:v>
                </c:pt>
                <c:pt idx="116">
                  <c:v>25000.209030920483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2-45DF-AC4D-2AB0DA810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815439"/>
        <c:axId val="2618158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'GASOLINA CORRIENTE'!$I$15</c15:sqref>
                        </c15:formulaRef>
                      </c:ext>
                    </c:extLst>
                    <c:strCache>
                      <c:ptCount val="1"/>
                      <c:pt idx="0">
                        <c:v>Pronostico n=2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'GASOLINA CORRIENTE'!$I$18:$I$136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26812.032420710791</c:v>
                      </c:pt>
                      <c:pt idx="1">
                        <c:v>29838.408292486281</c:v>
                      </c:pt>
                      <c:pt idx="2">
                        <c:v>31658.770531658462</c:v>
                      </c:pt>
                      <c:pt idx="3">
                        <c:v>30798.14365245941</c:v>
                      </c:pt>
                      <c:pt idx="4">
                        <c:v>36066.055235898559</c:v>
                      </c:pt>
                      <c:pt idx="5">
                        <c:v>31684.35225348335</c:v>
                      </c:pt>
                      <c:pt idx="6">
                        <c:v>29062.797570743751</c:v>
                      </c:pt>
                      <c:pt idx="7">
                        <c:v>25968.144684831648</c:v>
                      </c:pt>
                      <c:pt idx="8">
                        <c:v>25303.244084200633</c:v>
                      </c:pt>
                      <c:pt idx="9">
                        <c:v>31058.976581584939</c:v>
                      </c:pt>
                      <c:pt idx="10">
                        <c:v>30426.856861659933</c:v>
                      </c:pt>
                      <c:pt idx="11">
                        <c:v>26258.267662836595</c:v>
                      </c:pt>
                      <c:pt idx="12">
                        <c:v>24158.110856739171</c:v>
                      </c:pt>
                      <c:pt idx="13">
                        <c:v>25326.892082535789</c:v>
                      </c:pt>
                      <c:pt idx="14">
                        <c:v>30132.630389011414</c:v>
                      </c:pt>
                      <c:pt idx="15">
                        <c:v>28871.306522013085</c:v>
                      </c:pt>
                      <c:pt idx="16">
                        <c:v>25567.044526087055</c:v>
                      </c:pt>
                      <c:pt idx="17">
                        <c:v>23303.162665443713</c:v>
                      </c:pt>
                      <c:pt idx="18">
                        <c:v>25031.829070114763</c:v>
                      </c:pt>
                      <c:pt idx="19">
                        <c:v>32272.40658286562</c:v>
                      </c:pt>
                      <c:pt idx="20">
                        <c:v>35061.368965234557</c:v>
                      </c:pt>
                      <c:pt idx="21">
                        <c:v>33683.525208718231</c:v>
                      </c:pt>
                      <c:pt idx="22">
                        <c:v>24298.011416066583</c:v>
                      </c:pt>
                      <c:pt idx="23">
                        <c:v>23397.593298157946</c:v>
                      </c:pt>
                      <c:pt idx="24">
                        <c:v>29862.071527428416</c:v>
                      </c:pt>
                      <c:pt idx="25">
                        <c:v>27531.714098357486</c:v>
                      </c:pt>
                      <c:pt idx="26">
                        <c:v>26743.174335091913</c:v>
                      </c:pt>
                      <c:pt idx="27">
                        <c:v>25313.243373055935</c:v>
                      </c:pt>
                      <c:pt idx="28">
                        <c:v>26743.148277114306</c:v>
                      </c:pt>
                      <c:pt idx="29">
                        <c:v>28225.156454286018</c:v>
                      </c:pt>
                      <c:pt idx="30">
                        <c:v>21963.336802187376</c:v>
                      </c:pt>
                      <c:pt idx="31">
                        <c:v>21863.564260846662</c:v>
                      </c:pt>
                      <c:pt idx="32">
                        <c:v>30034.907800716326</c:v>
                      </c:pt>
                      <c:pt idx="33">
                        <c:v>30109.603133345146</c:v>
                      </c:pt>
                      <c:pt idx="34">
                        <c:v>28364.867692133972</c:v>
                      </c:pt>
                      <c:pt idx="35">
                        <c:v>31927.152998643287</c:v>
                      </c:pt>
                      <c:pt idx="36">
                        <c:v>29893.048421442909</c:v>
                      </c:pt>
                      <c:pt idx="37">
                        <c:v>26279.149458680389</c:v>
                      </c:pt>
                      <c:pt idx="38">
                        <c:v>24792.841467820799</c:v>
                      </c:pt>
                      <c:pt idx="39">
                        <c:v>27840.808603771024</c:v>
                      </c:pt>
                      <c:pt idx="40">
                        <c:v>26338.687149962694</c:v>
                      </c:pt>
                      <c:pt idx="41">
                        <c:v>24980.863683323583</c:v>
                      </c:pt>
                      <c:pt idx="42">
                        <c:v>27126.508659764746</c:v>
                      </c:pt>
                      <c:pt idx="43">
                        <c:v>20126.73351993199</c:v>
                      </c:pt>
                      <c:pt idx="44">
                        <c:v>17024.38990710309</c:v>
                      </c:pt>
                      <c:pt idx="45">
                        <c:v>25889.447028073431</c:v>
                      </c:pt>
                      <c:pt idx="46">
                        <c:v>26194.006389881804</c:v>
                      </c:pt>
                      <c:pt idx="47">
                        <c:v>20626.166592315232</c:v>
                      </c:pt>
                      <c:pt idx="48">
                        <c:v>22146.541285220384</c:v>
                      </c:pt>
                      <c:pt idx="49">
                        <c:v>22478.207026512293</c:v>
                      </c:pt>
                      <c:pt idx="50">
                        <c:v>22918.642078329445</c:v>
                      </c:pt>
                      <c:pt idx="51">
                        <c:v>23038.857982403308</c:v>
                      </c:pt>
                      <c:pt idx="52">
                        <c:v>22915.809486399718</c:v>
                      </c:pt>
                      <c:pt idx="53">
                        <c:v>24254.103356168398</c:v>
                      </c:pt>
                      <c:pt idx="54">
                        <c:v>24085.156781393169</c:v>
                      </c:pt>
                      <c:pt idx="55">
                        <c:v>23723.86940798143</c:v>
                      </c:pt>
                      <c:pt idx="56">
                        <c:v>24000.325879161366</c:v>
                      </c:pt>
                      <c:pt idx="57">
                        <c:v>26167.063161595863</c:v>
                      </c:pt>
                      <c:pt idx="58">
                        <c:v>25878.461355852069</c:v>
                      </c:pt>
                      <c:pt idx="59">
                        <c:v>23543.115511016709</c:v>
                      </c:pt>
                      <c:pt idx="60">
                        <c:v>24976.6149979927</c:v>
                      </c:pt>
                      <c:pt idx="61">
                        <c:v>26199.962857713246</c:v>
                      </c:pt>
                      <c:pt idx="62">
                        <c:v>26864.266041681571</c:v>
                      </c:pt>
                      <c:pt idx="63">
                        <c:v>26921.553315378616</c:v>
                      </c:pt>
                      <c:pt idx="64">
                        <c:v>27334.844351499458</c:v>
                      </c:pt>
                      <c:pt idx="65">
                        <c:v>33948.992272703705</c:v>
                      </c:pt>
                      <c:pt idx="66">
                        <c:v>39155.653937797746</c:v>
                      </c:pt>
                      <c:pt idx="67">
                        <c:v>39295.234893038447</c:v>
                      </c:pt>
                      <c:pt idx="68">
                        <c:v>38901.399574221214</c:v>
                      </c:pt>
                      <c:pt idx="69">
                        <c:v>38084.598928388063</c:v>
                      </c:pt>
                      <c:pt idx="70">
                        <c:v>33478.701543135852</c:v>
                      </c:pt>
                      <c:pt idx="71">
                        <c:v>28822.294495578084</c:v>
                      </c:pt>
                      <c:pt idx="72">
                        <c:v>30211.072704049137</c:v>
                      </c:pt>
                      <c:pt idx="73">
                        <c:v>30631.433667051897</c:v>
                      </c:pt>
                      <c:pt idx="74">
                        <c:v>30252.761535713493</c:v>
                      </c:pt>
                      <c:pt idx="75">
                        <c:v>30170.090435476199</c:v>
                      </c:pt>
                      <c:pt idx="76">
                        <c:v>29601.880871869875</c:v>
                      </c:pt>
                      <c:pt idx="77">
                        <c:v>29938.490767195246</c:v>
                      </c:pt>
                      <c:pt idx="78">
                        <c:v>30100.6500768441</c:v>
                      </c:pt>
                      <c:pt idx="79">
                        <c:v>28525.731242833637</c:v>
                      </c:pt>
                      <c:pt idx="80">
                        <c:v>24548.996397229952</c:v>
                      </c:pt>
                      <c:pt idx="81">
                        <c:v>22913.991452755952</c:v>
                      </c:pt>
                      <c:pt idx="82">
                        <c:v>20676.472807109727</c:v>
                      </c:pt>
                      <c:pt idx="83">
                        <c:v>17124.633345755137</c:v>
                      </c:pt>
                      <c:pt idx="84">
                        <c:v>17463.969108972517</c:v>
                      </c:pt>
                      <c:pt idx="85">
                        <c:v>18945.262173505445</c:v>
                      </c:pt>
                      <c:pt idx="86">
                        <c:v>23082.044702423744</c:v>
                      </c:pt>
                      <c:pt idx="87">
                        <c:v>25606.457293820018</c:v>
                      </c:pt>
                      <c:pt idx="88">
                        <c:v>27357.040257358753</c:v>
                      </c:pt>
                      <c:pt idx="89">
                        <c:v>30280.261406845952</c:v>
                      </c:pt>
                      <c:pt idx="90">
                        <c:v>30274.500031432435</c:v>
                      </c:pt>
                      <c:pt idx="91">
                        <c:v>30840.554331445885</c:v>
                      </c:pt>
                      <c:pt idx="92">
                        <c:v>31077.580482032565</c:v>
                      </c:pt>
                      <c:pt idx="93">
                        <c:v>31927.417348500545</c:v>
                      </c:pt>
                      <c:pt idx="94">
                        <c:v>29747.164651418818</c:v>
                      </c:pt>
                      <c:pt idx="95">
                        <c:v>28959.105123275978</c:v>
                      </c:pt>
                      <c:pt idx="96">
                        <c:v>34748.022428764336</c:v>
                      </c:pt>
                      <c:pt idx="97">
                        <c:v>36607.641942893402</c:v>
                      </c:pt>
                      <c:pt idx="98">
                        <c:v>33235.75134487648</c:v>
                      </c:pt>
                      <c:pt idx="99">
                        <c:v>30192.219317405594</c:v>
                      </c:pt>
                      <c:pt idx="100">
                        <c:v>27768.028522114026</c:v>
                      </c:pt>
                      <c:pt idx="101">
                        <c:v>31115.823694010782</c:v>
                      </c:pt>
                      <c:pt idx="102">
                        <c:v>33298.778584574262</c:v>
                      </c:pt>
                      <c:pt idx="103">
                        <c:v>25633.03758526739</c:v>
                      </c:pt>
                      <c:pt idx="104">
                        <c:v>23553.73006207982</c:v>
                      </c:pt>
                      <c:pt idx="105">
                        <c:v>21463.967108131641</c:v>
                      </c:pt>
                      <c:pt idx="106">
                        <c:v>21371.60673588892</c:v>
                      </c:pt>
                      <c:pt idx="107">
                        <c:v>19475.201569560519</c:v>
                      </c:pt>
                      <c:pt idx="108">
                        <c:v>23710.318051725091</c:v>
                      </c:pt>
                      <c:pt idx="109">
                        <c:v>29128.990597909102</c:v>
                      </c:pt>
                      <c:pt idx="110">
                        <c:v>24283.832768878405</c:v>
                      </c:pt>
                      <c:pt idx="111">
                        <c:v>25582.357767511163</c:v>
                      </c:pt>
                      <c:pt idx="112">
                        <c:v>28487.122749656788</c:v>
                      </c:pt>
                      <c:pt idx="113">
                        <c:v>30843.811313498103</c:v>
                      </c:pt>
                      <c:pt idx="114">
                        <c:v>30719.637311589224</c:v>
                      </c:pt>
                      <c:pt idx="115">
                        <c:v>27231.149637015671</c:v>
                      </c:pt>
                      <c:pt idx="116">
                        <c:v>21855.250161380427</c:v>
                      </c:pt>
                      <c:pt idx="117">
                        <c:v>22376.200587675827</c:v>
                      </c:pt>
                      <c:pt idx="118">
                        <c:v>26944.684573590941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932-45DF-AC4D-2AB0DA810F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'GASOLINA CORRIENTE'!$R$16</c15:sqref>
                        </c15:formulaRef>
                      </c:ext>
                    </c:extLst>
                    <c:strCache>
                      <c:ptCount val="1"/>
                      <c:pt idx="0">
                        <c:v>Pronostico n=3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'GASOLINA CORRIENTE'!$R$20:$R$137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30053.473806814985</c:v>
                      </c:pt>
                      <c:pt idx="1">
                        <c:v>29704.406279794304</c:v>
                      </c:pt>
                      <c:pt idx="2">
                        <c:v>32183.96661662995</c:v>
                      </c:pt>
                      <c:pt idx="3">
                        <c:v>33744.313269931925</c:v>
                      </c:pt>
                      <c:pt idx="4">
                        <c:v>32842.459860719624</c:v>
                      </c:pt>
                      <c:pt idx="5">
                        <c:v>30424.85461909094</c:v>
                      </c:pt>
                      <c:pt idx="6">
                        <c:v>26495.133702497325</c:v>
                      </c:pt>
                      <c:pt idx="7">
                        <c:v>26260.593878527568</c:v>
                      </c:pt>
                      <c:pt idx="8">
                        <c:v>28959.738224171615</c:v>
                      </c:pt>
                      <c:pt idx="9">
                        <c:v>30225.04164008244</c:v>
                      </c:pt>
                      <c:pt idx="10">
                        <c:v>27762.9953028706</c:v>
                      </c:pt>
                      <c:pt idx="11">
                        <c:v>24954.704627680927</c:v>
                      </c:pt>
                      <c:pt idx="12">
                        <c:v>25137.194466974932</c:v>
                      </c:pt>
                      <c:pt idx="13">
                        <c:v>28631.387630684942</c:v>
                      </c:pt>
                      <c:pt idx="14">
                        <c:v>28634.267625048247</c:v>
                      </c:pt>
                      <c:pt idx="15">
                        <c:v>27160.204506495546</c:v>
                      </c:pt>
                      <c:pt idx="16">
                        <c:v>23684.344607426196</c:v>
                      </c:pt>
                      <c:pt idx="17">
                        <c:v>25186.753430577206</c:v>
                      </c:pt>
                      <c:pt idx="18">
                        <c:v>29585.19142848684</c:v>
                      </c:pt>
                      <c:pt idx="19">
                        <c:v>33964.219522197745</c:v>
                      </c:pt>
                      <c:pt idx="20">
                        <c:v>33931.333604721149</c:v>
                      </c:pt>
                      <c:pt idx="21">
                        <c:v>26966.971036426025</c:v>
                      </c:pt>
                      <c:pt idx="22">
                        <c:v>24957.316791150675</c:v>
                      </c:pt>
                      <c:pt idx="23">
                        <c:v>27087.04400304993</c:v>
                      </c:pt>
                      <c:pt idx="24">
                        <c:v>28122.955531216554</c:v>
                      </c:pt>
                      <c:pt idx="25">
                        <c:v>27341.837363981947</c:v>
                      </c:pt>
                      <c:pt idx="26">
                        <c:v>25407.350156409826</c:v>
                      </c:pt>
                      <c:pt idx="27">
                        <c:v>26903.22671596126</c:v>
                      </c:pt>
                      <c:pt idx="28">
                        <c:v>27089.158771246926</c:v>
                      </c:pt>
                      <c:pt idx="29">
                        <c:v>24018.326768695271</c:v>
                      </c:pt>
                      <c:pt idx="30">
                        <c:v>22506.545382765617</c:v>
                      </c:pt>
                      <c:pt idx="31">
                        <c:v>27408.795230235337</c:v>
                      </c:pt>
                      <c:pt idx="32">
                        <c:v>29228.985840919915</c:v>
                      </c:pt>
                      <c:pt idx="33">
                        <c:v>29643.448113928025</c:v>
                      </c:pt>
                      <c:pt idx="34">
                        <c:v>30511.923175632546</c:v>
                      </c:pt>
                      <c:pt idx="35">
                        <c:v>30291.435444644008</c:v>
                      </c:pt>
                      <c:pt idx="36">
                        <c:v>27645.044065037422</c:v>
                      </c:pt>
                      <c:pt idx="37">
                        <c:v>25339.281060279623</c:v>
                      </c:pt>
                      <c:pt idx="38">
                        <c:v>27172.650047373812</c:v>
                      </c:pt>
                      <c:pt idx="39">
                        <c:v>26079.674787056421</c:v>
                      </c:pt>
                      <c:pt idx="40">
                        <c:v>26215.351906665375</c:v>
                      </c:pt>
                      <c:pt idx="41">
                        <c:v>25942.086056835491</c:v>
                      </c:pt>
                      <c:pt idx="42">
                        <c:v>22130.610010916578</c:v>
                      </c:pt>
                      <c:pt idx="43">
                        <c:v>18777.622641849208</c:v>
                      </c:pt>
                      <c:pt idx="44">
                        <c:v>23263.192909897152</c:v>
                      </c:pt>
                      <c:pt idx="45">
                        <c:v>24961.171900958918</c:v>
                      </c:pt>
                      <c:pt idx="46">
                        <c:v>23106.636513340891</c:v>
                      </c:pt>
                      <c:pt idx="47">
                        <c:v>21668.098743058101</c:v>
                      </c:pt>
                      <c:pt idx="48">
                        <c:v>22225.354607688627</c:v>
                      </c:pt>
                      <c:pt idx="49">
                        <c:v>22920.064838982769</c:v>
                      </c:pt>
                      <c:pt idx="50">
                        <c:v>22820.114230217754</c:v>
                      </c:pt>
                      <c:pt idx="51">
                        <c:v>23113.108851400779</c:v>
                      </c:pt>
                      <c:pt idx="52">
                        <c:v>23777.773411876758</c:v>
                      </c:pt>
                      <c:pt idx="53">
                        <c:v>24031.953201264594</c:v>
                      </c:pt>
                      <c:pt idx="54">
                        <c:v>23938.461147609152</c:v>
                      </c:pt>
                      <c:pt idx="55">
                        <c:v>23871.712995299131</c:v>
                      </c:pt>
                      <c:pt idx="56">
                        <c:v>25639.770746341503</c:v>
                      </c:pt>
                      <c:pt idx="57">
                        <c:v>25553.064395856738</c:v>
                      </c:pt>
                      <c:pt idx="58">
                        <c:v>24569.757542450108</c:v>
                      </c:pt>
                      <c:pt idx="59">
                        <c:v>24592.138853576573</c:v>
                      </c:pt>
                      <c:pt idx="60">
                        <c:v>25669.174078124939</c:v>
                      </c:pt>
                      <c:pt idx="61">
                        <c:v>26707.454851731534</c:v>
                      </c:pt>
                      <c:pt idx="62">
                        <c:v>26780.777648760581</c:v>
                      </c:pt>
                      <c:pt idx="63">
                        <c:v>27348.142195567805</c:v>
                      </c:pt>
                      <c:pt idx="64">
                        <c:v>32118.297459977483</c:v>
                      </c:pt>
                      <c:pt idx="65">
                        <c:v>36871.785121852306</c:v>
                      </c:pt>
                      <c:pt idx="66">
                        <c:v>39319.583136931928</c:v>
                      </c:pt>
                      <c:pt idx="67">
                        <c:v>38915.465047926838</c:v>
                      </c:pt>
                      <c:pt idx="68">
                        <c:v>38440.953925575741</c:v>
                      </c:pt>
                      <c:pt idx="69">
                        <c:v>34614.469024030914</c:v>
                      </c:pt>
                      <c:pt idx="70">
                        <c:v>30807.060619943048</c:v>
                      </c:pt>
                      <c:pt idx="71">
                        <c:v>29871.171816883732</c:v>
                      </c:pt>
                      <c:pt idx="72">
                        <c:v>30274.558418264322</c:v>
                      </c:pt>
                      <c:pt idx="73">
                        <c:v>30523.353426326685</c:v>
                      </c:pt>
                      <c:pt idx="74">
                        <c:v>30082.21360487325</c:v>
                      </c:pt>
                      <c:pt idx="75">
                        <c:v>29865.64514836239</c:v>
                      </c:pt>
                      <c:pt idx="76">
                        <c:v>29834.04356706703</c:v>
                      </c:pt>
                      <c:pt idx="77">
                        <c:v>30021.173697233033</c:v>
                      </c:pt>
                      <c:pt idx="78">
                        <c:v>28926.749860368796</c:v>
                      </c:pt>
                      <c:pt idx="79">
                        <c:v>25806.845408540612</c:v>
                      </c:pt>
                      <c:pt idx="80">
                        <c:v>23759.438952180062</c:v>
                      </c:pt>
                      <c:pt idx="81">
                        <c:v>21085.47031539313</c:v>
                      </c:pt>
                      <c:pt idx="82">
                        <c:v>18551.146892847268</c:v>
                      </c:pt>
                      <c:pt idx="83">
                        <c:v>17470.503825508895</c:v>
                      </c:pt>
                      <c:pt idx="84">
                        <c:v>18426.668366579317</c:v>
                      </c:pt>
                      <c:pt idx="85">
                        <c:v>21941.471940783853</c:v>
                      </c:pt>
                      <c:pt idx="86">
                        <c:v>24355.30035134418</c:v>
                      </c:pt>
                      <c:pt idx="87">
                        <c:v>27094.486910324962</c:v>
                      </c:pt>
                      <c:pt idx="88">
                        <c:v>29071.141772170322</c:v>
                      </c:pt>
                      <c:pt idx="89">
                        <c:v>30236.186342047753</c:v>
                      </c:pt>
                      <c:pt idx="90">
                        <c:v>30740.694871841632</c:v>
                      </c:pt>
                      <c:pt idx="91">
                        <c:v>30877.279456886528</c:v>
                      </c:pt>
                      <c:pt idx="92">
                        <c:v>31815.164255532683</c:v>
                      </c:pt>
                      <c:pt idx="93">
                        <c:v>30038.331073902762</c:v>
                      </c:pt>
                      <c:pt idx="94">
                        <c:v>29792.717457785435</c:v>
                      </c:pt>
                      <c:pt idx="95">
                        <c:v>32816.256991607028</c:v>
                      </c:pt>
                      <c:pt idx="96">
                        <c:v>35606.441435853347</c:v>
                      </c:pt>
                      <c:pt idx="97">
                        <c:v>34278.467191161129</c:v>
                      </c:pt>
                      <c:pt idx="98">
                        <c:v>31344.097433161551</c:v>
                      </c:pt>
                      <c:pt idx="99">
                        <c:v>28517.657705353224</c:v>
                      </c:pt>
                      <c:pt idx="100">
                        <c:v>30570.065527134073</c:v>
                      </c:pt>
                      <c:pt idx="101">
                        <c:v>31875.614082168824</c:v>
                      </c:pt>
                      <c:pt idx="102">
                        <c:v>28024.172540816806</c:v>
                      </c:pt>
                      <c:pt idx="103">
                        <c:v>24950.733227698962</c:v>
                      </c:pt>
                      <c:pt idx="104">
                        <c:v>21475.912020567521</c:v>
                      </c:pt>
                      <c:pt idx="105">
                        <c:v>22272.229049510272</c:v>
                      </c:pt>
                      <c:pt idx="106">
                        <c:v>19087.874236961437</c:v>
                      </c:pt>
                      <c:pt idx="107">
                        <c:v>23852.426884499386</c:v>
                      </c:pt>
                      <c:pt idx="108">
                        <c:v>25839.724602000468</c:v>
                      </c:pt>
                      <c:pt idx="109">
                        <c:v>26456.735628486291</c:v>
                      </c:pt>
                      <c:pt idx="110">
                        <c:v>25157.764051912818</c:v>
                      </c:pt>
                      <c:pt idx="111">
                        <c:v>27636.464463187844</c:v>
                      </c:pt>
                      <c:pt idx="112">
                        <c:v>29869.899469724816</c:v>
                      </c:pt>
                      <c:pt idx="113">
                        <c:v>30717.541858507357</c:v>
                      </c:pt>
                      <c:pt idx="114">
                        <c:v>28151.876255714804</c:v>
                      </c:pt>
                      <c:pt idx="115">
                        <c:v>23757.152777524076</c:v>
                      </c:pt>
                      <c:pt idx="116">
                        <c:v>22640.520364347492</c:v>
                      </c:pt>
                      <c:pt idx="117">
                        <c:v>25325.760737423439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932-45DF-AC4D-2AB0DA810F7F}"/>
                  </c:ext>
                </c:extLst>
              </c15:ser>
            </c15:filteredLineSeries>
          </c:ext>
        </c:extLst>
      </c:lineChart>
      <c:catAx>
        <c:axId val="26181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1815855"/>
        <c:crosses val="autoZero"/>
        <c:auto val="1"/>
        <c:lblAlgn val="ctr"/>
        <c:lblOffset val="100"/>
        <c:noMultiLvlLbl val="0"/>
      </c:catAx>
      <c:valAx>
        <c:axId val="26181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181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0</xdr:row>
      <xdr:rowOff>123824</xdr:rowOff>
    </xdr:from>
    <xdr:to>
      <xdr:col>16</xdr:col>
      <xdr:colOff>19049</xdr:colOff>
      <xdr:row>12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1E60D-0B81-467C-85A1-C96E9113A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ERIS%20MENDOZA/Desktop/RESPALDO%20AMERIS/DOCUMENTOS/SEMESTRE%209/TESIS/REAL/PRONOSTICOS%20EXCEL/Nueva%20carpeta/PROMEDIO%20MOVIL%20PONDER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OLINA CORRIENTE"/>
      <sheetName val="GASOLINA EXTRA"/>
      <sheetName val="ACPM"/>
    </sheetNames>
    <sheetDataSet>
      <sheetData sheetId="0">
        <row r="15">
          <cell r="H15" t="str">
            <v>CORRIENTE</v>
          </cell>
          <cell r="I15" t="str">
            <v>Pronostico n=2</v>
          </cell>
        </row>
        <row r="16">
          <cell r="H16">
            <v>32226.79</v>
          </cell>
          <cell r="R16" t="str">
            <v>Pronostico n=3</v>
          </cell>
          <cell r="X16" t="str">
            <v>Pronostico n=4</v>
          </cell>
        </row>
        <row r="17">
          <cell r="H17">
            <v>21417.21</v>
          </cell>
        </row>
        <row r="18">
          <cell r="H18">
            <v>38228.46</v>
          </cell>
          <cell r="I18">
            <v>26812.032420710791</v>
          </cell>
        </row>
        <row r="19">
          <cell r="H19">
            <v>25113.27</v>
          </cell>
          <cell r="I19">
            <v>29838.408292486281</v>
          </cell>
        </row>
        <row r="20">
          <cell r="H20">
            <v>36461.97</v>
          </cell>
          <cell r="I20">
            <v>31658.770531658462</v>
          </cell>
          <cell r="R20">
            <v>30053.473806814985</v>
          </cell>
        </row>
        <row r="21">
          <cell r="H21">
            <v>35671.53</v>
          </cell>
          <cell r="I21">
            <v>30798.14365245941</v>
          </cell>
          <cell r="R21">
            <v>29704.406279794304</v>
          </cell>
          <cell r="X21">
            <v>29185.693147827504</v>
          </cell>
        </row>
        <row r="22">
          <cell r="H22">
            <v>27711.83</v>
          </cell>
          <cell r="I22">
            <v>36066.055235898559</v>
          </cell>
          <cell r="R22">
            <v>32183.96661662995</v>
          </cell>
          <cell r="X22">
            <v>31362.310169431257</v>
          </cell>
        </row>
        <row r="23">
          <cell r="H23">
            <v>30408.720000000001</v>
          </cell>
          <cell r="I23">
            <v>31684.35225348335</v>
          </cell>
          <cell r="R23">
            <v>33744.313269931925</v>
          </cell>
          <cell r="X23">
            <v>33925.993517671981</v>
          </cell>
        </row>
        <row r="24">
          <cell r="H24">
            <v>21543.91</v>
          </cell>
          <cell r="I24">
            <v>29062.797570743751</v>
          </cell>
          <cell r="R24">
            <v>32842.459860719624</v>
          </cell>
          <cell r="X24">
            <v>31642.629453770587</v>
          </cell>
        </row>
        <row r="25">
          <cell r="H25">
            <v>29048.65</v>
          </cell>
          <cell r="I25">
            <v>25968.144684831648</v>
          </cell>
          <cell r="R25">
            <v>30424.85461909094</v>
          </cell>
          <cell r="X25">
            <v>31633.764318198981</v>
          </cell>
        </row>
        <row r="26">
          <cell r="H26">
            <v>33061.82</v>
          </cell>
          <cell r="I26">
            <v>25303.244084200633</v>
          </cell>
          <cell r="R26">
            <v>26495.133702497325</v>
          </cell>
          <cell r="X26">
            <v>27537.61689953952</v>
          </cell>
        </row>
        <row r="27">
          <cell r="H27">
            <v>27801.56</v>
          </cell>
          <cell r="I27">
            <v>31058.976581584939</v>
          </cell>
          <cell r="R27">
            <v>26260.593878527568</v>
          </cell>
          <cell r="X27">
            <v>26937.849577678531</v>
          </cell>
        </row>
        <row r="28">
          <cell r="H28">
            <v>24720.62</v>
          </cell>
          <cell r="I28">
            <v>30426.856861659933</v>
          </cell>
          <cell r="R28">
            <v>28959.738224171615</v>
          </cell>
          <cell r="X28">
            <v>28942.981262552799</v>
          </cell>
        </row>
        <row r="29">
          <cell r="H29">
            <v>23597.63</v>
          </cell>
          <cell r="I29">
            <v>26258.267662836595</v>
          </cell>
          <cell r="R29">
            <v>30225.04164008244</v>
          </cell>
          <cell r="X29">
            <v>28750.728816743875</v>
          </cell>
        </row>
        <row r="30">
          <cell r="H30">
            <v>27049.72</v>
          </cell>
          <cell r="I30">
            <v>24158.110856739171</v>
          </cell>
          <cell r="R30">
            <v>27762.9953028706</v>
          </cell>
          <cell r="X30">
            <v>28095.835241999128</v>
          </cell>
        </row>
        <row r="31">
          <cell r="H31">
            <v>33204.1</v>
          </cell>
          <cell r="I31">
            <v>25326.892082535789</v>
          </cell>
          <cell r="R31">
            <v>24954.704627680927</v>
          </cell>
          <cell r="X31">
            <v>26202.237349796411</v>
          </cell>
        </row>
        <row r="32">
          <cell r="H32">
            <v>24554.45</v>
          </cell>
          <cell r="I32">
            <v>30132.630389011414</v>
          </cell>
          <cell r="R32">
            <v>25137.194466974932</v>
          </cell>
          <cell r="X32">
            <v>25616.934539527672</v>
          </cell>
        </row>
        <row r="33">
          <cell r="H33">
            <v>26575.85</v>
          </cell>
          <cell r="I33">
            <v>28871.306522013085</v>
          </cell>
          <cell r="R33">
            <v>28631.387630684942</v>
          </cell>
          <cell r="X33">
            <v>28049.618966445069</v>
          </cell>
        </row>
        <row r="34">
          <cell r="H34">
            <v>20042.509999999998</v>
          </cell>
          <cell r="I34">
            <v>25567.044526087055</v>
          </cell>
          <cell r="R34">
            <v>28634.267625048247</v>
          </cell>
          <cell r="X34">
            <v>27534.811724679334</v>
          </cell>
        </row>
        <row r="35">
          <cell r="H35">
            <v>30002.68</v>
          </cell>
          <cell r="I35">
            <v>23303.162665443713</v>
          </cell>
          <cell r="R35">
            <v>27160.204506495546</v>
          </cell>
          <cell r="X35">
            <v>27514.112486947328</v>
          </cell>
        </row>
        <row r="36">
          <cell r="H36">
            <v>34533.69</v>
          </cell>
          <cell r="I36">
            <v>25031.829070114763</v>
          </cell>
          <cell r="R36">
            <v>23684.344607426196</v>
          </cell>
          <cell r="X36">
            <v>24841.5397967563</v>
          </cell>
        </row>
        <row r="37">
          <cell r="H37">
            <v>35587.03</v>
          </cell>
          <cell r="I37">
            <v>32272.40658286562</v>
          </cell>
          <cell r="R37">
            <v>25186.753430577206</v>
          </cell>
          <cell r="X37">
            <v>25520.90056042701</v>
          </cell>
        </row>
        <row r="38">
          <cell r="H38">
            <v>31786.98</v>
          </cell>
          <cell r="I38">
            <v>35061.368965234557</v>
          </cell>
          <cell r="R38">
            <v>29585.19142848684</v>
          </cell>
          <cell r="X38">
            <v>28851.1885073175</v>
          </cell>
        </row>
        <row r="39">
          <cell r="H39">
            <v>16836.64</v>
          </cell>
          <cell r="I39">
            <v>33683.525208718231</v>
          </cell>
          <cell r="R39">
            <v>33964.219522197745</v>
          </cell>
          <cell r="X39">
            <v>31836.282860975225</v>
          </cell>
        </row>
        <row r="40">
          <cell r="H40">
            <v>29934.28</v>
          </cell>
          <cell r="I40">
            <v>24298.011416066583</v>
          </cell>
          <cell r="R40">
            <v>33931.333604721149</v>
          </cell>
          <cell r="X40">
            <v>33269.326778223738</v>
          </cell>
        </row>
        <row r="41">
          <cell r="H41">
            <v>29790.07</v>
          </cell>
          <cell r="I41">
            <v>23397.593298157946</v>
          </cell>
          <cell r="R41">
            <v>26966.971036426025</v>
          </cell>
          <cell r="X41">
            <v>27928.9036144641</v>
          </cell>
        </row>
        <row r="42">
          <cell r="H42">
            <v>25281.64</v>
          </cell>
          <cell r="I42">
            <v>29862.071527428416</v>
          </cell>
          <cell r="R42">
            <v>24957.316791150675</v>
          </cell>
          <cell r="X42">
            <v>27265.201580991983</v>
          </cell>
        </row>
        <row r="43">
          <cell r="H43">
            <v>28199.26</v>
          </cell>
          <cell r="I43">
            <v>27531.714098357486</v>
          </cell>
          <cell r="R43">
            <v>27087.04400304993</v>
          </cell>
          <cell r="X43">
            <v>27242.625494078704</v>
          </cell>
        </row>
        <row r="44">
          <cell r="H44">
            <v>22437.83</v>
          </cell>
          <cell r="I44">
            <v>26743.174335091913</v>
          </cell>
          <cell r="R44">
            <v>28122.955531216554</v>
          </cell>
          <cell r="X44">
            <v>26453.765830439523</v>
          </cell>
        </row>
        <row r="45">
          <cell r="H45">
            <v>31032.52</v>
          </cell>
          <cell r="I45">
            <v>25313.243373055935</v>
          </cell>
          <cell r="R45">
            <v>27341.837363981947</v>
          </cell>
          <cell r="X45">
            <v>27933.32649506053</v>
          </cell>
        </row>
        <row r="46">
          <cell r="H46">
            <v>25428.1</v>
          </cell>
          <cell r="I46">
            <v>26743.148277114306</v>
          </cell>
          <cell r="R46">
            <v>25407.350156409826</v>
          </cell>
          <cell r="X46">
            <v>25815.961222288141</v>
          </cell>
        </row>
        <row r="47">
          <cell r="H47">
            <v>18511.32</v>
          </cell>
          <cell r="I47">
            <v>28225.156454286018</v>
          </cell>
          <cell r="R47">
            <v>26903.22671596126</v>
          </cell>
          <cell r="X47">
            <v>27044.057548654702</v>
          </cell>
        </row>
        <row r="48">
          <cell r="H48">
            <v>25203.39</v>
          </cell>
          <cell r="I48">
            <v>21963.336802187376</v>
          </cell>
          <cell r="R48">
            <v>27089.158771246926</v>
          </cell>
          <cell r="X48">
            <v>26817.419314922434</v>
          </cell>
        </row>
        <row r="49">
          <cell r="H49">
            <v>34848.53</v>
          </cell>
          <cell r="I49">
            <v>21863.564260846662</v>
          </cell>
          <cell r="R49">
            <v>24018.326768695271</v>
          </cell>
          <cell r="X49">
            <v>23893.081439979731</v>
          </cell>
        </row>
        <row r="50">
          <cell r="H50">
            <v>25388.11</v>
          </cell>
          <cell r="I50">
            <v>30034.907800716326</v>
          </cell>
          <cell r="R50">
            <v>22506.545382765617</v>
          </cell>
          <cell r="X50">
            <v>24095.820938837795</v>
          </cell>
        </row>
        <row r="51">
          <cell r="H51">
            <v>31330.58</v>
          </cell>
          <cell r="I51">
            <v>30109.603133345146</v>
          </cell>
          <cell r="R51">
            <v>27408.795230235337</v>
          </cell>
          <cell r="X51">
            <v>27034.576691876639</v>
          </cell>
        </row>
        <row r="52">
          <cell r="H52">
            <v>32521.46</v>
          </cell>
          <cell r="I52">
            <v>28364.867692133972</v>
          </cell>
          <cell r="R52">
            <v>29228.985840919915</v>
          </cell>
          <cell r="X52">
            <v>27176.361903808629</v>
          </cell>
        </row>
        <row r="53">
          <cell r="H53">
            <v>27274.28</v>
          </cell>
          <cell r="I53">
            <v>31927.152998643287</v>
          </cell>
          <cell r="R53">
            <v>29643.448113928025</v>
          </cell>
          <cell r="X53">
            <v>29483.124996439517</v>
          </cell>
        </row>
        <row r="54">
          <cell r="H54">
            <v>25287.64</v>
          </cell>
          <cell r="I54">
            <v>29893.048421442909</v>
          </cell>
          <cell r="R54">
            <v>30511.923175632546</v>
          </cell>
          <cell r="X54">
            <v>30916.014902152216</v>
          </cell>
        </row>
        <row r="55">
          <cell r="H55">
            <v>24299.82</v>
          </cell>
          <cell r="I55">
            <v>26279.149458680389</v>
          </cell>
          <cell r="R55">
            <v>30291.435444644008</v>
          </cell>
          <cell r="X55">
            <v>29461.349754088158</v>
          </cell>
        </row>
        <row r="56">
          <cell r="H56">
            <v>31368.67</v>
          </cell>
          <cell r="I56">
            <v>24792.841467820799</v>
          </cell>
          <cell r="R56">
            <v>27645.044065037422</v>
          </cell>
          <cell r="X56">
            <v>28335.814798082916</v>
          </cell>
        </row>
        <row r="57">
          <cell r="H57">
            <v>21327.22</v>
          </cell>
          <cell r="I57">
            <v>27840.808603771024</v>
          </cell>
          <cell r="R57">
            <v>25339.281060279623</v>
          </cell>
          <cell r="X57">
            <v>26415.839064473854</v>
          </cell>
        </row>
        <row r="58">
          <cell r="H58">
            <v>28620.97</v>
          </cell>
          <cell r="I58">
            <v>26338.687149962694</v>
          </cell>
          <cell r="R58">
            <v>27172.650047373812</v>
          </cell>
          <cell r="X58">
            <v>27346.398285281874</v>
          </cell>
        </row>
        <row r="59">
          <cell r="H59">
            <v>25637.51</v>
          </cell>
          <cell r="I59">
            <v>24980.863683323583</v>
          </cell>
          <cell r="R59">
            <v>26079.674787056421</v>
          </cell>
          <cell r="X59">
            <v>25521.750909060516</v>
          </cell>
        </row>
        <row r="60">
          <cell r="H60">
            <v>14636.26</v>
          </cell>
          <cell r="I60">
            <v>27126.508659764746</v>
          </cell>
          <cell r="R60">
            <v>26215.351906665375</v>
          </cell>
          <cell r="X60">
            <v>26458.013701417389</v>
          </cell>
        </row>
        <row r="61">
          <cell r="H61">
            <v>19403.669999999998</v>
          </cell>
          <cell r="I61">
            <v>20126.73351993199</v>
          </cell>
          <cell r="R61">
            <v>25942.086056835491</v>
          </cell>
          <cell r="X61">
            <v>26376.601304933763</v>
          </cell>
        </row>
        <row r="62">
          <cell r="H62">
            <v>32351.23</v>
          </cell>
          <cell r="I62">
            <v>17024.38990710309</v>
          </cell>
          <cell r="R62">
            <v>22130.610010916578</v>
          </cell>
          <cell r="X62">
            <v>21943.87739502516</v>
          </cell>
        </row>
        <row r="63">
          <cell r="H63">
            <v>20059.46</v>
          </cell>
          <cell r="I63">
            <v>25889.447028073431</v>
          </cell>
          <cell r="R63">
            <v>18777.622641849208</v>
          </cell>
          <cell r="X63">
            <v>20678.540770123422</v>
          </cell>
        </row>
        <row r="64">
          <cell r="H64">
            <v>21190.74</v>
          </cell>
          <cell r="I64">
            <v>26194.006389881804</v>
          </cell>
          <cell r="R64">
            <v>23263.192909897152</v>
          </cell>
          <cell r="X64">
            <v>23636.514690178097</v>
          </cell>
        </row>
        <row r="65">
          <cell r="H65">
            <v>23098.77</v>
          </cell>
          <cell r="I65">
            <v>20626.166592315232</v>
          </cell>
          <cell r="R65">
            <v>24961.171900958918</v>
          </cell>
          <cell r="X65">
            <v>22787.747555471273</v>
          </cell>
        </row>
        <row r="66">
          <cell r="H66">
            <v>21859.89</v>
          </cell>
          <cell r="I66">
            <v>22146.541285220384</v>
          </cell>
          <cell r="R66">
            <v>23106.636513340891</v>
          </cell>
          <cell r="X66">
            <v>23077.835612307943</v>
          </cell>
        </row>
        <row r="67">
          <cell r="H67">
            <v>23973.439999999999</v>
          </cell>
          <cell r="I67">
            <v>22478.207026512293</v>
          </cell>
          <cell r="R67">
            <v>21668.098743058101</v>
          </cell>
          <cell r="X67">
            <v>23169.08640607967</v>
          </cell>
        </row>
        <row r="68">
          <cell r="H68">
            <v>22107.68</v>
          </cell>
          <cell r="I68">
            <v>22918.642078329445</v>
          </cell>
          <cell r="R68">
            <v>22225.354607688627</v>
          </cell>
          <cell r="X68">
            <v>21823.657489958925</v>
          </cell>
        </row>
        <row r="69">
          <cell r="H69">
            <v>23720.91</v>
          </cell>
          <cell r="I69">
            <v>23038.857982403308</v>
          </cell>
          <cell r="R69">
            <v>22920.064838982769</v>
          </cell>
          <cell r="X69">
            <v>22759.463473247797</v>
          </cell>
        </row>
        <row r="70">
          <cell r="H70">
            <v>24785.279999999999</v>
          </cell>
          <cell r="I70">
            <v>22915.809486399718</v>
          </cell>
          <cell r="R70">
            <v>22820.114230217754</v>
          </cell>
          <cell r="X70">
            <v>22745.722963968739</v>
          </cell>
        </row>
        <row r="71">
          <cell r="H71">
            <v>23387.57</v>
          </cell>
          <cell r="I71">
            <v>24254.103356168398</v>
          </cell>
          <cell r="R71">
            <v>23113.108851400779</v>
          </cell>
          <cell r="X71">
            <v>23035.596482506277</v>
          </cell>
        </row>
        <row r="72">
          <cell r="H72">
            <v>24058.880000000001</v>
          </cell>
          <cell r="I72">
            <v>24085.156781393169</v>
          </cell>
          <cell r="R72">
            <v>23777.773411876758</v>
          </cell>
          <cell r="X72">
            <v>23761.220772155735</v>
          </cell>
        </row>
        <row r="73">
          <cell r="H73">
            <v>23941.94</v>
          </cell>
          <cell r="I73">
            <v>23723.86940798143</v>
          </cell>
          <cell r="R73">
            <v>24031.953201264594</v>
          </cell>
          <cell r="X73">
            <v>23694.400325388189</v>
          </cell>
        </row>
        <row r="74">
          <cell r="H74">
            <v>28383.919999999998</v>
          </cell>
          <cell r="I74">
            <v>24000.325879161366</v>
          </cell>
          <cell r="R74">
            <v>23938.461147609152</v>
          </cell>
          <cell r="X74">
            <v>23973.273698123674</v>
          </cell>
        </row>
        <row r="75">
          <cell r="H75">
            <v>23382.2</v>
          </cell>
          <cell r="I75">
            <v>26167.063161595863</v>
          </cell>
          <cell r="R75">
            <v>23871.712995299131</v>
          </cell>
          <cell r="X75">
            <v>23973.002554226623</v>
          </cell>
        </row>
        <row r="76">
          <cell r="H76">
            <v>23703.39</v>
          </cell>
          <cell r="I76">
            <v>25878.461355852069</v>
          </cell>
          <cell r="R76">
            <v>25639.770746341503</v>
          </cell>
          <cell r="X76">
            <v>25401.616095501715</v>
          </cell>
        </row>
        <row r="77">
          <cell r="H77">
            <v>26245.09</v>
          </cell>
          <cell r="I77">
            <v>23543.115511016709</v>
          </cell>
          <cell r="R77">
            <v>25553.064395856738</v>
          </cell>
          <cell r="X77">
            <v>25083.838297153874</v>
          </cell>
        </row>
        <row r="78">
          <cell r="H78">
            <v>26154.95</v>
          </cell>
          <cell r="I78">
            <v>24976.6149979927</v>
          </cell>
          <cell r="R78">
            <v>24569.757542450108</v>
          </cell>
          <cell r="X78">
            <v>24680.053166703969</v>
          </cell>
        </row>
        <row r="79">
          <cell r="H79">
            <v>27570.91</v>
          </cell>
          <cell r="I79">
            <v>26199.962857713246</v>
          </cell>
          <cell r="R79">
            <v>24592.138853576573</v>
          </cell>
          <cell r="X79">
            <v>25159.934096230805</v>
          </cell>
        </row>
        <row r="80">
          <cell r="H80">
            <v>26274.54</v>
          </cell>
          <cell r="I80">
            <v>26864.266041681571</v>
          </cell>
          <cell r="R80">
            <v>25669.174078124939</v>
          </cell>
          <cell r="X80">
            <v>25245.484920053445</v>
          </cell>
        </row>
        <row r="81">
          <cell r="H81">
            <v>28391.18</v>
          </cell>
          <cell r="I81">
            <v>26921.553315378616</v>
          </cell>
          <cell r="R81">
            <v>26707.454851731534</v>
          </cell>
          <cell r="X81">
            <v>26309.985129301018</v>
          </cell>
        </row>
        <row r="82">
          <cell r="H82">
            <v>39486.22</v>
          </cell>
          <cell r="I82">
            <v>27334.844351499458</v>
          </cell>
          <cell r="R82">
            <v>26780.777648760581</v>
          </cell>
          <cell r="X82">
            <v>26627.888349666784</v>
          </cell>
        </row>
        <row r="83">
          <cell r="H83">
            <v>38826.230000000003</v>
          </cell>
          <cell r="I83">
            <v>33948.992272703705</v>
          </cell>
          <cell r="R83">
            <v>27348.142195567805</v>
          </cell>
          <cell r="X83">
            <v>27265.701497913462</v>
          </cell>
        </row>
        <row r="84">
          <cell r="H84">
            <v>39762.43</v>
          </cell>
          <cell r="I84">
            <v>39155.653937797746</v>
          </cell>
          <cell r="R84">
            <v>32118.297459977483</v>
          </cell>
          <cell r="X84">
            <v>31582.794606785792</v>
          </cell>
        </row>
        <row r="85">
          <cell r="H85">
            <v>38043.47</v>
          </cell>
          <cell r="I85">
            <v>39295.234893038447</v>
          </cell>
          <cell r="R85">
            <v>36871.785121852306</v>
          </cell>
          <cell r="X85">
            <v>34930.866636300045</v>
          </cell>
        </row>
        <row r="86">
          <cell r="H86">
            <v>38125.5</v>
          </cell>
          <cell r="I86">
            <v>38901.399574221214</v>
          </cell>
          <cell r="R86">
            <v>39319.583136931928</v>
          </cell>
          <cell r="X86">
            <v>37814.318248735741</v>
          </cell>
        </row>
        <row r="87">
          <cell r="H87">
            <v>28848.99</v>
          </cell>
          <cell r="I87">
            <v>38084.598928388063</v>
          </cell>
          <cell r="R87">
            <v>38915.465047926838</v>
          </cell>
          <cell r="X87">
            <v>38930.509029245732</v>
          </cell>
        </row>
        <row r="88">
          <cell r="H88">
            <v>28795.64</v>
          </cell>
          <cell r="I88">
            <v>33478.701543135852</v>
          </cell>
          <cell r="R88">
            <v>38440.953925575741</v>
          </cell>
          <cell r="X88">
            <v>38563.42059178061</v>
          </cell>
        </row>
        <row r="89">
          <cell r="H89">
            <v>31621.22</v>
          </cell>
          <cell r="I89">
            <v>28822.294495578084</v>
          </cell>
          <cell r="R89">
            <v>34614.469024030914</v>
          </cell>
          <cell r="X89">
            <v>35180.948324103359</v>
          </cell>
        </row>
        <row r="90">
          <cell r="H90">
            <v>29645.24</v>
          </cell>
          <cell r="I90">
            <v>30211.072704049137</v>
          </cell>
          <cell r="R90">
            <v>30807.060619943048</v>
          </cell>
          <cell r="X90">
            <v>32189.579946565464</v>
          </cell>
        </row>
        <row r="91">
          <cell r="H91">
            <v>30857.98</v>
          </cell>
          <cell r="I91">
            <v>30631.433667051897</v>
          </cell>
          <cell r="R91">
            <v>29871.171816883732</v>
          </cell>
          <cell r="X91">
            <v>31089.968937696074</v>
          </cell>
        </row>
        <row r="92">
          <cell r="H92">
            <v>29484.68</v>
          </cell>
          <cell r="I92">
            <v>30252.761535713493</v>
          </cell>
          <cell r="R92">
            <v>30274.558418264322</v>
          </cell>
          <cell r="X92">
            <v>29929.481237094311</v>
          </cell>
        </row>
        <row r="93">
          <cell r="H93">
            <v>29718.59</v>
          </cell>
          <cell r="I93">
            <v>30170.090435476199</v>
          </cell>
          <cell r="R93">
            <v>30523.353426326685</v>
          </cell>
          <cell r="X93">
            <v>30376.078526383491</v>
          </cell>
        </row>
        <row r="94">
          <cell r="H94">
            <v>30157.52</v>
          </cell>
          <cell r="I94">
            <v>29601.880871869875</v>
          </cell>
          <cell r="R94">
            <v>30082.21360487325</v>
          </cell>
          <cell r="X94">
            <v>30229.528979531053</v>
          </cell>
        </row>
        <row r="95">
          <cell r="H95">
            <v>30043.93</v>
          </cell>
          <cell r="I95">
            <v>29938.490767195246</v>
          </cell>
          <cell r="R95">
            <v>29865.64514836239</v>
          </cell>
          <cell r="X95">
            <v>29891.607873204757</v>
          </cell>
        </row>
        <row r="96">
          <cell r="H96">
            <v>27013.08</v>
          </cell>
          <cell r="I96">
            <v>30100.6500768441</v>
          </cell>
          <cell r="R96">
            <v>29834.04356706703</v>
          </cell>
          <cell r="X96">
            <v>29977.412587824903</v>
          </cell>
        </row>
        <row r="97">
          <cell r="H97">
            <v>22093.96</v>
          </cell>
          <cell r="I97">
            <v>28525.731242833637</v>
          </cell>
          <cell r="R97">
            <v>30021.173697233033</v>
          </cell>
          <cell r="X97">
            <v>29926.268731074881</v>
          </cell>
        </row>
        <row r="98">
          <cell r="H98">
            <v>23730.95</v>
          </cell>
          <cell r="I98">
            <v>24548.996397229952</v>
          </cell>
          <cell r="R98">
            <v>28926.749860368796</v>
          </cell>
          <cell r="X98">
            <v>28991.263573048593</v>
          </cell>
        </row>
        <row r="99">
          <cell r="H99">
            <v>17633.23</v>
          </cell>
          <cell r="I99">
            <v>22913.991452755952</v>
          </cell>
          <cell r="R99">
            <v>25806.845408540612</v>
          </cell>
          <cell r="X99">
            <v>26455.689843472541</v>
          </cell>
        </row>
        <row r="100">
          <cell r="H100">
            <v>16617.88</v>
          </cell>
          <cell r="I100">
            <v>20676.472807109727</v>
          </cell>
          <cell r="R100">
            <v>23759.438952180062</v>
          </cell>
          <cell r="X100">
            <v>24867.468786152866</v>
          </cell>
        </row>
        <row r="101">
          <cell r="H101">
            <v>18306.900000000001</v>
          </cell>
          <cell r="I101">
            <v>17124.633345755137</v>
          </cell>
          <cell r="R101">
            <v>21085.47031539313</v>
          </cell>
          <cell r="X101">
            <v>21756.577555318177</v>
          </cell>
        </row>
        <row r="102">
          <cell r="H102">
            <v>19581.23</v>
          </cell>
          <cell r="I102">
            <v>17463.969108972517</v>
          </cell>
          <cell r="R102">
            <v>18551.146892847268</v>
          </cell>
          <cell r="X102">
            <v>19271.303185208908</v>
          </cell>
        </row>
        <row r="103">
          <cell r="H103">
            <v>26569.89</v>
          </cell>
          <cell r="I103">
            <v>18945.262173505445</v>
          </cell>
          <cell r="R103">
            <v>17470.503825508895</v>
          </cell>
          <cell r="X103">
            <v>18424.866564965949</v>
          </cell>
        </row>
        <row r="104">
          <cell r="H104">
            <v>24646.53</v>
          </cell>
          <cell r="I104">
            <v>23082.044702423744</v>
          </cell>
          <cell r="R104">
            <v>18426.668366579317</v>
          </cell>
          <cell r="X104">
            <v>18270.783503864019</v>
          </cell>
        </row>
        <row r="105">
          <cell r="H105">
            <v>30057.49</v>
          </cell>
          <cell r="I105">
            <v>25606.457293820018</v>
          </cell>
          <cell r="R105">
            <v>21941.471940783853</v>
          </cell>
          <cell r="X105">
            <v>21258.358155810551</v>
          </cell>
        </row>
        <row r="106">
          <cell r="H106">
            <v>30502.15</v>
          </cell>
          <cell r="I106">
            <v>27357.040257358753</v>
          </cell>
          <cell r="R106">
            <v>24355.30035134418</v>
          </cell>
          <cell r="X106">
            <v>23195.60240634633</v>
          </cell>
        </row>
        <row r="107">
          <cell r="H107">
            <v>30047.63</v>
          </cell>
          <cell r="I107">
            <v>30280.261406845952</v>
          </cell>
          <cell r="R107">
            <v>27094.486910324962</v>
          </cell>
          <cell r="X107">
            <v>26198.222247408889</v>
          </cell>
        </row>
        <row r="108">
          <cell r="H108">
            <v>31630.49</v>
          </cell>
          <cell r="I108">
            <v>30274.500031432435</v>
          </cell>
          <cell r="R108">
            <v>29071.141772170322</v>
          </cell>
          <cell r="X108">
            <v>28515.182316064544</v>
          </cell>
        </row>
        <row r="109">
          <cell r="H109">
            <v>30526.65</v>
          </cell>
          <cell r="I109">
            <v>30840.554331445885</v>
          </cell>
          <cell r="R109">
            <v>30236.186342047753</v>
          </cell>
          <cell r="X109">
            <v>29419.981053434807</v>
          </cell>
        </row>
        <row r="110">
          <cell r="H110">
            <v>33322.949999999997</v>
          </cell>
          <cell r="I110">
            <v>31077.580482032565</v>
          </cell>
          <cell r="R110">
            <v>30740.694871841632</v>
          </cell>
          <cell r="X110">
            <v>30688.690896467924</v>
          </cell>
        </row>
        <row r="111">
          <cell r="H111">
            <v>26184.52</v>
          </cell>
          <cell r="I111">
            <v>31927.417348500545</v>
          </cell>
          <cell r="R111">
            <v>30877.279456886528</v>
          </cell>
          <cell r="X111">
            <v>30743.949068927373</v>
          </cell>
        </row>
        <row r="112">
          <cell r="H112">
            <v>31723.39</v>
          </cell>
          <cell r="I112">
            <v>29747.164651418818</v>
          </cell>
          <cell r="R112">
            <v>31815.164255532683</v>
          </cell>
          <cell r="X112">
            <v>31655.618084532653</v>
          </cell>
        </row>
        <row r="113">
          <cell r="H113">
            <v>37761.42</v>
          </cell>
          <cell r="I113">
            <v>28959.105123275978</v>
          </cell>
          <cell r="R113">
            <v>30038.331073902762</v>
          </cell>
          <cell r="X113">
            <v>30033.056507292029</v>
          </cell>
        </row>
        <row r="114">
          <cell r="H114">
            <v>35458.050000000003</v>
          </cell>
          <cell r="I114">
            <v>34748.022428764336</v>
          </cell>
          <cell r="R114">
            <v>29792.717457785435</v>
          </cell>
          <cell r="X114">
            <v>30267.904493951941</v>
          </cell>
        </row>
        <row r="115">
          <cell r="H115">
            <v>31021.59</v>
          </cell>
          <cell r="I115">
            <v>36607.641942893402</v>
          </cell>
          <cell r="R115">
            <v>32816.256991607028</v>
          </cell>
          <cell r="X115">
            <v>32776.944325668352</v>
          </cell>
        </row>
        <row r="116">
          <cell r="H116">
            <v>29365.85</v>
          </cell>
          <cell r="I116">
            <v>33235.75134487648</v>
          </cell>
          <cell r="R116">
            <v>35606.441435853347</v>
          </cell>
          <cell r="X116">
            <v>33999.536107464555</v>
          </cell>
        </row>
        <row r="117">
          <cell r="H117">
            <v>26176.05</v>
          </cell>
          <cell r="I117">
            <v>30192.219317405594</v>
          </cell>
          <cell r="R117">
            <v>34278.467191161129</v>
          </cell>
          <cell r="X117">
            <v>33929.950811763454</v>
          </cell>
        </row>
        <row r="118">
          <cell r="H118">
            <v>36037.300000000003</v>
          </cell>
          <cell r="I118">
            <v>27768.028522114026</v>
          </cell>
          <cell r="R118">
            <v>31344.097433161551</v>
          </cell>
          <cell r="X118">
            <v>32395.806172758203</v>
          </cell>
        </row>
        <row r="119">
          <cell r="H119">
            <v>30570.3</v>
          </cell>
          <cell r="I119">
            <v>31115.823694010782</v>
          </cell>
          <cell r="R119">
            <v>28517.657705353224</v>
          </cell>
          <cell r="X119">
            <v>29509.442341636342</v>
          </cell>
        </row>
        <row r="120">
          <cell r="H120">
            <v>20713.95</v>
          </cell>
          <cell r="I120">
            <v>33298.778584574262</v>
          </cell>
          <cell r="R120">
            <v>30570.065527134073</v>
          </cell>
          <cell r="X120">
            <v>30926.452612501493</v>
          </cell>
        </row>
        <row r="121">
          <cell r="H121">
            <v>26382.98</v>
          </cell>
          <cell r="I121">
            <v>25633.03758526739</v>
          </cell>
          <cell r="R121">
            <v>31875.614082168824</v>
          </cell>
          <cell r="X121">
            <v>31044.81826448856</v>
          </cell>
        </row>
        <row r="122">
          <cell r="H122">
            <v>16563.07</v>
          </cell>
          <cell r="I122">
            <v>23553.73006207982</v>
          </cell>
          <cell r="R122">
            <v>28024.172540816806</v>
          </cell>
          <cell r="X122">
            <v>27805.347853393137</v>
          </cell>
        </row>
        <row r="123">
          <cell r="H123">
            <v>26162.35</v>
          </cell>
          <cell r="I123">
            <v>21463.967108131641</v>
          </cell>
          <cell r="R123">
            <v>24950.733227698962</v>
          </cell>
          <cell r="X123">
            <v>26998.732339352398</v>
          </cell>
        </row>
        <row r="124">
          <cell r="H124">
            <v>12812.7</v>
          </cell>
          <cell r="I124">
            <v>21371.60673588892</v>
          </cell>
          <cell r="R124">
            <v>21475.912020567521</v>
          </cell>
          <cell r="X124">
            <v>22375.338237157641</v>
          </cell>
        </row>
        <row r="125">
          <cell r="H125">
            <v>34567.660000000003</v>
          </cell>
          <cell r="I125">
            <v>19475.201569560519</v>
          </cell>
          <cell r="R125">
            <v>22272.229049510272</v>
          </cell>
          <cell r="X125">
            <v>22596.391279003827</v>
          </cell>
        </row>
        <row r="126">
          <cell r="H126">
            <v>23710.34</v>
          </cell>
          <cell r="I126">
            <v>23710.318051725091</v>
          </cell>
          <cell r="R126">
            <v>19087.874236961437</v>
          </cell>
          <cell r="X126">
            <v>19519.954023495568</v>
          </cell>
        </row>
        <row r="127">
          <cell r="H127">
            <v>24855.16</v>
          </cell>
          <cell r="I127">
            <v>29128.990597909102</v>
          </cell>
          <cell r="R127">
            <v>23852.426884499386</v>
          </cell>
          <cell r="X127">
            <v>23710.383780694487</v>
          </cell>
        </row>
        <row r="128">
          <cell r="H128">
            <v>26306.82</v>
          </cell>
          <cell r="I128">
            <v>24283.832768878405</v>
          </cell>
          <cell r="R128">
            <v>25839.724602000468</v>
          </cell>
          <cell r="X128">
            <v>24856.919447523382</v>
          </cell>
        </row>
        <row r="129">
          <cell r="H129">
            <v>30659.32</v>
          </cell>
          <cell r="I129">
            <v>25582.357767511163</v>
          </cell>
          <cell r="R129">
            <v>26456.735628486291</v>
          </cell>
          <cell r="X129">
            <v>24965.538497631915</v>
          </cell>
        </row>
        <row r="130">
          <cell r="H130">
            <v>31027.56</v>
          </cell>
          <cell r="I130">
            <v>28487.122749656788</v>
          </cell>
          <cell r="R130">
            <v>25157.764051912818</v>
          </cell>
          <cell r="X130">
            <v>26470.187213962963</v>
          </cell>
        </row>
        <row r="131">
          <cell r="H131">
            <v>30412.79</v>
          </cell>
          <cell r="I131">
            <v>30843.811313498103</v>
          </cell>
          <cell r="R131">
            <v>27636.464463187844</v>
          </cell>
          <cell r="X131">
            <v>27099.104916141594</v>
          </cell>
        </row>
        <row r="132">
          <cell r="H132">
            <v>24061.200000000001</v>
          </cell>
          <cell r="I132">
            <v>30719.637311589224</v>
          </cell>
          <cell r="R132">
            <v>29869.899469724816</v>
          </cell>
          <cell r="X132">
            <v>28997.850523503144</v>
          </cell>
        </row>
        <row r="133">
          <cell r="H133">
            <v>19657.400000000001</v>
          </cell>
          <cell r="I133">
            <v>27231.149637015671</v>
          </cell>
          <cell r="R133">
            <v>30717.541858507357</v>
          </cell>
          <cell r="X133">
            <v>30068.418124701013</v>
          </cell>
        </row>
        <row r="134">
          <cell r="H134">
            <v>25084.92</v>
          </cell>
          <cell r="I134">
            <v>21855.250161380427</v>
          </cell>
          <cell r="R134">
            <v>28151.876255714804</v>
          </cell>
          <cell r="X134">
            <v>28421.721119132457</v>
          </cell>
        </row>
        <row r="135">
          <cell r="H135">
            <v>28797.53</v>
          </cell>
          <cell r="I135">
            <v>22376.200587675827</v>
          </cell>
          <cell r="R135">
            <v>23757.152777524076</v>
          </cell>
          <cell r="X135">
            <v>24956.680093482973</v>
          </cell>
        </row>
        <row r="136">
          <cell r="I136">
            <v>26944.684573590941</v>
          </cell>
          <cell r="R136">
            <v>22640.520364347492</v>
          </cell>
          <cell r="X136">
            <v>24004.137609678211</v>
          </cell>
        </row>
        <row r="137">
          <cell r="R137">
            <v>25325.760737423439</v>
          </cell>
          <cell r="X137">
            <v>25000.209030920483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963E-1AC8-43EB-B84E-437BB1C669A3}">
  <dimension ref="A1:Z140"/>
  <sheetViews>
    <sheetView tabSelected="1" zoomScale="98" zoomScaleNormal="98" workbookViewId="0">
      <selection activeCell="M143" sqref="M143"/>
    </sheetView>
  </sheetViews>
  <sheetFormatPr baseColWidth="10" defaultRowHeight="15" x14ac:dyDescent="0.25"/>
  <cols>
    <col min="2" max="2" width="13.85546875" bestFit="1" customWidth="1"/>
    <col min="7" max="7" width="4.7109375" bestFit="1" customWidth="1"/>
    <col min="8" max="8" width="13.85546875" bestFit="1" customWidth="1"/>
    <col min="9" max="9" width="14" bestFit="1" customWidth="1"/>
    <col min="10" max="10" width="9" bestFit="1" customWidth="1"/>
    <col min="11" max="11" width="13.85546875" bestFit="1" customWidth="1"/>
    <col min="16" max="16" width="4.7109375" bestFit="1" customWidth="1"/>
    <col min="17" max="18" width="14" bestFit="1" customWidth="1"/>
    <col min="19" max="19" width="12.7109375" bestFit="1" customWidth="1"/>
    <col min="20" max="20" width="13.85546875" bestFit="1" customWidth="1"/>
    <col min="22" max="22" width="4.7109375" bestFit="1" customWidth="1"/>
    <col min="23" max="24" width="14" bestFit="1" customWidth="1"/>
    <col min="25" max="25" width="12.7109375" bestFit="1" customWidth="1"/>
    <col min="26" max="26" width="13.8554687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6" x14ac:dyDescent="0.25">
      <c r="A2" s="2">
        <v>1</v>
      </c>
      <c r="B2" s="2">
        <v>32226.79</v>
      </c>
      <c r="C2" s="2">
        <v>555.16</v>
      </c>
      <c r="D2" s="2">
        <v>10022.81</v>
      </c>
      <c r="E2" s="2">
        <v>42804.75</v>
      </c>
    </row>
    <row r="3" spans="1:26" x14ac:dyDescent="0.25">
      <c r="A3" s="2">
        <v>2</v>
      </c>
      <c r="B3" s="2">
        <v>21417.21</v>
      </c>
      <c r="C3" s="2">
        <v>836.43</v>
      </c>
      <c r="D3" s="2">
        <v>5102.54</v>
      </c>
      <c r="E3" s="2">
        <v>27356.19</v>
      </c>
    </row>
    <row r="4" spans="1:26" x14ac:dyDescent="0.25">
      <c r="A4" s="2">
        <v>3</v>
      </c>
      <c r="B4" s="2">
        <v>38228.46</v>
      </c>
      <c r="C4" s="2">
        <v>426.66</v>
      </c>
      <c r="D4" s="2">
        <v>7616.78</v>
      </c>
      <c r="E4" s="2">
        <v>46271.9</v>
      </c>
    </row>
    <row r="5" spans="1:26" x14ac:dyDescent="0.25">
      <c r="A5" s="2">
        <v>4</v>
      </c>
      <c r="B5" s="2">
        <v>25113.27</v>
      </c>
      <c r="C5" s="2">
        <v>859</v>
      </c>
      <c r="D5" s="2">
        <v>9059.24</v>
      </c>
      <c r="E5" s="2">
        <v>35031.51</v>
      </c>
    </row>
    <row r="6" spans="1:26" x14ac:dyDescent="0.25">
      <c r="A6" s="2">
        <v>5</v>
      </c>
      <c r="B6" s="2">
        <v>36461.97</v>
      </c>
      <c r="C6" s="2">
        <v>910.16</v>
      </c>
      <c r="D6" s="2">
        <v>10071.26</v>
      </c>
      <c r="E6" s="2">
        <v>47443.38</v>
      </c>
    </row>
    <row r="7" spans="1:26" x14ac:dyDescent="0.25">
      <c r="A7" s="2">
        <v>6</v>
      </c>
      <c r="B7" s="2">
        <v>35671.53</v>
      </c>
      <c r="C7" s="2">
        <v>807.7</v>
      </c>
      <c r="D7" s="2">
        <v>6121.33</v>
      </c>
      <c r="E7" s="2">
        <v>42600.56</v>
      </c>
    </row>
    <row r="8" spans="1:26" x14ac:dyDescent="0.25">
      <c r="A8" s="2">
        <v>7</v>
      </c>
      <c r="B8" s="2">
        <v>27711.83</v>
      </c>
      <c r="C8" s="2">
        <v>800.98</v>
      </c>
      <c r="D8" s="2">
        <v>11181.26</v>
      </c>
      <c r="E8" s="2">
        <v>39694.06</v>
      </c>
    </row>
    <row r="9" spans="1:26" x14ac:dyDescent="0.25">
      <c r="A9" s="2">
        <v>8</v>
      </c>
      <c r="B9" s="2">
        <v>30408.720000000001</v>
      </c>
      <c r="C9" s="2">
        <v>1519.76</v>
      </c>
      <c r="D9" s="2">
        <v>8783.1200000000008</v>
      </c>
      <c r="E9" s="2">
        <v>40711.599999999999</v>
      </c>
    </row>
    <row r="10" spans="1:26" x14ac:dyDescent="0.25">
      <c r="A10" s="2">
        <v>9</v>
      </c>
      <c r="B10" s="2">
        <v>21543.91</v>
      </c>
      <c r="C10" s="2">
        <v>1146.48</v>
      </c>
      <c r="D10" s="2">
        <v>8555.7999999999993</v>
      </c>
      <c r="E10" s="2">
        <v>31246.19</v>
      </c>
    </row>
    <row r="11" spans="1:26" x14ac:dyDescent="0.25">
      <c r="A11" s="2">
        <v>10</v>
      </c>
      <c r="B11" s="2">
        <v>29048.65</v>
      </c>
      <c r="C11" s="2">
        <v>1276.57</v>
      </c>
      <c r="D11" s="2">
        <v>7326.6</v>
      </c>
      <c r="E11" s="2">
        <v>37651.83</v>
      </c>
    </row>
    <row r="12" spans="1:26" x14ac:dyDescent="0.25">
      <c r="A12" s="2">
        <v>11</v>
      </c>
      <c r="B12" s="2">
        <v>33061.82</v>
      </c>
      <c r="C12" s="2">
        <v>517.82000000000005</v>
      </c>
      <c r="D12" s="2">
        <v>7482.36</v>
      </c>
      <c r="E12" s="2">
        <v>41062</v>
      </c>
    </row>
    <row r="13" spans="1:26" x14ac:dyDescent="0.25">
      <c r="A13" s="2">
        <v>12</v>
      </c>
      <c r="B13" s="2">
        <v>27801.56</v>
      </c>
      <c r="C13" s="2">
        <v>923.39</v>
      </c>
      <c r="D13" s="2">
        <v>9794.91</v>
      </c>
      <c r="E13" s="2">
        <v>38519.86</v>
      </c>
    </row>
    <row r="14" spans="1:26" x14ac:dyDescent="0.25">
      <c r="A14" s="2">
        <v>13</v>
      </c>
      <c r="B14" s="2">
        <v>24720.62</v>
      </c>
      <c r="C14" s="2">
        <v>1292.76</v>
      </c>
      <c r="D14" s="2">
        <v>10488.63</v>
      </c>
      <c r="E14" s="2">
        <v>36502</v>
      </c>
    </row>
    <row r="15" spans="1:26" ht="15.75" thickBot="1" x14ac:dyDescent="0.3">
      <c r="A15" s="2">
        <v>14</v>
      </c>
      <c r="B15" s="2">
        <v>23597.63</v>
      </c>
      <c r="C15" s="2">
        <v>841.03</v>
      </c>
      <c r="D15" s="2">
        <v>6496.24</v>
      </c>
      <c r="E15" s="2">
        <v>30934.9</v>
      </c>
      <c r="G15" s="1" t="s">
        <v>5</v>
      </c>
      <c r="H15" s="1" t="s">
        <v>1</v>
      </c>
      <c r="I15" s="3" t="s">
        <v>6</v>
      </c>
      <c r="J15" s="3" t="s">
        <v>7</v>
      </c>
      <c r="K15" s="3" t="s">
        <v>8</v>
      </c>
    </row>
    <row r="16" spans="1:26" ht="15.75" thickBot="1" x14ac:dyDescent="0.3">
      <c r="A16" s="2">
        <v>15</v>
      </c>
      <c r="B16" s="2">
        <v>27049.72</v>
      </c>
      <c r="C16" s="2">
        <v>68.03</v>
      </c>
      <c r="D16" s="2">
        <v>8170.71</v>
      </c>
      <c r="E16" s="2">
        <v>35288.46</v>
      </c>
      <c r="G16" s="2">
        <v>1</v>
      </c>
      <c r="H16" s="2">
        <v>32226.79</v>
      </c>
      <c r="I16" s="4"/>
      <c r="J16" s="4"/>
      <c r="K16" s="4"/>
      <c r="M16" s="5" t="s">
        <v>9</v>
      </c>
      <c r="N16" s="6" t="s">
        <v>10</v>
      </c>
      <c r="P16" s="1" t="s">
        <v>11</v>
      </c>
      <c r="Q16" s="1" t="s">
        <v>1</v>
      </c>
      <c r="R16" s="3" t="s">
        <v>12</v>
      </c>
      <c r="S16" s="3" t="s">
        <v>7</v>
      </c>
      <c r="T16" s="3" t="s">
        <v>8</v>
      </c>
      <c r="V16" s="1" t="s">
        <v>13</v>
      </c>
      <c r="W16" s="1" t="s">
        <v>1</v>
      </c>
      <c r="X16" s="3" t="s">
        <v>14</v>
      </c>
      <c r="Y16" s="3" t="s">
        <v>7</v>
      </c>
      <c r="Z16" s="3" t="s">
        <v>8</v>
      </c>
    </row>
    <row r="17" spans="1:26" x14ac:dyDescent="0.25">
      <c r="A17" s="2">
        <v>16</v>
      </c>
      <c r="B17" s="2">
        <v>33204.1</v>
      </c>
      <c r="C17" s="2">
        <v>990.7</v>
      </c>
      <c r="D17" s="2">
        <v>10529.05</v>
      </c>
      <c r="E17" s="2">
        <v>44723.86</v>
      </c>
      <c r="G17" s="2">
        <v>2</v>
      </c>
      <c r="H17" s="2">
        <v>21417.21</v>
      </c>
      <c r="I17" s="4"/>
      <c r="J17" s="4"/>
      <c r="K17" s="4"/>
      <c r="M17" s="7">
        <v>1</v>
      </c>
      <c r="N17" s="8">
        <v>0.49907591261647477</v>
      </c>
      <c r="P17" s="2">
        <v>1</v>
      </c>
      <c r="Q17" s="2">
        <v>32226.79</v>
      </c>
      <c r="R17" s="4"/>
      <c r="S17" s="4"/>
      <c r="T17" s="4"/>
      <c r="V17" s="2">
        <v>1</v>
      </c>
      <c r="W17" s="2">
        <v>32226.79</v>
      </c>
      <c r="X17" s="4"/>
      <c r="Y17" s="4"/>
      <c r="Z17" s="4"/>
    </row>
    <row r="18" spans="1:26" ht="15.75" thickBot="1" x14ac:dyDescent="0.3">
      <c r="A18" s="2">
        <v>17</v>
      </c>
      <c r="B18" s="2">
        <v>24554.45</v>
      </c>
      <c r="C18" s="2">
        <v>151.71</v>
      </c>
      <c r="D18" s="2">
        <v>9014.93</v>
      </c>
      <c r="E18" s="2">
        <v>33721.089999999997</v>
      </c>
      <c r="G18" s="2">
        <v>3</v>
      </c>
      <c r="H18" s="2">
        <v>38228.46</v>
      </c>
      <c r="I18" s="4">
        <f>(H16*$N$17)+(H17*$N$18)</f>
        <v>26812.032420710791</v>
      </c>
      <c r="J18" s="4">
        <f>H18-I18</f>
        <v>11416.427579289208</v>
      </c>
      <c r="K18" s="4">
        <f>ABS(J18)</f>
        <v>11416.427579289208</v>
      </c>
      <c r="M18" s="9">
        <v>2</v>
      </c>
      <c r="N18" s="10">
        <v>0.50092508738352504</v>
      </c>
      <c r="P18" s="2">
        <v>2</v>
      </c>
      <c r="Q18" s="2">
        <v>21417.21</v>
      </c>
      <c r="R18" s="4"/>
      <c r="S18" s="4"/>
      <c r="T18" s="4"/>
      <c r="V18" s="2">
        <v>2</v>
      </c>
      <c r="W18" s="2">
        <v>21417.21</v>
      </c>
      <c r="X18" s="4"/>
      <c r="Y18" s="4"/>
      <c r="Z18" s="4"/>
    </row>
    <row r="19" spans="1:26" x14ac:dyDescent="0.25">
      <c r="A19" s="2">
        <v>18</v>
      </c>
      <c r="B19" s="2">
        <v>26575.85</v>
      </c>
      <c r="C19" s="2">
        <v>559.6</v>
      </c>
      <c r="D19" s="2">
        <v>13024.39</v>
      </c>
      <c r="E19" s="2">
        <v>40159.85</v>
      </c>
      <c r="G19" s="2">
        <v>4</v>
      </c>
      <c r="H19" s="2">
        <v>25113.27</v>
      </c>
      <c r="I19" s="4">
        <f t="shared" ref="I19:I82" si="0">(H17*$N$17)+(H18*$N$18)</f>
        <v>29838.408292486281</v>
      </c>
      <c r="J19" s="4">
        <f t="shared" ref="J19:J82" si="1">H19-I19</f>
        <v>-4725.138292486281</v>
      </c>
      <c r="K19" s="4">
        <f t="shared" ref="K19:K82" si="2">ABS(J19)</f>
        <v>4725.138292486281</v>
      </c>
      <c r="M19" s="11" t="s">
        <v>15</v>
      </c>
      <c r="N19" s="11">
        <f>SUM(N17:N18)</f>
        <v>1.0000009999999997</v>
      </c>
      <c r="P19" s="2">
        <v>3</v>
      </c>
      <c r="Q19" s="2">
        <v>38228.46</v>
      </c>
      <c r="R19" s="4"/>
      <c r="S19" s="4"/>
      <c r="T19" s="4"/>
      <c r="V19" s="2">
        <v>3</v>
      </c>
      <c r="W19" s="2">
        <v>38228.46</v>
      </c>
      <c r="X19" s="4"/>
      <c r="Y19" s="4"/>
      <c r="Z19" s="4"/>
    </row>
    <row r="20" spans="1:26" ht="15.75" thickBot="1" x14ac:dyDescent="0.3">
      <c r="A20" s="2">
        <v>19</v>
      </c>
      <c r="B20" s="2">
        <v>20042.509999999998</v>
      </c>
      <c r="C20" s="2">
        <v>1355.85</v>
      </c>
      <c r="D20" s="2">
        <v>11616.21</v>
      </c>
      <c r="E20" s="2">
        <v>33014.57</v>
      </c>
      <c r="G20" s="2">
        <v>5</v>
      </c>
      <c r="H20" s="2">
        <v>36461.97</v>
      </c>
      <c r="I20" s="4">
        <f t="shared" si="0"/>
        <v>31658.770531658462</v>
      </c>
      <c r="J20" s="4">
        <f t="shared" si="1"/>
        <v>4803.1994683415396</v>
      </c>
      <c r="K20" s="4">
        <f t="shared" si="2"/>
        <v>4803.1994683415396</v>
      </c>
      <c r="P20" s="2">
        <v>4</v>
      </c>
      <c r="Q20" s="2">
        <v>25113.27</v>
      </c>
      <c r="R20" s="4">
        <f>(Q17*$N$22)+(Q18*$N$23)+(Q19*$N$24)</f>
        <v>30053.473806814985</v>
      </c>
      <c r="S20" s="4">
        <f>Q20-R20</f>
        <v>-4940.203806814985</v>
      </c>
      <c r="T20" s="4">
        <f>ABS(S20)</f>
        <v>4940.203806814985</v>
      </c>
      <c r="V20" s="2">
        <v>4</v>
      </c>
      <c r="W20" s="2">
        <v>25113.27</v>
      </c>
      <c r="X20" s="4"/>
      <c r="Y20" s="4"/>
      <c r="Z20" s="4"/>
    </row>
    <row r="21" spans="1:26" ht="15.75" thickBot="1" x14ac:dyDescent="0.3">
      <c r="A21" s="2">
        <v>20</v>
      </c>
      <c r="B21" s="2">
        <v>30002.68</v>
      </c>
      <c r="C21" s="2">
        <v>1091.68</v>
      </c>
      <c r="D21" s="2">
        <v>10620.51</v>
      </c>
      <c r="E21" s="2">
        <v>41714.879999999997</v>
      </c>
      <c r="G21" s="2">
        <v>6</v>
      </c>
      <c r="H21" s="2">
        <v>35671.53</v>
      </c>
      <c r="I21" s="4">
        <f t="shared" si="0"/>
        <v>30798.14365245941</v>
      </c>
      <c r="J21" s="4">
        <f t="shared" si="1"/>
        <v>4873.3863475405888</v>
      </c>
      <c r="K21" s="4">
        <f t="shared" si="2"/>
        <v>4873.3863475405888</v>
      </c>
      <c r="M21" s="12" t="s">
        <v>9</v>
      </c>
      <c r="N21" s="13" t="s">
        <v>10</v>
      </c>
      <c r="P21" s="2">
        <v>5</v>
      </c>
      <c r="Q21" s="2">
        <v>36461.97</v>
      </c>
      <c r="R21" s="4">
        <f t="shared" ref="R21:R84" si="3">(Q18*$N$22)+(Q19*$N$23)+(Q20*$N$24)</f>
        <v>29704.406279794304</v>
      </c>
      <c r="S21" s="4">
        <f t="shared" ref="S21:S84" si="4">Q21-R21</f>
        <v>6757.5637202056969</v>
      </c>
      <c r="T21" s="4">
        <f t="shared" ref="T21:T84" si="5">ABS(S21)</f>
        <v>6757.5637202056969</v>
      </c>
      <c r="V21" s="2">
        <v>5</v>
      </c>
      <c r="W21" s="2">
        <v>36461.97</v>
      </c>
      <c r="X21" s="4">
        <f>(W17*$N$28)+(W18*$N$29)+(W19*$N$30)+(W20*$N$31)</f>
        <v>29185.693147827504</v>
      </c>
      <c r="Y21" s="4">
        <f>W21-X21</f>
        <v>7276.2768521724975</v>
      </c>
      <c r="Z21" s="4">
        <f>ABS(Y21)</f>
        <v>7276.2768521724975</v>
      </c>
    </row>
    <row r="22" spans="1:26" x14ac:dyDescent="0.25">
      <c r="A22" s="2">
        <v>21</v>
      </c>
      <c r="B22" s="2">
        <v>34533.69</v>
      </c>
      <c r="C22" s="2">
        <v>1269.2</v>
      </c>
      <c r="D22" s="2">
        <v>9716.1299999999992</v>
      </c>
      <c r="E22" s="2">
        <v>45519.02</v>
      </c>
      <c r="G22" s="2">
        <v>7</v>
      </c>
      <c r="H22" s="2">
        <v>27711.83</v>
      </c>
      <c r="I22" s="4">
        <f t="shared" si="0"/>
        <v>36066.055235898559</v>
      </c>
      <c r="J22" s="4">
        <f t="shared" si="1"/>
        <v>-8354.225235898557</v>
      </c>
      <c r="K22" s="4">
        <f t="shared" si="2"/>
        <v>8354.225235898557</v>
      </c>
      <c r="M22" s="7">
        <v>1</v>
      </c>
      <c r="N22" s="8">
        <v>0.21324114669947922</v>
      </c>
      <c r="P22" s="2">
        <v>6</v>
      </c>
      <c r="Q22" s="2">
        <v>35671.53</v>
      </c>
      <c r="R22" s="4">
        <f t="shared" si="3"/>
        <v>32183.96661662995</v>
      </c>
      <c r="S22" s="4">
        <f t="shared" si="4"/>
        <v>3487.5633833700485</v>
      </c>
      <c r="T22" s="4">
        <f t="shared" si="5"/>
        <v>3487.5633833700485</v>
      </c>
      <c r="V22" s="2">
        <v>6</v>
      </c>
      <c r="W22" s="2">
        <v>35671.53</v>
      </c>
      <c r="X22" s="4">
        <f t="shared" ref="X22:X85" si="6">(W18*$N$28)+(W19*$N$29)+(W20*$N$30)+(W21*$N$31)</f>
        <v>31362.310169431257</v>
      </c>
      <c r="Y22" s="4">
        <f t="shared" ref="Y22:Y85" si="7">W22-X22</f>
        <v>4309.2198305687416</v>
      </c>
      <c r="Z22" s="4">
        <f t="shared" ref="Z22:Z85" si="8">ABS(Y22)</f>
        <v>4309.2198305687416</v>
      </c>
    </row>
    <row r="23" spans="1:26" x14ac:dyDescent="0.25">
      <c r="A23" s="2">
        <v>22</v>
      </c>
      <c r="B23" s="2">
        <v>35587.03</v>
      </c>
      <c r="C23" s="2">
        <v>976.44</v>
      </c>
      <c r="D23" s="2">
        <v>10136.42</v>
      </c>
      <c r="E23" s="2">
        <v>46699.9</v>
      </c>
      <c r="G23" s="2">
        <v>8</v>
      </c>
      <c r="H23" s="2">
        <v>30408.720000000001</v>
      </c>
      <c r="I23" s="4">
        <f t="shared" si="0"/>
        <v>31684.35225348335</v>
      </c>
      <c r="J23" s="4">
        <f t="shared" si="1"/>
        <v>-1275.6322534833489</v>
      </c>
      <c r="K23" s="4">
        <f t="shared" si="2"/>
        <v>1275.6322534833489</v>
      </c>
      <c r="M23" s="14">
        <v>2</v>
      </c>
      <c r="N23" s="15">
        <v>0.41015518945546253</v>
      </c>
      <c r="P23" s="2">
        <v>7</v>
      </c>
      <c r="Q23" s="2">
        <v>27711.83</v>
      </c>
      <c r="R23" s="4">
        <f t="shared" si="3"/>
        <v>33744.313269931925</v>
      </c>
      <c r="S23" s="4">
        <f t="shared" si="4"/>
        <v>-6032.4832699319231</v>
      </c>
      <c r="T23" s="4">
        <f t="shared" si="5"/>
        <v>6032.4832699319231</v>
      </c>
      <c r="V23" s="2">
        <v>7</v>
      </c>
      <c r="W23" s="2">
        <v>27711.83</v>
      </c>
      <c r="X23" s="4">
        <f t="shared" si="6"/>
        <v>33925.993517671981</v>
      </c>
      <c r="Y23" s="4">
        <f t="shared" si="7"/>
        <v>-6214.1635176719792</v>
      </c>
      <c r="Z23" s="4">
        <f t="shared" si="8"/>
        <v>6214.1635176719792</v>
      </c>
    </row>
    <row r="24" spans="1:26" ht="15.75" thickBot="1" x14ac:dyDescent="0.3">
      <c r="A24" s="2">
        <v>23</v>
      </c>
      <c r="B24" s="2">
        <v>31786.98</v>
      </c>
      <c r="C24" s="2">
        <v>821.02</v>
      </c>
      <c r="D24" s="2">
        <v>8627.7199999999993</v>
      </c>
      <c r="E24" s="2">
        <v>41235.730000000003</v>
      </c>
      <c r="G24" s="2">
        <v>9</v>
      </c>
      <c r="H24" s="2">
        <v>21543.91</v>
      </c>
      <c r="I24" s="4">
        <f t="shared" si="0"/>
        <v>29062.797570743751</v>
      </c>
      <c r="J24" s="4">
        <f t="shared" si="1"/>
        <v>-7518.887570743751</v>
      </c>
      <c r="K24" s="4">
        <f t="shared" si="2"/>
        <v>7518.887570743751</v>
      </c>
      <c r="M24" s="9">
        <v>3</v>
      </c>
      <c r="N24" s="10">
        <v>0.37660466384505809</v>
      </c>
      <c r="P24" s="2">
        <v>8</v>
      </c>
      <c r="Q24" s="2">
        <v>30408.720000000001</v>
      </c>
      <c r="R24" s="4">
        <f t="shared" si="3"/>
        <v>32842.459860719624</v>
      </c>
      <c r="S24" s="4">
        <f t="shared" si="4"/>
        <v>-2433.7398607196228</v>
      </c>
      <c r="T24" s="4">
        <f t="shared" si="5"/>
        <v>2433.7398607196228</v>
      </c>
      <c r="V24" s="2">
        <v>8</v>
      </c>
      <c r="W24" s="2">
        <v>30408.720000000001</v>
      </c>
      <c r="X24" s="4">
        <f t="shared" si="6"/>
        <v>31642.629453770587</v>
      </c>
      <c r="Y24" s="4">
        <f t="shared" si="7"/>
        <v>-1233.909453770586</v>
      </c>
      <c r="Z24" s="4">
        <f t="shared" si="8"/>
        <v>1233.909453770586</v>
      </c>
    </row>
    <row r="25" spans="1:26" x14ac:dyDescent="0.25">
      <c r="A25" s="2">
        <v>24</v>
      </c>
      <c r="B25" s="2">
        <v>16836.64</v>
      </c>
      <c r="C25" s="2">
        <v>517.41</v>
      </c>
      <c r="D25" s="2">
        <v>10670.31</v>
      </c>
      <c r="E25" s="2">
        <v>28024.35</v>
      </c>
      <c r="G25" s="2">
        <v>10</v>
      </c>
      <c r="H25" s="2">
        <v>29048.65</v>
      </c>
      <c r="I25" s="4">
        <f t="shared" si="0"/>
        <v>25968.144684831648</v>
      </c>
      <c r="J25" s="4">
        <f t="shared" si="1"/>
        <v>3080.5053151683533</v>
      </c>
      <c r="K25" s="4">
        <f t="shared" si="2"/>
        <v>3080.5053151683533</v>
      </c>
      <c r="M25" t="s">
        <v>15</v>
      </c>
      <c r="N25">
        <f>SUM(N22:N24)</f>
        <v>1.0000009999999997</v>
      </c>
      <c r="P25" s="2">
        <v>9</v>
      </c>
      <c r="Q25" s="2">
        <v>21543.91</v>
      </c>
      <c r="R25" s="4">
        <f t="shared" si="3"/>
        <v>30424.85461909094</v>
      </c>
      <c r="S25" s="4">
        <f t="shared" si="4"/>
        <v>-8880.9446190909403</v>
      </c>
      <c r="T25" s="4">
        <f t="shared" si="5"/>
        <v>8880.9446190909403</v>
      </c>
      <c r="V25" s="2">
        <v>9</v>
      </c>
      <c r="W25" s="2">
        <v>21543.91</v>
      </c>
      <c r="X25" s="4">
        <f t="shared" si="6"/>
        <v>31633.764318198981</v>
      </c>
      <c r="Y25" s="4">
        <f t="shared" si="7"/>
        <v>-10089.854318198981</v>
      </c>
      <c r="Z25" s="4">
        <f t="shared" si="8"/>
        <v>10089.854318198981</v>
      </c>
    </row>
    <row r="26" spans="1:26" ht="15.75" thickBot="1" x14ac:dyDescent="0.3">
      <c r="A26" s="2">
        <v>25</v>
      </c>
      <c r="B26" s="2">
        <v>29934.28</v>
      </c>
      <c r="C26" s="2">
        <v>1456.13</v>
      </c>
      <c r="D26" s="2">
        <v>11975.24</v>
      </c>
      <c r="E26" s="2">
        <v>43365.65</v>
      </c>
      <c r="G26" s="2">
        <v>11</v>
      </c>
      <c r="H26" s="2">
        <v>33061.82</v>
      </c>
      <c r="I26" s="4">
        <f t="shared" si="0"/>
        <v>25303.244084200633</v>
      </c>
      <c r="J26" s="4">
        <f t="shared" si="1"/>
        <v>7758.5759157993671</v>
      </c>
      <c r="K26" s="4">
        <f t="shared" si="2"/>
        <v>7758.5759157993671</v>
      </c>
      <c r="P26" s="2">
        <v>10</v>
      </c>
      <c r="Q26" s="2">
        <v>29048.65</v>
      </c>
      <c r="R26" s="4">
        <f t="shared" si="3"/>
        <v>26495.133702497325</v>
      </c>
      <c r="S26" s="4">
        <f t="shared" si="4"/>
        <v>2553.516297502676</v>
      </c>
      <c r="T26" s="4">
        <f t="shared" si="5"/>
        <v>2553.516297502676</v>
      </c>
      <c r="V26" s="2">
        <v>10</v>
      </c>
      <c r="W26" s="2">
        <v>29048.65</v>
      </c>
      <c r="X26" s="4">
        <f t="shared" si="6"/>
        <v>27537.61689953952</v>
      </c>
      <c r="Y26" s="4">
        <f t="shared" si="7"/>
        <v>1511.0331004604814</v>
      </c>
      <c r="Z26" s="4">
        <f t="shared" si="8"/>
        <v>1511.0331004604814</v>
      </c>
    </row>
    <row r="27" spans="1:26" ht="15.75" thickBot="1" x14ac:dyDescent="0.3">
      <c r="A27" s="2">
        <v>26</v>
      </c>
      <c r="B27" s="2">
        <v>29790.07</v>
      </c>
      <c r="C27" s="2">
        <v>878.89</v>
      </c>
      <c r="D27" s="2">
        <v>11367.66</v>
      </c>
      <c r="E27" s="2">
        <v>42036.62</v>
      </c>
      <c r="G27" s="2">
        <v>12</v>
      </c>
      <c r="H27" s="2">
        <v>27801.56</v>
      </c>
      <c r="I27" s="4">
        <f t="shared" si="0"/>
        <v>31058.976581584939</v>
      </c>
      <c r="J27" s="4">
        <f t="shared" si="1"/>
        <v>-3257.4165815849374</v>
      </c>
      <c r="K27" s="4">
        <f t="shared" si="2"/>
        <v>3257.4165815849374</v>
      </c>
      <c r="M27" s="12" t="s">
        <v>9</v>
      </c>
      <c r="N27" s="13" t="s">
        <v>10</v>
      </c>
      <c r="P27" s="2">
        <v>11</v>
      </c>
      <c r="Q27" s="2">
        <v>33061.82</v>
      </c>
      <c r="R27" s="4">
        <f t="shared" si="3"/>
        <v>26260.593878527568</v>
      </c>
      <c r="S27" s="4">
        <f t="shared" si="4"/>
        <v>6801.2261214724313</v>
      </c>
      <c r="T27" s="4">
        <f t="shared" si="5"/>
        <v>6801.2261214724313</v>
      </c>
      <c r="V27" s="2">
        <v>11</v>
      </c>
      <c r="W27" s="2">
        <v>33061.82</v>
      </c>
      <c r="X27" s="4">
        <f t="shared" si="6"/>
        <v>26937.849577678531</v>
      </c>
      <c r="Y27" s="4">
        <f t="shared" si="7"/>
        <v>6123.9704223214685</v>
      </c>
      <c r="Z27" s="4">
        <f t="shared" si="8"/>
        <v>6123.9704223214685</v>
      </c>
    </row>
    <row r="28" spans="1:26" x14ac:dyDescent="0.25">
      <c r="A28" s="2">
        <v>27</v>
      </c>
      <c r="B28" s="2">
        <v>25281.64</v>
      </c>
      <c r="C28" s="2">
        <v>595.41999999999996</v>
      </c>
      <c r="D28" s="2">
        <v>8463.36</v>
      </c>
      <c r="E28" s="2">
        <v>34340.42</v>
      </c>
      <c r="G28" s="2">
        <v>13</v>
      </c>
      <c r="H28" s="2">
        <v>24720.62</v>
      </c>
      <c r="I28" s="4">
        <f t="shared" si="0"/>
        <v>30426.856861659933</v>
      </c>
      <c r="J28" s="4">
        <f t="shared" si="1"/>
        <v>-5706.2368616599342</v>
      </c>
      <c r="K28" s="4">
        <f t="shared" si="2"/>
        <v>5706.2368616599342</v>
      </c>
      <c r="M28" s="7">
        <v>1</v>
      </c>
      <c r="N28" s="8">
        <v>0.14154221991739352</v>
      </c>
      <c r="P28" s="2">
        <v>12</v>
      </c>
      <c r="Q28" s="2">
        <v>27801.56</v>
      </c>
      <c r="R28" s="4">
        <f t="shared" si="3"/>
        <v>28959.738224171615</v>
      </c>
      <c r="S28" s="4">
        <f t="shared" si="4"/>
        <v>-1158.1782241716137</v>
      </c>
      <c r="T28" s="4">
        <f t="shared" si="5"/>
        <v>1158.1782241716137</v>
      </c>
      <c r="V28" s="2">
        <v>12</v>
      </c>
      <c r="W28" s="2">
        <v>27801.56</v>
      </c>
      <c r="X28" s="4">
        <f t="shared" si="6"/>
        <v>28942.981262552799</v>
      </c>
      <c r="Y28" s="4">
        <f t="shared" si="7"/>
        <v>-1141.421262552798</v>
      </c>
      <c r="Z28" s="4">
        <f t="shared" si="8"/>
        <v>1141.421262552798</v>
      </c>
    </row>
    <row r="29" spans="1:26" x14ac:dyDescent="0.25">
      <c r="A29" s="2">
        <v>28</v>
      </c>
      <c r="B29" s="2">
        <v>28199.26</v>
      </c>
      <c r="C29" s="2">
        <v>1184.76</v>
      </c>
      <c r="D29" s="2">
        <v>7229.73</v>
      </c>
      <c r="E29" s="2">
        <v>36613.75</v>
      </c>
      <c r="G29" s="2">
        <v>14</v>
      </c>
      <c r="H29" s="2">
        <v>23597.63</v>
      </c>
      <c r="I29" s="4">
        <f t="shared" si="0"/>
        <v>26258.267662836595</v>
      </c>
      <c r="J29" s="4">
        <f t="shared" si="1"/>
        <v>-2660.6376628365942</v>
      </c>
      <c r="K29" s="4">
        <f t="shared" si="2"/>
        <v>2660.6376628365942</v>
      </c>
      <c r="M29" s="14">
        <v>2</v>
      </c>
      <c r="N29" s="15">
        <v>0.22178007384766163</v>
      </c>
      <c r="P29" s="2">
        <v>13</v>
      </c>
      <c r="Q29" s="2">
        <v>24720.62</v>
      </c>
      <c r="R29" s="4">
        <f t="shared" si="3"/>
        <v>30225.04164008244</v>
      </c>
      <c r="S29" s="4">
        <f t="shared" si="4"/>
        <v>-5504.4216400824407</v>
      </c>
      <c r="T29" s="4">
        <f t="shared" si="5"/>
        <v>5504.4216400824407</v>
      </c>
      <c r="V29" s="2">
        <v>13</v>
      </c>
      <c r="W29" s="2">
        <v>24720.62</v>
      </c>
      <c r="X29" s="4">
        <f t="shared" si="6"/>
        <v>28750.728816743875</v>
      </c>
      <c r="Y29" s="4">
        <f t="shared" si="7"/>
        <v>-4030.1088167438756</v>
      </c>
      <c r="Z29" s="4">
        <f t="shared" si="8"/>
        <v>4030.1088167438756</v>
      </c>
    </row>
    <row r="30" spans="1:26" x14ac:dyDescent="0.25">
      <c r="A30" s="2">
        <v>29</v>
      </c>
      <c r="B30" s="2">
        <v>22437.83</v>
      </c>
      <c r="C30" s="2">
        <v>1262.78</v>
      </c>
      <c r="D30" s="2">
        <v>9540.74</v>
      </c>
      <c r="E30" s="2">
        <v>33241.35</v>
      </c>
      <c r="G30" s="2">
        <v>15</v>
      </c>
      <c r="H30" s="2">
        <v>27049.72</v>
      </c>
      <c r="I30" s="4">
        <f t="shared" si="0"/>
        <v>24158.110856739171</v>
      </c>
      <c r="J30" s="4">
        <f t="shared" si="1"/>
        <v>2891.60914326083</v>
      </c>
      <c r="K30" s="4">
        <f t="shared" si="2"/>
        <v>2891.60914326083</v>
      </c>
      <c r="M30" s="14">
        <v>3</v>
      </c>
      <c r="N30" s="15">
        <v>0.29624215854639674</v>
      </c>
      <c r="P30" s="2">
        <v>14</v>
      </c>
      <c r="Q30" s="2">
        <v>23597.63</v>
      </c>
      <c r="R30" s="4">
        <f t="shared" si="3"/>
        <v>27762.9953028706</v>
      </c>
      <c r="S30" s="4">
        <f t="shared" si="4"/>
        <v>-4165.3653028705994</v>
      </c>
      <c r="T30" s="4">
        <f t="shared" si="5"/>
        <v>4165.3653028705994</v>
      </c>
      <c r="V30" s="2">
        <v>14</v>
      </c>
      <c r="W30" s="2">
        <v>23597.63</v>
      </c>
      <c r="X30" s="4">
        <f t="shared" si="6"/>
        <v>28095.835241999128</v>
      </c>
      <c r="Y30" s="4">
        <f t="shared" si="7"/>
        <v>-4498.2052419991269</v>
      </c>
      <c r="Z30" s="4">
        <f t="shared" si="8"/>
        <v>4498.2052419991269</v>
      </c>
    </row>
    <row r="31" spans="1:26" ht="15.75" thickBot="1" x14ac:dyDescent="0.3">
      <c r="A31" s="2">
        <v>30</v>
      </c>
      <c r="B31" s="2">
        <v>31032.52</v>
      </c>
      <c r="C31" s="2">
        <v>1569.02</v>
      </c>
      <c r="D31" s="2">
        <v>10383.77</v>
      </c>
      <c r="E31" s="2">
        <v>42985.31</v>
      </c>
      <c r="G31" s="2">
        <v>16</v>
      </c>
      <c r="H31" s="2">
        <v>33204.1</v>
      </c>
      <c r="I31" s="4">
        <f t="shared" si="0"/>
        <v>25326.892082535789</v>
      </c>
      <c r="J31" s="4">
        <f t="shared" si="1"/>
        <v>7877.2079174642095</v>
      </c>
      <c r="K31" s="4">
        <f t="shared" si="2"/>
        <v>7877.2079174642095</v>
      </c>
      <c r="M31" s="9">
        <v>4</v>
      </c>
      <c r="N31" s="16">
        <v>0.34043554768854806</v>
      </c>
      <c r="P31" s="2">
        <v>15</v>
      </c>
      <c r="Q31" s="2">
        <v>27049.72</v>
      </c>
      <c r="R31" s="4">
        <f t="shared" si="3"/>
        <v>24954.704627680927</v>
      </c>
      <c r="S31" s="4">
        <f t="shared" si="4"/>
        <v>2095.0153723190742</v>
      </c>
      <c r="T31" s="4">
        <f t="shared" si="5"/>
        <v>2095.0153723190742</v>
      </c>
      <c r="V31" s="2">
        <v>15</v>
      </c>
      <c r="W31" s="2">
        <v>27049.72</v>
      </c>
      <c r="X31" s="4">
        <f t="shared" si="6"/>
        <v>26202.237349796411</v>
      </c>
      <c r="Y31" s="4">
        <f t="shared" si="7"/>
        <v>847.48265020359031</v>
      </c>
      <c r="Z31" s="4">
        <f t="shared" si="8"/>
        <v>847.48265020359031</v>
      </c>
    </row>
    <row r="32" spans="1:26" x14ac:dyDescent="0.25">
      <c r="A32" s="2">
        <v>31</v>
      </c>
      <c r="B32" s="2">
        <v>25428.1</v>
      </c>
      <c r="C32" s="2">
        <v>637.23</v>
      </c>
      <c r="D32" s="2">
        <v>11777.37</v>
      </c>
      <c r="E32" s="2">
        <v>37842.71</v>
      </c>
      <c r="G32" s="2">
        <v>17</v>
      </c>
      <c r="H32" s="2">
        <v>24554.45</v>
      </c>
      <c r="I32" s="4">
        <f t="shared" si="0"/>
        <v>30132.630389011414</v>
      </c>
      <c r="J32" s="4">
        <f t="shared" si="1"/>
        <v>-5578.1803890114134</v>
      </c>
      <c r="K32" s="4">
        <f t="shared" si="2"/>
        <v>5578.1803890114134</v>
      </c>
      <c r="M32" t="s">
        <v>15</v>
      </c>
      <c r="N32">
        <f>SUM(N28:N31)</f>
        <v>1</v>
      </c>
      <c r="P32" s="2">
        <v>16</v>
      </c>
      <c r="Q32" s="2">
        <v>33204.1</v>
      </c>
      <c r="R32" s="4">
        <f t="shared" si="3"/>
        <v>25137.194466974932</v>
      </c>
      <c r="S32" s="4">
        <f t="shared" si="4"/>
        <v>8066.9055330250667</v>
      </c>
      <c r="T32" s="4">
        <f t="shared" si="5"/>
        <v>8066.9055330250667</v>
      </c>
      <c r="V32" s="2">
        <v>16</v>
      </c>
      <c r="W32" s="2">
        <v>33204.1</v>
      </c>
      <c r="X32" s="4">
        <f t="shared" si="6"/>
        <v>25616.934539527672</v>
      </c>
      <c r="Y32" s="4">
        <f t="shared" si="7"/>
        <v>7587.1654604723262</v>
      </c>
      <c r="Z32" s="4">
        <f t="shared" si="8"/>
        <v>7587.1654604723262</v>
      </c>
    </row>
    <row r="33" spans="1:26" x14ac:dyDescent="0.25">
      <c r="A33" s="2">
        <v>32</v>
      </c>
      <c r="B33" s="2">
        <v>18511.32</v>
      </c>
      <c r="C33" s="2">
        <v>716.34</v>
      </c>
      <c r="D33" s="2">
        <v>7689.52</v>
      </c>
      <c r="E33" s="2">
        <v>26917.17</v>
      </c>
      <c r="G33" s="2">
        <v>18</v>
      </c>
      <c r="H33" s="2">
        <v>26575.85</v>
      </c>
      <c r="I33" s="4">
        <f t="shared" si="0"/>
        <v>28871.306522013085</v>
      </c>
      <c r="J33" s="4">
        <f t="shared" si="1"/>
        <v>-2295.4565220130862</v>
      </c>
      <c r="K33" s="4">
        <f t="shared" si="2"/>
        <v>2295.4565220130862</v>
      </c>
      <c r="P33" s="2">
        <v>17</v>
      </c>
      <c r="Q33" s="2">
        <v>24554.45</v>
      </c>
      <c r="R33" s="4">
        <f t="shared" si="3"/>
        <v>28631.387630684942</v>
      </c>
      <c r="S33" s="4">
        <f t="shared" si="4"/>
        <v>-4076.9376306849408</v>
      </c>
      <c r="T33" s="4">
        <f t="shared" si="5"/>
        <v>4076.9376306849408</v>
      </c>
      <c r="V33" s="2">
        <v>17</v>
      </c>
      <c r="W33" s="2">
        <v>24554.45</v>
      </c>
      <c r="X33" s="4">
        <f t="shared" si="6"/>
        <v>28049.618966445069</v>
      </c>
      <c r="Y33" s="4">
        <f t="shared" si="7"/>
        <v>-3495.1689664450678</v>
      </c>
      <c r="Z33" s="4">
        <f t="shared" si="8"/>
        <v>3495.1689664450678</v>
      </c>
    </row>
    <row r="34" spans="1:26" x14ac:dyDescent="0.25">
      <c r="A34" s="2">
        <v>33</v>
      </c>
      <c r="B34" s="2">
        <v>25203.39</v>
      </c>
      <c r="C34" s="2">
        <v>706.89</v>
      </c>
      <c r="D34" s="2">
        <v>10266.620000000001</v>
      </c>
      <c r="E34" s="2">
        <v>36176.89</v>
      </c>
      <c r="G34" s="2">
        <v>19</v>
      </c>
      <c r="H34" s="2">
        <v>20042.509999999998</v>
      </c>
      <c r="I34" s="4">
        <f t="shared" si="0"/>
        <v>25567.044526087055</v>
      </c>
      <c r="J34" s="4">
        <f t="shared" si="1"/>
        <v>-5524.5345260870563</v>
      </c>
      <c r="K34" s="4">
        <f t="shared" si="2"/>
        <v>5524.5345260870563</v>
      </c>
      <c r="P34" s="2">
        <v>18</v>
      </c>
      <c r="Q34" s="2">
        <v>26575.85</v>
      </c>
      <c r="R34" s="4">
        <f t="shared" si="3"/>
        <v>28634.267625048247</v>
      </c>
      <c r="S34" s="4">
        <f t="shared" si="4"/>
        <v>-2058.4176250482487</v>
      </c>
      <c r="T34" s="4">
        <f t="shared" si="5"/>
        <v>2058.4176250482487</v>
      </c>
      <c r="V34" s="2">
        <v>18</v>
      </c>
      <c r="W34" s="2">
        <v>26575.85</v>
      </c>
      <c r="X34" s="4">
        <f t="shared" si="6"/>
        <v>27534.811724679334</v>
      </c>
      <c r="Y34" s="4">
        <f t="shared" si="7"/>
        <v>-958.96172467933502</v>
      </c>
      <c r="Z34" s="4">
        <f t="shared" si="8"/>
        <v>958.96172467933502</v>
      </c>
    </row>
    <row r="35" spans="1:26" x14ac:dyDescent="0.25">
      <c r="A35" s="2">
        <v>34</v>
      </c>
      <c r="B35" s="2">
        <v>34848.53</v>
      </c>
      <c r="C35" s="2">
        <v>722.01</v>
      </c>
      <c r="D35" s="2">
        <v>10066.200000000001</v>
      </c>
      <c r="E35" s="2">
        <v>45636.74</v>
      </c>
      <c r="G35" s="2">
        <v>20</v>
      </c>
      <c r="H35" s="2">
        <v>30002.68</v>
      </c>
      <c r="I35" s="4">
        <f t="shared" si="0"/>
        <v>23303.162665443713</v>
      </c>
      <c r="J35" s="4">
        <f t="shared" si="1"/>
        <v>6699.5173345562871</v>
      </c>
      <c r="K35" s="4">
        <f t="shared" si="2"/>
        <v>6699.5173345562871</v>
      </c>
      <c r="P35" s="2">
        <v>19</v>
      </c>
      <c r="Q35" s="2">
        <v>20042.509999999998</v>
      </c>
      <c r="R35" s="4">
        <f t="shared" si="3"/>
        <v>27160.204506495546</v>
      </c>
      <c r="S35" s="4">
        <f t="shared" si="4"/>
        <v>-7117.6945064955471</v>
      </c>
      <c r="T35" s="4">
        <f t="shared" si="5"/>
        <v>7117.6945064955471</v>
      </c>
      <c r="V35" s="2">
        <v>19</v>
      </c>
      <c r="W35" s="2">
        <v>20042.509999999998</v>
      </c>
      <c r="X35" s="4">
        <f t="shared" si="6"/>
        <v>27514.112486947328</v>
      </c>
      <c r="Y35" s="4">
        <f t="shared" si="7"/>
        <v>-7471.6024869473295</v>
      </c>
      <c r="Z35" s="4">
        <f t="shared" si="8"/>
        <v>7471.6024869473295</v>
      </c>
    </row>
    <row r="36" spans="1:26" x14ac:dyDescent="0.25">
      <c r="A36" s="2">
        <v>35</v>
      </c>
      <c r="B36" s="2">
        <v>25388.11</v>
      </c>
      <c r="C36" s="2">
        <v>725.38</v>
      </c>
      <c r="D36" s="2">
        <v>11536.9</v>
      </c>
      <c r="E36" s="2">
        <v>37650.400000000001</v>
      </c>
      <c r="G36" s="2">
        <v>21</v>
      </c>
      <c r="H36" s="2">
        <v>34533.69</v>
      </c>
      <c r="I36" s="4">
        <f t="shared" si="0"/>
        <v>25031.829070114763</v>
      </c>
      <c r="J36" s="4">
        <f t="shared" si="1"/>
        <v>9501.8609298852389</v>
      </c>
      <c r="K36" s="4">
        <f t="shared" si="2"/>
        <v>9501.8609298852389</v>
      </c>
      <c r="P36" s="2">
        <v>20</v>
      </c>
      <c r="Q36" s="2">
        <v>30002.68</v>
      </c>
      <c r="R36" s="4">
        <f t="shared" si="3"/>
        <v>23684.344607426196</v>
      </c>
      <c r="S36" s="4">
        <f t="shared" si="4"/>
        <v>6318.3353925738047</v>
      </c>
      <c r="T36" s="4">
        <f t="shared" si="5"/>
        <v>6318.3353925738047</v>
      </c>
      <c r="V36" s="2">
        <v>20</v>
      </c>
      <c r="W36" s="2">
        <v>30002.68</v>
      </c>
      <c r="X36" s="4">
        <f t="shared" si="6"/>
        <v>24841.5397967563</v>
      </c>
      <c r="Y36" s="4">
        <f t="shared" si="7"/>
        <v>5161.1402032436999</v>
      </c>
      <c r="Z36" s="4">
        <f t="shared" si="8"/>
        <v>5161.1402032436999</v>
      </c>
    </row>
    <row r="37" spans="1:26" x14ac:dyDescent="0.25">
      <c r="A37" s="2">
        <v>36</v>
      </c>
      <c r="B37" s="2">
        <v>31330.58</v>
      </c>
      <c r="C37" s="2">
        <v>751.84</v>
      </c>
      <c r="D37" s="2">
        <v>9665.91</v>
      </c>
      <c r="E37" s="2">
        <v>41748.33</v>
      </c>
      <c r="G37" s="2">
        <v>22</v>
      </c>
      <c r="H37" s="2">
        <v>35587.03</v>
      </c>
      <c r="I37" s="4">
        <f t="shared" si="0"/>
        <v>32272.40658286562</v>
      </c>
      <c r="J37" s="4">
        <f t="shared" si="1"/>
        <v>3314.6234171343785</v>
      </c>
      <c r="K37" s="4">
        <f t="shared" si="2"/>
        <v>3314.6234171343785</v>
      </c>
      <c r="P37" s="2">
        <v>21</v>
      </c>
      <c r="Q37" s="2">
        <v>34533.69</v>
      </c>
      <c r="R37" s="4">
        <f t="shared" si="3"/>
        <v>25186.753430577206</v>
      </c>
      <c r="S37" s="4">
        <f t="shared" si="4"/>
        <v>9346.9365694227963</v>
      </c>
      <c r="T37" s="4">
        <f t="shared" si="5"/>
        <v>9346.9365694227963</v>
      </c>
      <c r="V37" s="2">
        <v>21</v>
      </c>
      <c r="W37" s="2">
        <v>34533.69</v>
      </c>
      <c r="X37" s="4">
        <f t="shared" si="6"/>
        <v>25520.90056042701</v>
      </c>
      <c r="Y37" s="4">
        <f t="shared" si="7"/>
        <v>9012.7894395729927</v>
      </c>
      <c r="Z37" s="4">
        <f t="shared" si="8"/>
        <v>9012.7894395729927</v>
      </c>
    </row>
    <row r="38" spans="1:26" x14ac:dyDescent="0.25">
      <c r="A38" s="2">
        <v>37</v>
      </c>
      <c r="B38" s="2">
        <v>32521.46</v>
      </c>
      <c r="C38" s="2">
        <v>1399.78</v>
      </c>
      <c r="D38" s="2">
        <v>9161.5300000000007</v>
      </c>
      <c r="E38" s="2">
        <v>43082.78</v>
      </c>
      <c r="G38" s="2">
        <v>23</v>
      </c>
      <c r="H38" s="2">
        <v>31786.98</v>
      </c>
      <c r="I38" s="4">
        <f t="shared" si="0"/>
        <v>35061.368965234557</v>
      </c>
      <c r="J38" s="4">
        <f t="shared" si="1"/>
        <v>-3274.388965234557</v>
      </c>
      <c r="K38" s="4">
        <f t="shared" si="2"/>
        <v>3274.388965234557</v>
      </c>
      <c r="P38" s="2">
        <v>22</v>
      </c>
      <c r="Q38" s="2">
        <v>35587.03</v>
      </c>
      <c r="R38" s="4">
        <f t="shared" si="3"/>
        <v>29585.19142848684</v>
      </c>
      <c r="S38" s="4">
        <f t="shared" si="4"/>
        <v>6001.838571513159</v>
      </c>
      <c r="T38" s="4">
        <f t="shared" si="5"/>
        <v>6001.838571513159</v>
      </c>
      <c r="V38" s="2">
        <v>22</v>
      </c>
      <c r="W38" s="2">
        <v>35587.03</v>
      </c>
      <c r="X38" s="4">
        <f t="shared" si="6"/>
        <v>28851.1885073175</v>
      </c>
      <c r="Y38" s="4">
        <f t="shared" si="7"/>
        <v>6735.8414926824989</v>
      </c>
      <c r="Z38" s="4">
        <f t="shared" si="8"/>
        <v>6735.8414926824989</v>
      </c>
    </row>
    <row r="39" spans="1:26" x14ac:dyDescent="0.25">
      <c r="A39" s="2">
        <v>38</v>
      </c>
      <c r="B39" s="2">
        <v>27274.28</v>
      </c>
      <c r="C39" s="2">
        <v>601.98</v>
      </c>
      <c r="D39" s="2">
        <v>7952.58</v>
      </c>
      <c r="E39" s="2">
        <v>35828.83</v>
      </c>
      <c r="G39" s="2">
        <v>24</v>
      </c>
      <c r="H39" s="2">
        <v>16836.64</v>
      </c>
      <c r="I39" s="4">
        <f t="shared" si="0"/>
        <v>33683.525208718231</v>
      </c>
      <c r="J39" s="4">
        <f t="shared" si="1"/>
        <v>-16846.885208718231</v>
      </c>
      <c r="K39" s="4">
        <f t="shared" si="2"/>
        <v>16846.885208718231</v>
      </c>
      <c r="P39" s="2">
        <v>23</v>
      </c>
      <c r="Q39" s="2">
        <v>31786.98</v>
      </c>
      <c r="R39" s="4">
        <f t="shared" si="3"/>
        <v>33964.219522197745</v>
      </c>
      <c r="S39" s="4">
        <f t="shared" si="4"/>
        <v>-2177.2395221977458</v>
      </c>
      <c r="T39" s="4">
        <f t="shared" si="5"/>
        <v>2177.2395221977458</v>
      </c>
      <c r="V39" s="2">
        <v>23</v>
      </c>
      <c r="W39" s="2">
        <v>31786.98</v>
      </c>
      <c r="X39" s="4">
        <f t="shared" si="6"/>
        <v>31836.282860975225</v>
      </c>
      <c r="Y39" s="4">
        <f t="shared" si="7"/>
        <v>-49.302860975225485</v>
      </c>
      <c r="Z39" s="4">
        <f t="shared" si="8"/>
        <v>49.302860975225485</v>
      </c>
    </row>
    <row r="40" spans="1:26" x14ac:dyDescent="0.25">
      <c r="A40" s="2">
        <v>39</v>
      </c>
      <c r="B40" s="2">
        <v>25287.64</v>
      </c>
      <c r="C40" s="2">
        <v>717.35</v>
      </c>
      <c r="D40" s="2">
        <v>8916.34</v>
      </c>
      <c r="E40" s="2">
        <v>34921.33</v>
      </c>
      <c r="G40" s="2">
        <v>25</v>
      </c>
      <c r="H40" s="2">
        <v>29934.28</v>
      </c>
      <c r="I40" s="4">
        <f t="shared" si="0"/>
        <v>24298.011416066583</v>
      </c>
      <c r="J40" s="4">
        <f t="shared" si="1"/>
        <v>5636.2685839334154</v>
      </c>
      <c r="K40" s="4">
        <f t="shared" si="2"/>
        <v>5636.2685839334154</v>
      </c>
      <c r="P40" s="2">
        <v>24</v>
      </c>
      <c r="Q40" s="2">
        <v>16836.64</v>
      </c>
      <c r="R40" s="4">
        <f t="shared" si="3"/>
        <v>33931.333604721149</v>
      </c>
      <c r="S40" s="4">
        <f t="shared" si="4"/>
        <v>-17094.693604721149</v>
      </c>
      <c r="T40" s="4">
        <f t="shared" si="5"/>
        <v>17094.693604721149</v>
      </c>
      <c r="V40" s="2">
        <v>24</v>
      </c>
      <c r="W40" s="2">
        <v>16836.64</v>
      </c>
      <c r="X40" s="4">
        <f t="shared" si="6"/>
        <v>33269.326778223738</v>
      </c>
      <c r="Y40" s="4">
        <f t="shared" si="7"/>
        <v>-16432.686778223739</v>
      </c>
      <c r="Z40" s="4">
        <f t="shared" si="8"/>
        <v>16432.686778223739</v>
      </c>
    </row>
    <row r="41" spans="1:26" x14ac:dyDescent="0.25">
      <c r="A41" s="2">
        <v>40</v>
      </c>
      <c r="B41" s="2">
        <v>24299.82</v>
      </c>
      <c r="C41" s="2">
        <v>1105.44</v>
      </c>
      <c r="D41" s="2">
        <v>9154.14</v>
      </c>
      <c r="E41" s="2">
        <v>34559.410000000003</v>
      </c>
      <c r="G41" s="2">
        <v>26</v>
      </c>
      <c r="H41" s="2">
        <v>29790.07</v>
      </c>
      <c r="I41" s="4">
        <f t="shared" si="0"/>
        <v>23397.593298157946</v>
      </c>
      <c r="J41" s="4">
        <f t="shared" si="1"/>
        <v>6392.4767018420534</v>
      </c>
      <c r="K41" s="4">
        <f t="shared" si="2"/>
        <v>6392.4767018420534</v>
      </c>
      <c r="P41" s="2">
        <v>25</v>
      </c>
      <c r="Q41" s="2">
        <v>29934.28</v>
      </c>
      <c r="R41" s="4">
        <f t="shared" si="3"/>
        <v>26966.971036426025</v>
      </c>
      <c r="S41" s="4">
        <f t="shared" si="4"/>
        <v>2967.3089635739743</v>
      </c>
      <c r="T41" s="4">
        <f t="shared" si="5"/>
        <v>2967.3089635739743</v>
      </c>
      <c r="V41" s="2">
        <v>25</v>
      </c>
      <c r="W41" s="2">
        <v>29934.28</v>
      </c>
      <c r="X41" s="4">
        <f t="shared" si="6"/>
        <v>27928.9036144641</v>
      </c>
      <c r="Y41" s="4">
        <f t="shared" si="7"/>
        <v>2005.3763855358993</v>
      </c>
      <c r="Z41" s="4">
        <f t="shared" si="8"/>
        <v>2005.3763855358993</v>
      </c>
    </row>
    <row r="42" spans="1:26" x14ac:dyDescent="0.25">
      <c r="A42" s="2">
        <v>41</v>
      </c>
      <c r="B42" s="2">
        <v>31368.67</v>
      </c>
      <c r="C42" s="2">
        <v>1281.55</v>
      </c>
      <c r="D42" s="2">
        <v>13307.96</v>
      </c>
      <c r="E42" s="2">
        <v>45958.17</v>
      </c>
      <c r="G42" s="2">
        <v>27</v>
      </c>
      <c r="H42" s="2">
        <v>25281.64</v>
      </c>
      <c r="I42" s="4">
        <f t="shared" si="0"/>
        <v>29862.071527428416</v>
      </c>
      <c r="J42" s="4">
        <f t="shared" si="1"/>
        <v>-4580.4315274284163</v>
      </c>
      <c r="K42" s="4">
        <f t="shared" si="2"/>
        <v>4580.4315274284163</v>
      </c>
      <c r="P42" s="2">
        <v>26</v>
      </c>
      <c r="Q42" s="2">
        <v>29790.07</v>
      </c>
      <c r="R42" s="4">
        <f t="shared" si="3"/>
        <v>24957.316791150675</v>
      </c>
      <c r="S42" s="4">
        <f t="shared" si="4"/>
        <v>4832.7532088493244</v>
      </c>
      <c r="T42" s="4">
        <f t="shared" si="5"/>
        <v>4832.7532088493244</v>
      </c>
      <c r="V42" s="2">
        <v>26</v>
      </c>
      <c r="W42" s="2">
        <v>29790.07</v>
      </c>
      <c r="X42" s="4">
        <f t="shared" si="6"/>
        <v>27265.201580991983</v>
      </c>
      <c r="Y42" s="4">
        <f t="shared" si="7"/>
        <v>2524.8684190080166</v>
      </c>
      <c r="Z42" s="4">
        <f t="shared" si="8"/>
        <v>2524.8684190080166</v>
      </c>
    </row>
    <row r="43" spans="1:26" x14ac:dyDescent="0.25">
      <c r="A43" s="2">
        <v>42</v>
      </c>
      <c r="B43" s="2">
        <v>21327.22</v>
      </c>
      <c r="C43" s="2">
        <v>574.16999999999996</v>
      </c>
      <c r="D43" s="2">
        <v>13454.92</v>
      </c>
      <c r="E43" s="2">
        <v>35356.31</v>
      </c>
      <c r="G43" s="2">
        <v>28</v>
      </c>
      <c r="H43" s="2">
        <v>28199.26</v>
      </c>
      <c r="I43" s="4">
        <f t="shared" si="0"/>
        <v>27531.714098357486</v>
      </c>
      <c r="J43" s="4">
        <f t="shared" si="1"/>
        <v>667.54590164251204</v>
      </c>
      <c r="K43" s="4">
        <f t="shared" si="2"/>
        <v>667.54590164251204</v>
      </c>
      <c r="P43" s="2">
        <v>27</v>
      </c>
      <c r="Q43" s="2">
        <v>25281.64</v>
      </c>
      <c r="R43" s="4">
        <f t="shared" si="3"/>
        <v>27087.04400304993</v>
      </c>
      <c r="S43" s="4">
        <f t="shared" si="4"/>
        <v>-1805.4040030499309</v>
      </c>
      <c r="T43" s="4">
        <f t="shared" si="5"/>
        <v>1805.4040030499309</v>
      </c>
      <c r="V43" s="2">
        <v>27</v>
      </c>
      <c r="W43" s="2">
        <v>25281.64</v>
      </c>
      <c r="X43" s="4">
        <f t="shared" si="6"/>
        <v>27242.625494078704</v>
      </c>
      <c r="Y43" s="4">
        <f t="shared" si="7"/>
        <v>-1960.9854940787045</v>
      </c>
      <c r="Z43" s="4">
        <f t="shared" si="8"/>
        <v>1960.9854940787045</v>
      </c>
    </row>
    <row r="44" spans="1:26" x14ac:dyDescent="0.25">
      <c r="A44" s="2">
        <v>43</v>
      </c>
      <c r="B44" s="2">
        <v>28620.97</v>
      </c>
      <c r="C44" s="2">
        <v>672.63</v>
      </c>
      <c r="D44" s="2">
        <v>9453.3799999999992</v>
      </c>
      <c r="E44" s="2">
        <v>38746.980000000003</v>
      </c>
      <c r="G44" s="2">
        <v>29</v>
      </c>
      <c r="H44" s="2">
        <v>22437.83</v>
      </c>
      <c r="I44" s="4">
        <f t="shared" si="0"/>
        <v>26743.174335091913</v>
      </c>
      <c r="J44" s="4">
        <f t="shared" si="1"/>
        <v>-4305.3443350919115</v>
      </c>
      <c r="K44" s="4">
        <f t="shared" si="2"/>
        <v>4305.3443350919115</v>
      </c>
      <c r="P44" s="2">
        <v>28</v>
      </c>
      <c r="Q44" s="2">
        <v>28199.26</v>
      </c>
      <c r="R44" s="4">
        <f t="shared" si="3"/>
        <v>28122.955531216554</v>
      </c>
      <c r="S44" s="4">
        <f t="shared" si="4"/>
        <v>76.304468783444463</v>
      </c>
      <c r="T44" s="4">
        <f t="shared" si="5"/>
        <v>76.304468783444463</v>
      </c>
      <c r="V44" s="2">
        <v>28</v>
      </c>
      <c r="W44" s="2">
        <v>28199.26</v>
      </c>
      <c r="X44" s="4">
        <f t="shared" si="6"/>
        <v>26453.765830439523</v>
      </c>
      <c r="Y44" s="4">
        <f t="shared" si="7"/>
        <v>1745.4941695604757</v>
      </c>
      <c r="Z44" s="4">
        <f t="shared" si="8"/>
        <v>1745.4941695604757</v>
      </c>
    </row>
    <row r="45" spans="1:26" x14ac:dyDescent="0.25">
      <c r="A45" s="2">
        <v>44</v>
      </c>
      <c r="B45" s="2">
        <v>25637.51</v>
      </c>
      <c r="C45" s="2">
        <v>1057.3699999999999</v>
      </c>
      <c r="D45" s="2">
        <v>8110.52</v>
      </c>
      <c r="E45" s="2">
        <v>34805.4</v>
      </c>
      <c r="G45" s="2">
        <v>30</v>
      </c>
      <c r="H45" s="2">
        <v>31032.52</v>
      </c>
      <c r="I45" s="4">
        <f t="shared" si="0"/>
        <v>25313.243373055935</v>
      </c>
      <c r="J45" s="4">
        <f t="shared" si="1"/>
        <v>5719.2766269440654</v>
      </c>
      <c r="K45" s="4">
        <f t="shared" si="2"/>
        <v>5719.2766269440654</v>
      </c>
      <c r="P45" s="2">
        <v>29</v>
      </c>
      <c r="Q45" s="2">
        <v>22437.83</v>
      </c>
      <c r="R45" s="4">
        <f t="shared" si="3"/>
        <v>27341.837363981947</v>
      </c>
      <c r="S45" s="4">
        <f t="shared" si="4"/>
        <v>-4904.0073639819457</v>
      </c>
      <c r="T45" s="4">
        <f t="shared" si="5"/>
        <v>4904.0073639819457</v>
      </c>
      <c r="V45" s="2">
        <v>29</v>
      </c>
      <c r="W45" s="2">
        <v>22437.83</v>
      </c>
      <c r="X45" s="4">
        <f t="shared" si="6"/>
        <v>27933.32649506053</v>
      </c>
      <c r="Y45" s="4">
        <f t="shared" si="7"/>
        <v>-5495.4964950605281</v>
      </c>
      <c r="Z45" s="4">
        <f t="shared" si="8"/>
        <v>5495.4964950605281</v>
      </c>
    </row>
    <row r="46" spans="1:26" x14ac:dyDescent="0.25">
      <c r="A46" s="2">
        <v>45</v>
      </c>
      <c r="B46" s="2">
        <v>14636.26</v>
      </c>
      <c r="C46" s="2">
        <v>1241.6400000000001</v>
      </c>
      <c r="D46" s="2">
        <v>6687.57</v>
      </c>
      <c r="E46" s="2">
        <v>22565.47</v>
      </c>
      <c r="G46" s="2">
        <v>31</v>
      </c>
      <c r="H46" s="2">
        <v>25428.1</v>
      </c>
      <c r="I46" s="4">
        <f t="shared" si="0"/>
        <v>26743.148277114306</v>
      </c>
      <c r="J46" s="4">
        <f t="shared" si="1"/>
        <v>-1315.048277114307</v>
      </c>
      <c r="K46" s="4">
        <f t="shared" si="2"/>
        <v>1315.048277114307</v>
      </c>
      <c r="P46" s="2">
        <v>30</v>
      </c>
      <c r="Q46" s="2">
        <v>31032.52</v>
      </c>
      <c r="R46" s="4">
        <f t="shared" si="3"/>
        <v>25407.350156409826</v>
      </c>
      <c r="S46" s="4">
        <f t="shared" si="4"/>
        <v>5625.1698435901744</v>
      </c>
      <c r="T46" s="4">
        <f t="shared" si="5"/>
        <v>5625.1698435901744</v>
      </c>
      <c r="V46" s="2">
        <v>30</v>
      </c>
      <c r="W46" s="2">
        <v>31032.52</v>
      </c>
      <c r="X46" s="4">
        <f t="shared" si="6"/>
        <v>25815.961222288141</v>
      </c>
      <c r="Y46" s="4">
        <f t="shared" si="7"/>
        <v>5216.5587777118599</v>
      </c>
      <c r="Z46" s="4">
        <f t="shared" si="8"/>
        <v>5216.5587777118599</v>
      </c>
    </row>
    <row r="47" spans="1:26" x14ac:dyDescent="0.25">
      <c r="A47" s="2">
        <v>46</v>
      </c>
      <c r="B47" s="2">
        <v>19403.669999999998</v>
      </c>
      <c r="C47" s="2">
        <v>768.44</v>
      </c>
      <c r="D47" s="2">
        <v>10496.75</v>
      </c>
      <c r="E47" s="2">
        <v>30668.86</v>
      </c>
      <c r="G47" s="2">
        <v>32</v>
      </c>
      <c r="H47" s="2">
        <v>18511.32</v>
      </c>
      <c r="I47" s="4">
        <f t="shared" si="0"/>
        <v>28225.156454286018</v>
      </c>
      <c r="J47" s="4">
        <f t="shared" si="1"/>
        <v>-9713.8364542860181</v>
      </c>
      <c r="K47" s="4">
        <f t="shared" si="2"/>
        <v>9713.8364542860181</v>
      </c>
      <c r="P47" s="2">
        <v>31</v>
      </c>
      <c r="Q47" s="2">
        <v>25428.1</v>
      </c>
      <c r="R47" s="4">
        <f t="shared" si="3"/>
        <v>26903.22671596126</v>
      </c>
      <c r="S47" s="4">
        <f t="shared" si="4"/>
        <v>-1475.1267159612617</v>
      </c>
      <c r="T47" s="4">
        <f t="shared" si="5"/>
        <v>1475.1267159612617</v>
      </c>
      <c r="V47" s="2">
        <v>31</v>
      </c>
      <c r="W47" s="2">
        <v>25428.1</v>
      </c>
      <c r="X47" s="4">
        <f t="shared" si="6"/>
        <v>27044.057548654702</v>
      </c>
      <c r="Y47" s="4">
        <f t="shared" si="7"/>
        <v>-1615.9575486547037</v>
      </c>
      <c r="Z47" s="4">
        <f t="shared" si="8"/>
        <v>1615.9575486547037</v>
      </c>
    </row>
    <row r="48" spans="1:26" x14ac:dyDescent="0.25">
      <c r="A48" s="2">
        <v>47</v>
      </c>
      <c r="B48" s="2">
        <v>32351.23</v>
      </c>
      <c r="C48" s="2">
        <v>328.83</v>
      </c>
      <c r="D48" s="2">
        <v>8038.7</v>
      </c>
      <c r="E48" s="2">
        <v>40718.76</v>
      </c>
      <c r="G48" s="2">
        <v>33</v>
      </c>
      <c r="H48" s="2">
        <v>25203.39</v>
      </c>
      <c r="I48" s="4">
        <f t="shared" si="0"/>
        <v>21963.336802187376</v>
      </c>
      <c r="J48" s="4">
        <f t="shared" si="1"/>
        <v>3240.0531978126237</v>
      </c>
      <c r="K48" s="4">
        <f t="shared" si="2"/>
        <v>3240.0531978126237</v>
      </c>
      <c r="P48" s="2">
        <v>32</v>
      </c>
      <c r="Q48" s="2">
        <v>18511.32</v>
      </c>
      <c r="R48" s="4">
        <f t="shared" si="3"/>
        <v>27089.158771246926</v>
      </c>
      <c r="S48" s="4">
        <f t="shared" si="4"/>
        <v>-8577.8387712469266</v>
      </c>
      <c r="T48" s="4">
        <f t="shared" si="5"/>
        <v>8577.8387712469266</v>
      </c>
      <c r="V48" s="2">
        <v>32</v>
      </c>
      <c r="W48" s="2">
        <v>18511.32</v>
      </c>
      <c r="X48" s="4">
        <f t="shared" si="6"/>
        <v>26817.419314922434</v>
      </c>
      <c r="Y48" s="4">
        <f t="shared" si="7"/>
        <v>-8306.0993149224341</v>
      </c>
      <c r="Z48" s="4">
        <f t="shared" si="8"/>
        <v>8306.0993149224341</v>
      </c>
    </row>
    <row r="49" spans="1:26" x14ac:dyDescent="0.25">
      <c r="A49" s="2">
        <v>48</v>
      </c>
      <c r="B49" s="2">
        <v>20059.46</v>
      </c>
      <c r="C49" s="2">
        <v>0</v>
      </c>
      <c r="D49" s="2">
        <v>7281.54</v>
      </c>
      <c r="E49" s="2">
        <v>27341</v>
      </c>
      <c r="G49" s="2">
        <v>34</v>
      </c>
      <c r="H49" s="2">
        <v>34848.53</v>
      </c>
      <c r="I49" s="4">
        <f t="shared" si="0"/>
        <v>21863.564260846662</v>
      </c>
      <c r="J49" s="4">
        <f t="shared" si="1"/>
        <v>12984.965739153336</v>
      </c>
      <c r="K49" s="4">
        <f t="shared" si="2"/>
        <v>12984.965739153336</v>
      </c>
      <c r="P49" s="2">
        <v>33</v>
      </c>
      <c r="Q49" s="2">
        <v>25203.39</v>
      </c>
      <c r="R49" s="4">
        <f t="shared" si="3"/>
        <v>24018.326768695271</v>
      </c>
      <c r="S49" s="4">
        <f t="shared" si="4"/>
        <v>1185.0632313047281</v>
      </c>
      <c r="T49" s="4">
        <f t="shared" si="5"/>
        <v>1185.0632313047281</v>
      </c>
      <c r="V49" s="2">
        <v>33</v>
      </c>
      <c r="W49" s="2">
        <v>25203.39</v>
      </c>
      <c r="X49" s="4">
        <f t="shared" si="6"/>
        <v>23893.081439979731</v>
      </c>
      <c r="Y49" s="4">
        <f t="shared" si="7"/>
        <v>1310.3085600202685</v>
      </c>
      <c r="Z49" s="4">
        <f t="shared" si="8"/>
        <v>1310.3085600202685</v>
      </c>
    </row>
    <row r="50" spans="1:26" x14ac:dyDescent="0.25">
      <c r="A50" s="2">
        <v>49</v>
      </c>
      <c r="B50" s="2">
        <v>21190.74</v>
      </c>
      <c r="C50" s="2">
        <v>0</v>
      </c>
      <c r="D50" s="2">
        <v>8384.11</v>
      </c>
      <c r="E50" s="2">
        <v>29574.85</v>
      </c>
      <c r="G50" s="2">
        <v>35</v>
      </c>
      <c r="H50" s="2">
        <v>25388.11</v>
      </c>
      <c r="I50" s="4">
        <f t="shared" si="0"/>
        <v>30034.907800716326</v>
      </c>
      <c r="J50" s="4">
        <f t="shared" si="1"/>
        <v>-4646.7978007163256</v>
      </c>
      <c r="K50" s="4">
        <f t="shared" si="2"/>
        <v>4646.7978007163256</v>
      </c>
      <c r="P50" s="2">
        <v>34</v>
      </c>
      <c r="Q50" s="2">
        <v>34848.53</v>
      </c>
      <c r="R50" s="4">
        <f t="shared" si="3"/>
        <v>22506.545382765617</v>
      </c>
      <c r="S50" s="4">
        <f t="shared" si="4"/>
        <v>12341.984617234382</v>
      </c>
      <c r="T50" s="4">
        <f t="shared" si="5"/>
        <v>12341.984617234382</v>
      </c>
      <c r="V50" s="2">
        <v>34</v>
      </c>
      <c r="W50" s="2">
        <v>34848.53</v>
      </c>
      <c r="X50" s="4">
        <f t="shared" si="6"/>
        <v>24095.820938837795</v>
      </c>
      <c r="Y50" s="4">
        <f t="shared" si="7"/>
        <v>10752.709061162204</v>
      </c>
      <c r="Z50" s="4">
        <f t="shared" si="8"/>
        <v>10752.709061162204</v>
      </c>
    </row>
    <row r="51" spans="1:26" x14ac:dyDescent="0.25">
      <c r="A51" s="2">
        <v>50</v>
      </c>
      <c r="B51" s="2">
        <v>23098.77</v>
      </c>
      <c r="C51" s="2">
        <v>0</v>
      </c>
      <c r="D51" s="2">
        <v>8587.69</v>
      </c>
      <c r="E51" s="2">
        <v>31686.46</v>
      </c>
      <c r="G51" s="2">
        <v>36</v>
      </c>
      <c r="H51" s="2">
        <v>31330.58</v>
      </c>
      <c r="I51" s="4">
        <f t="shared" si="0"/>
        <v>30109.603133345146</v>
      </c>
      <c r="J51" s="4">
        <f t="shared" si="1"/>
        <v>1220.9768666548553</v>
      </c>
      <c r="K51" s="4">
        <f t="shared" si="2"/>
        <v>1220.9768666548553</v>
      </c>
      <c r="P51" s="2">
        <v>35</v>
      </c>
      <c r="Q51" s="2">
        <v>25388.11</v>
      </c>
      <c r="R51" s="4">
        <f t="shared" si="3"/>
        <v>27408.795230235337</v>
      </c>
      <c r="S51" s="4">
        <f t="shared" si="4"/>
        <v>-2020.6852302353363</v>
      </c>
      <c r="T51" s="4">
        <f t="shared" si="5"/>
        <v>2020.6852302353363</v>
      </c>
      <c r="V51" s="2">
        <v>35</v>
      </c>
      <c r="W51" s="2">
        <v>25388.11</v>
      </c>
      <c r="X51" s="4">
        <f t="shared" si="6"/>
        <v>27034.576691876639</v>
      </c>
      <c r="Y51" s="4">
        <f t="shared" si="7"/>
        <v>-1646.4666918766379</v>
      </c>
      <c r="Z51" s="4">
        <f t="shared" si="8"/>
        <v>1646.4666918766379</v>
      </c>
    </row>
    <row r="52" spans="1:26" x14ac:dyDescent="0.25">
      <c r="A52" s="2">
        <v>51</v>
      </c>
      <c r="B52" s="2">
        <v>21859.89</v>
      </c>
      <c r="C52" s="2">
        <v>97.69</v>
      </c>
      <c r="D52" s="2">
        <v>8313.4699999999993</v>
      </c>
      <c r="E52" s="2">
        <v>30271.05</v>
      </c>
      <c r="G52" s="2">
        <v>37</v>
      </c>
      <c r="H52" s="2">
        <v>32521.46</v>
      </c>
      <c r="I52" s="4">
        <f t="shared" si="0"/>
        <v>28364.867692133972</v>
      </c>
      <c r="J52" s="4">
        <f t="shared" si="1"/>
        <v>4156.5923078660271</v>
      </c>
      <c r="K52" s="4">
        <f t="shared" si="2"/>
        <v>4156.5923078660271</v>
      </c>
      <c r="P52" s="2">
        <v>36</v>
      </c>
      <c r="Q52" s="2">
        <v>31330.58</v>
      </c>
      <c r="R52" s="4">
        <f t="shared" si="3"/>
        <v>29228.985840919915</v>
      </c>
      <c r="S52" s="4">
        <f t="shared" si="4"/>
        <v>2101.5941590800867</v>
      </c>
      <c r="T52" s="4">
        <f t="shared" si="5"/>
        <v>2101.5941590800867</v>
      </c>
      <c r="V52" s="2">
        <v>36</v>
      </c>
      <c r="W52" s="2">
        <v>31330.58</v>
      </c>
      <c r="X52" s="4">
        <f t="shared" si="6"/>
        <v>27176.361903808629</v>
      </c>
      <c r="Y52" s="4">
        <f t="shared" si="7"/>
        <v>4154.2180961913728</v>
      </c>
      <c r="Z52" s="4">
        <f t="shared" si="8"/>
        <v>4154.2180961913728</v>
      </c>
    </row>
    <row r="53" spans="1:26" x14ac:dyDescent="0.25">
      <c r="A53" s="2">
        <v>52</v>
      </c>
      <c r="B53" s="2">
        <v>23973.439999999999</v>
      </c>
      <c r="C53" s="2">
        <v>500.69</v>
      </c>
      <c r="D53" s="2">
        <v>9103.2999999999993</v>
      </c>
      <c r="E53" s="2">
        <v>33577.43</v>
      </c>
      <c r="G53" s="2">
        <v>38</v>
      </c>
      <c r="H53" s="2">
        <v>27274.28</v>
      </c>
      <c r="I53" s="4">
        <f t="shared" si="0"/>
        <v>31927.152998643287</v>
      </c>
      <c r="J53" s="4">
        <f t="shared" si="1"/>
        <v>-4652.8729986432882</v>
      </c>
      <c r="K53" s="4">
        <f t="shared" si="2"/>
        <v>4652.8729986432882</v>
      </c>
      <c r="P53" s="2">
        <v>37</v>
      </c>
      <c r="Q53" s="2">
        <v>32521.46</v>
      </c>
      <c r="R53" s="4">
        <f t="shared" si="3"/>
        <v>29643.448113928025</v>
      </c>
      <c r="S53" s="4">
        <f t="shared" si="4"/>
        <v>2878.011886071974</v>
      </c>
      <c r="T53" s="4">
        <f t="shared" si="5"/>
        <v>2878.011886071974</v>
      </c>
      <c r="V53" s="2">
        <v>37</v>
      </c>
      <c r="W53" s="2">
        <v>32521.46</v>
      </c>
      <c r="X53" s="4">
        <f t="shared" si="6"/>
        <v>29483.124996439517</v>
      </c>
      <c r="Y53" s="4">
        <f t="shared" si="7"/>
        <v>3038.3350035604817</v>
      </c>
      <c r="Z53" s="4">
        <f t="shared" si="8"/>
        <v>3038.3350035604817</v>
      </c>
    </row>
    <row r="54" spans="1:26" x14ac:dyDescent="0.25">
      <c r="A54" s="2">
        <v>53</v>
      </c>
      <c r="B54" s="2">
        <v>22107.68</v>
      </c>
      <c r="C54" s="2">
        <v>529.22</v>
      </c>
      <c r="D54" s="2">
        <v>7751.69</v>
      </c>
      <c r="E54" s="2">
        <v>30388.59</v>
      </c>
      <c r="G54" s="2">
        <v>39</v>
      </c>
      <c r="H54" s="2">
        <v>25287.64</v>
      </c>
      <c r="I54" s="4">
        <f t="shared" si="0"/>
        <v>29893.048421442909</v>
      </c>
      <c r="J54" s="4">
        <f t="shared" si="1"/>
        <v>-4605.4084214429095</v>
      </c>
      <c r="K54" s="4">
        <f t="shared" si="2"/>
        <v>4605.4084214429095</v>
      </c>
      <c r="P54" s="2">
        <v>38</v>
      </c>
      <c r="Q54" s="2">
        <v>27274.28</v>
      </c>
      <c r="R54" s="4">
        <f t="shared" si="3"/>
        <v>30511.923175632546</v>
      </c>
      <c r="S54" s="4">
        <f t="shared" si="4"/>
        <v>-3237.6431756325474</v>
      </c>
      <c r="T54" s="4">
        <f t="shared" si="5"/>
        <v>3237.6431756325474</v>
      </c>
      <c r="V54" s="2">
        <v>38</v>
      </c>
      <c r="W54" s="2">
        <v>27274.28</v>
      </c>
      <c r="X54" s="4">
        <f t="shared" si="6"/>
        <v>30916.014902152216</v>
      </c>
      <c r="Y54" s="4">
        <f t="shared" si="7"/>
        <v>-3641.7349021522168</v>
      </c>
      <c r="Z54" s="4">
        <f t="shared" si="8"/>
        <v>3641.7349021522168</v>
      </c>
    </row>
    <row r="55" spans="1:26" x14ac:dyDescent="0.25">
      <c r="A55" s="2">
        <v>54</v>
      </c>
      <c r="B55" s="2">
        <v>23720.91</v>
      </c>
      <c r="C55" s="2">
        <v>720.14</v>
      </c>
      <c r="D55" s="2">
        <v>8211.85</v>
      </c>
      <c r="E55" s="2">
        <v>32652.9</v>
      </c>
      <c r="G55" s="2">
        <v>40</v>
      </c>
      <c r="H55" s="2">
        <v>24299.82</v>
      </c>
      <c r="I55" s="4">
        <f t="shared" si="0"/>
        <v>26279.149458680389</v>
      </c>
      <c r="J55" s="4">
        <f t="shared" si="1"/>
        <v>-1979.3294586803895</v>
      </c>
      <c r="K55" s="4">
        <f t="shared" si="2"/>
        <v>1979.3294586803895</v>
      </c>
      <c r="P55" s="2">
        <v>39</v>
      </c>
      <c r="Q55" s="2">
        <v>25287.64</v>
      </c>
      <c r="R55" s="4">
        <f t="shared" si="3"/>
        <v>30291.435444644008</v>
      </c>
      <c r="S55" s="4">
        <f t="shared" si="4"/>
        <v>-5003.795444644009</v>
      </c>
      <c r="T55" s="4">
        <f t="shared" si="5"/>
        <v>5003.795444644009</v>
      </c>
      <c r="V55" s="2">
        <v>39</v>
      </c>
      <c r="W55" s="2">
        <v>25287.64</v>
      </c>
      <c r="X55" s="4">
        <f t="shared" si="6"/>
        <v>29461.349754088158</v>
      </c>
      <c r="Y55" s="4">
        <f t="shared" si="7"/>
        <v>-4173.7097540881587</v>
      </c>
      <c r="Z55" s="4">
        <f t="shared" si="8"/>
        <v>4173.7097540881587</v>
      </c>
    </row>
    <row r="56" spans="1:26" x14ac:dyDescent="0.25">
      <c r="A56" s="2">
        <v>55</v>
      </c>
      <c r="B56" s="2">
        <v>24785.279999999999</v>
      </c>
      <c r="C56" s="2">
        <v>815.45</v>
      </c>
      <c r="D56" s="2">
        <v>8572.64</v>
      </c>
      <c r="E56" s="2">
        <v>34173.370000000003</v>
      </c>
      <c r="G56" s="2">
        <v>41</v>
      </c>
      <c r="H56" s="2">
        <v>31368.67</v>
      </c>
      <c r="I56" s="4">
        <f t="shared" si="0"/>
        <v>24792.841467820799</v>
      </c>
      <c r="J56" s="4">
        <f t="shared" si="1"/>
        <v>6575.8285321791991</v>
      </c>
      <c r="K56" s="4">
        <f t="shared" si="2"/>
        <v>6575.8285321791991</v>
      </c>
      <c r="P56" s="2">
        <v>40</v>
      </c>
      <c r="Q56" s="2">
        <v>24299.82</v>
      </c>
      <c r="R56" s="4">
        <f t="shared" si="3"/>
        <v>27645.044065037422</v>
      </c>
      <c r="S56" s="4">
        <f t="shared" si="4"/>
        <v>-3345.2240650374224</v>
      </c>
      <c r="T56" s="4">
        <f t="shared" si="5"/>
        <v>3345.2240650374224</v>
      </c>
      <c r="V56" s="2">
        <v>40</v>
      </c>
      <c r="W56" s="2">
        <v>24299.82</v>
      </c>
      <c r="X56" s="4">
        <f t="shared" si="6"/>
        <v>28335.814798082916</v>
      </c>
      <c r="Y56" s="4">
        <f t="shared" si="7"/>
        <v>-4035.9947980829165</v>
      </c>
      <c r="Z56" s="4">
        <f t="shared" si="8"/>
        <v>4035.9947980829165</v>
      </c>
    </row>
    <row r="57" spans="1:26" x14ac:dyDescent="0.25">
      <c r="A57" s="2">
        <v>56</v>
      </c>
      <c r="B57" s="2">
        <v>23387.57</v>
      </c>
      <c r="C57" s="2">
        <v>726.67</v>
      </c>
      <c r="D57" s="2">
        <v>8589.89</v>
      </c>
      <c r="E57" s="2">
        <v>32704.13</v>
      </c>
      <c r="G57" s="2">
        <v>42</v>
      </c>
      <c r="H57" s="2">
        <v>21327.22</v>
      </c>
      <c r="I57" s="4">
        <f t="shared" si="0"/>
        <v>27840.808603771024</v>
      </c>
      <c r="J57" s="4">
        <f t="shared" si="1"/>
        <v>-6513.5886037710225</v>
      </c>
      <c r="K57" s="4">
        <f t="shared" si="2"/>
        <v>6513.5886037710225</v>
      </c>
      <c r="P57" s="2">
        <v>41</v>
      </c>
      <c r="Q57" s="2">
        <v>31368.67</v>
      </c>
      <c r="R57" s="4">
        <f t="shared" si="3"/>
        <v>25339.281060279623</v>
      </c>
      <c r="S57" s="4">
        <f t="shared" si="4"/>
        <v>6029.3889397203748</v>
      </c>
      <c r="T57" s="4">
        <f t="shared" si="5"/>
        <v>6029.3889397203748</v>
      </c>
      <c r="V57" s="2">
        <v>41</v>
      </c>
      <c r="W57" s="2">
        <v>31368.67</v>
      </c>
      <c r="X57" s="4">
        <f t="shared" si="6"/>
        <v>26415.839064473854</v>
      </c>
      <c r="Y57" s="4">
        <f t="shared" si="7"/>
        <v>4952.8309355261445</v>
      </c>
      <c r="Z57" s="4">
        <f t="shared" si="8"/>
        <v>4952.8309355261445</v>
      </c>
    </row>
    <row r="58" spans="1:26" x14ac:dyDescent="0.25">
      <c r="A58" s="2">
        <v>57</v>
      </c>
      <c r="B58" s="2">
        <v>24058.880000000001</v>
      </c>
      <c r="C58" s="2">
        <v>795.02</v>
      </c>
      <c r="D58" s="2">
        <v>7937.95</v>
      </c>
      <c r="E58" s="2">
        <v>32791.85</v>
      </c>
      <c r="G58" s="2">
        <v>43</v>
      </c>
      <c r="H58" s="2">
        <v>28620.97</v>
      </c>
      <c r="I58" s="4">
        <f t="shared" si="0"/>
        <v>26338.687149962694</v>
      </c>
      <c r="J58" s="4">
        <f t="shared" si="1"/>
        <v>2282.2828500373071</v>
      </c>
      <c r="K58" s="4">
        <f t="shared" si="2"/>
        <v>2282.2828500373071</v>
      </c>
      <c r="P58" s="2">
        <v>42</v>
      </c>
      <c r="Q58" s="2">
        <v>21327.22</v>
      </c>
      <c r="R58" s="4">
        <f t="shared" si="3"/>
        <v>27172.650047373812</v>
      </c>
      <c r="S58" s="4">
        <f t="shared" si="4"/>
        <v>-5845.4300473738112</v>
      </c>
      <c r="T58" s="4">
        <f t="shared" si="5"/>
        <v>5845.4300473738112</v>
      </c>
      <c r="V58" s="2">
        <v>42</v>
      </c>
      <c r="W58" s="2">
        <v>21327.22</v>
      </c>
      <c r="X58" s="4">
        <f t="shared" si="6"/>
        <v>27346.398285281874</v>
      </c>
      <c r="Y58" s="4">
        <f t="shared" si="7"/>
        <v>-6019.1782852818724</v>
      </c>
      <c r="Z58" s="4">
        <f t="shared" si="8"/>
        <v>6019.1782852818724</v>
      </c>
    </row>
    <row r="59" spans="1:26" x14ac:dyDescent="0.25">
      <c r="A59" s="2">
        <v>58</v>
      </c>
      <c r="B59" s="2">
        <v>23941.94</v>
      </c>
      <c r="C59" s="2">
        <v>732.8</v>
      </c>
      <c r="D59" s="2">
        <v>8157.04</v>
      </c>
      <c r="E59" s="2">
        <v>32831.78</v>
      </c>
      <c r="G59" s="2">
        <v>44</v>
      </c>
      <c r="H59" s="2">
        <v>25637.51</v>
      </c>
      <c r="I59" s="4">
        <f t="shared" si="0"/>
        <v>24980.863683323583</v>
      </c>
      <c r="J59" s="4">
        <f t="shared" si="1"/>
        <v>656.64631667641515</v>
      </c>
      <c r="K59" s="4">
        <f t="shared" si="2"/>
        <v>656.64631667641515</v>
      </c>
      <c r="P59" s="2">
        <v>43</v>
      </c>
      <c r="Q59" s="2">
        <v>28620.97</v>
      </c>
      <c r="R59" s="4">
        <f t="shared" si="3"/>
        <v>26079.674787056421</v>
      </c>
      <c r="S59" s="4">
        <f t="shared" si="4"/>
        <v>2541.2952129435798</v>
      </c>
      <c r="T59" s="4">
        <f t="shared" si="5"/>
        <v>2541.2952129435798</v>
      </c>
      <c r="V59" s="2">
        <v>43</v>
      </c>
      <c r="W59" s="2">
        <v>28620.97</v>
      </c>
      <c r="X59" s="4">
        <f t="shared" si="6"/>
        <v>25521.750909060516</v>
      </c>
      <c r="Y59" s="4">
        <f t="shared" si="7"/>
        <v>3099.2190909394849</v>
      </c>
      <c r="Z59" s="4">
        <f t="shared" si="8"/>
        <v>3099.2190909394849</v>
      </c>
    </row>
    <row r="60" spans="1:26" x14ac:dyDescent="0.25">
      <c r="A60" s="2">
        <v>59</v>
      </c>
      <c r="B60" s="2">
        <v>28383.919999999998</v>
      </c>
      <c r="C60" s="2">
        <v>1182.31</v>
      </c>
      <c r="D60" s="2">
        <v>8730.84</v>
      </c>
      <c r="E60" s="2">
        <v>38297.07</v>
      </c>
      <c r="G60" s="2">
        <v>45</v>
      </c>
      <c r="H60" s="2">
        <v>14636.26</v>
      </c>
      <c r="I60" s="4">
        <f t="shared" si="0"/>
        <v>27126.508659764746</v>
      </c>
      <c r="J60" s="4">
        <f t="shared" si="1"/>
        <v>-12490.248659764746</v>
      </c>
      <c r="K60" s="4">
        <f t="shared" si="2"/>
        <v>12490.248659764746</v>
      </c>
      <c r="P60" s="2">
        <v>44</v>
      </c>
      <c r="Q60" s="2">
        <v>25637.51</v>
      </c>
      <c r="R60" s="4">
        <f t="shared" si="3"/>
        <v>26215.351906665375</v>
      </c>
      <c r="S60" s="4">
        <f t="shared" si="4"/>
        <v>-577.84190666537688</v>
      </c>
      <c r="T60" s="4">
        <f t="shared" si="5"/>
        <v>577.84190666537688</v>
      </c>
      <c r="V60" s="2">
        <v>44</v>
      </c>
      <c r="W60" s="2">
        <v>25637.51</v>
      </c>
      <c r="X60" s="4">
        <f t="shared" si="6"/>
        <v>26458.013701417389</v>
      </c>
      <c r="Y60" s="4">
        <f t="shared" si="7"/>
        <v>-820.5037014173904</v>
      </c>
      <c r="Z60" s="4">
        <f t="shared" si="8"/>
        <v>820.5037014173904</v>
      </c>
    </row>
    <row r="61" spans="1:26" x14ac:dyDescent="0.25">
      <c r="A61" s="2">
        <v>60</v>
      </c>
      <c r="B61" s="2">
        <v>23382.2</v>
      </c>
      <c r="C61" s="2">
        <v>831.58</v>
      </c>
      <c r="D61" s="2">
        <v>7775.61</v>
      </c>
      <c r="E61" s="2">
        <v>31989.39</v>
      </c>
      <c r="G61" s="2">
        <v>46</v>
      </c>
      <c r="H61" s="2">
        <v>19403.669999999998</v>
      </c>
      <c r="I61" s="4">
        <f t="shared" si="0"/>
        <v>20126.73351993199</v>
      </c>
      <c r="J61" s="4">
        <f t="shared" si="1"/>
        <v>-723.06351993199132</v>
      </c>
      <c r="K61" s="4">
        <f t="shared" si="2"/>
        <v>723.06351993199132</v>
      </c>
      <c r="P61" s="2">
        <v>45</v>
      </c>
      <c r="Q61" s="2">
        <v>14636.26</v>
      </c>
      <c r="R61" s="4">
        <f t="shared" si="3"/>
        <v>25942.086056835491</v>
      </c>
      <c r="S61" s="4">
        <f t="shared" si="4"/>
        <v>-11305.826056835491</v>
      </c>
      <c r="T61" s="4">
        <f t="shared" si="5"/>
        <v>11305.826056835491</v>
      </c>
      <c r="V61" s="2">
        <v>45</v>
      </c>
      <c r="W61" s="2">
        <v>14636.26</v>
      </c>
      <c r="X61" s="4">
        <f t="shared" si="6"/>
        <v>26376.601304933763</v>
      </c>
      <c r="Y61" s="4">
        <f t="shared" si="7"/>
        <v>-11740.341304933763</v>
      </c>
      <c r="Z61" s="4">
        <f t="shared" si="8"/>
        <v>11740.341304933763</v>
      </c>
    </row>
    <row r="62" spans="1:26" x14ac:dyDescent="0.25">
      <c r="A62" s="2">
        <v>61</v>
      </c>
      <c r="B62" s="2">
        <v>23703.39</v>
      </c>
      <c r="C62" s="2">
        <v>726.19</v>
      </c>
      <c r="D62" s="2">
        <v>7354.34</v>
      </c>
      <c r="E62" s="2">
        <v>31783.919999999998</v>
      </c>
      <c r="G62" s="2">
        <v>47</v>
      </c>
      <c r="H62" s="2">
        <v>32351.23</v>
      </c>
      <c r="I62" s="4">
        <f t="shared" si="0"/>
        <v>17024.38990710309</v>
      </c>
      <c r="J62" s="4">
        <f t="shared" si="1"/>
        <v>15326.840092896909</v>
      </c>
      <c r="K62" s="4">
        <f t="shared" si="2"/>
        <v>15326.840092896909</v>
      </c>
      <c r="P62" s="2">
        <v>46</v>
      </c>
      <c r="Q62" s="2">
        <v>19403.669999999998</v>
      </c>
      <c r="R62" s="4">
        <f t="shared" si="3"/>
        <v>22130.610010916578</v>
      </c>
      <c r="S62" s="4">
        <f t="shared" si="4"/>
        <v>-2726.9400109165799</v>
      </c>
      <c r="T62" s="4">
        <f t="shared" si="5"/>
        <v>2726.9400109165799</v>
      </c>
      <c r="V62" s="2">
        <v>46</v>
      </c>
      <c r="W62" s="2">
        <v>19403.669999999998</v>
      </c>
      <c r="X62" s="4">
        <f t="shared" si="6"/>
        <v>21943.87739502516</v>
      </c>
      <c r="Y62" s="4">
        <f t="shared" si="7"/>
        <v>-2540.2073950251615</v>
      </c>
      <c r="Z62" s="4">
        <f t="shared" si="8"/>
        <v>2540.2073950251615</v>
      </c>
    </row>
    <row r="63" spans="1:26" x14ac:dyDescent="0.25">
      <c r="A63" s="2">
        <v>62</v>
      </c>
      <c r="B63" s="2">
        <v>26245.09</v>
      </c>
      <c r="C63" s="2">
        <v>1185.3399999999999</v>
      </c>
      <c r="D63" s="2">
        <v>8264.4599999999991</v>
      </c>
      <c r="E63" s="2">
        <v>35694.89</v>
      </c>
      <c r="G63" s="2">
        <v>48</v>
      </c>
      <c r="H63" s="2">
        <v>20059.46</v>
      </c>
      <c r="I63" s="4">
        <f t="shared" si="0"/>
        <v>25889.447028073431</v>
      </c>
      <c r="J63" s="4">
        <f t="shared" si="1"/>
        <v>-5829.9870280734322</v>
      </c>
      <c r="K63" s="4">
        <f t="shared" si="2"/>
        <v>5829.9870280734322</v>
      </c>
      <c r="P63" s="2">
        <v>47</v>
      </c>
      <c r="Q63" s="2">
        <v>32351.23</v>
      </c>
      <c r="R63" s="4">
        <f t="shared" si="3"/>
        <v>18777.622641849208</v>
      </c>
      <c r="S63" s="4">
        <f t="shared" si="4"/>
        <v>13573.607358150792</v>
      </c>
      <c r="T63" s="4">
        <f t="shared" si="5"/>
        <v>13573.607358150792</v>
      </c>
      <c r="V63" s="2">
        <v>47</v>
      </c>
      <c r="W63" s="2">
        <v>32351.23</v>
      </c>
      <c r="X63" s="4">
        <f t="shared" si="6"/>
        <v>20678.540770123422</v>
      </c>
      <c r="Y63" s="4">
        <f t="shared" si="7"/>
        <v>11672.689229876578</v>
      </c>
      <c r="Z63" s="4">
        <f t="shared" si="8"/>
        <v>11672.689229876578</v>
      </c>
    </row>
    <row r="64" spans="1:26" x14ac:dyDescent="0.25">
      <c r="A64" s="2">
        <v>63</v>
      </c>
      <c r="B64" s="2">
        <v>26154.95</v>
      </c>
      <c r="C64" s="2">
        <v>1180.26</v>
      </c>
      <c r="D64" s="2">
        <v>7732.52</v>
      </c>
      <c r="E64" s="2">
        <v>35067.730000000003</v>
      </c>
      <c r="G64" s="2">
        <v>49</v>
      </c>
      <c r="H64" s="2">
        <v>21190.74</v>
      </c>
      <c r="I64" s="4">
        <f t="shared" si="0"/>
        <v>26194.006389881804</v>
      </c>
      <c r="J64" s="4">
        <f t="shared" si="1"/>
        <v>-5003.2663898818028</v>
      </c>
      <c r="K64" s="4">
        <f t="shared" si="2"/>
        <v>5003.2663898818028</v>
      </c>
      <c r="P64" s="2">
        <v>48</v>
      </c>
      <c r="Q64" s="2">
        <v>20059.46</v>
      </c>
      <c r="R64" s="4">
        <f t="shared" si="3"/>
        <v>23263.192909897152</v>
      </c>
      <c r="S64" s="4">
        <f t="shared" si="4"/>
        <v>-3203.7329098971531</v>
      </c>
      <c r="T64" s="4">
        <f t="shared" si="5"/>
        <v>3203.7329098971531</v>
      </c>
      <c r="V64" s="2">
        <v>48</v>
      </c>
      <c r="W64" s="2">
        <v>20059.46</v>
      </c>
      <c r="X64" s="4">
        <f t="shared" si="6"/>
        <v>23636.514690178097</v>
      </c>
      <c r="Y64" s="4">
        <f t="shared" si="7"/>
        <v>-3577.0546901780981</v>
      </c>
      <c r="Z64" s="4">
        <f t="shared" si="8"/>
        <v>3577.0546901780981</v>
      </c>
    </row>
    <row r="65" spans="1:26" x14ac:dyDescent="0.25">
      <c r="A65" s="2">
        <v>64</v>
      </c>
      <c r="B65" s="2">
        <v>27570.91</v>
      </c>
      <c r="C65" s="2">
        <v>880.45</v>
      </c>
      <c r="D65" s="2">
        <v>8429.85</v>
      </c>
      <c r="E65" s="2">
        <v>36881.21</v>
      </c>
      <c r="G65" s="2">
        <v>50</v>
      </c>
      <c r="H65" s="2">
        <v>23098.77</v>
      </c>
      <c r="I65" s="4">
        <f t="shared" si="0"/>
        <v>20626.166592315232</v>
      </c>
      <c r="J65" s="4">
        <f t="shared" si="1"/>
        <v>2472.6034076847682</v>
      </c>
      <c r="K65" s="4">
        <f t="shared" si="2"/>
        <v>2472.6034076847682</v>
      </c>
      <c r="P65" s="2">
        <v>49</v>
      </c>
      <c r="Q65" s="2">
        <v>21190.74</v>
      </c>
      <c r="R65" s="4">
        <f t="shared" si="3"/>
        <v>24961.171900958918</v>
      </c>
      <c r="S65" s="4">
        <f t="shared" si="4"/>
        <v>-3770.4319009589162</v>
      </c>
      <c r="T65" s="4">
        <f t="shared" si="5"/>
        <v>3770.4319009589162</v>
      </c>
      <c r="V65" s="2">
        <v>49</v>
      </c>
      <c r="W65" s="2">
        <v>21190.74</v>
      </c>
      <c r="X65" s="4">
        <f t="shared" si="6"/>
        <v>22787.747555471273</v>
      </c>
      <c r="Y65" s="4">
        <f t="shared" si="7"/>
        <v>-1597.0075554712712</v>
      </c>
      <c r="Z65" s="4">
        <f t="shared" si="8"/>
        <v>1597.0075554712712</v>
      </c>
    </row>
    <row r="66" spans="1:26" x14ac:dyDescent="0.25">
      <c r="A66" s="2">
        <v>65</v>
      </c>
      <c r="B66" s="2">
        <v>26274.54</v>
      </c>
      <c r="C66" s="2">
        <v>1011.29</v>
      </c>
      <c r="D66" s="2">
        <v>8031.08</v>
      </c>
      <c r="E66" s="2">
        <v>35316.910000000003</v>
      </c>
      <c r="G66" s="2">
        <v>51</v>
      </c>
      <c r="H66" s="2">
        <v>21859.89</v>
      </c>
      <c r="I66" s="4">
        <f t="shared" si="0"/>
        <v>22146.541285220384</v>
      </c>
      <c r="J66" s="4">
        <f t="shared" si="1"/>
        <v>-286.65128522038503</v>
      </c>
      <c r="K66" s="4">
        <f t="shared" si="2"/>
        <v>286.65128522038503</v>
      </c>
      <c r="P66" s="2">
        <v>50</v>
      </c>
      <c r="Q66" s="2">
        <v>23098.77</v>
      </c>
      <c r="R66" s="4">
        <f t="shared" si="3"/>
        <v>23106.636513340891</v>
      </c>
      <c r="S66" s="4">
        <f t="shared" si="4"/>
        <v>-7.8665133408903785</v>
      </c>
      <c r="T66" s="4">
        <f t="shared" si="5"/>
        <v>7.8665133408903785</v>
      </c>
      <c r="V66" s="2">
        <v>50</v>
      </c>
      <c r="W66" s="2">
        <v>23098.77</v>
      </c>
      <c r="X66" s="4">
        <f t="shared" si="6"/>
        <v>23077.835612307943</v>
      </c>
      <c r="Y66" s="4">
        <f t="shared" si="7"/>
        <v>20.934387692057498</v>
      </c>
      <c r="Z66" s="4">
        <f t="shared" si="8"/>
        <v>20.934387692057498</v>
      </c>
    </row>
    <row r="67" spans="1:26" x14ac:dyDescent="0.25">
      <c r="A67" s="2">
        <v>66</v>
      </c>
      <c r="B67" s="2">
        <v>28391.18</v>
      </c>
      <c r="C67" s="2">
        <v>1105.07</v>
      </c>
      <c r="D67" s="2">
        <v>8519.59</v>
      </c>
      <c r="E67" s="2">
        <v>38015.839999999997</v>
      </c>
      <c r="G67" s="2">
        <v>52</v>
      </c>
      <c r="H67" s="2">
        <v>23973.439999999999</v>
      </c>
      <c r="I67" s="4">
        <f t="shared" si="0"/>
        <v>22478.207026512293</v>
      </c>
      <c r="J67" s="4">
        <f t="shared" si="1"/>
        <v>1495.2329734877057</v>
      </c>
      <c r="K67" s="4">
        <f t="shared" si="2"/>
        <v>1495.2329734877057</v>
      </c>
      <c r="P67" s="2">
        <v>51</v>
      </c>
      <c r="Q67" s="2">
        <v>21859.89</v>
      </c>
      <c r="R67" s="4">
        <f t="shared" si="3"/>
        <v>21668.098743058101</v>
      </c>
      <c r="S67" s="4">
        <f t="shared" si="4"/>
        <v>191.79125694189861</v>
      </c>
      <c r="T67" s="4">
        <f t="shared" si="5"/>
        <v>191.79125694189861</v>
      </c>
      <c r="V67" s="2">
        <v>51</v>
      </c>
      <c r="W67" s="2">
        <v>21859.89</v>
      </c>
      <c r="X67" s="4">
        <f t="shared" si="6"/>
        <v>23169.08640607967</v>
      </c>
      <c r="Y67" s="4">
        <f t="shared" si="7"/>
        <v>-1309.1964060796709</v>
      </c>
      <c r="Z67" s="4">
        <f t="shared" si="8"/>
        <v>1309.1964060796709</v>
      </c>
    </row>
    <row r="68" spans="1:26" x14ac:dyDescent="0.25">
      <c r="A68" s="2">
        <v>67</v>
      </c>
      <c r="B68" s="2">
        <v>39486.22</v>
      </c>
      <c r="C68" s="2">
        <v>1767.69</v>
      </c>
      <c r="D68" s="2">
        <v>10417.14</v>
      </c>
      <c r="E68" s="2">
        <v>51671.05</v>
      </c>
      <c r="G68" s="2">
        <v>53</v>
      </c>
      <c r="H68" s="2">
        <v>22107.68</v>
      </c>
      <c r="I68" s="4">
        <f t="shared" si="0"/>
        <v>22918.642078329445</v>
      </c>
      <c r="J68" s="4">
        <f t="shared" si="1"/>
        <v>-810.96207832944492</v>
      </c>
      <c r="K68" s="4">
        <f t="shared" si="2"/>
        <v>810.96207832944492</v>
      </c>
      <c r="P68" s="2">
        <v>52</v>
      </c>
      <c r="Q68" s="2">
        <v>23973.439999999999</v>
      </c>
      <c r="R68" s="4">
        <f t="shared" si="3"/>
        <v>22225.354607688627</v>
      </c>
      <c r="S68" s="4">
        <f t="shared" si="4"/>
        <v>1748.0853923113718</v>
      </c>
      <c r="T68" s="4">
        <f t="shared" si="5"/>
        <v>1748.0853923113718</v>
      </c>
      <c r="V68" s="2">
        <v>52</v>
      </c>
      <c r="W68" s="2">
        <v>23973.439999999999</v>
      </c>
      <c r="X68" s="4">
        <f t="shared" si="6"/>
        <v>21823.657489958925</v>
      </c>
      <c r="Y68" s="4">
        <f t="shared" si="7"/>
        <v>2149.7825100410737</v>
      </c>
      <c r="Z68" s="4">
        <f t="shared" si="8"/>
        <v>2149.7825100410737</v>
      </c>
    </row>
    <row r="69" spans="1:26" x14ac:dyDescent="0.25">
      <c r="A69" s="2">
        <v>68</v>
      </c>
      <c r="B69" s="2">
        <v>38826.230000000003</v>
      </c>
      <c r="C69" s="2">
        <v>1640.99</v>
      </c>
      <c r="D69" s="2">
        <v>10113.959999999999</v>
      </c>
      <c r="E69" s="2">
        <v>50581.18</v>
      </c>
      <c r="G69" s="2">
        <v>54</v>
      </c>
      <c r="H69" s="2">
        <v>23720.91</v>
      </c>
      <c r="I69" s="4">
        <f t="shared" si="0"/>
        <v>23038.857982403308</v>
      </c>
      <c r="J69" s="4">
        <f t="shared" si="1"/>
        <v>682.05201759669217</v>
      </c>
      <c r="K69" s="4">
        <f t="shared" si="2"/>
        <v>682.05201759669217</v>
      </c>
      <c r="P69" s="2">
        <v>53</v>
      </c>
      <c r="Q69" s="2">
        <v>22107.68</v>
      </c>
      <c r="R69" s="4">
        <f t="shared" si="3"/>
        <v>22920.064838982769</v>
      </c>
      <c r="S69" s="4">
        <f t="shared" si="4"/>
        <v>-812.384838982769</v>
      </c>
      <c r="T69" s="4">
        <f t="shared" si="5"/>
        <v>812.384838982769</v>
      </c>
      <c r="V69" s="2">
        <v>53</v>
      </c>
      <c r="W69" s="2">
        <v>22107.68</v>
      </c>
      <c r="X69" s="4">
        <f t="shared" si="6"/>
        <v>22759.463473247797</v>
      </c>
      <c r="Y69" s="4">
        <f t="shared" si="7"/>
        <v>-651.78347324779679</v>
      </c>
      <c r="Z69" s="4">
        <f t="shared" si="8"/>
        <v>651.78347324779679</v>
      </c>
    </row>
    <row r="70" spans="1:26" x14ac:dyDescent="0.25">
      <c r="A70" s="2">
        <v>69</v>
      </c>
      <c r="B70" s="2">
        <v>39762.43</v>
      </c>
      <c r="C70" s="2">
        <v>1577.29</v>
      </c>
      <c r="D70" s="2">
        <v>9841.4699999999993</v>
      </c>
      <c r="E70" s="2">
        <v>51181.19</v>
      </c>
      <c r="G70" s="2">
        <v>55</v>
      </c>
      <c r="H70" s="2">
        <v>24785.279999999999</v>
      </c>
      <c r="I70" s="4">
        <f t="shared" si="0"/>
        <v>22915.809486399718</v>
      </c>
      <c r="J70" s="4">
        <f t="shared" si="1"/>
        <v>1869.4705136002813</v>
      </c>
      <c r="K70" s="4">
        <f t="shared" si="2"/>
        <v>1869.4705136002813</v>
      </c>
      <c r="P70" s="2">
        <v>54</v>
      </c>
      <c r="Q70" s="2">
        <v>23720.91</v>
      </c>
      <c r="R70" s="4">
        <f t="shared" si="3"/>
        <v>22820.114230217754</v>
      </c>
      <c r="S70" s="4">
        <f t="shared" si="4"/>
        <v>900.79576978224577</v>
      </c>
      <c r="T70" s="4">
        <f t="shared" si="5"/>
        <v>900.79576978224577</v>
      </c>
      <c r="V70" s="2">
        <v>54</v>
      </c>
      <c r="W70" s="2">
        <v>23720.91</v>
      </c>
      <c r="X70" s="4">
        <f t="shared" si="6"/>
        <v>22745.722963968739</v>
      </c>
      <c r="Y70" s="4">
        <f t="shared" si="7"/>
        <v>975.1870360312605</v>
      </c>
      <c r="Z70" s="4">
        <f t="shared" si="8"/>
        <v>975.1870360312605</v>
      </c>
    </row>
    <row r="71" spans="1:26" x14ac:dyDescent="0.25">
      <c r="A71" s="2">
        <v>70</v>
      </c>
      <c r="B71" s="2">
        <v>38043.47</v>
      </c>
      <c r="C71" s="2">
        <v>1559.04</v>
      </c>
      <c r="D71" s="2">
        <v>9117.99</v>
      </c>
      <c r="E71" s="2">
        <v>48720.5</v>
      </c>
      <c r="G71" s="2">
        <v>56</v>
      </c>
      <c r="H71" s="2">
        <v>23387.57</v>
      </c>
      <c r="I71" s="4">
        <f t="shared" si="0"/>
        <v>24254.103356168398</v>
      </c>
      <c r="J71" s="4">
        <f t="shared" si="1"/>
        <v>-866.53335616839831</v>
      </c>
      <c r="K71" s="4">
        <f t="shared" si="2"/>
        <v>866.53335616839831</v>
      </c>
      <c r="P71" s="2">
        <v>55</v>
      </c>
      <c r="Q71" s="2">
        <v>24785.279999999999</v>
      </c>
      <c r="R71" s="4">
        <f t="shared" si="3"/>
        <v>23113.108851400779</v>
      </c>
      <c r="S71" s="4">
        <f t="shared" si="4"/>
        <v>1672.17114859922</v>
      </c>
      <c r="T71" s="4">
        <f t="shared" si="5"/>
        <v>1672.17114859922</v>
      </c>
      <c r="V71" s="2">
        <v>55</v>
      </c>
      <c r="W71" s="2">
        <v>24785.279999999999</v>
      </c>
      <c r="X71" s="4">
        <f t="shared" si="6"/>
        <v>23035.596482506277</v>
      </c>
      <c r="Y71" s="4">
        <f t="shared" si="7"/>
        <v>1749.6835174937223</v>
      </c>
      <c r="Z71" s="4">
        <f t="shared" si="8"/>
        <v>1749.6835174937223</v>
      </c>
    </row>
    <row r="72" spans="1:26" x14ac:dyDescent="0.25">
      <c r="A72" s="2">
        <v>71</v>
      </c>
      <c r="B72" s="2">
        <v>38125.5</v>
      </c>
      <c r="C72" s="2">
        <v>1172.32</v>
      </c>
      <c r="D72" s="2">
        <v>9062.7999999999993</v>
      </c>
      <c r="E72" s="2">
        <v>48360.62</v>
      </c>
      <c r="G72" s="2">
        <v>57</v>
      </c>
      <c r="H72" s="2">
        <v>24058.880000000001</v>
      </c>
      <c r="I72" s="4">
        <f t="shared" si="0"/>
        <v>24085.156781393169</v>
      </c>
      <c r="J72" s="4">
        <f t="shared" si="1"/>
        <v>-26.276781393167767</v>
      </c>
      <c r="K72" s="4">
        <f t="shared" si="2"/>
        <v>26.276781393167767</v>
      </c>
      <c r="P72" s="2">
        <v>56</v>
      </c>
      <c r="Q72" s="2">
        <v>23387.57</v>
      </c>
      <c r="R72" s="4">
        <f t="shared" si="3"/>
        <v>23777.773411876758</v>
      </c>
      <c r="S72" s="4">
        <f t="shared" si="4"/>
        <v>-390.20341187675876</v>
      </c>
      <c r="T72" s="4">
        <f t="shared" si="5"/>
        <v>390.20341187675876</v>
      </c>
      <c r="V72" s="2">
        <v>56</v>
      </c>
      <c r="W72" s="2">
        <v>23387.57</v>
      </c>
      <c r="X72" s="4">
        <f t="shared" si="6"/>
        <v>23761.220772155735</v>
      </c>
      <c r="Y72" s="4">
        <f t="shared" si="7"/>
        <v>-373.65077215573547</v>
      </c>
      <c r="Z72" s="4">
        <f t="shared" si="8"/>
        <v>373.65077215573547</v>
      </c>
    </row>
    <row r="73" spans="1:26" x14ac:dyDescent="0.25">
      <c r="A73" s="2">
        <v>72</v>
      </c>
      <c r="B73" s="2">
        <v>28848.99</v>
      </c>
      <c r="C73" s="2">
        <v>1013.41</v>
      </c>
      <c r="D73" s="2">
        <v>8441.06</v>
      </c>
      <c r="E73" s="2">
        <v>38303.46</v>
      </c>
      <c r="G73" s="2">
        <v>58</v>
      </c>
      <c r="H73" s="2">
        <v>23941.94</v>
      </c>
      <c r="I73" s="4">
        <f t="shared" si="0"/>
        <v>23723.86940798143</v>
      </c>
      <c r="J73" s="4">
        <f t="shared" si="1"/>
        <v>218.07059201856828</v>
      </c>
      <c r="K73" s="4">
        <f t="shared" si="2"/>
        <v>218.07059201856828</v>
      </c>
      <c r="P73" s="2">
        <v>57</v>
      </c>
      <c r="Q73" s="2">
        <v>24058.880000000001</v>
      </c>
      <c r="R73" s="4">
        <f t="shared" si="3"/>
        <v>24031.953201264594</v>
      </c>
      <c r="S73" s="4">
        <f t="shared" si="4"/>
        <v>26.926798735406919</v>
      </c>
      <c r="T73" s="4">
        <f t="shared" si="5"/>
        <v>26.926798735406919</v>
      </c>
      <c r="V73" s="2">
        <v>57</v>
      </c>
      <c r="W73" s="2">
        <v>24058.880000000001</v>
      </c>
      <c r="X73" s="4">
        <f t="shared" si="6"/>
        <v>23694.400325388189</v>
      </c>
      <c r="Y73" s="4">
        <f t="shared" si="7"/>
        <v>364.47967461181179</v>
      </c>
      <c r="Z73" s="4">
        <f t="shared" si="8"/>
        <v>364.47967461181179</v>
      </c>
    </row>
    <row r="74" spans="1:26" x14ac:dyDescent="0.25">
      <c r="A74" s="2">
        <v>73</v>
      </c>
      <c r="B74" s="2">
        <v>28795.64</v>
      </c>
      <c r="C74" s="2">
        <v>1057.49</v>
      </c>
      <c r="D74" s="2">
        <v>11373.72</v>
      </c>
      <c r="E74" s="2">
        <v>41226.85</v>
      </c>
      <c r="G74" s="2">
        <v>59</v>
      </c>
      <c r="H74" s="2">
        <v>28383.919999999998</v>
      </c>
      <c r="I74" s="4">
        <f t="shared" si="0"/>
        <v>24000.325879161366</v>
      </c>
      <c r="J74" s="4">
        <f t="shared" si="1"/>
        <v>4383.5941208386321</v>
      </c>
      <c r="K74" s="4">
        <f t="shared" si="2"/>
        <v>4383.5941208386321</v>
      </c>
      <c r="P74" s="2">
        <v>58</v>
      </c>
      <c r="Q74" s="2">
        <v>23941.94</v>
      </c>
      <c r="R74" s="4">
        <f t="shared" si="3"/>
        <v>23938.461147609152</v>
      </c>
      <c r="S74" s="4">
        <f t="shared" si="4"/>
        <v>3.4788523908464413</v>
      </c>
      <c r="T74" s="4">
        <f t="shared" si="5"/>
        <v>3.4788523908464413</v>
      </c>
      <c r="V74" s="2">
        <v>58</v>
      </c>
      <c r="W74" s="2">
        <v>23941.94</v>
      </c>
      <c r="X74" s="4">
        <f t="shared" si="6"/>
        <v>23973.273698123674</v>
      </c>
      <c r="Y74" s="4">
        <f t="shared" si="7"/>
        <v>-31.333698123675276</v>
      </c>
      <c r="Z74" s="4">
        <f t="shared" si="8"/>
        <v>31.333698123675276</v>
      </c>
    </row>
    <row r="75" spans="1:26" x14ac:dyDescent="0.25">
      <c r="A75" s="2">
        <v>74</v>
      </c>
      <c r="B75" s="2">
        <v>31621.22</v>
      </c>
      <c r="C75" s="2">
        <v>887.95</v>
      </c>
      <c r="D75" s="2">
        <v>12898.5</v>
      </c>
      <c r="E75" s="2">
        <v>45407.67</v>
      </c>
      <c r="G75" s="2">
        <v>60</v>
      </c>
      <c r="H75" s="2">
        <v>23382.2</v>
      </c>
      <c r="I75" s="4">
        <f t="shared" si="0"/>
        <v>26167.063161595863</v>
      </c>
      <c r="J75" s="4">
        <f t="shared" si="1"/>
        <v>-2784.863161595862</v>
      </c>
      <c r="K75" s="4">
        <f t="shared" si="2"/>
        <v>2784.863161595862</v>
      </c>
      <c r="P75" s="2">
        <v>59</v>
      </c>
      <c r="Q75" s="2">
        <v>28383.919999999998</v>
      </c>
      <c r="R75" s="4">
        <f t="shared" si="3"/>
        <v>23871.712995299131</v>
      </c>
      <c r="S75" s="4">
        <f t="shared" si="4"/>
        <v>4512.2070047008674</v>
      </c>
      <c r="T75" s="4">
        <f t="shared" si="5"/>
        <v>4512.2070047008674</v>
      </c>
      <c r="V75" s="2">
        <v>59</v>
      </c>
      <c r="W75" s="2">
        <v>28383.919999999998</v>
      </c>
      <c r="X75" s="4">
        <f t="shared" si="6"/>
        <v>23973.002554226623</v>
      </c>
      <c r="Y75" s="4">
        <f t="shared" si="7"/>
        <v>4410.9174457733752</v>
      </c>
      <c r="Z75" s="4">
        <f t="shared" si="8"/>
        <v>4410.9174457733752</v>
      </c>
    </row>
    <row r="76" spans="1:26" x14ac:dyDescent="0.25">
      <c r="A76" s="2">
        <v>75</v>
      </c>
      <c r="B76" s="2">
        <v>29645.24</v>
      </c>
      <c r="C76" s="2">
        <v>855.26</v>
      </c>
      <c r="D76" s="2">
        <v>12249.13</v>
      </c>
      <c r="E76" s="2">
        <v>42749.63</v>
      </c>
      <c r="G76" s="2">
        <v>61</v>
      </c>
      <c r="H76" s="2">
        <v>23703.39</v>
      </c>
      <c r="I76" s="4">
        <f t="shared" si="0"/>
        <v>25878.461355852069</v>
      </c>
      <c r="J76" s="4">
        <f t="shared" si="1"/>
        <v>-2175.0713558520692</v>
      </c>
      <c r="K76" s="4">
        <f t="shared" si="2"/>
        <v>2175.0713558520692</v>
      </c>
      <c r="P76" s="2">
        <v>60</v>
      </c>
      <c r="Q76" s="2">
        <v>23382.2</v>
      </c>
      <c r="R76" s="4">
        <f t="shared" si="3"/>
        <v>25639.770746341503</v>
      </c>
      <c r="S76" s="4">
        <f t="shared" si="4"/>
        <v>-2257.5707463415019</v>
      </c>
      <c r="T76" s="4">
        <f t="shared" si="5"/>
        <v>2257.5707463415019</v>
      </c>
      <c r="V76" s="2">
        <v>60</v>
      </c>
      <c r="W76" s="2">
        <v>23382.2</v>
      </c>
      <c r="X76" s="4">
        <f t="shared" si="6"/>
        <v>25401.616095501715</v>
      </c>
      <c r="Y76" s="4">
        <f t="shared" si="7"/>
        <v>-2019.4160955017142</v>
      </c>
      <c r="Z76" s="4">
        <f t="shared" si="8"/>
        <v>2019.4160955017142</v>
      </c>
    </row>
    <row r="77" spans="1:26" x14ac:dyDescent="0.25">
      <c r="A77" s="2">
        <v>76</v>
      </c>
      <c r="B77" s="2">
        <v>30857.98</v>
      </c>
      <c r="C77" s="2">
        <v>987.4</v>
      </c>
      <c r="D77" s="2">
        <v>12210.88</v>
      </c>
      <c r="E77" s="2">
        <v>44056.26</v>
      </c>
      <c r="G77" s="2">
        <v>62</v>
      </c>
      <c r="H77" s="2">
        <v>26245.09</v>
      </c>
      <c r="I77" s="4">
        <f t="shared" si="0"/>
        <v>23543.115511016709</v>
      </c>
      <c r="J77" s="4">
        <f t="shared" si="1"/>
        <v>2701.9744889832909</v>
      </c>
      <c r="K77" s="4">
        <f t="shared" si="2"/>
        <v>2701.9744889832909</v>
      </c>
      <c r="P77" s="2">
        <v>61</v>
      </c>
      <c r="Q77" s="2">
        <v>23703.39</v>
      </c>
      <c r="R77" s="4">
        <f t="shared" si="3"/>
        <v>25553.064395856738</v>
      </c>
      <c r="S77" s="4">
        <f t="shared" si="4"/>
        <v>-1849.6743958567386</v>
      </c>
      <c r="T77" s="4">
        <f t="shared" si="5"/>
        <v>1849.6743958567386</v>
      </c>
      <c r="V77" s="2">
        <v>61</v>
      </c>
      <c r="W77" s="2">
        <v>23703.39</v>
      </c>
      <c r="X77" s="4">
        <f t="shared" si="6"/>
        <v>25083.838297153874</v>
      </c>
      <c r="Y77" s="4">
        <f t="shared" si="7"/>
        <v>-1380.4482971538746</v>
      </c>
      <c r="Z77" s="4">
        <f t="shared" si="8"/>
        <v>1380.4482971538746</v>
      </c>
    </row>
    <row r="78" spans="1:26" x14ac:dyDescent="0.25">
      <c r="A78" s="2">
        <v>77</v>
      </c>
      <c r="B78" s="2">
        <v>29484.68</v>
      </c>
      <c r="C78" s="2">
        <v>1038.02</v>
      </c>
      <c r="D78" s="2">
        <v>12192.4</v>
      </c>
      <c r="E78" s="2">
        <v>42715.1</v>
      </c>
      <c r="G78" s="2">
        <v>63</v>
      </c>
      <c r="H78" s="2">
        <v>26154.95</v>
      </c>
      <c r="I78" s="4">
        <f t="shared" si="0"/>
        <v>24976.6149979927</v>
      </c>
      <c r="J78" s="4">
        <f t="shared" si="1"/>
        <v>1178.3350020073012</v>
      </c>
      <c r="K78" s="4">
        <f t="shared" si="2"/>
        <v>1178.3350020073012</v>
      </c>
      <c r="P78" s="2">
        <v>62</v>
      </c>
      <c r="Q78" s="2">
        <v>26245.09</v>
      </c>
      <c r="R78" s="4">
        <f t="shared" si="3"/>
        <v>24569.757542450108</v>
      </c>
      <c r="S78" s="4">
        <f t="shared" si="4"/>
        <v>1675.3324575498918</v>
      </c>
      <c r="T78" s="4">
        <f t="shared" si="5"/>
        <v>1675.3324575498918</v>
      </c>
      <c r="V78" s="2">
        <v>62</v>
      </c>
      <c r="W78" s="2">
        <v>26245.09</v>
      </c>
      <c r="X78" s="4">
        <f t="shared" si="6"/>
        <v>24680.053166703969</v>
      </c>
      <c r="Y78" s="4">
        <f t="shared" si="7"/>
        <v>1565.0368332960315</v>
      </c>
      <c r="Z78" s="4">
        <f t="shared" si="8"/>
        <v>1565.0368332960315</v>
      </c>
    </row>
    <row r="79" spans="1:26" x14ac:dyDescent="0.25">
      <c r="A79" s="2">
        <v>78</v>
      </c>
      <c r="B79" s="2">
        <v>29718.59</v>
      </c>
      <c r="C79" s="2">
        <v>846.18</v>
      </c>
      <c r="D79" s="2">
        <v>11279.7</v>
      </c>
      <c r="E79" s="2">
        <v>41844.47</v>
      </c>
      <c r="G79" s="2">
        <v>64</v>
      </c>
      <c r="H79" s="2">
        <v>27570.91</v>
      </c>
      <c r="I79" s="4">
        <f t="shared" si="0"/>
        <v>26199.962857713246</v>
      </c>
      <c r="J79" s="4">
        <f t="shared" si="1"/>
        <v>1370.9471422867537</v>
      </c>
      <c r="K79" s="4">
        <f t="shared" si="2"/>
        <v>1370.9471422867537</v>
      </c>
      <c r="P79" s="2">
        <v>63</v>
      </c>
      <c r="Q79" s="2">
        <v>26154.95</v>
      </c>
      <c r="R79" s="4">
        <f t="shared" si="3"/>
        <v>24592.138853576573</v>
      </c>
      <c r="S79" s="4">
        <f t="shared" si="4"/>
        <v>1562.811146423428</v>
      </c>
      <c r="T79" s="4">
        <f t="shared" si="5"/>
        <v>1562.811146423428</v>
      </c>
      <c r="V79" s="2">
        <v>63</v>
      </c>
      <c r="W79" s="2">
        <v>26154.95</v>
      </c>
      <c r="X79" s="4">
        <f t="shared" si="6"/>
        <v>25159.934096230805</v>
      </c>
      <c r="Y79" s="4">
        <f t="shared" si="7"/>
        <v>995.01590376919557</v>
      </c>
      <c r="Z79" s="4">
        <f t="shared" si="8"/>
        <v>995.01590376919557</v>
      </c>
    </row>
    <row r="80" spans="1:26" x14ac:dyDescent="0.25">
      <c r="A80" s="2">
        <v>79</v>
      </c>
      <c r="B80" s="2">
        <v>30157.52</v>
      </c>
      <c r="C80" s="2">
        <v>900.97</v>
      </c>
      <c r="D80" s="2">
        <v>12105.13</v>
      </c>
      <c r="E80" s="2">
        <v>43163.62</v>
      </c>
      <c r="G80" s="2">
        <v>65</v>
      </c>
      <c r="H80" s="2">
        <v>26274.54</v>
      </c>
      <c r="I80" s="4">
        <f t="shared" si="0"/>
        <v>26864.266041681571</v>
      </c>
      <c r="J80" s="4">
        <f t="shared" si="1"/>
        <v>-589.72604168156977</v>
      </c>
      <c r="K80" s="4">
        <f t="shared" si="2"/>
        <v>589.72604168156977</v>
      </c>
      <c r="P80" s="2">
        <v>64</v>
      </c>
      <c r="Q80" s="2">
        <v>27570.91</v>
      </c>
      <c r="R80" s="4">
        <f t="shared" si="3"/>
        <v>25669.174078124939</v>
      </c>
      <c r="S80" s="4">
        <f t="shared" si="4"/>
        <v>1901.7359218750607</v>
      </c>
      <c r="T80" s="4">
        <f t="shared" si="5"/>
        <v>1901.7359218750607</v>
      </c>
      <c r="V80" s="2">
        <v>64</v>
      </c>
      <c r="W80" s="2">
        <v>27570.91</v>
      </c>
      <c r="X80" s="4">
        <f t="shared" si="6"/>
        <v>25245.484920053445</v>
      </c>
      <c r="Y80" s="4">
        <f t="shared" si="7"/>
        <v>2325.4250799465553</v>
      </c>
      <c r="Z80" s="4">
        <f t="shared" si="8"/>
        <v>2325.4250799465553</v>
      </c>
    </row>
    <row r="81" spans="1:26" x14ac:dyDescent="0.25">
      <c r="A81" s="2">
        <v>80</v>
      </c>
      <c r="B81" s="2">
        <v>30043.93</v>
      </c>
      <c r="C81" s="2">
        <v>905.12</v>
      </c>
      <c r="D81" s="2">
        <v>11880.75</v>
      </c>
      <c r="E81" s="2">
        <v>42829.8</v>
      </c>
      <c r="G81" s="2">
        <v>66</v>
      </c>
      <c r="H81" s="2">
        <v>28391.18</v>
      </c>
      <c r="I81" s="4">
        <f t="shared" si="0"/>
        <v>26921.553315378616</v>
      </c>
      <c r="J81" s="4">
        <f t="shared" si="1"/>
        <v>1469.6266846213839</v>
      </c>
      <c r="K81" s="4">
        <f t="shared" si="2"/>
        <v>1469.6266846213839</v>
      </c>
      <c r="P81" s="2">
        <v>65</v>
      </c>
      <c r="Q81" s="2">
        <v>26274.54</v>
      </c>
      <c r="R81" s="4">
        <f t="shared" si="3"/>
        <v>26707.454851731534</v>
      </c>
      <c r="S81" s="4">
        <f t="shared" si="4"/>
        <v>-432.91485173153342</v>
      </c>
      <c r="T81" s="4">
        <f t="shared" si="5"/>
        <v>432.91485173153342</v>
      </c>
      <c r="V81" s="2">
        <v>65</v>
      </c>
      <c r="W81" s="2">
        <v>26274.54</v>
      </c>
      <c r="X81" s="4">
        <f t="shared" si="6"/>
        <v>26309.985129301018</v>
      </c>
      <c r="Y81" s="4">
        <f t="shared" si="7"/>
        <v>-35.445129301017005</v>
      </c>
      <c r="Z81" s="4">
        <f t="shared" si="8"/>
        <v>35.445129301017005</v>
      </c>
    </row>
    <row r="82" spans="1:26" x14ac:dyDescent="0.25">
      <c r="A82" s="2">
        <v>81</v>
      </c>
      <c r="B82" s="2">
        <v>27013.08</v>
      </c>
      <c r="C82" s="2">
        <v>874.06</v>
      </c>
      <c r="D82" s="2">
        <v>12629.98</v>
      </c>
      <c r="E82" s="2">
        <v>40517.120000000003</v>
      </c>
      <c r="G82" s="2">
        <v>67</v>
      </c>
      <c r="H82" s="2">
        <v>39486.22</v>
      </c>
      <c r="I82" s="4">
        <f t="shared" si="0"/>
        <v>27334.844351499458</v>
      </c>
      <c r="J82" s="4">
        <f t="shared" si="1"/>
        <v>12151.375648500543</v>
      </c>
      <c r="K82" s="4">
        <f t="shared" si="2"/>
        <v>12151.375648500543</v>
      </c>
      <c r="P82" s="2">
        <v>66</v>
      </c>
      <c r="Q82" s="2">
        <v>28391.18</v>
      </c>
      <c r="R82" s="4">
        <f t="shared" si="3"/>
        <v>26780.777648760581</v>
      </c>
      <c r="S82" s="4">
        <f t="shared" si="4"/>
        <v>1610.4023512394197</v>
      </c>
      <c r="T82" s="4">
        <f t="shared" si="5"/>
        <v>1610.4023512394197</v>
      </c>
      <c r="V82" s="2">
        <v>66</v>
      </c>
      <c r="W82" s="2">
        <v>28391.18</v>
      </c>
      <c r="X82" s="4">
        <f t="shared" si="6"/>
        <v>26627.888349666784</v>
      </c>
      <c r="Y82" s="4">
        <f t="shared" si="7"/>
        <v>1763.2916503332162</v>
      </c>
      <c r="Z82" s="4">
        <f t="shared" si="8"/>
        <v>1763.2916503332162</v>
      </c>
    </row>
    <row r="83" spans="1:26" x14ac:dyDescent="0.25">
      <c r="A83" s="2">
        <v>82</v>
      </c>
      <c r="B83" s="2">
        <v>22093.96</v>
      </c>
      <c r="C83" s="2">
        <v>661.1</v>
      </c>
      <c r="D83" s="2">
        <v>11538.9</v>
      </c>
      <c r="E83" s="2">
        <v>34293.96</v>
      </c>
      <c r="G83" s="2">
        <v>68</v>
      </c>
      <c r="H83" s="2">
        <v>38826.230000000003</v>
      </c>
      <c r="I83" s="4">
        <f t="shared" ref="I83:I136" si="9">(H81*$N$17)+(H82*$N$18)</f>
        <v>33948.992272703705</v>
      </c>
      <c r="J83" s="4">
        <f t="shared" ref="J83:J135" si="10">H83-I83</f>
        <v>4877.2377272962985</v>
      </c>
      <c r="K83" s="4">
        <f t="shared" ref="K83:K135" si="11">ABS(J83)</f>
        <v>4877.2377272962985</v>
      </c>
      <c r="P83" s="2">
        <v>67</v>
      </c>
      <c r="Q83" s="2">
        <v>39486.22</v>
      </c>
      <c r="R83" s="4">
        <f t="shared" si="3"/>
        <v>27348.142195567805</v>
      </c>
      <c r="S83" s="4">
        <f t="shared" si="4"/>
        <v>12138.077804432196</v>
      </c>
      <c r="T83" s="4">
        <f t="shared" si="5"/>
        <v>12138.077804432196</v>
      </c>
      <c r="V83" s="2">
        <v>67</v>
      </c>
      <c r="W83" s="2">
        <v>39486.22</v>
      </c>
      <c r="X83" s="4">
        <f t="shared" si="6"/>
        <v>27265.701497913462</v>
      </c>
      <c r="Y83" s="4">
        <f t="shared" si="7"/>
        <v>12220.518502086539</v>
      </c>
      <c r="Z83" s="4">
        <f t="shared" si="8"/>
        <v>12220.518502086539</v>
      </c>
    </row>
    <row r="84" spans="1:26" x14ac:dyDescent="0.25">
      <c r="A84" s="2">
        <v>83</v>
      </c>
      <c r="B84" s="2">
        <v>23730.95</v>
      </c>
      <c r="C84" s="2">
        <v>753.8</v>
      </c>
      <c r="D84" s="2">
        <v>11236.79</v>
      </c>
      <c r="E84" s="2">
        <v>35721.54</v>
      </c>
      <c r="G84" s="2">
        <v>69</v>
      </c>
      <c r="H84" s="2">
        <v>39762.43</v>
      </c>
      <c r="I84" s="4">
        <f t="shared" si="9"/>
        <v>39155.653937797746</v>
      </c>
      <c r="J84" s="4">
        <f t="shared" si="10"/>
        <v>606.77606220225425</v>
      </c>
      <c r="K84" s="4">
        <f t="shared" si="11"/>
        <v>606.77606220225425</v>
      </c>
      <c r="P84" s="2">
        <v>68</v>
      </c>
      <c r="Q84" s="2">
        <v>38826.230000000003</v>
      </c>
      <c r="R84" s="4">
        <f t="shared" si="3"/>
        <v>32118.297459977483</v>
      </c>
      <c r="S84" s="4">
        <f t="shared" si="4"/>
        <v>6707.9325400225207</v>
      </c>
      <c r="T84" s="4">
        <f t="shared" si="5"/>
        <v>6707.9325400225207</v>
      </c>
      <c r="V84" s="2">
        <v>68</v>
      </c>
      <c r="W84" s="2">
        <v>38826.230000000003</v>
      </c>
      <c r="X84" s="4">
        <f t="shared" si="6"/>
        <v>31582.794606785792</v>
      </c>
      <c r="Y84" s="4">
        <f t="shared" si="7"/>
        <v>7243.4353932142112</v>
      </c>
      <c r="Z84" s="4">
        <f t="shared" si="8"/>
        <v>7243.4353932142112</v>
      </c>
    </row>
    <row r="85" spans="1:26" x14ac:dyDescent="0.25">
      <c r="A85" s="2">
        <v>84</v>
      </c>
      <c r="B85" s="2">
        <v>17633.23</v>
      </c>
      <c r="C85" s="2">
        <v>606.75</v>
      </c>
      <c r="D85" s="2">
        <v>10561.41</v>
      </c>
      <c r="E85" s="2">
        <v>28801.39</v>
      </c>
      <c r="G85" s="2">
        <v>70</v>
      </c>
      <c r="H85" s="2">
        <v>38043.47</v>
      </c>
      <c r="I85" s="4">
        <f t="shared" si="9"/>
        <v>39295.234893038447</v>
      </c>
      <c r="J85" s="4">
        <f t="shared" si="10"/>
        <v>-1251.7648930384457</v>
      </c>
      <c r="K85" s="4">
        <f t="shared" si="11"/>
        <v>1251.7648930384457</v>
      </c>
      <c r="P85" s="2">
        <v>69</v>
      </c>
      <c r="Q85" s="2">
        <v>39762.43</v>
      </c>
      <c r="R85" s="4">
        <f t="shared" ref="R85:R137" si="12">(Q82*$N$22)+(Q83*$N$23)+(Q84*$N$24)</f>
        <v>36871.785121852306</v>
      </c>
      <c r="S85" s="4">
        <f t="shared" ref="S85:S136" si="13">Q85-R85</f>
        <v>2890.6448781476938</v>
      </c>
      <c r="T85" s="4">
        <f t="shared" ref="T85:T136" si="14">ABS(S85)</f>
        <v>2890.6448781476938</v>
      </c>
      <c r="V85" s="2">
        <v>69</v>
      </c>
      <c r="W85" s="2">
        <v>39762.43</v>
      </c>
      <c r="X85" s="4">
        <f t="shared" si="6"/>
        <v>34930.866636300045</v>
      </c>
      <c r="Y85" s="4">
        <f t="shared" si="7"/>
        <v>4831.5633636999555</v>
      </c>
      <c r="Z85" s="4">
        <f t="shared" si="8"/>
        <v>4831.5633636999555</v>
      </c>
    </row>
    <row r="86" spans="1:26" x14ac:dyDescent="0.25">
      <c r="A86" s="2">
        <v>85</v>
      </c>
      <c r="B86" s="2">
        <v>16617.88</v>
      </c>
      <c r="C86" s="2">
        <v>635.91999999999996</v>
      </c>
      <c r="D86" s="2">
        <v>10007.69</v>
      </c>
      <c r="E86" s="2">
        <v>27261.49</v>
      </c>
      <c r="G86" s="2">
        <v>71</v>
      </c>
      <c r="H86" s="2">
        <v>38125.5</v>
      </c>
      <c r="I86" s="4">
        <f t="shared" si="9"/>
        <v>38901.399574221214</v>
      </c>
      <c r="J86" s="4">
        <f t="shared" si="10"/>
        <v>-775.8995742212137</v>
      </c>
      <c r="K86" s="4">
        <f t="shared" si="11"/>
        <v>775.8995742212137</v>
      </c>
      <c r="P86" s="2">
        <v>70</v>
      </c>
      <c r="Q86" s="2">
        <v>38043.47</v>
      </c>
      <c r="R86" s="4">
        <f t="shared" si="12"/>
        <v>39319.583136931928</v>
      </c>
      <c r="S86" s="4">
        <f t="shared" si="13"/>
        <v>-1276.1131369319264</v>
      </c>
      <c r="T86" s="4">
        <f t="shared" si="14"/>
        <v>1276.1131369319264</v>
      </c>
      <c r="V86" s="2">
        <v>70</v>
      </c>
      <c r="W86" s="2">
        <v>38043.47</v>
      </c>
      <c r="X86" s="4">
        <f t="shared" ref="X86:X137" si="15">(W82*$N$28)+(W83*$N$29)+(W84*$N$30)+(W85*$N$31)</f>
        <v>37814.318248735741</v>
      </c>
      <c r="Y86" s="4">
        <f t="shared" ref="Y86:Y136" si="16">W86-X86</f>
        <v>229.15175126426038</v>
      </c>
      <c r="Z86" s="4">
        <f t="shared" ref="Z86:Z136" si="17">ABS(Y86)</f>
        <v>229.15175126426038</v>
      </c>
    </row>
    <row r="87" spans="1:26" x14ac:dyDescent="0.25">
      <c r="A87" s="2">
        <v>86</v>
      </c>
      <c r="B87" s="2">
        <v>18306.900000000001</v>
      </c>
      <c r="C87" s="2">
        <v>623.97</v>
      </c>
      <c r="D87" s="2">
        <v>10487</v>
      </c>
      <c r="E87" s="2">
        <v>29417.87</v>
      </c>
      <c r="G87" s="2">
        <v>72</v>
      </c>
      <c r="H87" s="2">
        <v>28848.99</v>
      </c>
      <c r="I87" s="4">
        <f t="shared" si="9"/>
        <v>38084.598928388063</v>
      </c>
      <c r="J87" s="4">
        <f t="shared" si="10"/>
        <v>-9235.608928388061</v>
      </c>
      <c r="K87" s="4">
        <f t="shared" si="11"/>
        <v>9235.608928388061</v>
      </c>
      <c r="P87" s="2">
        <v>71</v>
      </c>
      <c r="Q87" s="2">
        <v>38125.5</v>
      </c>
      <c r="R87" s="4">
        <f t="shared" si="12"/>
        <v>38915.465047926838</v>
      </c>
      <c r="S87" s="4">
        <f t="shared" si="13"/>
        <v>-789.96504792683845</v>
      </c>
      <c r="T87" s="4">
        <f t="shared" si="14"/>
        <v>789.96504792683845</v>
      </c>
      <c r="V87" s="2">
        <v>71</v>
      </c>
      <c r="W87" s="2">
        <v>38125.5</v>
      </c>
      <c r="X87" s="4">
        <f t="shared" si="15"/>
        <v>38930.509029245732</v>
      </c>
      <c r="Y87" s="4">
        <f t="shared" si="16"/>
        <v>-805.00902924573165</v>
      </c>
      <c r="Z87" s="4">
        <f t="shared" si="17"/>
        <v>805.00902924573165</v>
      </c>
    </row>
    <row r="88" spans="1:26" x14ac:dyDescent="0.25">
      <c r="A88" s="2">
        <v>87</v>
      </c>
      <c r="B88" s="2">
        <v>19581.23</v>
      </c>
      <c r="C88" s="2">
        <v>605.41999999999996</v>
      </c>
      <c r="D88" s="2">
        <v>9757.2000000000007</v>
      </c>
      <c r="E88" s="2">
        <v>29943.85</v>
      </c>
      <c r="G88" s="2">
        <v>73</v>
      </c>
      <c r="H88" s="2">
        <v>28795.64</v>
      </c>
      <c r="I88" s="4">
        <f t="shared" si="9"/>
        <v>33478.701543135852</v>
      </c>
      <c r="J88" s="4">
        <f t="shared" si="10"/>
        <v>-4683.0615431358528</v>
      </c>
      <c r="K88" s="4">
        <f t="shared" si="11"/>
        <v>4683.0615431358528</v>
      </c>
      <c r="P88" s="2">
        <v>72</v>
      </c>
      <c r="Q88" s="2">
        <v>28848.99</v>
      </c>
      <c r="R88" s="4">
        <f t="shared" si="12"/>
        <v>38440.953925575741</v>
      </c>
      <c r="S88" s="4">
        <f t="shared" si="13"/>
        <v>-9591.9639255757393</v>
      </c>
      <c r="T88" s="4">
        <f t="shared" si="14"/>
        <v>9591.9639255757393</v>
      </c>
      <c r="V88" s="2">
        <v>72</v>
      </c>
      <c r="W88" s="2">
        <v>28848.99</v>
      </c>
      <c r="X88" s="4">
        <f t="shared" si="15"/>
        <v>38563.42059178061</v>
      </c>
      <c r="Y88" s="4">
        <f t="shared" si="16"/>
        <v>-9714.4305917806087</v>
      </c>
      <c r="Z88" s="4">
        <f t="shared" si="17"/>
        <v>9714.4305917806087</v>
      </c>
    </row>
    <row r="89" spans="1:26" x14ac:dyDescent="0.25">
      <c r="A89" s="2">
        <v>88</v>
      </c>
      <c r="B89" s="2">
        <v>26569.89</v>
      </c>
      <c r="C89" s="2">
        <v>698.68</v>
      </c>
      <c r="D89" s="2">
        <v>10133.07</v>
      </c>
      <c r="E89" s="2">
        <v>37401.64</v>
      </c>
      <c r="G89" s="2">
        <v>74</v>
      </c>
      <c r="H89" s="2">
        <v>31621.22</v>
      </c>
      <c r="I89" s="4">
        <f t="shared" si="9"/>
        <v>28822.294495578084</v>
      </c>
      <c r="J89" s="4">
        <f t="shared" si="10"/>
        <v>2798.9255044219171</v>
      </c>
      <c r="K89" s="4">
        <f t="shared" si="11"/>
        <v>2798.9255044219171</v>
      </c>
      <c r="P89" s="2">
        <v>73</v>
      </c>
      <c r="Q89" s="2">
        <v>28795.64</v>
      </c>
      <c r="R89" s="4">
        <f t="shared" si="12"/>
        <v>34614.469024030914</v>
      </c>
      <c r="S89" s="4">
        <f t="shared" si="13"/>
        <v>-5818.8290240309143</v>
      </c>
      <c r="T89" s="4">
        <f t="shared" si="14"/>
        <v>5818.8290240309143</v>
      </c>
      <c r="V89" s="2">
        <v>73</v>
      </c>
      <c r="W89" s="2">
        <v>28795.64</v>
      </c>
      <c r="X89" s="4">
        <f t="shared" si="15"/>
        <v>35180.948324103359</v>
      </c>
      <c r="Y89" s="4">
        <f t="shared" si="16"/>
        <v>-6385.3083241033601</v>
      </c>
      <c r="Z89" s="4">
        <f t="shared" si="17"/>
        <v>6385.3083241033601</v>
      </c>
    </row>
    <row r="90" spans="1:26" x14ac:dyDescent="0.25">
      <c r="A90" s="2">
        <v>89</v>
      </c>
      <c r="B90" s="2">
        <v>24646.53</v>
      </c>
      <c r="C90" s="2">
        <v>679.5</v>
      </c>
      <c r="D90" s="2">
        <v>9902.57</v>
      </c>
      <c r="E90" s="2">
        <v>35228.6</v>
      </c>
      <c r="G90" s="2">
        <v>75</v>
      </c>
      <c r="H90" s="2">
        <v>29645.24</v>
      </c>
      <c r="I90" s="4">
        <f t="shared" si="9"/>
        <v>30211.072704049137</v>
      </c>
      <c r="J90" s="4">
        <f t="shared" si="10"/>
        <v>-565.83270404913492</v>
      </c>
      <c r="K90" s="4">
        <f t="shared" si="11"/>
        <v>565.83270404913492</v>
      </c>
      <c r="P90" s="2">
        <v>74</v>
      </c>
      <c r="Q90" s="2">
        <v>31621.22</v>
      </c>
      <c r="R90" s="4">
        <f t="shared" si="12"/>
        <v>30807.060619943048</v>
      </c>
      <c r="S90" s="4">
        <f t="shared" si="13"/>
        <v>814.15938005695352</v>
      </c>
      <c r="T90" s="4">
        <f t="shared" si="14"/>
        <v>814.15938005695352</v>
      </c>
      <c r="V90" s="2">
        <v>74</v>
      </c>
      <c r="W90" s="2">
        <v>31621.22</v>
      </c>
      <c r="X90" s="4">
        <f t="shared" si="15"/>
        <v>32189.579946565464</v>
      </c>
      <c r="Y90" s="4">
        <f t="shared" si="16"/>
        <v>-568.35994656546245</v>
      </c>
      <c r="Z90" s="4">
        <f t="shared" si="17"/>
        <v>568.35994656546245</v>
      </c>
    </row>
    <row r="91" spans="1:26" x14ac:dyDescent="0.25">
      <c r="A91" s="2">
        <v>90</v>
      </c>
      <c r="B91" s="2">
        <v>30057.49</v>
      </c>
      <c r="C91" s="2">
        <v>881.77</v>
      </c>
      <c r="D91" s="2">
        <v>10214.81</v>
      </c>
      <c r="E91" s="2">
        <v>41154.07</v>
      </c>
      <c r="G91" s="2">
        <v>76</v>
      </c>
      <c r="H91" s="2">
        <v>30857.98</v>
      </c>
      <c r="I91" s="4">
        <f t="shared" si="9"/>
        <v>30631.433667051897</v>
      </c>
      <c r="J91" s="4">
        <f t="shared" si="10"/>
        <v>226.54633294810264</v>
      </c>
      <c r="K91" s="4">
        <f t="shared" si="11"/>
        <v>226.54633294810264</v>
      </c>
      <c r="P91" s="2">
        <v>75</v>
      </c>
      <c r="Q91" s="2">
        <v>29645.24</v>
      </c>
      <c r="R91" s="4">
        <f t="shared" si="12"/>
        <v>29871.171816883732</v>
      </c>
      <c r="S91" s="4">
        <f t="shared" si="13"/>
        <v>-225.93181688373079</v>
      </c>
      <c r="T91" s="4">
        <f t="shared" si="14"/>
        <v>225.93181688373079</v>
      </c>
      <c r="V91" s="2">
        <v>75</v>
      </c>
      <c r="W91" s="2">
        <v>29645.24</v>
      </c>
      <c r="X91" s="4">
        <f t="shared" si="15"/>
        <v>31089.968937696074</v>
      </c>
      <c r="Y91" s="4">
        <f t="shared" si="16"/>
        <v>-1444.7289376960725</v>
      </c>
      <c r="Z91" s="4">
        <f t="shared" si="17"/>
        <v>1444.7289376960725</v>
      </c>
    </row>
    <row r="92" spans="1:26" x14ac:dyDescent="0.25">
      <c r="A92" s="2">
        <v>91</v>
      </c>
      <c r="B92" s="2">
        <v>30502.15</v>
      </c>
      <c r="C92" s="2">
        <v>1036.52</v>
      </c>
      <c r="D92" s="2">
        <v>10137.370000000001</v>
      </c>
      <c r="E92" s="2">
        <v>41676.04</v>
      </c>
      <c r="G92" s="2">
        <v>77</v>
      </c>
      <c r="H92" s="2">
        <v>29484.68</v>
      </c>
      <c r="I92" s="4">
        <f t="shared" si="9"/>
        <v>30252.761535713493</v>
      </c>
      <c r="J92" s="4">
        <f t="shared" si="10"/>
        <v>-768.08153571349249</v>
      </c>
      <c r="K92" s="4">
        <f t="shared" si="11"/>
        <v>768.08153571349249</v>
      </c>
      <c r="P92" s="2">
        <v>76</v>
      </c>
      <c r="Q92" s="2">
        <v>30857.98</v>
      </c>
      <c r="R92" s="4">
        <f t="shared" si="12"/>
        <v>30274.558418264322</v>
      </c>
      <c r="S92" s="4">
        <f t="shared" si="13"/>
        <v>583.42158173567805</v>
      </c>
      <c r="T92" s="4">
        <f t="shared" si="14"/>
        <v>583.42158173567805</v>
      </c>
      <c r="V92" s="2">
        <v>76</v>
      </c>
      <c r="W92" s="2">
        <v>30857.98</v>
      </c>
      <c r="X92" s="4">
        <f t="shared" si="15"/>
        <v>29929.481237094311</v>
      </c>
      <c r="Y92" s="4">
        <f t="shared" si="16"/>
        <v>928.49876290568864</v>
      </c>
      <c r="Z92" s="4">
        <f t="shared" si="17"/>
        <v>928.49876290568864</v>
      </c>
    </row>
    <row r="93" spans="1:26" x14ac:dyDescent="0.25">
      <c r="A93" s="2">
        <v>92</v>
      </c>
      <c r="B93" s="2">
        <v>30047.63</v>
      </c>
      <c r="C93" s="2">
        <v>1017.93</v>
      </c>
      <c r="D93" s="2">
        <v>9932.9500000000007</v>
      </c>
      <c r="E93" s="2">
        <v>40998.51</v>
      </c>
      <c r="G93" s="2">
        <v>78</v>
      </c>
      <c r="H93" s="2">
        <v>29718.59</v>
      </c>
      <c r="I93" s="4">
        <f t="shared" si="9"/>
        <v>30170.090435476199</v>
      </c>
      <c r="J93" s="4">
        <f t="shared" si="10"/>
        <v>-451.50043547619862</v>
      </c>
      <c r="K93" s="4">
        <f t="shared" si="11"/>
        <v>451.50043547619862</v>
      </c>
      <c r="P93" s="2">
        <v>77</v>
      </c>
      <c r="Q93" s="2">
        <v>29484.68</v>
      </c>
      <c r="R93" s="4">
        <f t="shared" si="12"/>
        <v>30523.353426326685</v>
      </c>
      <c r="S93" s="4">
        <f t="shared" si="13"/>
        <v>-1038.6734263266844</v>
      </c>
      <c r="T93" s="4">
        <f t="shared" si="14"/>
        <v>1038.6734263266844</v>
      </c>
      <c r="V93" s="2">
        <v>77</v>
      </c>
      <c r="W93" s="2">
        <v>29484.68</v>
      </c>
      <c r="X93" s="4">
        <f t="shared" si="15"/>
        <v>30376.078526383491</v>
      </c>
      <c r="Y93" s="4">
        <f t="shared" si="16"/>
        <v>-891.39852638349112</v>
      </c>
      <c r="Z93" s="4">
        <f t="shared" si="17"/>
        <v>891.39852638349112</v>
      </c>
    </row>
    <row r="94" spans="1:26" x14ac:dyDescent="0.25">
      <c r="A94" s="2">
        <v>93</v>
      </c>
      <c r="B94" s="2">
        <v>31630.49</v>
      </c>
      <c r="C94" s="2">
        <v>981.21</v>
      </c>
      <c r="D94" s="2">
        <v>10029.530000000001</v>
      </c>
      <c r="E94" s="2">
        <v>42641.23</v>
      </c>
      <c r="G94" s="2">
        <v>79</v>
      </c>
      <c r="H94" s="2">
        <v>30157.52</v>
      </c>
      <c r="I94" s="4">
        <f t="shared" si="9"/>
        <v>29601.880871869875</v>
      </c>
      <c r="J94" s="4">
        <f t="shared" si="10"/>
        <v>555.63912813012575</v>
      </c>
      <c r="K94" s="4">
        <f t="shared" si="11"/>
        <v>555.63912813012575</v>
      </c>
      <c r="P94" s="2">
        <v>78</v>
      </c>
      <c r="Q94" s="2">
        <v>29718.59</v>
      </c>
      <c r="R94" s="4">
        <f t="shared" si="12"/>
        <v>30082.21360487325</v>
      </c>
      <c r="S94" s="4">
        <f t="shared" si="13"/>
        <v>-363.62360487324986</v>
      </c>
      <c r="T94" s="4">
        <f t="shared" si="14"/>
        <v>363.62360487324986</v>
      </c>
      <c r="V94" s="2">
        <v>78</v>
      </c>
      <c r="W94" s="2">
        <v>29718.59</v>
      </c>
      <c r="X94" s="4">
        <f t="shared" si="15"/>
        <v>30229.528979531053</v>
      </c>
      <c r="Y94" s="4">
        <f t="shared" si="16"/>
        <v>-510.93897953105261</v>
      </c>
      <c r="Z94" s="4">
        <f t="shared" si="17"/>
        <v>510.93897953105261</v>
      </c>
    </row>
    <row r="95" spans="1:26" x14ac:dyDescent="0.25">
      <c r="A95" s="2">
        <v>94</v>
      </c>
      <c r="B95" s="2">
        <v>30526.65</v>
      </c>
      <c r="C95" s="2">
        <v>931.13</v>
      </c>
      <c r="D95" s="2">
        <v>9953.7900000000009</v>
      </c>
      <c r="E95" s="2">
        <v>41411.57</v>
      </c>
      <c r="G95" s="2">
        <v>80</v>
      </c>
      <c r="H95" s="2">
        <v>30043.93</v>
      </c>
      <c r="I95" s="4">
        <f t="shared" si="9"/>
        <v>29938.490767195246</v>
      </c>
      <c r="J95" s="4">
        <f t="shared" si="10"/>
        <v>105.43923280475428</v>
      </c>
      <c r="K95" s="4">
        <f t="shared" si="11"/>
        <v>105.43923280475428</v>
      </c>
      <c r="P95" s="2">
        <v>79</v>
      </c>
      <c r="Q95" s="2">
        <v>30157.52</v>
      </c>
      <c r="R95" s="4">
        <f t="shared" si="12"/>
        <v>29865.64514836239</v>
      </c>
      <c r="S95" s="4">
        <f t="shared" si="13"/>
        <v>291.87485163761085</v>
      </c>
      <c r="T95" s="4">
        <f t="shared" si="14"/>
        <v>291.87485163761085</v>
      </c>
      <c r="V95" s="2">
        <v>79</v>
      </c>
      <c r="W95" s="2">
        <v>30157.52</v>
      </c>
      <c r="X95" s="4">
        <f t="shared" si="15"/>
        <v>29891.607873204757</v>
      </c>
      <c r="Y95" s="4">
        <f t="shared" si="16"/>
        <v>265.91212679524324</v>
      </c>
      <c r="Z95" s="4">
        <f t="shared" si="17"/>
        <v>265.91212679524324</v>
      </c>
    </row>
    <row r="96" spans="1:26" x14ac:dyDescent="0.25">
      <c r="A96" s="2">
        <v>95</v>
      </c>
      <c r="B96" s="2">
        <v>33322.949999999997</v>
      </c>
      <c r="C96" s="2">
        <v>1163.8800000000001</v>
      </c>
      <c r="D96" s="2">
        <v>10577.98</v>
      </c>
      <c r="E96" s="2">
        <v>45064.81</v>
      </c>
      <c r="G96" s="2">
        <v>81</v>
      </c>
      <c r="H96" s="2">
        <v>27013.08</v>
      </c>
      <c r="I96" s="4">
        <f t="shared" si="9"/>
        <v>30100.6500768441</v>
      </c>
      <c r="J96" s="4">
        <f t="shared" si="10"/>
        <v>-3087.5700768440984</v>
      </c>
      <c r="K96" s="4">
        <f t="shared" si="11"/>
        <v>3087.5700768440984</v>
      </c>
      <c r="P96" s="2">
        <v>80</v>
      </c>
      <c r="Q96" s="2">
        <v>30043.93</v>
      </c>
      <c r="R96" s="4">
        <f t="shared" si="12"/>
        <v>29834.04356706703</v>
      </c>
      <c r="S96" s="4">
        <f t="shared" si="13"/>
        <v>209.88643293296991</v>
      </c>
      <c r="T96" s="4">
        <f t="shared" si="14"/>
        <v>209.88643293296991</v>
      </c>
      <c r="V96" s="2">
        <v>80</v>
      </c>
      <c r="W96" s="2">
        <v>30043.93</v>
      </c>
      <c r="X96" s="4">
        <f t="shared" si="15"/>
        <v>29977.412587824903</v>
      </c>
      <c r="Y96" s="4">
        <f t="shared" si="16"/>
        <v>66.517412175096979</v>
      </c>
      <c r="Z96" s="4">
        <f t="shared" si="17"/>
        <v>66.517412175096979</v>
      </c>
    </row>
    <row r="97" spans="1:26" x14ac:dyDescent="0.25">
      <c r="A97" s="2">
        <v>96</v>
      </c>
      <c r="B97" s="2">
        <v>26184.52</v>
      </c>
      <c r="C97" s="2">
        <v>1499.46</v>
      </c>
      <c r="D97" s="2">
        <v>13207.06</v>
      </c>
      <c r="E97" s="2">
        <v>40891.040000000001</v>
      </c>
      <c r="G97" s="2">
        <v>82</v>
      </c>
      <c r="H97" s="2">
        <v>22093.96</v>
      </c>
      <c r="I97" s="4">
        <f t="shared" si="9"/>
        <v>28525.731242833637</v>
      </c>
      <c r="J97" s="4">
        <f t="shared" si="10"/>
        <v>-6431.7712428336381</v>
      </c>
      <c r="K97" s="4">
        <f t="shared" si="11"/>
        <v>6431.7712428336381</v>
      </c>
      <c r="P97" s="2">
        <v>81</v>
      </c>
      <c r="Q97" s="2">
        <v>27013.08</v>
      </c>
      <c r="R97" s="4">
        <f t="shared" si="12"/>
        <v>30021.173697233033</v>
      </c>
      <c r="S97" s="4">
        <f t="shared" si="13"/>
        <v>-3008.093697233031</v>
      </c>
      <c r="T97" s="4">
        <f t="shared" si="14"/>
        <v>3008.093697233031</v>
      </c>
      <c r="V97" s="2">
        <v>81</v>
      </c>
      <c r="W97" s="2">
        <v>27013.08</v>
      </c>
      <c r="X97" s="4">
        <f t="shared" si="15"/>
        <v>29926.268731074881</v>
      </c>
      <c r="Y97" s="4">
        <f t="shared" si="16"/>
        <v>-2913.1887310748789</v>
      </c>
      <c r="Z97" s="4">
        <f t="shared" si="17"/>
        <v>2913.1887310748789</v>
      </c>
    </row>
    <row r="98" spans="1:26" x14ac:dyDescent="0.25">
      <c r="A98" s="2">
        <v>97</v>
      </c>
      <c r="B98" s="2">
        <v>31723.39</v>
      </c>
      <c r="C98" s="2">
        <v>1397.26</v>
      </c>
      <c r="D98" s="2">
        <v>8352.5400000000009</v>
      </c>
      <c r="E98" s="2">
        <v>41473.19</v>
      </c>
      <c r="G98" s="2">
        <v>83</v>
      </c>
      <c r="H98" s="2">
        <v>23730.95</v>
      </c>
      <c r="I98" s="4">
        <f t="shared" si="9"/>
        <v>24548.996397229952</v>
      </c>
      <c r="J98" s="4">
        <f t="shared" si="10"/>
        <v>-818.04639722995125</v>
      </c>
      <c r="K98" s="4">
        <f t="shared" si="11"/>
        <v>818.04639722995125</v>
      </c>
      <c r="P98" s="2">
        <v>82</v>
      </c>
      <c r="Q98" s="2">
        <v>22093.96</v>
      </c>
      <c r="R98" s="4">
        <f t="shared" si="12"/>
        <v>28926.749860368796</v>
      </c>
      <c r="S98" s="4">
        <f t="shared" si="13"/>
        <v>-6832.7898603687972</v>
      </c>
      <c r="T98" s="4">
        <f t="shared" si="14"/>
        <v>6832.7898603687972</v>
      </c>
      <c r="V98" s="2">
        <v>82</v>
      </c>
      <c r="W98" s="2">
        <v>22093.96</v>
      </c>
      <c r="X98" s="4">
        <f t="shared" si="15"/>
        <v>28991.263573048593</v>
      </c>
      <c r="Y98" s="4">
        <f t="shared" si="16"/>
        <v>-6897.3035730485935</v>
      </c>
      <c r="Z98" s="4">
        <f t="shared" si="17"/>
        <v>6897.3035730485935</v>
      </c>
    </row>
    <row r="99" spans="1:26" x14ac:dyDescent="0.25">
      <c r="A99" s="2">
        <v>98</v>
      </c>
      <c r="B99" s="2">
        <v>37761.42</v>
      </c>
      <c r="C99" s="2">
        <v>597.19000000000005</v>
      </c>
      <c r="D99" s="2">
        <v>9878.7800000000007</v>
      </c>
      <c r="E99" s="2">
        <v>48237.39</v>
      </c>
      <c r="G99" s="2">
        <v>84</v>
      </c>
      <c r="H99" s="2">
        <v>17633.23</v>
      </c>
      <c r="I99" s="4">
        <f t="shared" si="9"/>
        <v>22913.991452755952</v>
      </c>
      <c r="J99" s="4">
        <f t="shared" si="10"/>
        <v>-5280.7614527559526</v>
      </c>
      <c r="K99" s="4">
        <f t="shared" si="11"/>
        <v>5280.7614527559526</v>
      </c>
      <c r="P99" s="2">
        <v>83</v>
      </c>
      <c r="Q99" s="2">
        <v>23730.95</v>
      </c>
      <c r="R99" s="4">
        <f t="shared" si="12"/>
        <v>25806.845408540612</v>
      </c>
      <c r="S99" s="4">
        <f t="shared" si="13"/>
        <v>-2075.8954085406112</v>
      </c>
      <c r="T99" s="4">
        <f t="shared" si="14"/>
        <v>2075.8954085406112</v>
      </c>
      <c r="V99" s="2">
        <v>83</v>
      </c>
      <c r="W99" s="2">
        <v>23730.95</v>
      </c>
      <c r="X99" s="4">
        <f t="shared" si="15"/>
        <v>26455.689843472541</v>
      </c>
      <c r="Y99" s="4">
        <f t="shared" si="16"/>
        <v>-2724.7398434725401</v>
      </c>
      <c r="Z99" s="4">
        <f t="shared" si="17"/>
        <v>2724.7398434725401</v>
      </c>
    </row>
    <row r="100" spans="1:26" x14ac:dyDescent="0.25">
      <c r="A100" s="2">
        <v>99</v>
      </c>
      <c r="B100" s="2">
        <v>35458.050000000003</v>
      </c>
      <c r="C100" s="2">
        <v>837.84</v>
      </c>
      <c r="D100" s="2">
        <v>15543.17</v>
      </c>
      <c r="E100" s="2">
        <v>51839.06</v>
      </c>
      <c r="G100" s="2">
        <v>85</v>
      </c>
      <c r="H100" s="2">
        <v>16617.88</v>
      </c>
      <c r="I100" s="4">
        <f t="shared" si="9"/>
        <v>20676.472807109727</v>
      </c>
      <c r="J100" s="4">
        <f t="shared" si="10"/>
        <v>-4058.592807109726</v>
      </c>
      <c r="K100" s="4">
        <f t="shared" si="11"/>
        <v>4058.592807109726</v>
      </c>
      <c r="P100" s="2">
        <v>84</v>
      </c>
      <c r="Q100" s="2">
        <v>17633.23</v>
      </c>
      <c r="R100" s="4">
        <f t="shared" si="12"/>
        <v>23759.438952180062</v>
      </c>
      <c r="S100" s="4">
        <f t="shared" si="13"/>
        <v>-6126.2089521800626</v>
      </c>
      <c r="T100" s="4">
        <f t="shared" si="14"/>
        <v>6126.2089521800626</v>
      </c>
      <c r="V100" s="2">
        <v>84</v>
      </c>
      <c r="W100" s="2">
        <v>17633.23</v>
      </c>
      <c r="X100" s="4">
        <f t="shared" si="15"/>
        <v>24867.468786152866</v>
      </c>
      <c r="Y100" s="4">
        <f t="shared" si="16"/>
        <v>-7234.2387861528659</v>
      </c>
      <c r="Z100" s="4">
        <f t="shared" si="17"/>
        <v>7234.2387861528659</v>
      </c>
    </row>
    <row r="101" spans="1:26" x14ac:dyDescent="0.25">
      <c r="A101" s="2">
        <v>100</v>
      </c>
      <c r="B101" s="2">
        <v>31021.59</v>
      </c>
      <c r="C101" s="2">
        <v>205.97</v>
      </c>
      <c r="D101" s="2">
        <v>8010.62</v>
      </c>
      <c r="E101" s="2">
        <v>39238.18</v>
      </c>
      <c r="G101" s="2">
        <v>86</v>
      </c>
      <c r="H101" s="2">
        <v>18306.900000000001</v>
      </c>
      <c r="I101" s="4">
        <f t="shared" si="9"/>
        <v>17124.633345755137</v>
      </c>
      <c r="J101" s="4">
        <f t="shared" si="10"/>
        <v>1182.2666542448642</v>
      </c>
      <c r="K101" s="4">
        <f t="shared" si="11"/>
        <v>1182.2666542448642</v>
      </c>
      <c r="P101" s="2">
        <v>85</v>
      </c>
      <c r="Q101" s="2">
        <v>16617.88</v>
      </c>
      <c r="R101" s="4">
        <f t="shared" si="12"/>
        <v>21085.47031539313</v>
      </c>
      <c r="S101" s="4">
        <f t="shared" si="13"/>
        <v>-4467.5903153931285</v>
      </c>
      <c r="T101" s="4">
        <f t="shared" si="14"/>
        <v>4467.5903153931285</v>
      </c>
      <c r="V101" s="2">
        <v>85</v>
      </c>
      <c r="W101" s="2">
        <v>16617.88</v>
      </c>
      <c r="X101" s="4">
        <f t="shared" si="15"/>
        <v>21756.577555318177</v>
      </c>
      <c r="Y101" s="4">
        <f t="shared" si="16"/>
        <v>-5138.6975553181765</v>
      </c>
      <c r="Z101" s="4">
        <f t="shared" si="17"/>
        <v>5138.6975553181765</v>
      </c>
    </row>
    <row r="102" spans="1:26" x14ac:dyDescent="0.25">
      <c r="A102" s="2">
        <v>101</v>
      </c>
      <c r="B102" s="2">
        <v>29365.85</v>
      </c>
      <c r="C102" s="2">
        <v>1074.56</v>
      </c>
      <c r="D102" s="2">
        <v>10179.61</v>
      </c>
      <c r="E102" s="2">
        <v>40620.03</v>
      </c>
      <c r="G102" s="2">
        <v>87</v>
      </c>
      <c r="H102" s="2">
        <v>19581.23</v>
      </c>
      <c r="I102" s="4">
        <f t="shared" si="9"/>
        <v>17463.969108972517</v>
      </c>
      <c r="J102" s="4">
        <f t="shared" si="10"/>
        <v>2117.260891027483</v>
      </c>
      <c r="K102" s="4">
        <f t="shared" si="11"/>
        <v>2117.260891027483</v>
      </c>
      <c r="P102" s="2">
        <v>86</v>
      </c>
      <c r="Q102" s="2">
        <v>18306.900000000001</v>
      </c>
      <c r="R102" s="4">
        <f t="shared" si="12"/>
        <v>18551.146892847268</v>
      </c>
      <c r="S102" s="4">
        <f t="shared" si="13"/>
        <v>-244.24689284726628</v>
      </c>
      <c r="T102" s="4">
        <f t="shared" si="14"/>
        <v>244.24689284726628</v>
      </c>
      <c r="V102" s="2">
        <v>86</v>
      </c>
      <c r="W102" s="2">
        <v>18306.900000000001</v>
      </c>
      <c r="X102" s="4">
        <f t="shared" si="15"/>
        <v>19271.303185208908</v>
      </c>
      <c r="Y102" s="4">
        <f t="shared" si="16"/>
        <v>-964.40318520890651</v>
      </c>
      <c r="Z102" s="4">
        <f t="shared" si="17"/>
        <v>964.40318520890651</v>
      </c>
    </row>
    <row r="103" spans="1:26" x14ac:dyDescent="0.25">
      <c r="A103" s="2">
        <v>102</v>
      </c>
      <c r="B103" s="2">
        <v>26176.05</v>
      </c>
      <c r="C103" s="2">
        <v>1463.37</v>
      </c>
      <c r="D103" s="2">
        <v>8013.71</v>
      </c>
      <c r="E103" s="2">
        <v>35653.14</v>
      </c>
      <c r="G103" s="2">
        <v>88</v>
      </c>
      <c r="H103" s="2">
        <v>26569.89</v>
      </c>
      <c r="I103" s="4">
        <f t="shared" si="9"/>
        <v>18945.262173505445</v>
      </c>
      <c r="J103" s="4">
        <f t="shared" si="10"/>
        <v>7624.627826494554</v>
      </c>
      <c r="K103" s="4">
        <f t="shared" si="11"/>
        <v>7624.627826494554</v>
      </c>
      <c r="P103" s="2">
        <v>87</v>
      </c>
      <c r="Q103" s="2">
        <v>19581.23</v>
      </c>
      <c r="R103" s="4">
        <f t="shared" si="12"/>
        <v>17470.503825508895</v>
      </c>
      <c r="S103" s="4">
        <f t="shared" si="13"/>
        <v>2110.7261744911048</v>
      </c>
      <c r="T103" s="4">
        <f t="shared" si="14"/>
        <v>2110.7261744911048</v>
      </c>
      <c r="V103" s="2">
        <v>87</v>
      </c>
      <c r="W103" s="2">
        <v>19581.23</v>
      </c>
      <c r="X103" s="4">
        <f t="shared" si="15"/>
        <v>18424.866564965949</v>
      </c>
      <c r="Y103" s="4">
        <f t="shared" si="16"/>
        <v>1156.3634350340508</v>
      </c>
      <c r="Z103" s="4">
        <f t="shared" si="17"/>
        <v>1156.3634350340508</v>
      </c>
    </row>
    <row r="104" spans="1:26" x14ac:dyDescent="0.25">
      <c r="A104" s="2">
        <v>103</v>
      </c>
      <c r="B104" s="2">
        <v>36037.300000000003</v>
      </c>
      <c r="C104" s="2">
        <v>251.53</v>
      </c>
      <c r="D104" s="2">
        <v>10241</v>
      </c>
      <c r="E104" s="2">
        <v>46529.83</v>
      </c>
      <c r="G104" s="2">
        <v>89</v>
      </c>
      <c r="H104" s="2">
        <v>24646.53</v>
      </c>
      <c r="I104" s="4">
        <f t="shared" si="9"/>
        <v>23082.044702423744</v>
      </c>
      <c r="J104" s="4">
        <f t="shared" si="10"/>
        <v>1564.4852975762551</v>
      </c>
      <c r="K104" s="4">
        <f t="shared" si="11"/>
        <v>1564.4852975762551</v>
      </c>
      <c r="P104" s="2">
        <v>88</v>
      </c>
      <c r="Q104" s="2">
        <v>26569.89</v>
      </c>
      <c r="R104" s="4">
        <f t="shared" si="12"/>
        <v>18426.668366579317</v>
      </c>
      <c r="S104" s="4">
        <f t="shared" si="13"/>
        <v>8143.2216334206823</v>
      </c>
      <c r="T104" s="4">
        <f t="shared" si="14"/>
        <v>8143.2216334206823</v>
      </c>
      <c r="V104" s="2">
        <v>88</v>
      </c>
      <c r="W104" s="2">
        <v>26569.89</v>
      </c>
      <c r="X104" s="4">
        <f t="shared" si="15"/>
        <v>18270.783503864019</v>
      </c>
      <c r="Y104" s="4">
        <f t="shared" si="16"/>
        <v>8299.1064961359807</v>
      </c>
      <c r="Z104" s="4">
        <f t="shared" si="17"/>
        <v>8299.1064961359807</v>
      </c>
    </row>
    <row r="105" spans="1:26" x14ac:dyDescent="0.25">
      <c r="A105" s="2">
        <v>104</v>
      </c>
      <c r="B105" s="2">
        <v>30570.3</v>
      </c>
      <c r="C105" s="2">
        <v>571.39</v>
      </c>
      <c r="D105" s="2">
        <v>8371.4500000000007</v>
      </c>
      <c r="E105" s="2">
        <v>39513.14</v>
      </c>
      <c r="G105" s="2">
        <v>90</v>
      </c>
      <c r="H105" s="2">
        <v>30057.49</v>
      </c>
      <c r="I105" s="4">
        <f t="shared" si="9"/>
        <v>25606.457293820018</v>
      </c>
      <c r="J105" s="4">
        <f t="shared" si="10"/>
        <v>4451.0327061799835</v>
      </c>
      <c r="K105" s="4">
        <f t="shared" si="11"/>
        <v>4451.0327061799835</v>
      </c>
      <c r="P105" s="2">
        <v>89</v>
      </c>
      <c r="Q105" s="2">
        <v>24646.53</v>
      </c>
      <c r="R105" s="4">
        <f t="shared" si="12"/>
        <v>21941.471940783853</v>
      </c>
      <c r="S105" s="4">
        <f t="shared" si="13"/>
        <v>2705.0580592161459</v>
      </c>
      <c r="T105" s="4">
        <f t="shared" si="14"/>
        <v>2705.0580592161459</v>
      </c>
      <c r="V105" s="2">
        <v>89</v>
      </c>
      <c r="W105" s="2">
        <v>24646.53</v>
      </c>
      <c r="X105" s="4">
        <f t="shared" si="15"/>
        <v>21258.358155810551</v>
      </c>
      <c r="Y105" s="4">
        <f t="shared" si="16"/>
        <v>3388.1718441894482</v>
      </c>
      <c r="Z105" s="4">
        <f t="shared" si="17"/>
        <v>3388.1718441894482</v>
      </c>
    </row>
    <row r="106" spans="1:26" x14ac:dyDescent="0.25">
      <c r="A106" s="2">
        <v>105</v>
      </c>
      <c r="B106" s="2">
        <v>20713.95</v>
      </c>
      <c r="C106" s="2">
        <v>623</v>
      </c>
      <c r="D106" s="2">
        <v>9827.02</v>
      </c>
      <c r="E106" s="2">
        <v>31163.96</v>
      </c>
      <c r="G106" s="2">
        <v>91</v>
      </c>
      <c r="H106" s="2">
        <v>30502.15</v>
      </c>
      <c r="I106" s="4">
        <f t="shared" si="9"/>
        <v>27357.040257358753</v>
      </c>
      <c r="J106" s="4">
        <f t="shared" si="10"/>
        <v>3145.1097426412489</v>
      </c>
      <c r="K106" s="4">
        <f t="shared" si="11"/>
        <v>3145.1097426412489</v>
      </c>
      <c r="P106" s="2">
        <v>90</v>
      </c>
      <c r="Q106" s="2">
        <v>30057.49</v>
      </c>
      <c r="R106" s="4">
        <f t="shared" si="12"/>
        <v>24355.30035134418</v>
      </c>
      <c r="S106" s="4">
        <f t="shared" si="13"/>
        <v>5702.1896486558217</v>
      </c>
      <c r="T106" s="4">
        <f t="shared" si="14"/>
        <v>5702.1896486558217</v>
      </c>
      <c r="V106" s="2">
        <v>90</v>
      </c>
      <c r="W106" s="2">
        <v>30057.49</v>
      </c>
      <c r="X106" s="4">
        <f t="shared" si="15"/>
        <v>23195.60240634633</v>
      </c>
      <c r="Y106" s="4">
        <f t="shared" si="16"/>
        <v>6861.8875936536715</v>
      </c>
      <c r="Z106" s="4">
        <f t="shared" si="17"/>
        <v>6861.8875936536715</v>
      </c>
    </row>
    <row r="107" spans="1:26" x14ac:dyDescent="0.25">
      <c r="A107" s="2">
        <v>106</v>
      </c>
      <c r="B107" s="2">
        <v>26382.98</v>
      </c>
      <c r="C107" s="2">
        <v>608.1</v>
      </c>
      <c r="D107" s="2">
        <v>9254.07</v>
      </c>
      <c r="E107" s="2">
        <v>36245.14</v>
      </c>
      <c r="G107" s="2">
        <v>92</v>
      </c>
      <c r="H107" s="2">
        <v>30047.63</v>
      </c>
      <c r="I107" s="4">
        <f t="shared" si="9"/>
        <v>30280.261406845952</v>
      </c>
      <c r="J107" s="4">
        <f t="shared" si="10"/>
        <v>-232.63140684595055</v>
      </c>
      <c r="K107" s="4">
        <f t="shared" si="11"/>
        <v>232.63140684595055</v>
      </c>
      <c r="P107" s="2">
        <v>91</v>
      </c>
      <c r="Q107" s="2">
        <v>30502.15</v>
      </c>
      <c r="R107" s="4">
        <f t="shared" si="12"/>
        <v>27094.486910324962</v>
      </c>
      <c r="S107" s="4">
        <f t="shared" si="13"/>
        <v>3407.6630896750394</v>
      </c>
      <c r="T107" s="4">
        <f t="shared" si="14"/>
        <v>3407.6630896750394</v>
      </c>
      <c r="V107" s="2">
        <v>91</v>
      </c>
      <c r="W107" s="2">
        <v>30502.15</v>
      </c>
      <c r="X107" s="4">
        <f t="shared" si="15"/>
        <v>26198.222247408889</v>
      </c>
      <c r="Y107" s="4">
        <f t="shared" si="16"/>
        <v>4303.9277525911129</v>
      </c>
      <c r="Z107" s="4">
        <f t="shared" si="17"/>
        <v>4303.9277525911129</v>
      </c>
    </row>
    <row r="108" spans="1:26" x14ac:dyDescent="0.25">
      <c r="A108" s="2">
        <v>107</v>
      </c>
      <c r="B108" s="2">
        <v>16563.07</v>
      </c>
      <c r="C108" s="2">
        <v>103.86</v>
      </c>
      <c r="D108" s="2">
        <v>7896.8</v>
      </c>
      <c r="E108" s="2">
        <v>24563.73</v>
      </c>
      <c r="G108" s="2">
        <v>93</v>
      </c>
      <c r="H108" s="2">
        <v>31630.49</v>
      </c>
      <c r="I108" s="4">
        <f t="shared" si="9"/>
        <v>30274.500031432435</v>
      </c>
      <c r="J108" s="4">
        <f t="shared" si="10"/>
        <v>1355.9899685675664</v>
      </c>
      <c r="K108" s="4">
        <f t="shared" si="11"/>
        <v>1355.9899685675664</v>
      </c>
      <c r="P108" s="2">
        <v>92</v>
      </c>
      <c r="Q108" s="2">
        <v>30047.63</v>
      </c>
      <c r="R108" s="4">
        <f t="shared" si="12"/>
        <v>29071.141772170322</v>
      </c>
      <c r="S108" s="4">
        <f t="shared" si="13"/>
        <v>976.48822782967909</v>
      </c>
      <c r="T108" s="4">
        <f t="shared" si="14"/>
        <v>976.48822782967909</v>
      </c>
      <c r="V108" s="2">
        <v>92</v>
      </c>
      <c r="W108" s="2">
        <v>30047.63</v>
      </c>
      <c r="X108" s="4">
        <f t="shared" si="15"/>
        <v>28515.182316064544</v>
      </c>
      <c r="Y108" s="4">
        <f t="shared" si="16"/>
        <v>1532.4476839354575</v>
      </c>
      <c r="Z108" s="4">
        <f t="shared" si="17"/>
        <v>1532.4476839354575</v>
      </c>
    </row>
    <row r="109" spans="1:26" x14ac:dyDescent="0.25">
      <c r="A109" s="2">
        <v>108</v>
      </c>
      <c r="B109" s="2">
        <v>26162.35</v>
      </c>
      <c r="C109" s="2">
        <v>1048.92</v>
      </c>
      <c r="D109" s="2">
        <v>9725.94</v>
      </c>
      <c r="E109" s="2">
        <v>36937.21</v>
      </c>
      <c r="G109" s="2">
        <v>94</v>
      </c>
      <c r="H109" s="2">
        <v>30526.65</v>
      </c>
      <c r="I109" s="4">
        <f t="shared" si="9"/>
        <v>30840.554331445885</v>
      </c>
      <c r="J109" s="4">
        <f t="shared" si="10"/>
        <v>-313.90433144588314</v>
      </c>
      <c r="K109" s="4">
        <f t="shared" si="11"/>
        <v>313.90433144588314</v>
      </c>
      <c r="P109" s="2">
        <v>93</v>
      </c>
      <c r="Q109" s="2">
        <v>31630.49</v>
      </c>
      <c r="R109" s="4">
        <f t="shared" si="12"/>
        <v>30236.186342047753</v>
      </c>
      <c r="S109" s="4">
        <f t="shared" si="13"/>
        <v>1394.3036579522486</v>
      </c>
      <c r="T109" s="4">
        <f t="shared" si="14"/>
        <v>1394.3036579522486</v>
      </c>
      <c r="V109" s="2">
        <v>93</v>
      </c>
      <c r="W109" s="2">
        <v>31630.49</v>
      </c>
      <c r="X109" s="4">
        <f t="shared" si="15"/>
        <v>29419.981053434807</v>
      </c>
      <c r="Y109" s="4">
        <f t="shared" si="16"/>
        <v>2210.5089465651945</v>
      </c>
      <c r="Z109" s="4">
        <f t="shared" si="17"/>
        <v>2210.5089465651945</v>
      </c>
    </row>
    <row r="110" spans="1:26" x14ac:dyDescent="0.25">
      <c r="A110" s="2">
        <v>109</v>
      </c>
      <c r="B110" s="2">
        <v>12812.7</v>
      </c>
      <c r="C110" s="2">
        <v>290.87</v>
      </c>
      <c r="D110" s="2">
        <v>11227.05</v>
      </c>
      <c r="E110" s="2">
        <v>24330.62</v>
      </c>
      <c r="G110" s="2">
        <v>95</v>
      </c>
      <c r="H110" s="2">
        <v>33322.949999999997</v>
      </c>
      <c r="I110" s="4">
        <f t="shared" si="9"/>
        <v>31077.580482032565</v>
      </c>
      <c r="J110" s="4">
        <f t="shared" si="10"/>
        <v>2245.3695179674323</v>
      </c>
      <c r="K110" s="4">
        <f t="shared" si="11"/>
        <v>2245.3695179674323</v>
      </c>
      <c r="P110" s="2">
        <v>94</v>
      </c>
      <c r="Q110" s="2">
        <v>30526.65</v>
      </c>
      <c r="R110" s="4">
        <f t="shared" si="12"/>
        <v>30740.694871841632</v>
      </c>
      <c r="S110" s="4">
        <f t="shared" si="13"/>
        <v>-214.04487184163008</v>
      </c>
      <c r="T110" s="4">
        <f t="shared" si="14"/>
        <v>214.04487184163008</v>
      </c>
      <c r="V110" s="2">
        <v>94</v>
      </c>
      <c r="W110" s="2">
        <v>30526.65</v>
      </c>
      <c r="X110" s="4">
        <f t="shared" si="15"/>
        <v>30688.690896467924</v>
      </c>
      <c r="Y110" s="4">
        <f t="shared" si="16"/>
        <v>-162.04089646792272</v>
      </c>
      <c r="Z110" s="4">
        <f t="shared" si="17"/>
        <v>162.04089646792272</v>
      </c>
    </row>
    <row r="111" spans="1:26" x14ac:dyDescent="0.25">
      <c r="A111" s="2">
        <v>110</v>
      </c>
      <c r="B111" s="2">
        <v>34567.660000000003</v>
      </c>
      <c r="C111" s="2">
        <v>852.78</v>
      </c>
      <c r="D111" s="2">
        <v>12149.43</v>
      </c>
      <c r="E111" s="2">
        <v>47569.87</v>
      </c>
      <c r="G111" s="2">
        <v>96</v>
      </c>
      <c r="H111" s="2">
        <v>26184.52</v>
      </c>
      <c r="I111" s="4">
        <f t="shared" si="9"/>
        <v>31927.417348500545</v>
      </c>
      <c r="J111" s="4">
        <f t="shared" si="10"/>
        <v>-5742.8973485005445</v>
      </c>
      <c r="K111" s="4">
        <f t="shared" si="11"/>
        <v>5742.8973485005445</v>
      </c>
      <c r="P111" s="2">
        <v>95</v>
      </c>
      <c r="Q111" s="2">
        <v>33322.949999999997</v>
      </c>
      <c r="R111" s="4">
        <f t="shared" si="12"/>
        <v>30877.279456886528</v>
      </c>
      <c r="S111" s="4">
        <f t="shared" si="13"/>
        <v>2445.6705431134687</v>
      </c>
      <c r="T111" s="4">
        <f t="shared" si="14"/>
        <v>2445.6705431134687</v>
      </c>
      <c r="V111" s="2">
        <v>95</v>
      </c>
      <c r="W111" s="2">
        <v>33322.949999999997</v>
      </c>
      <c r="X111" s="4">
        <f t="shared" si="15"/>
        <v>30743.949068927373</v>
      </c>
      <c r="Y111" s="4">
        <f t="shared" si="16"/>
        <v>2579.0009310726236</v>
      </c>
      <c r="Z111" s="4">
        <f t="shared" si="17"/>
        <v>2579.0009310726236</v>
      </c>
    </row>
    <row r="112" spans="1:26" x14ac:dyDescent="0.25">
      <c r="A112" s="2">
        <v>111</v>
      </c>
      <c r="B112" s="2">
        <v>23710.34</v>
      </c>
      <c r="C112" s="2">
        <v>1083.24</v>
      </c>
      <c r="D112" s="2">
        <v>7606.67</v>
      </c>
      <c r="E112" s="2">
        <v>32400.25</v>
      </c>
      <c r="G112" s="2">
        <v>97</v>
      </c>
      <c r="H112" s="2">
        <v>31723.39</v>
      </c>
      <c r="I112" s="4">
        <f t="shared" si="9"/>
        <v>29747.164651418818</v>
      </c>
      <c r="J112" s="4">
        <f t="shared" si="10"/>
        <v>1976.2253485811816</v>
      </c>
      <c r="K112" s="4">
        <f t="shared" si="11"/>
        <v>1976.2253485811816</v>
      </c>
      <c r="P112" s="2">
        <v>96</v>
      </c>
      <c r="Q112" s="2">
        <v>26184.52</v>
      </c>
      <c r="R112" s="4">
        <f t="shared" si="12"/>
        <v>31815.164255532683</v>
      </c>
      <c r="S112" s="4">
        <f t="shared" si="13"/>
        <v>-5630.644255532683</v>
      </c>
      <c r="T112" s="4">
        <f t="shared" si="14"/>
        <v>5630.644255532683</v>
      </c>
      <c r="V112" s="2">
        <v>96</v>
      </c>
      <c r="W112" s="2">
        <v>26184.52</v>
      </c>
      <c r="X112" s="4">
        <f t="shared" si="15"/>
        <v>31655.618084532653</v>
      </c>
      <c r="Y112" s="4">
        <f t="shared" si="16"/>
        <v>-5471.0980845326521</v>
      </c>
      <c r="Z112" s="4">
        <f t="shared" si="17"/>
        <v>5471.0980845326521</v>
      </c>
    </row>
    <row r="113" spans="1:26" x14ac:dyDescent="0.25">
      <c r="A113" s="2">
        <v>112</v>
      </c>
      <c r="B113" s="2">
        <v>24855.16</v>
      </c>
      <c r="C113" s="2">
        <v>788.19</v>
      </c>
      <c r="D113" s="2">
        <v>9326.43</v>
      </c>
      <c r="E113" s="2">
        <v>34969.78</v>
      </c>
      <c r="G113" s="2">
        <v>98</v>
      </c>
      <c r="H113" s="2">
        <v>37761.42</v>
      </c>
      <c r="I113" s="4">
        <f t="shared" si="9"/>
        <v>28959.105123275978</v>
      </c>
      <c r="J113" s="4">
        <f t="shared" si="10"/>
        <v>8802.31487672402</v>
      </c>
      <c r="K113" s="4">
        <f t="shared" si="11"/>
        <v>8802.31487672402</v>
      </c>
      <c r="P113" s="2">
        <v>97</v>
      </c>
      <c r="Q113" s="2">
        <v>31723.39</v>
      </c>
      <c r="R113" s="4">
        <f t="shared" si="12"/>
        <v>30038.331073902762</v>
      </c>
      <c r="S113" s="4">
        <f t="shared" si="13"/>
        <v>1685.0589260972374</v>
      </c>
      <c r="T113" s="4">
        <f t="shared" si="14"/>
        <v>1685.0589260972374</v>
      </c>
      <c r="V113" s="2">
        <v>97</v>
      </c>
      <c r="W113" s="2">
        <v>31723.39</v>
      </c>
      <c r="X113" s="4">
        <f t="shared" si="15"/>
        <v>30033.056507292029</v>
      </c>
      <c r="Y113" s="4">
        <f t="shared" si="16"/>
        <v>1690.3334927079704</v>
      </c>
      <c r="Z113" s="4">
        <f t="shared" si="17"/>
        <v>1690.3334927079704</v>
      </c>
    </row>
    <row r="114" spans="1:26" x14ac:dyDescent="0.25">
      <c r="A114" s="2">
        <v>113</v>
      </c>
      <c r="B114" s="2">
        <v>26306.82</v>
      </c>
      <c r="C114" s="2">
        <v>1194.75</v>
      </c>
      <c r="D114" s="2">
        <v>11484.03</v>
      </c>
      <c r="E114" s="2">
        <v>38985.599999999999</v>
      </c>
      <c r="G114" s="2">
        <v>99</v>
      </c>
      <c r="H114" s="2">
        <v>35458.050000000003</v>
      </c>
      <c r="I114" s="4">
        <f t="shared" si="9"/>
        <v>34748.022428764336</v>
      </c>
      <c r="J114" s="4">
        <f t="shared" si="10"/>
        <v>710.02757123566698</v>
      </c>
      <c r="K114" s="4">
        <f t="shared" si="11"/>
        <v>710.02757123566698</v>
      </c>
      <c r="P114" s="2">
        <v>98</v>
      </c>
      <c r="Q114" s="2">
        <v>37761.42</v>
      </c>
      <c r="R114" s="4">
        <f t="shared" si="12"/>
        <v>29792.717457785435</v>
      </c>
      <c r="S114" s="4">
        <f t="shared" si="13"/>
        <v>7968.7025422145634</v>
      </c>
      <c r="T114" s="4">
        <f t="shared" si="14"/>
        <v>7968.7025422145634</v>
      </c>
      <c r="V114" s="2">
        <v>98</v>
      </c>
      <c r="W114" s="2">
        <v>37761.42</v>
      </c>
      <c r="X114" s="4">
        <f t="shared" si="15"/>
        <v>30267.904493951941</v>
      </c>
      <c r="Y114" s="4">
        <f t="shared" si="16"/>
        <v>7493.5155060480574</v>
      </c>
      <c r="Z114" s="4">
        <f t="shared" si="17"/>
        <v>7493.5155060480574</v>
      </c>
    </row>
    <row r="115" spans="1:26" x14ac:dyDescent="0.25">
      <c r="A115" s="2">
        <v>114</v>
      </c>
      <c r="B115" s="2">
        <v>30659.32</v>
      </c>
      <c r="C115" s="2">
        <v>852.51</v>
      </c>
      <c r="D115" s="2">
        <v>8002.48</v>
      </c>
      <c r="E115" s="2">
        <v>39514.32</v>
      </c>
      <c r="G115" s="2">
        <v>100</v>
      </c>
      <c r="H115" s="2">
        <v>31021.59</v>
      </c>
      <c r="I115" s="4">
        <f t="shared" si="9"/>
        <v>36607.641942893402</v>
      </c>
      <c r="J115" s="4">
        <f t="shared" si="10"/>
        <v>-5586.0519428934022</v>
      </c>
      <c r="K115" s="4">
        <f t="shared" si="11"/>
        <v>5586.0519428934022</v>
      </c>
      <c r="P115" s="2">
        <v>99</v>
      </c>
      <c r="Q115" s="2">
        <v>35458.050000000003</v>
      </c>
      <c r="R115" s="4">
        <f t="shared" si="12"/>
        <v>32816.256991607028</v>
      </c>
      <c r="S115" s="4">
        <f t="shared" si="13"/>
        <v>2641.793008392975</v>
      </c>
      <c r="T115" s="4">
        <f t="shared" si="14"/>
        <v>2641.793008392975</v>
      </c>
      <c r="V115" s="2">
        <v>99</v>
      </c>
      <c r="W115" s="2">
        <v>35458.050000000003</v>
      </c>
      <c r="X115" s="4">
        <f t="shared" si="15"/>
        <v>32776.944325668352</v>
      </c>
      <c r="Y115" s="4">
        <f t="shared" si="16"/>
        <v>2681.1056743316512</v>
      </c>
      <c r="Z115" s="4">
        <f t="shared" si="17"/>
        <v>2681.1056743316512</v>
      </c>
    </row>
    <row r="116" spans="1:26" x14ac:dyDescent="0.25">
      <c r="A116" s="2">
        <v>115</v>
      </c>
      <c r="B116" s="2">
        <v>31027.56</v>
      </c>
      <c r="C116" s="2">
        <v>620.58000000000004</v>
      </c>
      <c r="D116" s="2">
        <v>5836.86</v>
      </c>
      <c r="E116" s="2">
        <v>37485</v>
      </c>
      <c r="G116" s="2">
        <v>101</v>
      </c>
      <c r="H116" s="2">
        <v>29365.85</v>
      </c>
      <c r="I116" s="4">
        <f t="shared" si="9"/>
        <v>33235.75134487648</v>
      </c>
      <c r="J116" s="4">
        <f t="shared" si="10"/>
        <v>-3869.9013448764817</v>
      </c>
      <c r="K116" s="4">
        <f t="shared" si="11"/>
        <v>3869.9013448764817</v>
      </c>
      <c r="P116" s="2">
        <v>100</v>
      </c>
      <c r="Q116" s="2">
        <v>31021.59</v>
      </c>
      <c r="R116" s="4">
        <f t="shared" si="12"/>
        <v>35606.441435853347</v>
      </c>
      <c r="S116" s="4">
        <f t="shared" si="13"/>
        <v>-4584.8514358533466</v>
      </c>
      <c r="T116" s="4">
        <f t="shared" si="14"/>
        <v>4584.8514358533466</v>
      </c>
      <c r="V116" s="2">
        <v>100</v>
      </c>
      <c r="W116" s="2">
        <v>31021.59</v>
      </c>
      <c r="X116" s="4">
        <f t="shared" si="15"/>
        <v>33999.536107464555</v>
      </c>
      <c r="Y116" s="4">
        <f t="shared" si="16"/>
        <v>-2977.9461074645551</v>
      </c>
      <c r="Z116" s="4">
        <f t="shared" si="17"/>
        <v>2977.9461074645551</v>
      </c>
    </row>
    <row r="117" spans="1:26" x14ac:dyDescent="0.25">
      <c r="A117" s="2">
        <v>116</v>
      </c>
      <c r="B117" s="2">
        <v>30412.79</v>
      </c>
      <c r="C117" s="2">
        <v>1103.1400000000001</v>
      </c>
      <c r="D117" s="2">
        <v>8275.5400000000009</v>
      </c>
      <c r="E117" s="2">
        <v>39791.47</v>
      </c>
      <c r="G117" s="2">
        <v>102</v>
      </c>
      <c r="H117" s="2">
        <v>26176.05</v>
      </c>
      <c r="I117" s="4">
        <f t="shared" si="9"/>
        <v>30192.219317405594</v>
      </c>
      <c r="J117" s="4">
        <f t="shared" si="10"/>
        <v>-4016.1693174055945</v>
      </c>
      <c r="K117" s="4">
        <f t="shared" si="11"/>
        <v>4016.1693174055945</v>
      </c>
      <c r="P117" s="2">
        <v>101</v>
      </c>
      <c r="Q117" s="2">
        <v>29365.85</v>
      </c>
      <c r="R117" s="4">
        <f t="shared" si="12"/>
        <v>34278.467191161129</v>
      </c>
      <c r="S117" s="4">
        <f t="shared" si="13"/>
        <v>-4912.6171911611309</v>
      </c>
      <c r="T117" s="4">
        <f t="shared" si="14"/>
        <v>4912.6171911611309</v>
      </c>
      <c r="V117" s="2">
        <v>101</v>
      </c>
      <c r="W117" s="2">
        <v>29365.85</v>
      </c>
      <c r="X117" s="4">
        <f t="shared" si="15"/>
        <v>33929.950811763454</v>
      </c>
      <c r="Y117" s="4">
        <f t="shared" si="16"/>
        <v>-4564.1008117634556</v>
      </c>
      <c r="Z117" s="4">
        <f t="shared" si="17"/>
        <v>4564.1008117634556</v>
      </c>
    </row>
    <row r="118" spans="1:26" x14ac:dyDescent="0.25">
      <c r="A118" s="2">
        <v>117</v>
      </c>
      <c r="B118" s="2">
        <v>24061.200000000001</v>
      </c>
      <c r="C118" s="2">
        <v>700.32</v>
      </c>
      <c r="D118" s="2">
        <v>8227.5499999999993</v>
      </c>
      <c r="E118" s="2">
        <v>32989.07</v>
      </c>
      <c r="G118" s="2">
        <v>103</v>
      </c>
      <c r="H118" s="2">
        <v>36037.300000000003</v>
      </c>
      <c r="I118" s="4">
        <f t="shared" si="9"/>
        <v>27768.028522114026</v>
      </c>
      <c r="J118" s="4">
        <f t="shared" si="10"/>
        <v>8269.2714778859772</v>
      </c>
      <c r="K118" s="4">
        <f t="shared" si="11"/>
        <v>8269.2714778859772</v>
      </c>
      <c r="P118" s="2">
        <v>102</v>
      </c>
      <c r="Q118" s="2">
        <v>26176.05</v>
      </c>
      <c r="R118" s="4">
        <f t="shared" si="12"/>
        <v>31344.097433161551</v>
      </c>
      <c r="S118" s="4">
        <f t="shared" si="13"/>
        <v>-5168.0474331615515</v>
      </c>
      <c r="T118" s="4">
        <f t="shared" si="14"/>
        <v>5168.0474331615515</v>
      </c>
      <c r="V118" s="2">
        <v>102</v>
      </c>
      <c r="W118" s="2">
        <v>26176.05</v>
      </c>
      <c r="X118" s="4">
        <f t="shared" si="15"/>
        <v>32395.806172758203</v>
      </c>
      <c r="Y118" s="4">
        <f t="shared" si="16"/>
        <v>-6219.7561727582033</v>
      </c>
      <c r="Z118" s="4">
        <f t="shared" si="17"/>
        <v>6219.7561727582033</v>
      </c>
    </row>
    <row r="119" spans="1:26" x14ac:dyDescent="0.25">
      <c r="A119" s="2">
        <v>118</v>
      </c>
      <c r="B119" s="2">
        <v>19657.400000000001</v>
      </c>
      <c r="C119" s="2">
        <v>1523.14</v>
      </c>
      <c r="D119" s="2">
        <v>9781.3700000000008</v>
      </c>
      <c r="E119" s="2">
        <v>30961.9</v>
      </c>
      <c r="G119" s="2">
        <v>104</v>
      </c>
      <c r="H119" s="2">
        <v>30570.3</v>
      </c>
      <c r="I119" s="4">
        <f t="shared" si="9"/>
        <v>31115.823694010782</v>
      </c>
      <c r="J119" s="4">
        <f t="shared" si="10"/>
        <v>-545.52369401078249</v>
      </c>
      <c r="K119" s="4">
        <f t="shared" si="11"/>
        <v>545.52369401078249</v>
      </c>
      <c r="P119" s="2">
        <v>103</v>
      </c>
      <c r="Q119" s="2">
        <v>36037.300000000003</v>
      </c>
      <c r="R119" s="4">
        <f t="shared" si="12"/>
        <v>28517.657705353224</v>
      </c>
      <c r="S119" s="4">
        <f t="shared" si="13"/>
        <v>7519.6422946467792</v>
      </c>
      <c r="T119" s="4">
        <f t="shared" si="14"/>
        <v>7519.6422946467792</v>
      </c>
      <c r="V119" s="2">
        <v>103</v>
      </c>
      <c r="W119" s="2">
        <v>36037.300000000003</v>
      </c>
      <c r="X119" s="4">
        <f t="shared" si="15"/>
        <v>29509.442341636342</v>
      </c>
      <c r="Y119" s="4">
        <f t="shared" si="16"/>
        <v>6527.8576583636604</v>
      </c>
      <c r="Z119" s="4">
        <f t="shared" si="17"/>
        <v>6527.8576583636604</v>
      </c>
    </row>
    <row r="120" spans="1:26" x14ac:dyDescent="0.25">
      <c r="A120" s="2">
        <v>119</v>
      </c>
      <c r="B120" s="2">
        <v>25084.92</v>
      </c>
      <c r="C120" s="2">
        <v>855.29</v>
      </c>
      <c r="D120" s="2">
        <v>9090.42</v>
      </c>
      <c r="E120" s="2">
        <v>35030.639999999999</v>
      </c>
      <c r="G120" s="2">
        <v>105</v>
      </c>
      <c r="H120" s="2">
        <v>20713.95</v>
      </c>
      <c r="I120" s="4">
        <f t="shared" si="9"/>
        <v>33298.778584574262</v>
      </c>
      <c r="J120" s="4">
        <f t="shared" si="10"/>
        <v>-12584.828584574261</v>
      </c>
      <c r="K120" s="4">
        <f t="shared" si="11"/>
        <v>12584.828584574261</v>
      </c>
      <c r="P120" s="2">
        <v>104</v>
      </c>
      <c r="Q120" s="2">
        <v>30570.3</v>
      </c>
      <c r="R120" s="4">
        <f t="shared" si="12"/>
        <v>30570.065527134073</v>
      </c>
      <c r="S120" s="4">
        <f t="shared" si="13"/>
        <v>0.23447286592636374</v>
      </c>
      <c r="T120" s="4">
        <f t="shared" si="14"/>
        <v>0.23447286592636374</v>
      </c>
      <c r="V120" s="2">
        <v>104</v>
      </c>
      <c r="W120" s="2">
        <v>30570.3</v>
      </c>
      <c r="X120" s="4">
        <f t="shared" si="15"/>
        <v>30926.452612501493</v>
      </c>
      <c r="Y120" s="4">
        <f t="shared" si="16"/>
        <v>-356.15261250149342</v>
      </c>
      <c r="Z120" s="4">
        <f t="shared" si="17"/>
        <v>356.15261250149342</v>
      </c>
    </row>
    <row r="121" spans="1:26" x14ac:dyDescent="0.25">
      <c r="A121" s="2">
        <v>120</v>
      </c>
      <c r="B121" s="2">
        <v>28797.53</v>
      </c>
      <c r="C121" s="2">
        <v>1180.1300000000001</v>
      </c>
      <c r="D121" s="2">
        <v>10063.129999999999</v>
      </c>
      <c r="E121" s="2">
        <v>40040.79</v>
      </c>
      <c r="G121" s="2">
        <v>106</v>
      </c>
      <c r="H121" s="2">
        <v>26382.98</v>
      </c>
      <c r="I121" s="4">
        <f t="shared" si="9"/>
        <v>25633.03758526739</v>
      </c>
      <c r="J121" s="4">
        <f t="shared" si="10"/>
        <v>749.9424147326099</v>
      </c>
      <c r="K121" s="4">
        <f t="shared" si="11"/>
        <v>749.9424147326099</v>
      </c>
      <c r="P121" s="2">
        <v>105</v>
      </c>
      <c r="Q121" s="2">
        <v>20713.95</v>
      </c>
      <c r="R121" s="4">
        <f t="shared" si="12"/>
        <v>31875.614082168824</v>
      </c>
      <c r="S121" s="4">
        <f t="shared" si="13"/>
        <v>-11161.664082168823</v>
      </c>
      <c r="T121" s="4">
        <f t="shared" si="14"/>
        <v>11161.664082168823</v>
      </c>
      <c r="V121" s="2">
        <v>105</v>
      </c>
      <c r="W121" s="2">
        <v>20713.95</v>
      </c>
      <c r="X121" s="4">
        <f t="shared" si="15"/>
        <v>31044.81826448856</v>
      </c>
      <c r="Y121" s="4">
        <f t="shared" si="16"/>
        <v>-10330.868264488559</v>
      </c>
      <c r="Z121" s="4">
        <f t="shared" si="17"/>
        <v>10330.868264488559</v>
      </c>
    </row>
    <row r="122" spans="1:26" x14ac:dyDescent="0.25">
      <c r="G122" s="2">
        <v>107</v>
      </c>
      <c r="H122" s="2">
        <v>16563.07</v>
      </c>
      <c r="I122" s="4">
        <f t="shared" si="9"/>
        <v>23553.73006207982</v>
      </c>
      <c r="J122" s="4">
        <f t="shared" si="10"/>
        <v>-6990.6600620798199</v>
      </c>
      <c r="K122" s="4">
        <f t="shared" si="11"/>
        <v>6990.6600620798199</v>
      </c>
      <c r="P122" s="2">
        <v>106</v>
      </c>
      <c r="Q122" s="2">
        <v>26382.98</v>
      </c>
      <c r="R122" s="4">
        <f t="shared" si="12"/>
        <v>28024.172540816806</v>
      </c>
      <c r="S122" s="4">
        <f t="shared" si="13"/>
        <v>-1641.1925408168063</v>
      </c>
      <c r="T122" s="4">
        <f t="shared" si="14"/>
        <v>1641.1925408168063</v>
      </c>
      <c r="V122" s="2">
        <v>106</v>
      </c>
      <c r="W122" s="2">
        <v>26382.98</v>
      </c>
      <c r="X122" s="4">
        <f t="shared" si="15"/>
        <v>27805.347853393137</v>
      </c>
      <c r="Y122" s="4">
        <f t="shared" si="16"/>
        <v>-1422.3678533931379</v>
      </c>
      <c r="Z122" s="4">
        <f t="shared" si="17"/>
        <v>1422.3678533931379</v>
      </c>
    </row>
    <row r="123" spans="1:26" x14ac:dyDescent="0.25">
      <c r="G123" s="2">
        <v>108</v>
      </c>
      <c r="H123" s="2">
        <v>26162.35</v>
      </c>
      <c r="I123" s="4">
        <f t="shared" si="9"/>
        <v>21463.967108131641</v>
      </c>
      <c r="J123" s="4">
        <f t="shared" si="10"/>
        <v>4698.3828918683575</v>
      </c>
      <c r="K123" s="4">
        <f t="shared" si="11"/>
        <v>4698.3828918683575</v>
      </c>
      <c r="P123" s="2">
        <v>107</v>
      </c>
      <c r="Q123" s="2">
        <v>16563.07</v>
      </c>
      <c r="R123" s="4">
        <f t="shared" si="12"/>
        <v>24950.733227698962</v>
      </c>
      <c r="S123" s="4">
        <f t="shared" si="13"/>
        <v>-8387.6632276989621</v>
      </c>
      <c r="T123" s="4">
        <f t="shared" si="14"/>
        <v>8387.6632276989621</v>
      </c>
      <c r="V123" s="2">
        <v>107</v>
      </c>
      <c r="W123" s="2">
        <v>16563.07</v>
      </c>
      <c r="X123" s="4">
        <f t="shared" si="15"/>
        <v>26998.732339352398</v>
      </c>
      <c r="Y123" s="4">
        <f t="shared" si="16"/>
        <v>-10435.662339352399</v>
      </c>
      <c r="Z123" s="4">
        <f t="shared" si="17"/>
        <v>10435.662339352399</v>
      </c>
    </row>
    <row r="124" spans="1:26" x14ac:dyDescent="0.25">
      <c r="G124" s="2">
        <v>109</v>
      </c>
      <c r="H124" s="2">
        <v>12812.7</v>
      </c>
      <c r="I124" s="4">
        <f t="shared" si="9"/>
        <v>21371.60673588892</v>
      </c>
      <c r="J124" s="4">
        <f t="shared" si="10"/>
        <v>-8558.9067358889188</v>
      </c>
      <c r="K124" s="4">
        <f t="shared" si="11"/>
        <v>8558.9067358889188</v>
      </c>
      <c r="P124" s="2">
        <v>108</v>
      </c>
      <c r="Q124" s="2">
        <v>26162.35</v>
      </c>
      <c r="R124" s="4">
        <f t="shared" si="12"/>
        <v>21475.912020567521</v>
      </c>
      <c r="S124" s="4">
        <f t="shared" si="13"/>
        <v>4686.4379794324777</v>
      </c>
      <c r="T124" s="4">
        <f t="shared" si="14"/>
        <v>4686.4379794324777</v>
      </c>
      <c r="V124" s="2">
        <v>108</v>
      </c>
      <c r="W124" s="2">
        <v>26162.35</v>
      </c>
      <c r="X124" s="4">
        <f t="shared" si="15"/>
        <v>22375.338237157641</v>
      </c>
      <c r="Y124" s="4">
        <f t="shared" si="16"/>
        <v>3787.0117628423577</v>
      </c>
      <c r="Z124" s="4">
        <f t="shared" si="17"/>
        <v>3787.0117628423577</v>
      </c>
    </row>
    <row r="125" spans="1:26" x14ac:dyDescent="0.25">
      <c r="G125" s="2">
        <v>110</v>
      </c>
      <c r="H125" s="2">
        <v>34567.660000000003</v>
      </c>
      <c r="I125" s="4">
        <f t="shared" si="9"/>
        <v>19475.201569560519</v>
      </c>
      <c r="J125" s="4">
        <f t="shared" si="10"/>
        <v>15092.458430439485</v>
      </c>
      <c r="K125" s="4">
        <f t="shared" si="11"/>
        <v>15092.458430439485</v>
      </c>
      <c r="P125" s="2">
        <v>109</v>
      </c>
      <c r="Q125" s="2">
        <v>12812.7</v>
      </c>
      <c r="R125" s="4">
        <f t="shared" si="12"/>
        <v>22272.229049510272</v>
      </c>
      <c r="S125" s="4">
        <f t="shared" si="13"/>
        <v>-9459.5290495102709</v>
      </c>
      <c r="T125" s="4">
        <f t="shared" si="14"/>
        <v>9459.5290495102709</v>
      </c>
      <c r="V125" s="2">
        <v>109</v>
      </c>
      <c r="W125" s="2">
        <v>12812.7</v>
      </c>
      <c r="X125" s="4">
        <f t="shared" si="15"/>
        <v>22596.391279003827</v>
      </c>
      <c r="Y125" s="4">
        <f t="shared" si="16"/>
        <v>-9783.6912790038259</v>
      </c>
      <c r="Z125" s="4">
        <f t="shared" si="17"/>
        <v>9783.6912790038259</v>
      </c>
    </row>
    <row r="126" spans="1:26" x14ac:dyDescent="0.25">
      <c r="G126" s="2">
        <v>111</v>
      </c>
      <c r="H126" s="2">
        <v>23710.34</v>
      </c>
      <c r="I126" s="4">
        <f t="shared" si="9"/>
        <v>23710.318051725091</v>
      </c>
      <c r="J126" s="4">
        <f t="shared" si="10"/>
        <v>2.1948274908936583E-2</v>
      </c>
      <c r="K126" s="4">
        <f t="shared" si="11"/>
        <v>2.1948274908936583E-2</v>
      </c>
      <c r="P126" s="2">
        <v>110</v>
      </c>
      <c r="Q126" s="2">
        <v>34567.660000000003</v>
      </c>
      <c r="R126" s="4">
        <f t="shared" si="12"/>
        <v>19087.874236961437</v>
      </c>
      <c r="S126" s="4">
        <f t="shared" si="13"/>
        <v>15479.785763038566</v>
      </c>
      <c r="T126" s="4">
        <f t="shared" si="14"/>
        <v>15479.785763038566</v>
      </c>
      <c r="V126" s="2">
        <v>110</v>
      </c>
      <c r="W126" s="2">
        <v>34567.660000000003</v>
      </c>
      <c r="X126" s="4">
        <f t="shared" si="15"/>
        <v>19519.954023495568</v>
      </c>
      <c r="Y126" s="4">
        <f t="shared" si="16"/>
        <v>15047.705976504436</v>
      </c>
      <c r="Z126" s="4">
        <f t="shared" si="17"/>
        <v>15047.705976504436</v>
      </c>
    </row>
    <row r="127" spans="1:26" x14ac:dyDescent="0.25">
      <c r="G127" s="2">
        <v>112</v>
      </c>
      <c r="H127" s="2">
        <v>24855.16</v>
      </c>
      <c r="I127" s="4">
        <f t="shared" si="9"/>
        <v>29128.990597909102</v>
      </c>
      <c r="J127" s="4">
        <f t="shared" si="10"/>
        <v>-4273.8305979091019</v>
      </c>
      <c r="K127" s="4">
        <f t="shared" si="11"/>
        <v>4273.8305979091019</v>
      </c>
      <c r="P127" s="2">
        <v>111</v>
      </c>
      <c r="Q127" s="2">
        <v>23710.34</v>
      </c>
      <c r="R127" s="4">
        <f t="shared" si="12"/>
        <v>23852.426884499386</v>
      </c>
      <c r="S127" s="4">
        <f t="shared" si="13"/>
        <v>-142.08688449938563</v>
      </c>
      <c r="T127" s="4">
        <f t="shared" si="14"/>
        <v>142.08688449938563</v>
      </c>
      <c r="V127" s="2">
        <v>111</v>
      </c>
      <c r="W127" s="2">
        <v>23710.34</v>
      </c>
      <c r="X127" s="4">
        <f t="shared" si="15"/>
        <v>23710.383780694487</v>
      </c>
      <c r="Y127" s="4">
        <f t="shared" si="16"/>
        <v>-4.3780694486486027E-2</v>
      </c>
      <c r="Z127" s="4">
        <f t="shared" si="17"/>
        <v>4.3780694486486027E-2</v>
      </c>
    </row>
    <row r="128" spans="1:26" x14ac:dyDescent="0.25">
      <c r="G128" s="2">
        <v>113</v>
      </c>
      <c r="H128" s="2">
        <v>26306.82</v>
      </c>
      <c r="I128" s="4">
        <f t="shared" si="9"/>
        <v>24283.832768878405</v>
      </c>
      <c r="J128" s="4">
        <f t="shared" si="10"/>
        <v>2022.987231121595</v>
      </c>
      <c r="K128" s="4">
        <f t="shared" si="11"/>
        <v>2022.987231121595</v>
      </c>
      <c r="P128" s="2">
        <v>112</v>
      </c>
      <c r="Q128" s="2">
        <v>24855.16</v>
      </c>
      <c r="R128" s="4">
        <f t="shared" si="12"/>
        <v>25839.724602000468</v>
      </c>
      <c r="S128" s="4">
        <f t="shared" si="13"/>
        <v>-984.56460200046786</v>
      </c>
      <c r="T128" s="4">
        <f t="shared" si="14"/>
        <v>984.56460200046786</v>
      </c>
      <c r="V128" s="2">
        <v>112</v>
      </c>
      <c r="W128" s="2">
        <v>24855.16</v>
      </c>
      <c r="X128" s="4">
        <f t="shared" si="15"/>
        <v>24856.919447523382</v>
      </c>
      <c r="Y128" s="4">
        <f t="shared" si="16"/>
        <v>-1.759447523381823</v>
      </c>
      <c r="Z128" s="4">
        <f t="shared" si="17"/>
        <v>1.759447523381823</v>
      </c>
    </row>
    <row r="129" spans="7:26" x14ac:dyDescent="0.25">
      <c r="G129" s="2">
        <v>114</v>
      </c>
      <c r="H129" s="2">
        <v>30659.32</v>
      </c>
      <c r="I129" s="4">
        <f t="shared" si="9"/>
        <v>25582.357767511163</v>
      </c>
      <c r="J129" s="4">
        <f t="shared" si="10"/>
        <v>5076.9622324888369</v>
      </c>
      <c r="K129" s="4">
        <f t="shared" si="11"/>
        <v>5076.9622324888369</v>
      </c>
      <c r="P129" s="2">
        <v>113</v>
      </c>
      <c r="Q129" s="2">
        <v>26306.82</v>
      </c>
      <c r="R129" s="4">
        <f t="shared" si="12"/>
        <v>26456.735628486291</v>
      </c>
      <c r="S129" s="4">
        <f t="shared" si="13"/>
        <v>-149.9156284862911</v>
      </c>
      <c r="T129" s="4">
        <f t="shared" si="14"/>
        <v>149.9156284862911</v>
      </c>
      <c r="V129" s="2">
        <v>113</v>
      </c>
      <c r="W129" s="2">
        <v>26306.82</v>
      </c>
      <c r="X129" s="4">
        <f t="shared" si="15"/>
        <v>24965.538497631915</v>
      </c>
      <c r="Y129" s="4">
        <f t="shared" si="16"/>
        <v>1341.2815023680851</v>
      </c>
      <c r="Z129" s="4">
        <f t="shared" si="17"/>
        <v>1341.2815023680851</v>
      </c>
    </row>
    <row r="130" spans="7:26" x14ac:dyDescent="0.25">
      <c r="G130" s="2">
        <v>115</v>
      </c>
      <c r="H130" s="2">
        <v>31027.56</v>
      </c>
      <c r="I130" s="4">
        <f t="shared" si="9"/>
        <v>28487.122749656788</v>
      </c>
      <c r="J130" s="4">
        <f t="shared" si="10"/>
        <v>2540.4372503432132</v>
      </c>
      <c r="K130" s="4">
        <f t="shared" si="11"/>
        <v>2540.4372503432132</v>
      </c>
      <c r="P130" s="2">
        <v>114</v>
      </c>
      <c r="Q130" s="2">
        <v>30659.32</v>
      </c>
      <c r="R130" s="4">
        <f t="shared" si="12"/>
        <v>25157.764051912818</v>
      </c>
      <c r="S130" s="4">
        <f t="shared" si="13"/>
        <v>5501.5559480871816</v>
      </c>
      <c r="T130" s="4">
        <f t="shared" si="14"/>
        <v>5501.5559480871816</v>
      </c>
      <c r="V130" s="2">
        <v>114</v>
      </c>
      <c r="W130" s="2">
        <v>30659.32</v>
      </c>
      <c r="X130" s="4">
        <f t="shared" si="15"/>
        <v>26470.187213962963</v>
      </c>
      <c r="Y130" s="4">
        <f t="shared" si="16"/>
        <v>4189.1327860370366</v>
      </c>
      <c r="Z130" s="4">
        <f t="shared" si="17"/>
        <v>4189.1327860370366</v>
      </c>
    </row>
    <row r="131" spans="7:26" x14ac:dyDescent="0.25">
      <c r="G131" s="2">
        <v>116</v>
      </c>
      <c r="H131" s="2">
        <v>30412.79</v>
      </c>
      <c r="I131" s="4">
        <f t="shared" si="9"/>
        <v>30843.811313498103</v>
      </c>
      <c r="J131" s="4">
        <f t="shared" si="10"/>
        <v>-431.02131349810224</v>
      </c>
      <c r="K131" s="4">
        <f t="shared" si="11"/>
        <v>431.02131349810224</v>
      </c>
      <c r="P131" s="2">
        <v>115</v>
      </c>
      <c r="Q131" s="2">
        <v>31027.56</v>
      </c>
      <c r="R131" s="4">
        <f t="shared" si="12"/>
        <v>27636.464463187844</v>
      </c>
      <c r="S131" s="4">
        <f t="shared" si="13"/>
        <v>3391.0955368121577</v>
      </c>
      <c r="T131" s="4">
        <f t="shared" si="14"/>
        <v>3391.0955368121577</v>
      </c>
      <c r="V131" s="2">
        <v>115</v>
      </c>
      <c r="W131" s="2">
        <v>31027.56</v>
      </c>
      <c r="X131" s="4">
        <f t="shared" si="15"/>
        <v>27099.104916141594</v>
      </c>
      <c r="Y131" s="4">
        <f t="shared" si="16"/>
        <v>3928.4550838584073</v>
      </c>
      <c r="Z131" s="4">
        <f t="shared" si="17"/>
        <v>3928.4550838584073</v>
      </c>
    </row>
    <row r="132" spans="7:26" x14ac:dyDescent="0.25">
      <c r="G132" s="2">
        <v>117</v>
      </c>
      <c r="H132" s="2">
        <v>24061.200000000001</v>
      </c>
      <c r="I132" s="4">
        <f t="shared" si="9"/>
        <v>30719.637311589224</v>
      </c>
      <c r="J132" s="4">
        <f t="shared" si="10"/>
        <v>-6658.4373115892231</v>
      </c>
      <c r="K132" s="4">
        <f t="shared" si="11"/>
        <v>6658.4373115892231</v>
      </c>
      <c r="P132" s="2">
        <v>116</v>
      </c>
      <c r="Q132" s="2">
        <v>30412.79</v>
      </c>
      <c r="R132" s="4">
        <f t="shared" si="12"/>
        <v>29869.899469724816</v>
      </c>
      <c r="S132" s="4">
        <f t="shared" si="13"/>
        <v>542.89053027518457</v>
      </c>
      <c r="T132" s="4">
        <f t="shared" si="14"/>
        <v>542.89053027518457</v>
      </c>
      <c r="V132" s="2">
        <v>116</v>
      </c>
      <c r="W132" s="2">
        <v>30412.79</v>
      </c>
      <c r="X132" s="4">
        <f t="shared" si="15"/>
        <v>28997.850523503144</v>
      </c>
      <c r="Y132" s="4">
        <f t="shared" si="16"/>
        <v>1414.9394764968565</v>
      </c>
      <c r="Z132" s="4">
        <f t="shared" si="17"/>
        <v>1414.9394764968565</v>
      </c>
    </row>
    <row r="133" spans="7:26" x14ac:dyDescent="0.25">
      <c r="G133" s="2">
        <v>118</v>
      </c>
      <c r="H133" s="2">
        <v>19657.400000000001</v>
      </c>
      <c r="I133" s="4">
        <f t="shared" si="9"/>
        <v>27231.149637015671</v>
      </c>
      <c r="J133" s="4">
        <f t="shared" si="10"/>
        <v>-7573.7496370156696</v>
      </c>
      <c r="K133" s="4">
        <f t="shared" si="11"/>
        <v>7573.7496370156696</v>
      </c>
      <c r="P133" s="2">
        <v>117</v>
      </c>
      <c r="Q133" s="2">
        <v>24061.200000000001</v>
      </c>
      <c r="R133" s="4">
        <f t="shared" si="12"/>
        <v>30717.541858507357</v>
      </c>
      <c r="S133" s="4">
        <f t="shared" si="13"/>
        <v>-6656.3418585073559</v>
      </c>
      <c r="T133" s="4">
        <f t="shared" si="14"/>
        <v>6656.3418585073559</v>
      </c>
      <c r="V133" s="2">
        <v>117</v>
      </c>
      <c r="W133" s="2">
        <v>24061.200000000001</v>
      </c>
      <c r="X133" s="4">
        <f t="shared" si="15"/>
        <v>30068.418124701013</v>
      </c>
      <c r="Y133" s="4">
        <f t="shared" si="16"/>
        <v>-6007.2181247010121</v>
      </c>
      <c r="Z133" s="4">
        <f t="shared" si="17"/>
        <v>6007.2181247010121</v>
      </c>
    </row>
    <row r="134" spans="7:26" x14ac:dyDescent="0.25">
      <c r="G134" s="2">
        <v>119</v>
      </c>
      <c r="H134" s="2">
        <v>25084.92</v>
      </c>
      <c r="I134" s="4">
        <f t="shared" si="9"/>
        <v>21855.250161380427</v>
      </c>
      <c r="J134" s="4">
        <f t="shared" si="10"/>
        <v>3229.6698386195712</v>
      </c>
      <c r="K134" s="4">
        <f t="shared" si="11"/>
        <v>3229.6698386195712</v>
      </c>
      <c r="P134" s="2">
        <v>118</v>
      </c>
      <c r="Q134" s="2">
        <v>19657.400000000001</v>
      </c>
      <c r="R134" s="4">
        <f t="shared" si="12"/>
        <v>28151.876255714804</v>
      </c>
      <c r="S134" s="4">
        <f t="shared" si="13"/>
        <v>-8494.4762557148024</v>
      </c>
      <c r="T134" s="4">
        <f t="shared" si="14"/>
        <v>8494.4762557148024</v>
      </c>
      <c r="V134" s="2">
        <v>118</v>
      </c>
      <c r="W134" s="2">
        <v>19657.400000000001</v>
      </c>
      <c r="X134" s="4">
        <f t="shared" si="15"/>
        <v>28421.721119132457</v>
      </c>
      <c r="Y134" s="4">
        <f t="shared" si="16"/>
        <v>-8764.3211191324554</v>
      </c>
      <c r="Z134" s="4">
        <f t="shared" si="17"/>
        <v>8764.3211191324554</v>
      </c>
    </row>
    <row r="135" spans="7:26" x14ac:dyDescent="0.25">
      <c r="G135" s="2">
        <v>120</v>
      </c>
      <c r="H135" s="2">
        <v>28797.53</v>
      </c>
      <c r="I135" s="4">
        <f t="shared" si="9"/>
        <v>22376.200587675827</v>
      </c>
      <c r="J135" s="4">
        <f t="shared" si="10"/>
        <v>6421.3294123241722</v>
      </c>
      <c r="K135" s="4">
        <f t="shared" si="11"/>
        <v>6421.3294123241722</v>
      </c>
      <c r="P135" s="2">
        <v>119</v>
      </c>
      <c r="Q135" s="2">
        <v>25084.92</v>
      </c>
      <c r="R135" s="4">
        <f t="shared" si="12"/>
        <v>23757.152777524076</v>
      </c>
      <c r="S135" s="4">
        <f t="shared" si="13"/>
        <v>1327.7672224759226</v>
      </c>
      <c r="T135" s="4">
        <f t="shared" si="14"/>
        <v>1327.7672224759226</v>
      </c>
      <c r="V135" s="2">
        <v>119</v>
      </c>
      <c r="W135" s="2">
        <v>25084.92</v>
      </c>
      <c r="X135" s="4">
        <f t="shared" si="15"/>
        <v>24956.680093482973</v>
      </c>
      <c r="Y135" s="4">
        <f t="shared" si="16"/>
        <v>128.23990651702479</v>
      </c>
      <c r="Z135" s="4">
        <f t="shared" si="17"/>
        <v>128.23990651702479</v>
      </c>
    </row>
    <row r="136" spans="7:26" x14ac:dyDescent="0.25">
      <c r="G136" s="17">
        <v>121</v>
      </c>
      <c r="H136" s="18" t="s">
        <v>16</v>
      </c>
      <c r="I136" s="4">
        <f t="shared" si="9"/>
        <v>26944.684573590941</v>
      </c>
      <c r="J136" s="4"/>
      <c r="K136" s="4"/>
      <c r="P136" s="2">
        <v>120</v>
      </c>
      <c r="Q136" s="2">
        <v>28797.53</v>
      </c>
      <c r="R136" s="4">
        <f t="shared" si="12"/>
        <v>22640.520364347492</v>
      </c>
      <c r="S136" s="4">
        <f t="shared" si="13"/>
        <v>6157.0096356525064</v>
      </c>
      <c r="T136" s="4">
        <f t="shared" si="14"/>
        <v>6157.0096356525064</v>
      </c>
      <c r="V136" s="2">
        <v>120</v>
      </c>
      <c r="W136" s="2">
        <v>28797.53</v>
      </c>
      <c r="X136" s="4">
        <f t="shared" si="15"/>
        <v>24004.137609678211</v>
      </c>
      <c r="Y136" s="4">
        <f t="shared" si="16"/>
        <v>4793.3923903217874</v>
      </c>
      <c r="Z136" s="4">
        <f t="shared" si="17"/>
        <v>4793.3923903217874</v>
      </c>
    </row>
    <row r="137" spans="7:26" x14ac:dyDescent="0.25">
      <c r="P137" s="17">
        <v>121</v>
      </c>
      <c r="Q137" s="18" t="s">
        <v>17</v>
      </c>
      <c r="R137" s="4">
        <f t="shared" si="12"/>
        <v>25325.760737423439</v>
      </c>
      <c r="S137" s="4"/>
      <c r="T137" s="4"/>
      <c r="V137" s="17">
        <v>121</v>
      </c>
      <c r="W137" s="18" t="s">
        <v>18</v>
      </c>
      <c r="X137" s="4">
        <f t="shared" si="15"/>
        <v>25000.209030920483</v>
      </c>
      <c r="Y137" s="4"/>
      <c r="Z137" s="4"/>
    </row>
    <row r="138" spans="7:26" x14ac:dyDescent="0.25">
      <c r="H138" s="4" t="s">
        <v>19</v>
      </c>
      <c r="I138" s="4">
        <f>AVERAGE(J18:J135)</f>
        <v>32.311477717731961</v>
      </c>
    </row>
    <row r="139" spans="7:26" x14ac:dyDescent="0.25">
      <c r="H139" s="4" t="s">
        <v>20</v>
      </c>
      <c r="I139" s="18">
        <f>AVERAGE(K18:K135)</f>
        <v>4196.7849154152691</v>
      </c>
      <c r="Q139" s="4" t="s">
        <v>19</v>
      </c>
      <c r="R139" s="4">
        <f>AVERAGE(S19:S136)</f>
        <v>-84.000111836697513</v>
      </c>
      <c r="W139" s="4" t="s">
        <v>19</v>
      </c>
      <c r="X139" s="4">
        <f>AVERAGE(Y19:Y136)</f>
        <v>-58.447462955684635</v>
      </c>
    </row>
    <row r="140" spans="7:26" x14ac:dyDescent="0.25">
      <c r="Q140" s="4" t="s">
        <v>20</v>
      </c>
      <c r="R140" s="18">
        <f>AVERAGE(T19:T136)</f>
        <v>3995.2892283250471</v>
      </c>
      <c r="W140" s="4" t="s">
        <v>20</v>
      </c>
      <c r="X140" s="18">
        <f>AVERAGE(Z19:Z136)</f>
        <v>3929.0899531538794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A05BAE3F71934BB1DEE50B91462226" ma:contentTypeVersion="8" ma:contentTypeDescription="Create a new document." ma:contentTypeScope="" ma:versionID="e396e2bbd6668250b4fafac01408fd19">
  <xsd:schema xmlns:xsd="http://www.w3.org/2001/XMLSchema" xmlns:xs="http://www.w3.org/2001/XMLSchema" xmlns:p="http://schemas.microsoft.com/office/2006/metadata/properties" xmlns:ns1="http://schemas.microsoft.com/sharepoint/v3" xmlns:ns3="77e02087-e4db-4563-8ca7-af1abe0516c9" xmlns:ns4="1b52032d-fc67-43de-ad21-d20274f43079" targetNamespace="http://schemas.microsoft.com/office/2006/metadata/properties" ma:root="true" ma:fieldsID="c0008b40dc78c51065d34aacb0390e0e" ns1:_="" ns3:_="" ns4:_="">
    <xsd:import namespace="http://schemas.microsoft.com/sharepoint/v3"/>
    <xsd:import namespace="77e02087-e4db-4563-8ca7-af1abe0516c9"/>
    <xsd:import namespace="1b52032d-fc67-43de-ad21-d20274f430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e02087-e4db-4563-8ca7-af1abe051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52032d-fc67-43de-ad21-d20274f4307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6122FA1-774B-446A-BFE8-011D37E4D1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7e02087-e4db-4563-8ca7-af1abe0516c9"/>
    <ds:schemaRef ds:uri="1b52032d-fc67-43de-ad21-d20274f430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B51D40-5E85-4C0E-9552-9F621FF0EE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A244C-11D3-4228-8FA7-7B036B85DED3}">
  <ds:schemaRefs>
    <ds:schemaRef ds:uri="http://schemas.microsoft.com/sharepoint/v3"/>
    <ds:schemaRef ds:uri="77e02087-e4db-4563-8ca7-af1abe0516c9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1b52032d-fc67-43de-ad21-d20274f43079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GASOLINA CORRIENTE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AMERIS MENDOZA</dc:creator>
  <cp:lastModifiedBy>Ameris Paola Mendoza Esquivia</cp:lastModifiedBy>
  <dcterms:created xsi:type="dcterms:W3CDTF">2021-01-16T20:17:40Z</dcterms:created>
  <dcterms:modified xsi:type="dcterms:W3CDTF">2021-01-16T20:18:53Z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0x0101006CA05BAE3F71934BB1DEE50B91462226</vt:lpwstr>
  </property>
</Properties>
</file>