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SUAVIZAMIENTO EXPONENCIAL SIMPLE\"/>
    </mc:Choice>
  </mc:AlternateContent>
  <xr:revisionPtr revIDLastSave="0" documentId="13_ncr:1_{C57E061B-F560-4B8C-BCA5-7AA8F750B5AE}" xr6:coauthVersionLast="46" xr6:coauthVersionMax="46" xr10:uidLastSave="{00000000-0000-0000-0000-000000000000}"/>
  <bookViews>
    <workbookView xWindow="-120" yWindow="-120" windowWidth="19800" windowHeight="11760" xr2:uid="{1213D599-9ECA-49E3-A2AF-A33D7CCC5256}"/>
  </bookViews>
  <sheets>
    <sheet name="GASOLINA CORRIENTE" sheetId="1" r:id="rId1"/>
  </sheets>
  <definedNames>
    <definedName name="solver_adj" localSheetId="0" hidden="1">'GASOLINA CORRIENTE'!$H$17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'GASOLINA CORRIENTE'!$H$17</definedName>
    <definedName name="solver_lhs2" localSheetId="0" hidden="1">'GASOLINA CORRIENTE'!$H$17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'GASOLINA CORRIENTE'!$D$140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E19" i="1" s="1"/>
  <c r="F19" i="1" s="1"/>
  <c r="D20" i="1" l="1"/>
  <c r="E18" i="1"/>
  <c r="F18" i="1" s="1"/>
  <c r="E20" i="1" l="1"/>
  <c r="F20" i="1" s="1"/>
  <c r="D21" i="1"/>
  <c r="E21" i="1" l="1"/>
  <c r="F21" i="1" s="1"/>
  <c r="D22" i="1"/>
  <c r="D23" i="1" l="1"/>
  <c r="E22" i="1"/>
  <c r="F22" i="1" s="1"/>
  <c r="E23" i="1" l="1"/>
  <c r="F23" i="1" s="1"/>
  <c r="D24" i="1"/>
  <c r="E24" i="1" l="1"/>
  <c r="F24" i="1" s="1"/>
  <c r="D25" i="1"/>
  <c r="E25" i="1" l="1"/>
  <c r="F25" i="1" s="1"/>
  <c r="D26" i="1"/>
  <c r="D27" i="1" l="1"/>
  <c r="E26" i="1"/>
  <c r="F26" i="1" s="1"/>
  <c r="D28" i="1" l="1"/>
  <c r="E27" i="1"/>
  <c r="F27" i="1" s="1"/>
  <c r="E28" i="1" l="1"/>
  <c r="F28" i="1" s="1"/>
  <c r="D29" i="1"/>
  <c r="D30" i="1" l="1"/>
  <c r="E29" i="1"/>
  <c r="F29" i="1" s="1"/>
  <c r="D31" i="1" l="1"/>
  <c r="E30" i="1"/>
  <c r="F30" i="1" s="1"/>
  <c r="D32" i="1" l="1"/>
  <c r="E31" i="1"/>
  <c r="F31" i="1" s="1"/>
  <c r="E32" i="1" l="1"/>
  <c r="F32" i="1" s="1"/>
  <c r="D33" i="1"/>
  <c r="E33" i="1" l="1"/>
  <c r="F33" i="1" s="1"/>
  <c r="D34" i="1"/>
  <c r="D35" i="1" l="1"/>
  <c r="E34" i="1"/>
  <c r="F34" i="1" s="1"/>
  <c r="E35" i="1" l="1"/>
  <c r="F35" i="1" s="1"/>
  <c r="D36" i="1"/>
  <c r="E36" i="1" l="1"/>
  <c r="F36" i="1" s="1"/>
  <c r="D37" i="1"/>
  <c r="E37" i="1" l="1"/>
  <c r="F37" i="1" s="1"/>
  <c r="D38" i="1"/>
  <c r="D39" i="1" l="1"/>
  <c r="E38" i="1"/>
  <c r="F38" i="1" s="1"/>
  <c r="E39" i="1" l="1"/>
  <c r="F39" i="1" s="1"/>
  <c r="D40" i="1"/>
  <c r="E40" i="1" l="1"/>
  <c r="F40" i="1" s="1"/>
  <c r="D41" i="1"/>
  <c r="E41" i="1" l="1"/>
  <c r="F41" i="1" s="1"/>
  <c r="D42" i="1"/>
  <c r="D43" i="1" l="1"/>
  <c r="E42" i="1"/>
  <c r="F42" i="1" s="1"/>
  <c r="D44" i="1" l="1"/>
  <c r="E43" i="1"/>
  <c r="F43" i="1" s="1"/>
  <c r="E44" i="1" l="1"/>
  <c r="F44" i="1" s="1"/>
  <c r="D45" i="1"/>
  <c r="D46" i="1" l="1"/>
  <c r="E45" i="1"/>
  <c r="F45" i="1" s="1"/>
  <c r="D47" i="1" l="1"/>
  <c r="E46" i="1"/>
  <c r="F46" i="1" s="1"/>
  <c r="D48" i="1" l="1"/>
  <c r="E47" i="1"/>
  <c r="F47" i="1" s="1"/>
  <c r="E48" i="1" l="1"/>
  <c r="F48" i="1" s="1"/>
  <c r="D49" i="1"/>
  <c r="E49" i="1" l="1"/>
  <c r="F49" i="1" s="1"/>
  <c r="D50" i="1"/>
  <c r="D51" i="1" l="1"/>
  <c r="E50" i="1"/>
  <c r="F50" i="1" s="1"/>
  <c r="E51" i="1" l="1"/>
  <c r="F51" i="1" s="1"/>
  <c r="D52" i="1"/>
  <c r="E52" i="1" l="1"/>
  <c r="F52" i="1" s="1"/>
  <c r="D53" i="1"/>
  <c r="E53" i="1" l="1"/>
  <c r="F53" i="1" s="1"/>
  <c r="D54" i="1"/>
  <c r="D55" i="1" l="1"/>
  <c r="E54" i="1"/>
  <c r="F54" i="1" s="1"/>
  <c r="E55" i="1" l="1"/>
  <c r="F55" i="1" s="1"/>
  <c r="D56" i="1"/>
  <c r="E56" i="1" l="1"/>
  <c r="F56" i="1" s="1"/>
  <c r="D57" i="1"/>
  <c r="E57" i="1" l="1"/>
  <c r="F57" i="1" s="1"/>
  <c r="D58" i="1"/>
  <c r="D59" i="1" l="1"/>
  <c r="E58" i="1"/>
  <c r="F58" i="1" s="1"/>
  <c r="D60" i="1" l="1"/>
  <c r="E59" i="1"/>
  <c r="F59" i="1" s="1"/>
  <c r="E60" i="1" l="1"/>
  <c r="F60" i="1" s="1"/>
  <c r="D61" i="1"/>
  <c r="D62" i="1" l="1"/>
  <c r="E61" i="1"/>
  <c r="F61" i="1" s="1"/>
  <c r="D63" i="1" l="1"/>
  <c r="E62" i="1"/>
  <c r="F62" i="1" s="1"/>
  <c r="D64" i="1" l="1"/>
  <c r="E63" i="1"/>
  <c r="F63" i="1" s="1"/>
  <c r="E64" i="1" l="1"/>
  <c r="F64" i="1" s="1"/>
  <c r="D65" i="1"/>
  <c r="E65" i="1" l="1"/>
  <c r="F65" i="1" s="1"/>
  <c r="D66" i="1"/>
  <c r="D67" i="1" l="1"/>
  <c r="E66" i="1"/>
  <c r="F66" i="1" s="1"/>
  <c r="E67" i="1" l="1"/>
  <c r="F67" i="1" s="1"/>
  <c r="D68" i="1"/>
  <c r="E68" i="1" l="1"/>
  <c r="F68" i="1" s="1"/>
  <c r="D69" i="1"/>
  <c r="E69" i="1" l="1"/>
  <c r="F69" i="1" s="1"/>
  <c r="D70" i="1"/>
  <c r="D71" i="1" l="1"/>
  <c r="E70" i="1"/>
  <c r="F70" i="1" s="1"/>
  <c r="E71" i="1" l="1"/>
  <c r="F71" i="1" s="1"/>
  <c r="D72" i="1"/>
  <c r="E72" i="1" l="1"/>
  <c r="F72" i="1" s="1"/>
  <c r="D73" i="1"/>
  <c r="E73" i="1" l="1"/>
  <c r="F73" i="1" s="1"/>
  <c r="D74" i="1"/>
  <c r="D75" i="1" l="1"/>
  <c r="E74" i="1"/>
  <c r="F74" i="1" s="1"/>
  <c r="D76" i="1" l="1"/>
  <c r="E75" i="1"/>
  <c r="F75" i="1" s="1"/>
  <c r="E76" i="1" l="1"/>
  <c r="F76" i="1" s="1"/>
  <c r="D77" i="1"/>
  <c r="D78" i="1" l="1"/>
  <c r="E77" i="1"/>
  <c r="F77" i="1" s="1"/>
  <c r="D79" i="1" l="1"/>
  <c r="E78" i="1"/>
  <c r="F78" i="1" s="1"/>
  <c r="D80" i="1" l="1"/>
  <c r="E79" i="1"/>
  <c r="F79" i="1" s="1"/>
  <c r="E80" i="1" l="1"/>
  <c r="F80" i="1" s="1"/>
  <c r="D81" i="1"/>
  <c r="E81" i="1" l="1"/>
  <c r="F81" i="1" s="1"/>
  <c r="D82" i="1"/>
  <c r="D83" i="1" l="1"/>
  <c r="E82" i="1"/>
  <c r="F82" i="1" s="1"/>
  <c r="E83" i="1" l="1"/>
  <c r="F83" i="1" s="1"/>
  <c r="D84" i="1"/>
  <c r="E84" i="1" l="1"/>
  <c r="F84" i="1" s="1"/>
  <c r="D85" i="1"/>
  <c r="E85" i="1" l="1"/>
  <c r="F85" i="1" s="1"/>
  <c r="D86" i="1"/>
  <c r="D87" i="1" l="1"/>
  <c r="E86" i="1"/>
  <c r="F86" i="1" s="1"/>
  <c r="E87" i="1" l="1"/>
  <c r="F87" i="1" s="1"/>
  <c r="D88" i="1"/>
  <c r="E88" i="1" l="1"/>
  <c r="F88" i="1" s="1"/>
  <c r="D89" i="1"/>
  <c r="E89" i="1" l="1"/>
  <c r="F89" i="1" s="1"/>
  <c r="D90" i="1"/>
  <c r="D91" i="1" l="1"/>
  <c r="E90" i="1"/>
  <c r="F90" i="1" l="1"/>
  <c r="D92" i="1"/>
  <c r="E91" i="1"/>
  <c r="F91" i="1" s="1"/>
  <c r="E92" i="1" l="1"/>
  <c r="F92" i="1" s="1"/>
  <c r="D93" i="1"/>
  <c r="D94" i="1" l="1"/>
  <c r="E93" i="1"/>
  <c r="F93" i="1" l="1"/>
  <c r="D95" i="1"/>
  <c r="E94" i="1"/>
  <c r="F94" i="1" s="1"/>
  <c r="D96" i="1" l="1"/>
  <c r="E95" i="1"/>
  <c r="F95" i="1" s="1"/>
  <c r="E96" i="1" l="1"/>
  <c r="D97" i="1"/>
  <c r="E97" i="1" l="1"/>
  <c r="F97" i="1" s="1"/>
  <c r="D98" i="1"/>
  <c r="F96" i="1"/>
  <c r="D99" i="1" l="1"/>
  <c r="E98" i="1"/>
  <c r="F98" i="1" s="1"/>
  <c r="E99" i="1" l="1"/>
  <c r="F99" i="1" s="1"/>
  <c r="D100" i="1"/>
  <c r="E100" i="1" l="1"/>
  <c r="F100" i="1" s="1"/>
  <c r="D101" i="1"/>
  <c r="E101" i="1" l="1"/>
  <c r="F101" i="1" s="1"/>
  <c r="D102" i="1"/>
  <c r="D103" i="1" l="1"/>
  <c r="E102" i="1"/>
  <c r="F102" i="1" s="1"/>
  <c r="E103" i="1" l="1"/>
  <c r="F103" i="1" s="1"/>
  <c r="D104" i="1"/>
  <c r="E104" i="1" l="1"/>
  <c r="F104" i="1" s="1"/>
  <c r="D105" i="1"/>
  <c r="E105" i="1" l="1"/>
  <c r="F105" i="1" s="1"/>
  <c r="D106" i="1"/>
  <c r="D107" i="1" l="1"/>
  <c r="E106" i="1"/>
  <c r="F106" i="1" s="1"/>
  <c r="D108" i="1" l="1"/>
  <c r="E107" i="1"/>
  <c r="F107" i="1" s="1"/>
  <c r="E108" i="1" l="1"/>
  <c r="F108" i="1" s="1"/>
  <c r="D109" i="1"/>
  <c r="D110" i="1" l="1"/>
  <c r="E109" i="1"/>
  <c r="F109" i="1" s="1"/>
  <c r="D111" i="1" l="1"/>
  <c r="E110" i="1"/>
  <c r="F110" i="1" s="1"/>
  <c r="D112" i="1" l="1"/>
  <c r="E111" i="1"/>
  <c r="F111" i="1" s="1"/>
  <c r="E112" i="1" l="1"/>
  <c r="F112" i="1" s="1"/>
  <c r="D113" i="1"/>
  <c r="E113" i="1" l="1"/>
  <c r="F113" i="1" s="1"/>
  <c r="D114" i="1"/>
  <c r="D115" i="1" l="1"/>
  <c r="E114" i="1"/>
  <c r="F114" i="1" s="1"/>
  <c r="E115" i="1" l="1"/>
  <c r="F115" i="1" s="1"/>
  <c r="D116" i="1"/>
  <c r="E116" i="1" l="1"/>
  <c r="F116" i="1" s="1"/>
  <c r="D117" i="1"/>
  <c r="E117" i="1" l="1"/>
  <c r="F117" i="1" s="1"/>
  <c r="D118" i="1"/>
  <c r="D119" i="1" l="1"/>
  <c r="E118" i="1"/>
  <c r="F118" i="1" s="1"/>
  <c r="E119" i="1" l="1"/>
  <c r="F119" i="1" s="1"/>
  <c r="D120" i="1"/>
  <c r="E120" i="1" l="1"/>
  <c r="F120" i="1" s="1"/>
  <c r="D121" i="1"/>
  <c r="E121" i="1" l="1"/>
  <c r="F121" i="1" s="1"/>
  <c r="D122" i="1"/>
  <c r="D123" i="1" l="1"/>
  <c r="E122" i="1"/>
  <c r="F122" i="1" s="1"/>
  <c r="D124" i="1" l="1"/>
  <c r="E123" i="1"/>
  <c r="F123" i="1" s="1"/>
  <c r="E124" i="1" l="1"/>
  <c r="F124" i="1" s="1"/>
  <c r="D125" i="1"/>
  <c r="D126" i="1" l="1"/>
  <c r="E125" i="1"/>
  <c r="F125" i="1" s="1"/>
  <c r="D127" i="1" l="1"/>
  <c r="E126" i="1"/>
  <c r="F126" i="1" s="1"/>
  <c r="D128" i="1" l="1"/>
  <c r="E127" i="1"/>
  <c r="F127" i="1" s="1"/>
  <c r="E128" i="1" l="1"/>
  <c r="F128" i="1" s="1"/>
  <c r="D129" i="1"/>
  <c r="E129" i="1" l="1"/>
  <c r="F129" i="1" s="1"/>
  <c r="D130" i="1"/>
  <c r="D131" i="1" l="1"/>
  <c r="E130" i="1"/>
  <c r="F130" i="1" s="1"/>
  <c r="E131" i="1" l="1"/>
  <c r="F131" i="1" s="1"/>
  <c r="D132" i="1"/>
  <c r="D133" i="1" l="1"/>
  <c r="E132" i="1"/>
  <c r="F132" i="1" s="1"/>
  <c r="D134" i="1" l="1"/>
  <c r="E133" i="1"/>
  <c r="F133" i="1" s="1"/>
  <c r="E134" i="1" l="1"/>
  <c r="F134" i="1" s="1"/>
  <c r="D135" i="1"/>
  <c r="E135" i="1" l="1"/>
  <c r="F135" i="1" s="1"/>
  <c r="D136" i="1"/>
  <c r="D137" i="1" l="1"/>
  <c r="E136" i="1"/>
  <c r="F136" i="1" l="1"/>
  <c r="D140" i="1" s="1"/>
  <c r="D139" i="1"/>
</calcChain>
</file>

<file path=xl/sharedStrings.xml><?xml version="1.0" encoding="utf-8"?>
<sst xmlns="http://schemas.openxmlformats.org/spreadsheetml/2006/main" count="9" uniqueCount="9">
  <si>
    <t>MAE</t>
  </si>
  <si>
    <t>ME</t>
  </si>
  <si>
    <t>Pronostico</t>
  </si>
  <si>
    <t>Alpha</t>
  </si>
  <si>
    <t>Erros Absoluto</t>
  </si>
  <si>
    <t>Error</t>
  </si>
  <si>
    <t xml:space="preserve">Pronostico </t>
  </si>
  <si>
    <t xml:space="preserve">CORRIENTE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</si>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</sst>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CORRIENTE'!$C$16</c:f>
              <c:strCache>
                <c:ptCount val="1"/>
                <c:pt idx="0">
                  <c:v>CORRIENTE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CORRIENTE'!$C$17:$C$136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3-4C22-AFFA-ECFBA436A937}"/>
            </c:ext>
          </c:extLst>
        </c:ser>
        <c:ser>
          <c:idx val="1"/>
          <c:order val="1"/>
          <c:tx>
            <c:strRef>
              <c:f>'GASOLINA CORRIENTE'!$D$16</c:f>
              <c:strCache>
                <c:ptCount val="1"/>
                <c:pt idx="0">
                  <c:v>Pronostico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CORRIENTE'!$D$17:$D$137</c:f>
              <c:numCache>
                <c:formatCode>General</c:formatCode>
                <c:ptCount val="121"/>
                <c:pt idx="0">
                  <c:v>32226.79</c:v>
                </c:pt>
                <c:pt idx="1">
                  <c:v>32226.79</c:v>
                </c:pt>
                <c:pt idx="2">
                  <c:v>26126.665568454671</c:v>
                </c:pt>
                <c:pt idx="3">
                  <c:v>32956.019889104398</c:v>
                </c:pt>
                <c:pt idx="4">
                  <c:v>28530.154109950614</c:v>
                </c:pt>
                <c:pt idx="5">
                  <c:v>33006.28212763583</c:v>
                </c:pt>
                <c:pt idx="6">
                  <c:v>34510.350154546482</c:v>
                </c:pt>
                <c:pt idx="7">
                  <c:v>30673.770112296708</c:v>
                </c:pt>
                <c:pt idx="8">
                  <c:v>30524.195506659395</c:v>
                </c:pt>
                <c:pt idx="9">
                  <c:v>25456.389077415573</c:v>
                </c:pt>
                <c:pt idx="10">
                  <c:v>27483.594446943607</c:v>
                </c:pt>
                <c:pt idx="11">
                  <c:v>30631.530812729306</c:v>
                </c:pt>
                <c:pt idx="12">
                  <c:v>29034.505387570305</c:v>
                </c:pt>
                <c:pt idx="13">
                  <c:v>26600.068744555127</c:v>
                </c:pt>
                <c:pt idx="14">
                  <c:v>24905.715222967887</c:v>
                </c:pt>
                <c:pt idx="15">
                  <c:v>26115.632344791629</c:v>
                </c:pt>
                <c:pt idx="16">
                  <c:v>30115.837230250214</c:v>
                </c:pt>
                <c:pt idx="17">
                  <c:v>26977.403163752391</c:v>
                </c:pt>
                <c:pt idx="18">
                  <c:v>26750.796370077678</c:v>
                </c:pt>
                <c:pt idx="19">
                  <c:v>22965.13757668206</c:v>
                </c:pt>
                <c:pt idx="20">
                  <c:v>26936.604042032101</c:v>
                </c:pt>
                <c:pt idx="21">
                  <c:v>31223.835336934397</c:v>
                </c:pt>
                <c:pt idx="22">
                  <c:v>33686.098474239887</c:v>
                </c:pt>
                <c:pt idx="23">
                  <c:v>32614.377000962493</c:v>
                </c:pt>
                <c:pt idx="24">
                  <c:v>23710.593601971224</c:v>
                </c:pt>
                <c:pt idx="25">
                  <c:v>27222.780148617043</c:v>
                </c:pt>
                <c:pt idx="26">
                  <c:v>28671.56794104557</c:v>
                </c:pt>
                <c:pt idx="27">
                  <c:v>26758.544284774907</c:v>
                </c:pt>
                <c:pt idx="28">
                  <c:v>27571.577273416082</c:v>
                </c:pt>
                <c:pt idx="29">
                  <c:v>24674.471449883193</c:v>
                </c:pt>
                <c:pt idx="30">
                  <c:v>28262.482019907089</c:v>
                </c:pt>
                <c:pt idx="31">
                  <c:v>26662.967236912002</c:v>
                </c:pt>
                <c:pt idx="32">
                  <c:v>22062.78272768723</c:v>
                </c:pt>
                <c:pt idx="33">
                  <c:v>23835.108308489082</c:v>
                </c:pt>
                <c:pt idx="34">
                  <c:v>30050.265857190978</c:v>
                </c:pt>
                <c:pt idx="35">
                  <c:v>27419.291217276859</c:v>
                </c:pt>
                <c:pt idx="36">
                  <c:v>29626.532225930168</c:v>
                </c:pt>
                <c:pt idx="37">
                  <c:v>31260.21453756138</c:v>
                </c:pt>
                <c:pt idx="38">
                  <c:v>29010.84900669723</c:v>
                </c:pt>
                <c:pt idx="39">
                  <c:v>26909.746260290485</c:v>
                </c:pt>
                <c:pt idx="40">
                  <c:v>25436.89764406953</c:v>
                </c:pt>
                <c:pt idx="41">
                  <c:v>28784.349577518995</c:v>
                </c:pt>
                <c:pt idx="42">
                  <c:v>24576.099273157222</c:v>
                </c:pt>
                <c:pt idx="43">
                  <c:v>26858.724013735133</c:v>
                </c:pt>
                <c:pt idx="44">
                  <c:v>26169.561489258584</c:v>
                </c:pt>
                <c:pt idx="45">
                  <c:v>19661.022379413018</c:v>
                </c:pt>
                <c:pt idx="46">
                  <c:v>19515.791802723295</c:v>
                </c:pt>
                <c:pt idx="47">
                  <c:v>26759.160197868878</c:v>
                </c:pt>
                <c:pt idx="48">
                  <c:v>22978.346802616794</c:v>
                </c:pt>
                <c:pt idx="49">
                  <c:v>21969.554237999175</c:v>
                </c:pt>
                <c:pt idx="50">
                  <c:v>22606.799779293779</c:v>
                </c:pt>
                <c:pt idx="51">
                  <c:v>22185.299351633304</c:v>
                </c:pt>
                <c:pt idx="52">
                  <c:v>23194.393179158607</c:v>
                </c:pt>
                <c:pt idx="53">
                  <c:v>22581.132940160634</c:v>
                </c:pt>
                <c:pt idx="54">
                  <c:v>23224.338493867719</c:v>
                </c:pt>
                <c:pt idx="55">
                  <c:v>24105.217993142502</c:v>
                </c:pt>
                <c:pt idx="56">
                  <c:v>23700.230745144148</c:v>
                </c:pt>
                <c:pt idx="57">
                  <c:v>23902.62575789226</c:v>
                </c:pt>
                <c:pt idx="58">
                  <c:v>23924.81179738585</c:v>
                </c:pt>
                <c:pt idx="59">
                  <c:v>26441.201415638432</c:v>
                </c:pt>
                <c:pt idx="60">
                  <c:v>24714.928121794663</c:v>
                </c:pt>
                <c:pt idx="61">
                  <c:v>24144.091104056777</c:v>
                </c:pt>
                <c:pt idx="62">
                  <c:v>25329.738899419135</c:v>
                </c:pt>
                <c:pt idx="63">
                  <c:v>25795.4267795991</c:v>
                </c:pt>
                <c:pt idx="64">
                  <c:v>26797.377694488143</c:v>
                </c:pt>
                <c:pt idx="65">
                  <c:v>26502.326916023121</c:v>
                </c:pt>
                <c:pt idx="66">
                  <c:v>27568.255365155012</c:v>
                </c:pt>
                <c:pt idx="67">
                  <c:v>34293.869796364284</c:v>
                </c:pt>
                <c:pt idx="68">
                  <c:v>36851.597405648092</c:v>
                </c:pt>
                <c:pt idx="69">
                  <c:v>38494.255217047292</c:v>
                </c:pt>
                <c:pt idx="70">
                  <c:v>38239.865507559072</c:v>
                </c:pt>
                <c:pt idx="71">
                  <c:v>38175.326105770364</c:v>
                </c:pt>
                <c:pt idx="72">
                  <c:v>32912.234409736557</c:v>
                </c:pt>
                <c:pt idx="73">
                  <c:v>30589.134147413977</c:v>
                </c:pt>
                <c:pt idx="74">
                  <c:v>31171.56677891421</c:v>
                </c:pt>
                <c:pt idx="75">
                  <c:v>30310.221261828767</c:v>
                </c:pt>
                <c:pt idx="76">
                  <c:v>30619.335627170509</c:v>
                </c:pt>
                <c:pt idx="77">
                  <c:v>29979.020229838399</c:v>
                </c:pt>
                <c:pt idx="78">
                  <c:v>29832.052742873115</c:v>
                </c:pt>
                <c:pt idx="79">
                  <c:v>30015.722299587414</c:v>
                </c:pt>
                <c:pt idx="80">
                  <c:v>30031.640631515624</c:v>
                </c:pt>
                <c:pt idx="81">
                  <c:v>28328.189113842473</c:v>
                </c:pt>
                <c:pt idx="82">
                  <c:v>24810.053041099436</c:v>
                </c:pt>
                <c:pt idx="83">
                  <c:v>24201.087399033277</c:v>
                </c:pt>
                <c:pt idx="84">
                  <c:v>20494.676291224401</c:v>
                </c:pt>
                <c:pt idx="85">
                  <c:v>18306.900283995416</c:v>
                </c:pt>
                <c:pt idx="86">
                  <c:v>18306.900123729487</c:v>
                </c:pt>
                <c:pt idx="87">
                  <c:v>19026.037297614679</c:v>
                </c:pt>
                <c:pt idx="88">
                  <c:v>23283.227695187939</c:v>
                </c:pt>
                <c:pt idx="89">
                  <c:v>24052.574302287023</c:v>
                </c:pt>
                <c:pt idx="90">
                  <c:v>27441.302907560217</c:v>
                </c:pt>
                <c:pt idx="91">
                  <c:v>29168.617764364684</c:v>
                </c:pt>
                <c:pt idx="92">
                  <c:v>29664.667010887333</c:v>
                </c:pt>
                <c:pt idx="93">
                  <c:v>30774.031560109379</c:v>
                </c:pt>
                <c:pt idx="94">
                  <c:v>30634.42777358511</c:v>
                </c:pt>
                <c:pt idx="95">
                  <c:v>32151.630117996836</c:v>
                </c:pt>
                <c:pt idx="96">
                  <c:v>28784.236175168917</c:v>
                </c:pt>
                <c:pt idx="97">
                  <c:v>30442.876386437252</c:v>
                </c:pt>
                <c:pt idx="98">
                  <c:v>34572.919061585053</c:v>
                </c:pt>
                <c:pt idx="99">
                  <c:v>35072.421249694278</c:v>
                </c:pt>
                <c:pt idx="100">
                  <c:v>32786.432832537706</c:v>
                </c:pt>
                <c:pt idx="101">
                  <c:v>30856.109831376903</c:v>
                </c:pt>
                <c:pt idx="102">
                  <c:v>28215.031517651842</c:v>
                </c:pt>
                <c:pt idx="103">
                  <c:v>32629.339111404701</c:v>
                </c:pt>
                <c:pt idx="104">
                  <c:v>31467.37030327458</c:v>
                </c:pt>
                <c:pt idx="105">
                  <c:v>25398.938235175647</c:v>
                </c:pt>
                <c:pt idx="106">
                  <c:v>25954.258350412874</c:v>
                </c:pt>
                <c:pt idx="107">
                  <c:v>20654.56886223688</c:v>
                </c:pt>
                <c:pt idx="108">
                  <c:v>23762.751629936767</c:v>
                </c:pt>
                <c:pt idx="109">
                  <c:v>17583.355439292907</c:v>
                </c:pt>
                <c:pt idx="110">
                  <c:v>27168.03599150457</c:v>
                </c:pt>
                <c:pt idx="111">
                  <c:v>25216.769078762965</c:v>
                </c:pt>
                <c:pt idx="112">
                  <c:v>25012.703761143726</c:v>
                </c:pt>
                <c:pt idx="113">
                  <c:v>25743.006889101216</c:v>
                </c:pt>
                <c:pt idx="114">
                  <c:v>28517.409013968259</c:v>
                </c:pt>
                <c:pt idx="115">
                  <c:v>29933.951872873029</c:v>
                </c:pt>
                <c:pt idx="116">
                  <c:v>30204.172562117445</c:v>
                </c:pt>
                <c:pt idx="117">
                  <c:v>26737.534912136111</c:v>
                </c:pt>
                <c:pt idx="118">
                  <c:v>22742.032408231378</c:v>
                </c:pt>
                <c:pt idx="119">
                  <c:v>24064.18422531513</c:v>
                </c:pt>
                <c:pt idx="120">
                  <c:v>26735.333169409816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3-4C22-AFFA-ECFBA436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56799"/>
        <c:axId val="603953471"/>
      </c:lineChart>
      <c:catAx>
        <c:axId val="60395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953471"/>
        <c:crosses val="autoZero"/>
        <c:auto val="1"/>
        <c:lblAlgn val="ctr"/>
        <c:lblOffset val="100"/>
        <c:noMultiLvlLbl val="0"/>
      </c:catAx>
      <c:valAx>
        <c:axId val="6039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39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0</xdr:row>
      <xdr:rowOff>161925</xdr:rowOff>
    </xdr:from>
    <xdr:to>
      <xdr:col>11</xdr:col>
      <xdr:colOff>542925</xdr:colOff>
      <xdr:row>13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C620E1-11CD-47FE-BCCC-AF3F730C2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342900</xdr:colOff>
      <xdr:row>18</xdr:row>
      <xdr:rowOff>85725</xdr:rowOff>
    </xdr:from>
    <xdr:ext cx="2697256" cy="790575"/>
    <xdr:pic>
      <xdr:nvPicPr>
        <xdr:cNvPr id="3" name="Imagen 2" descr="Pronóstico de Demanda con Alisamiento Exponencial para distintos Alfa α">
          <a:extLst>
            <a:ext uri="{FF2B5EF4-FFF2-40B4-BE49-F238E27FC236}">
              <a16:creationId xmlns:a16="http://schemas.microsoft.com/office/drawing/2014/main" id="{291D2F74-639E-4527-9315-890B30404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3543300"/>
          <a:ext cx="2697256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AF3F-3419-4B3A-A0A6-2E0FFC0A1629}">
  <dimension ref="A1:H140"/>
  <sheetViews>
    <sheetView tabSelected="1" workbookViewId="0">
      <selection activeCell="N14" sqref="N14"/>
    </sheetView>
  </sheetViews>
  <sheetFormatPr baseColWidth="10" defaultRowHeight="15" x14ac:dyDescent="0.25"/>
  <cols>
    <col min="2" max="2" width="13.85546875" bestFit="1" customWidth="1"/>
    <col min="6" max="6" width="13.85546875" bestFit="1" customWidth="1"/>
    <col min="7" max="7" width="4.42578125" bestFit="1" customWidth="1"/>
    <col min="11" max="11" width="13.85546875" bestFit="1" customWidth="1"/>
  </cols>
  <sheetData>
    <row r="1" spans="1:8" x14ac:dyDescent="0.25">
      <c r="A1" s="8"/>
      <c r="B1" s="8"/>
      <c r="C1" s="8"/>
      <c r="D1" s="8"/>
      <c r="E1" s="8"/>
    </row>
    <row r="2" spans="1:8" x14ac:dyDescent="0.25">
      <c r="A2" s="9"/>
      <c r="B2" s="9"/>
      <c r="C2" s="9"/>
      <c r="D2" s="9"/>
      <c r="E2" s="9"/>
    </row>
    <row r="3" spans="1:8" x14ac:dyDescent="0.25">
      <c r="A3" s="9"/>
      <c r="B3" s="9"/>
      <c r="C3" s="9"/>
      <c r="D3" s="9"/>
      <c r="E3" s="9"/>
    </row>
    <row r="4" spans="1:8" x14ac:dyDescent="0.25">
      <c r="A4" s="9"/>
      <c r="B4" s="9"/>
      <c r="C4" s="9"/>
      <c r="D4" s="9"/>
      <c r="E4" s="9"/>
    </row>
    <row r="5" spans="1:8" x14ac:dyDescent="0.25">
      <c r="A5" s="9"/>
      <c r="B5" s="9"/>
      <c r="C5" s="9"/>
      <c r="D5" s="9"/>
      <c r="E5" s="9"/>
    </row>
    <row r="6" spans="1:8" x14ac:dyDescent="0.25">
      <c r="A6" s="9"/>
      <c r="B6" s="9"/>
      <c r="C6" s="9"/>
      <c r="D6" s="9"/>
      <c r="E6" s="9"/>
    </row>
    <row r="7" spans="1:8" x14ac:dyDescent="0.25">
      <c r="A7" s="9"/>
      <c r="B7" s="9"/>
      <c r="C7" s="9"/>
      <c r="D7" s="9"/>
      <c r="E7" s="9"/>
    </row>
    <row r="8" spans="1:8" x14ac:dyDescent="0.25">
      <c r="A8" s="9"/>
      <c r="B8" s="9"/>
      <c r="C8" s="9"/>
      <c r="D8" s="9"/>
      <c r="E8" s="9"/>
    </row>
    <row r="9" spans="1:8" x14ac:dyDescent="0.25">
      <c r="A9" s="9"/>
      <c r="B9" s="9"/>
      <c r="C9" s="9"/>
      <c r="D9" s="9"/>
      <c r="E9" s="9"/>
    </row>
    <row r="10" spans="1:8" x14ac:dyDescent="0.25">
      <c r="A10" s="9"/>
      <c r="B10" s="9"/>
      <c r="C10" s="9"/>
      <c r="D10" s="9"/>
      <c r="E10" s="9"/>
    </row>
    <row r="11" spans="1:8" x14ac:dyDescent="0.25">
      <c r="A11" s="9"/>
      <c r="B11" s="9"/>
      <c r="C11" s="9"/>
      <c r="D11" s="9"/>
      <c r="E11" s="9"/>
    </row>
    <row r="12" spans="1:8" x14ac:dyDescent="0.25">
      <c r="A12" s="9"/>
      <c r="B12" s="9"/>
      <c r="C12" s="9"/>
      <c r="D12" s="9"/>
      <c r="E12" s="9"/>
    </row>
    <row r="13" spans="1:8" x14ac:dyDescent="0.25">
      <c r="A13" s="9"/>
      <c r="B13" s="9"/>
      <c r="C13" s="9"/>
      <c r="D13" s="9"/>
      <c r="E13" s="9"/>
    </row>
    <row r="14" spans="1:8" x14ac:dyDescent="0.25">
      <c r="A14" s="9"/>
      <c r="B14" s="9"/>
      <c r="C14" s="9"/>
      <c r="D14" s="9"/>
      <c r="E14" s="9"/>
    </row>
    <row r="15" spans="1:8" ht="15.75" thickBot="1" x14ac:dyDescent="0.3">
      <c r="A15" s="9"/>
      <c r="B15" s="9"/>
      <c r="C15" s="9"/>
      <c r="D15" s="9"/>
      <c r="E15" s="9"/>
    </row>
    <row r="16" spans="1:8" ht="15.75" thickBot="1" x14ac:dyDescent="0.3">
      <c r="A16" s="9"/>
      <c r="B16" s="7" t="s">
        <v>8</v>
      </c>
      <c r="C16" s="7" t="s">
        <v>7</v>
      </c>
      <c r="D16" s="7" t="s">
        <v>6</v>
      </c>
      <c r="E16" s="7" t="s">
        <v>5</v>
      </c>
      <c r="F16" s="7" t="s">
        <v>4</v>
      </c>
      <c r="H16" s="6" t="s">
        <v>3</v>
      </c>
    </row>
    <row r="17" spans="1:8" ht="15.75" thickBot="1" x14ac:dyDescent="0.3">
      <c r="A17" s="9"/>
      <c r="B17" s="4">
        <v>1</v>
      </c>
      <c r="C17" s="4">
        <v>32226.79</v>
      </c>
      <c r="D17" s="3">
        <f>C17</f>
        <v>32226.79</v>
      </c>
      <c r="E17" s="3"/>
      <c r="F17" s="3"/>
      <c r="H17" s="5">
        <v>0.56432575840553756</v>
      </c>
    </row>
    <row r="18" spans="1:8" x14ac:dyDescent="0.25">
      <c r="A18" s="9"/>
      <c r="B18" s="4">
        <v>2</v>
      </c>
      <c r="C18" s="4">
        <v>21417.21</v>
      </c>
      <c r="D18" s="3">
        <f>D17+$H$17*(C17-D17)</f>
        <v>32226.79</v>
      </c>
      <c r="E18" s="3">
        <f t="shared" ref="E18:E49" si="0">C18-D18</f>
        <v>-10809.580000000002</v>
      </c>
      <c r="F18" s="3">
        <f t="shared" ref="F18:F49" si="1">ABS(E18)</f>
        <v>10809.580000000002</v>
      </c>
    </row>
    <row r="19" spans="1:8" x14ac:dyDescent="0.25">
      <c r="A19" s="9"/>
      <c r="B19" s="4">
        <v>3</v>
      </c>
      <c r="C19" s="4">
        <v>38228.46</v>
      </c>
      <c r="D19" s="3">
        <f>D18+$H$17*(C18-D18)</f>
        <v>26126.665568454671</v>
      </c>
      <c r="E19" s="3">
        <f t="shared" si="0"/>
        <v>12101.794431545328</v>
      </c>
      <c r="F19" s="3">
        <f t="shared" si="1"/>
        <v>12101.794431545328</v>
      </c>
    </row>
    <row r="20" spans="1:8" x14ac:dyDescent="0.25">
      <c r="A20" s="9"/>
      <c r="B20" s="4">
        <v>4</v>
      </c>
      <c r="C20" s="4">
        <v>25113.27</v>
      </c>
      <c r="D20" s="3">
        <f>D19+$H$17*(C19-D19)</f>
        <v>32956.019889104398</v>
      </c>
      <c r="E20" s="3">
        <f t="shared" si="0"/>
        <v>-7842.7498891043979</v>
      </c>
      <c r="F20" s="3">
        <f t="shared" si="1"/>
        <v>7842.7498891043979</v>
      </c>
    </row>
    <row r="21" spans="1:8" x14ac:dyDescent="0.25">
      <c r="A21" s="9"/>
      <c r="B21" s="4">
        <v>5</v>
      </c>
      <c r="C21" s="4">
        <v>36461.97</v>
      </c>
      <c r="D21" s="3">
        <f>D20+$H$17*(C20-D20)</f>
        <v>28530.154109950614</v>
      </c>
      <c r="E21" s="3">
        <f t="shared" si="0"/>
        <v>7931.8158900493872</v>
      </c>
      <c r="F21" s="3">
        <f t="shared" si="1"/>
        <v>7931.8158900493872</v>
      </c>
    </row>
    <row r="22" spans="1:8" x14ac:dyDescent="0.25">
      <c r="A22" s="9"/>
      <c r="B22" s="4">
        <v>6</v>
      </c>
      <c r="C22" s="4">
        <v>35671.53</v>
      </c>
      <c r="D22" s="3">
        <f>D21+$H$17*(C21-D21)</f>
        <v>33006.28212763583</v>
      </c>
      <c r="E22" s="3">
        <f t="shared" si="0"/>
        <v>2665.2478723641689</v>
      </c>
      <c r="F22" s="3">
        <f t="shared" si="1"/>
        <v>2665.2478723641689</v>
      </c>
    </row>
    <row r="23" spans="1:8" x14ac:dyDescent="0.25">
      <c r="A23" s="9"/>
      <c r="B23" s="4">
        <v>7</v>
      </c>
      <c r="C23" s="4">
        <v>27711.83</v>
      </c>
      <c r="D23" s="3">
        <f>D22+$H$17*(C22-D22)</f>
        <v>34510.350154546482</v>
      </c>
      <c r="E23" s="3">
        <f t="shared" si="0"/>
        <v>-6798.5201545464806</v>
      </c>
      <c r="F23" s="3">
        <f t="shared" si="1"/>
        <v>6798.5201545464806</v>
      </c>
    </row>
    <row r="24" spans="1:8" x14ac:dyDescent="0.25">
      <c r="A24" s="9"/>
      <c r="B24" s="4">
        <v>8</v>
      </c>
      <c r="C24" s="4">
        <v>30408.720000000001</v>
      </c>
      <c r="D24" s="3">
        <f>D23+$H$17*(C23-D23)</f>
        <v>30673.770112296708</v>
      </c>
      <c r="E24" s="3">
        <f t="shared" si="0"/>
        <v>-265.05011229670708</v>
      </c>
      <c r="F24" s="3">
        <f t="shared" si="1"/>
        <v>265.05011229670708</v>
      </c>
    </row>
    <row r="25" spans="1:8" x14ac:dyDescent="0.25">
      <c r="A25" s="9"/>
      <c r="B25" s="4">
        <v>9</v>
      </c>
      <c r="C25" s="4">
        <v>21543.91</v>
      </c>
      <c r="D25" s="3">
        <f>D24+$H$17*(C24-D24)</f>
        <v>30524.195506659395</v>
      </c>
      <c r="E25" s="3">
        <f t="shared" si="0"/>
        <v>-8980.2855066593947</v>
      </c>
      <c r="F25" s="3">
        <f t="shared" si="1"/>
        <v>8980.2855066593947</v>
      </c>
    </row>
    <row r="26" spans="1:8" x14ac:dyDescent="0.25">
      <c r="A26" s="9"/>
      <c r="B26" s="4">
        <v>10</v>
      </c>
      <c r="C26" s="4">
        <v>29048.65</v>
      </c>
      <c r="D26" s="3">
        <f>D25+$H$17*(C25-D25)</f>
        <v>25456.389077415573</v>
      </c>
      <c r="E26" s="3">
        <f t="shared" si="0"/>
        <v>3592.260922584428</v>
      </c>
      <c r="F26" s="3">
        <f t="shared" si="1"/>
        <v>3592.260922584428</v>
      </c>
    </row>
    <row r="27" spans="1:8" x14ac:dyDescent="0.25">
      <c r="A27" s="9"/>
      <c r="B27" s="4">
        <v>11</v>
      </c>
      <c r="C27" s="4">
        <v>33061.82</v>
      </c>
      <c r="D27" s="3">
        <f>D26+$H$17*(C26-D26)</f>
        <v>27483.594446943607</v>
      </c>
      <c r="E27" s="3">
        <f t="shared" si="0"/>
        <v>5578.2255530563925</v>
      </c>
      <c r="F27" s="3">
        <f t="shared" si="1"/>
        <v>5578.2255530563925</v>
      </c>
    </row>
    <row r="28" spans="1:8" x14ac:dyDescent="0.25">
      <c r="A28" s="9"/>
      <c r="B28" s="4">
        <v>12</v>
      </c>
      <c r="C28" s="4">
        <v>27801.56</v>
      </c>
      <c r="D28" s="3">
        <f>D27+$H$17*(C27-D27)</f>
        <v>30631.530812729306</v>
      </c>
      <c r="E28" s="3">
        <f t="shared" si="0"/>
        <v>-2829.9708127293052</v>
      </c>
      <c r="F28" s="3">
        <f t="shared" si="1"/>
        <v>2829.9708127293052</v>
      </c>
    </row>
    <row r="29" spans="1:8" x14ac:dyDescent="0.25">
      <c r="A29" s="9"/>
      <c r="B29" s="4">
        <v>13</v>
      </c>
      <c r="C29" s="4">
        <v>24720.62</v>
      </c>
      <c r="D29" s="3">
        <f>D28+$H$17*(C28-D28)</f>
        <v>29034.505387570305</v>
      </c>
      <c r="E29" s="3">
        <f t="shared" si="0"/>
        <v>-4313.8853875703062</v>
      </c>
      <c r="F29" s="3">
        <f t="shared" si="1"/>
        <v>4313.8853875703062</v>
      </c>
    </row>
    <row r="30" spans="1:8" x14ac:dyDescent="0.25">
      <c r="A30" s="9"/>
      <c r="B30" s="4">
        <v>14</v>
      </c>
      <c r="C30" s="4">
        <v>23597.63</v>
      </c>
      <c r="D30" s="3">
        <f>D29+$H$17*(C29-D29)</f>
        <v>26600.068744555127</v>
      </c>
      <c r="E30" s="3">
        <f t="shared" si="0"/>
        <v>-3002.4387445551256</v>
      </c>
      <c r="F30" s="3">
        <f t="shared" si="1"/>
        <v>3002.4387445551256</v>
      </c>
    </row>
    <row r="31" spans="1:8" x14ac:dyDescent="0.25">
      <c r="A31" s="9"/>
      <c r="B31" s="4">
        <v>15</v>
      </c>
      <c r="C31" s="4">
        <v>27049.72</v>
      </c>
      <c r="D31" s="3">
        <f>D30+$H$17*(C30-D30)</f>
        <v>24905.715222967887</v>
      </c>
      <c r="E31" s="3">
        <f t="shared" si="0"/>
        <v>2144.0047770321144</v>
      </c>
      <c r="F31" s="3">
        <f t="shared" si="1"/>
        <v>2144.0047770321144</v>
      </c>
    </row>
    <row r="32" spans="1:8" x14ac:dyDescent="0.25">
      <c r="A32" s="9"/>
      <c r="B32" s="4">
        <v>16</v>
      </c>
      <c r="C32" s="4">
        <v>33204.1</v>
      </c>
      <c r="D32" s="3">
        <f>D31+$H$17*(C31-D31)</f>
        <v>26115.632344791629</v>
      </c>
      <c r="E32" s="3">
        <f t="shared" si="0"/>
        <v>7088.4676552083693</v>
      </c>
      <c r="F32" s="3">
        <f t="shared" si="1"/>
        <v>7088.4676552083693</v>
      </c>
    </row>
    <row r="33" spans="1:6" x14ac:dyDescent="0.25">
      <c r="A33" s="9"/>
      <c r="B33" s="4">
        <v>17</v>
      </c>
      <c r="C33" s="4">
        <v>24554.45</v>
      </c>
      <c r="D33" s="3">
        <f>D32+$H$17*(C32-D32)</f>
        <v>30115.837230250214</v>
      </c>
      <c r="E33" s="3">
        <f t="shared" si="0"/>
        <v>-5561.3872302502132</v>
      </c>
      <c r="F33" s="3">
        <f t="shared" si="1"/>
        <v>5561.3872302502132</v>
      </c>
    </row>
    <row r="34" spans="1:6" x14ac:dyDescent="0.25">
      <c r="A34" s="9"/>
      <c r="B34" s="4">
        <v>18</v>
      </c>
      <c r="C34" s="4">
        <v>26575.85</v>
      </c>
      <c r="D34" s="3">
        <f>D33+$H$17*(C33-D33)</f>
        <v>26977.403163752391</v>
      </c>
      <c r="E34" s="3">
        <f t="shared" si="0"/>
        <v>-401.55316375239272</v>
      </c>
      <c r="F34" s="3">
        <f t="shared" si="1"/>
        <v>401.55316375239272</v>
      </c>
    </row>
    <row r="35" spans="1:6" x14ac:dyDescent="0.25">
      <c r="A35" s="9"/>
      <c r="B35" s="4">
        <v>19</v>
      </c>
      <c r="C35" s="4">
        <v>20042.509999999998</v>
      </c>
      <c r="D35" s="3">
        <f>D34+$H$17*(C34-D34)</f>
        <v>26750.796370077678</v>
      </c>
      <c r="E35" s="3">
        <f t="shared" si="0"/>
        <v>-6708.2863700776797</v>
      </c>
      <c r="F35" s="3">
        <f t="shared" si="1"/>
        <v>6708.2863700776797</v>
      </c>
    </row>
    <row r="36" spans="1:6" x14ac:dyDescent="0.25">
      <c r="A36" s="9"/>
      <c r="B36" s="4">
        <v>20</v>
      </c>
      <c r="C36" s="4">
        <v>30002.68</v>
      </c>
      <c r="D36" s="3">
        <f>D35+$H$17*(C35-D35)</f>
        <v>22965.13757668206</v>
      </c>
      <c r="E36" s="3">
        <f t="shared" si="0"/>
        <v>7037.5424233179401</v>
      </c>
      <c r="F36" s="3">
        <f t="shared" si="1"/>
        <v>7037.5424233179401</v>
      </c>
    </row>
    <row r="37" spans="1:6" x14ac:dyDescent="0.25">
      <c r="A37" s="9"/>
      <c r="B37" s="4">
        <v>21</v>
      </c>
      <c r="C37" s="4">
        <v>34533.69</v>
      </c>
      <c r="D37" s="3">
        <f>D36+$H$17*(C36-D36)</f>
        <v>26936.604042032101</v>
      </c>
      <c r="E37" s="3">
        <f t="shared" si="0"/>
        <v>7597.0859579679018</v>
      </c>
      <c r="F37" s="3">
        <f t="shared" si="1"/>
        <v>7597.0859579679018</v>
      </c>
    </row>
    <row r="38" spans="1:6" x14ac:dyDescent="0.25">
      <c r="A38" s="9"/>
      <c r="B38" s="4">
        <v>22</v>
      </c>
      <c r="C38" s="4">
        <v>35587.03</v>
      </c>
      <c r="D38" s="3">
        <f>D37+$H$17*(C37-D37)</f>
        <v>31223.835336934397</v>
      </c>
      <c r="E38" s="3">
        <f t="shared" si="0"/>
        <v>4363.1946630656021</v>
      </c>
      <c r="F38" s="3">
        <f t="shared" si="1"/>
        <v>4363.1946630656021</v>
      </c>
    </row>
    <row r="39" spans="1:6" x14ac:dyDescent="0.25">
      <c r="A39" s="9"/>
      <c r="B39" s="4">
        <v>23</v>
      </c>
      <c r="C39" s="4">
        <v>31786.98</v>
      </c>
      <c r="D39" s="3">
        <f>D38+$H$17*(C38-D38)</f>
        <v>33686.098474239887</v>
      </c>
      <c r="E39" s="3">
        <f t="shared" si="0"/>
        <v>-1899.1184742398873</v>
      </c>
      <c r="F39" s="3">
        <f t="shared" si="1"/>
        <v>1899.1184742398873</v>
      </c>
    </row>
    <row r="40" spans="1:6" x14ac:dyDescent="0.25">
      <c r="A40" s="9"/>
      <c r="B40" s="4">
        <v>24</v>
      </c>
      <c r="C40" s="4">
        <v>16836.64</v>
      </c>
      <c r="D40" s="3">
        <f>D39+$H$17*(C39-D39)</f>
        <v>32614.377000962493</v>
      </c>
      <c r="E40" s="3">
        <f t="shared" si="0"/>
        <v>-15777.737000962494</v>
      </c>
      <c r="F40" s="3">
        <f t="shared" si="1"/>
        <v>15777.737000962494</v>
      </c>
    </row>
    <row r="41" spans="1:6" x14ac:dyDescent="0.25">
      <c r="A41" s="9"/>
      <c r="B41" s="4">
        <v>25</v>
      </c>
      <c r="C41" s="4">
        <v>29934.28</v>
      </c>
      <c r="D41" s="3">
        <f>D40+$H$17*(C40-D40)</f>
        <v>23710.593601971224</v>
      </c>
      <c r="E41" s="3">
        <f t="shared" si="0"/>
        <v>6223.6863980287744</v>
      </c>
      <c r="F41" s="3">
        <f t="shared" si="1"/>
        <v>6223.6863980287744</v>
      </c>
    </row>
    <row r="42" spans="1:6" x14ac:dyDescent="0.25">
      <c r="A42" s="9"/>
      <c r="B42" s="4">
        <v>26</v>
      </c>
      <c r="C42" s="4">
        <v>29790.07</v>
      </c>
      <c r="D42" s="3">
        <f>D41+$H$17*(C41-D41)</f>
        <v>27222.780148617043</v>
      </c>
      <c r="E42" s="3">
        <f t="shared" si="0"/>
        <v>2567.2898513829568</v>
      </c>
      <c r="F42" s="3">
        <f t="shared" si="1"/>
        <v>2567.2898513829568</v>
      </c>
    </row>
    <row r="43" spans="1:6" x14ac:dyDescent="0.25">
      <c r="A43" s="9"/>
      <c r="B43" s="4">
        <v>27</v>
      </c>
      <c r="C43" s="4">
        <v>25281.64</v>
      </c>
      <c r="D43" s="3">
        <f>D42+$H$17*(C42-D42)</f>
        <v>28671.56794104557</v>
      </c>
      <c r="E43" s="3">
        <f t="shared" si="0"/>
        <v>-3389.9279410455711</v>
      </c>
      <c r="F43" s="3">
        <f t="shared" si="1"/>
        <v>3389.9279410455711</v>
      </c>
    </row>
    <row r="44" spans="1:6" x14ac:dyDescent="0.25">
      <c r="A44" s="9"/>
      <c r="B44" s="4">
        <v>28</v>
      </c>
      <c r="C44" s="4">
        <v>28199.26</v>
      </c>
      <c r="D44" s="3">
        <f>D43+$H$17*(C43-D43)</f>
        <v>26758.544284774907</v>
      </c>
      <c r="E44" s="3">
        <f t="shared" si="0"/>
        <v>1440.7157152250911</v>
      </c>
      <c r="F44" s="3">
        <f t="shared" si="1"/>
        <v>1440.7157152250911</v>
      </c>
    </row>
    <row r="45" spans="1:6" x14ac:dyDescent="0.25">
      <c r="A45" s="9"/>
      <c r="B45" s="4">
        <v>29</v>
      </c>
      <c r="C45" s="4">
        <v>22437.83</v>
      </c>
      <c r="D45" s="3">
        <f>D44+$H$17*(C44-D44)</f>
        <v>27571.577273416082</v>
      </c>
      <c r="E45" s="3">
        <f t="shared" si="0"/>
        <v>-5133.7472734160801</v>
      </c>
      <c r="F45" s="3">
        <f t="shared" si="1"/>
        <v>5133.7472734160801</v>
      </c>
    </row>
    <row r="46" spans="1:6" x14ac:dyDescent="0.25">
      <c r="A46" s="9"/>
      <c r="B46" s="4">
        <v>30</v>
      </c>
      <c r="C46" s="4">
        <v>31032.52</v>
      </c>
      <c r="D46" s="3">
        <f>D45+$H$17*(C45-D45)</f>
        <v>24674.471449883193</v>
      </c>
      <c r="E46" s="3">
        <f t="shared" si="0"/>
        <v>6358.0485501168077</v>
      </c>
      <c r="F46" s="3">
        <f t="shared" si="1"/>
        <v>6358.0485501168077</v>
      </c>
    </row>
    <row r="47" spans="1:6" x14ac:dyDescent="0.25">
      <c r="A47" s="9"/>
      <c r="B47" s="4">
        <v>31</v>
      </c>
      <c r="C47" s="4">
        <v>25428.1</v>
      </c>
      <c r="D47" s="3">
        <f>D46+$H$17*(C46-D46)</f>
        <v>28262.482019907089</v>
      </c>
      <c r="E47" s="3">
        <f t="shared" si="0"/>
        <v>-2834.3820199070906</v>
      </c>
      <c r="F47" s="3">
        <f t="shared" si="1"/>
        <v>2834.3820199070906</v>
      </c>
    </row>
    <row r="48" spans="1:6" x14ac:dyDescent="0.25">
      <c r="A48" s="9"/>
      <c r="B48" s="4">
        <v>32</v>
      </c>
      <c r="C48" s="4">
        <v>18511.32</v>
      </c>
      <c r="D48" s="3">
        <f>D47+$H$17*(C47-D47)</f>
        <v>26662.967236912002</v>
      </c>
      <c r="E48" s="3">
        <f t="shared" si="0"/>
        <v>-8151.647236912002</v>
      </c>
      <c r="F48" s="3">
        <f t="shared" si="1"/>
        <v>8151.647236912002</v>
      </c>
    </row>
    <row r="49" spans="1:6" x14ac:dyDescent="0.25">
      <c r="A49" s="9"/>
      <c r="B49" s="4">
        <v>33</v>
      </c>
      <c r="C49" s="4">
        <v>25203.39</v>
      </c>
      <c r="D49" s="3">
        <f>D48+$H$17*(C48-D48)</f>
        <v>22062.78272768723</v>
      </c>
      <c r="E49" s="3">
        <f t="shared" si="0"/>
        <v>3140.6072723127691</v>
      </c>
      <c r="F49" s="3">
        <f t="shared" si="1"/>
        <v>3140.6072723127691</v>
      </c>
    </row>
    <row r="50" spans="1:6" x14ac:dyDescent="0.25">
      <c r="A50" s="9"/>
      <c r="B50" s="4">
        <v>34</v>
      </c>
      <c r="C50" s="4">
        <v>34848.53</v>
      </c>
      <c r="D50" s="3">
        <f>D49+$H$17*(C49-D49)</f>
        <v>23835.108308489082</v>
      </c>
      <c r="E50" s="3">
        <f t="shared" ref="E50:E81" si="2">C50-D50</f>
        <v>11013.421691510917</v>
      </c>
      <c r="F50" s="3">
        <f t="shared" ref="F50:F81" si="3">ABS(E50)</f>
        <v>11013.421691510917</v>
      </c>
    </row>
    <row r="51" spans="1:6" x14ac:dyDescent="0.25">
      <c r="A51" s="9"/>
      <c r="B51" s="4">
        <v>35</v>
      </c>
      <c r="C51" s="4">
        <v>25388.11</v>
      </c>
      <c r="D51" s="3">
        <f>D50+$H$17*(C50-D50)</f>
        <v>30050.265857190978</v>
      </c>
      <c r="E51" s="3">
        <f t="shared" si="2"/>
        <v>-4662.1558571909773</v>
      </c>
      <c r="F51" s="3">
        <f t="shared" si="3"/>
        <v>4662.1558571909773</v>
      </c>
    </row>
    <row r="52" spans="1:6" x14ac:dyDescent="0.25">
      <c r="A52" s="9"/>
      <c r="B52" s="4">
        <v>36</v>
      </c>
      <c r="C52" s="4">
        <v>31330.58</v>
      </c>
      <c r="D52" s="3">
        <f>D51+$H$17*(C51-D51)</f>
        <v>27419.291217276859</v>
      </c>
      <c r="E52" s="3">
        <f t="shared" si="2"/>
        <v>3911.2887827231425</v>
      </c>
      <c r="F52" s="3">
        <f t="shared" si="3"/>
        <v>3911.2887827231425</v>
      </c>
    </row>
    <row r="53" spans="1:6" x14ac:dyDescent="0.25">
      <c r="A53" s="9"/>
      <c r="B53" s="4">
        <v>37</v>
      </c>
      <c r="C53" s="4">
        <v>32521.46</v>
      </c>
      <c r="D53" s="3">
        <f>D52+$H$17*(C52-D52)</f>
        <v>29626.532225930168</v>
      </c>
      <c r="E53" s="3">
        <f t="shared" si="2"/>
        <v>2894.9277740698308</v>
      </c>
      <c r="F53" s="3">
        <f t="shared" si="3"/>
        <v>2894.9277740698308</v>
      </c>
    </row>
    <row r="54" spans="1:6" x14ac:dyDescent="0.25">
      <c r="A54" s="9"/>
      <c r="B54" s="4">
        <v>38</v>
      </c>
      <c r="C54" s="4">
        <v>27274.28</v>
      </c>
      <c r="D54" s="3">
        <f>D53+$H$17*(C53-D53)</f>
        <v>31260.21453756138</v>
      </c>
      <c r="E54" s="3">
        <f t="shared" si="2"/>
        <v>-3985.9345375613811</v>
      </c>
      <c r="F54" s="3">
        <f t="shared" si="3"/>
        <v>3985.9345375613811</v>
      </c>
    </row>
    <row r="55" spans="1:6" x14ac:dyDescent="0.25">
      <c r="A55" s="9"/>
      <c r="B55" s="4">
        <v>39</v>
      </c>
      <c r="C55" s="4">
        <v>25287.64</v>
      </c>
      <c r="D55" s="3">
        <f>D54+$H$17*(C54-D54)</f>
        <v>29010.84900669723</v>
      </c>
      <c r="E55" s="3">
        <f t="shared" si="2"/>
        <v>-3723.2090066972305</v>
      </c>
      <c r="F55" s="3">
        <f t="shared" si="3"/>
        <v>3723.2090066972305</v>
      </c>
    </row>
    <row r="56" spans="1:6" x14ac:dyDescent="0.25">
      <c r="A56" s="9"/>
      <c r="B56" s="4">
        <v>40</v>
      </c>
      <c r="C56" s="4">
        <v>24299.82</v>
      </c>
      <c r="D56" s="3">
        <f>D55+$H$17*(C55-D55)</f>
        <v>26909.746260290485</v>
      </c>
      <c r="E56" s="3">
        <f t="shared" si="2"/>
        <v>-2609.9262602904855</v>
      </c>
      <c r="F56" s="3">
        <f t="shared" si="3"/>
        <v>2609.9262602904855</v>
      </c>
    </row>
    <row r="57" spans="1:6" x14ac:dyDescent="0.25">
      <c r="A57" s="9"/>
      <c r="B57" s="4">
        <v>41</v>
      </c>
      <c r="C57" s="4">
        <v>31368.67</v>
      </c>
      <c r="D57" s="3">
        <f>D56+$H$17*(C56-D56)</f>
        <v>25436.89764406953</v>
      </c>
      <c r="E57" s="3">
        <f t="shared" si="2"/>
        <v>5931.7723559304686</v>
      </c>
      <c r="F57" s="3">
        <f t="shared" si="3"/>
        <v>5931.7723559304686</v>
      </c>
    </row>
    <row r="58" spans="1:6" x14ac:dyDescent="0.25">
      <c r="A58" s="9"/>
      <c r="B58" s="4">
        <v>42</v>
      </c>
      <c r="C58" s="4">
        <v>21327.22</v>
      </c>
      <c r="D58" s="3">
        <f>D57+$H$17*(C57-D57)</f>
        <v>28784.349577518995</v>
      </c>
      <c r="E58" s="3">
        <f t="shared" si="2"/>
        <v>-7457.1295775189938</v>
      </c>
      <c r="F58" s="3">
        <f t="shared" si="3"/>
        <v>7457.1295775189938</v>
      </c>
    </row>
    <row r="59" spans="1:6" x14ac:dyDescent="0.25">
      <c r="A59" s="9"/>
      <c r="B59" s="4">
        <v>43</v>
      </c>
      <c r="C59" s="4">
        <v>28620.97</v>
      </c>
      <c r="D59" s="3">
        <f>D58+$H$17*(C58-D58)</f>
        <v>24576.099273157222</v>
      </c>
      <c r="E59" s="3">
        <f t="shared" si="2"/>
        <v>4044.8707268427788</v>
      </c>
      <c r="F59" s="3">
        <f t="shared" si="3"/>
        <v>4044.8707268427788</v>
      </c>
    </row>
    <row r="60" spans="1:6" x14ac:dyDescent="0.25">
      <c r="A60" s="9"/>
      <c r="B60" s="4">
        <v>44</v>
      </c>
      <c r="C60" s="4">
        <v>25637.51</v>
      </c>
      <c r="D60" s="3">
        <f>D59+$H$17*(C59-D59)</f>
        <v>26858.724013735133</v>
      </c>
      <c r="E60" s="3">
        <f t="shared" si="2"/>
        <v>-1221.2140137351344</v>
      </c>
      <c r="F60" s="3">
        <f t="shared" si="3"/>
        <v>1221.2140137351344</v>
      </c>
    </row>
    <row r="61" spans="1:6" x14ac:dyDescent="0.25">
      <c r="A61" s="9"/>
      <c r="B61" s="4">
        <v>45</v>
      </c>
      <c r="C61" s="4">
        <v>14636.26</v>
      </c>
      <c r="D61" s="3">
        <f>D60+$H$17*(C60-D60)</f>
        <v>26169.561489258584</v>
      </c>
      <c r="E61" s="3">
        <f t="shared" si="2"/>
        <v>-11533.301489258583</v>
      </c>
      <c r="F61" s="3">
        <f t="shared" si="3"/>
        <v>11533.301489258583</v>
      </c>
    </row>
    <row r="62" spans="1:6" x14ac:dyDescent="0.25">
      <c r="A62" s="9"/>
      <c r="B62" s="4">
        <v>46</v>
      </c>
      <c r="C62" s="4">
        <v>19403.669999999998</v>
      </c>
      <c r="D62" s="3">
        <f>D61+$H$17*(C61-D61)</f>
        <v>19661.022379413018</v>
      </c>
      <c r="E62" s="3">
        <f t="shared" si="2"/>
        <v>-257.35237941301966</v>
      </c>
      <c r="F62" s="3">
        <f t="shared" si="3"/>
        <v>257.35237941301966</v>
      </c>
    </row>
    <row r="63" spans="1:6" x14ac:dyDescent="0.25">
      <c r="A63" s="9"/>
      <c r="B63" s="4">
        <v>47</v>
      </c>
      <c r="C63" s="4">
        <v>32351.23</v>
      </c>
      <c r="D63" s="3">
        <f>D62+$H$17*(C62-D62)</f>
        <v>19515.791802723295</v>
      </c>
      <c r="E63" s="3">
        <f t="shared" si="2"/>
        <v>12835.438197276704</v>
      </c>
      <c r="F63" s="3">
        <f t="shared" si="3"/>
        <v>12835.438197276704</v>
      </c>
    </row>
    <row r="64" spans="1:6" x14ac:dyDescent="0.25">
      <c r="A64" s="9"/>
      <c r="B64" s="4">
        <v>48</v>
      </c>
      <c r="C64" s="4">
        <v>20059.46</v>
      </c>
      <c r="D64" s="3">
        <f>D63+$H$17*(C63-D63)</f>
        <v>26759.160197868878</v>
      </c>
      <c r="E64" s="3">
        <f t="shared" si="2"/>
        <v>-6699.7001978688786</v>
      </c>
      <c r="F64" s="3">
        <f t="shared" si="3"/>
        <v>6699.7001978688786</v>
      </c>
    </row>
    <row r="65" spans="1:6" x14ac:dyDescent="0.25">
      <c r="A65" s="9"/>
      <c r="B65" s="4">
        <v>49</v>
      </c>
      <c r="C65" s="4">
        <v>21190.74</v>
      </c>
      <c r="D65" s="3">
        <f>D64+$H$17*(C64-D64)</f>
        <v>22978.346802616794</v>
      </c>
      <c r="E65" s="3">
        <f t="shared" si="2"/>
        <v>-1787.6068026167923</v>
      </c>
      <c r="F65" s="3">
        <f t="shared" si="3"/>
        <v>1787.6068026167923</v>
      </c>
    </row>
    <row r="66" spans="1:6" x14ac:dyDescent="0.25">
      <c r="A66" s="9"/>
      <c r="B66" s="4">
        <v>50</v>
      </c>
      <c r="C66" s="4">
        <v>23098.77</v>
      </c>
      <c r="D66" s="3">
        <f>D65+$H$17*(C65-D65)</f>
        <v>21969.554237999175</v>
      </c>
      <c r="E66" s="3">
        <f t="shared" si="2"/>
        <v>1129.2157620008256</v>
      </c>
      <c r="F66" s="3">
        <f t="shared" si="3"/>
        <v>1129.2157620008256</v>
      </c>
    </row>
    <row r="67" spans="1:6" x14ac:dyDescent="0.25">
      <c r="A67" s="9"/>
      <c r="B67" s="4">
        <v>51</v>
      </c>
      <c r="C67" s="4">
        <v>21859.89</v>
      </c>
      <c r="D67" s="3">
        <f>D66+$H$17*(C66-D66)</f>
        <v>22606.799779293779</v>
      </c>
      <c r="E67" s="3">
        <f t="shared" si="2"/>
        <v>-746.90977929377914</v>
      </c>
      <c r="F67" s="3">
        <f t="shared" si="3"/>
        <v>746.90977929377914</v>
      </c>
    </row>
    <row r="68" spans="1:6" x14ac:dyDescent="0.25">
      <c r="A68" s="9"/>
      <c r="B68" s="4">
        <v>52</v>
      </c>
      <c r="C68" s="4">
        <v>23973.439999999999</v>
      </c>
      <c r="D68" s="3">
        <f>D67+$H$17*(C67-D67)</f>
        <v>22185.299351633304</v>
      </c>
      <c r="E68" s="3">
        <f t="shared" si="2"/>
        <v>1788.1406483666942</v>
      </c>
      <c r="F68" s="3">
        <f t="shared" si="3"/>
        <v>1788.1406483666942</v>
      </c>
    </row>
    <row r="69" spans="1:6" x14ac:dyDescent="0.25">
      <c r="A69" s="9"/>
      <c r="B69" s="4">
        <v>53</v>
      </c>
      <c r="C69" s="4">
        <v>22107.68</v>
      </c>
      <c r="D69" s="3">
        <f>D68+$H$17*(C68-D68)</f>
        <v>23194.393179158607</v>
      </c>
      <c r="E69" s="3">
        <f t="shared" si="2"/>
        <v>-1086.7131791586071</v>
      </c>
      <c r="F69" s="3">
        <f t="shared" si="3"/>
        <v>1086.7131791586071</v>
      </c>
    </row>
    <row r="70" spans="1:6" x14ac:dyDescent="0.25">
      <c r="A70" s="9"/>
      <c r="B70" s="4">
        <v>54</v>
      </c>
      <c r="C70" s="4">
        <v>23720.91</v>
      </c>
      <c r="D70" s="3">
        <f>D69+$H$17*(C69-D69)</f>
        <v>22581.132940160634</v>
      </c>
      <c r="E70" s="3">
        <f t="shared" si="2"/>
        <v>1139.7770598393654</v>
      </c>
      <c r="F70" s="3">
        <f t="shared" si="3"/>
        <v>1139.7770598393654</v>
      </c>
    </row>
    <row r="71" spans="1:6" x14ac:dyDescent="0.25">
      <c r="A71" s="9"/>
      <c r="B71" s="4">
        <v>55</v>
      </c>
      <c r="C71" s="4">
        <v>24785.279999999999</v>
      </c>
      <c r="D71" s="3">
        <f>D70+$H$17*(C70-D70)</f>
        <v>23224.338493867719</v>
      </c>
      <c r="E71" s="3">
        <f t="shared" si="2"/>
        <v>1560.9415061322798</v>
      </c>
      <c r="F71" s="3">
        <f t="shared" si="3"/>
        <v>1560.9415061322798</v>
      </c>
    </row>
    <row r="72" spans="1:6" x14ac:dyDescent="0.25">
      <c r="A72" s="9"/>
      <c r="B72" s="4">
        <v>56</v>
      </c>
      <c r="C72" s="4">
        <v>23387.57</v>
      </c>
      <c r="D72" s="3">
        <f>D71+$H$17*(C71-D71)</f>
        <v>24105.217993142502</v>
      </c>
      <c r="E72" s="3">
        <f t="shared" si="2"/>
        <v>-717.64799314250195</v>
      </c>
      <c r="F72" s="3">
        <f t="shared" si="3"/>
        <v>717.64799314250195</v>
      </c>
    </row>
    <row r="73" spans="1:6" x14ac:dyDescent="0.25">
      <c r="A73" s="9"/>
      <c r="B73" s="4">
        <v>57</v>
      </c>
      <c r="C73" s="4">
        <v>24058.880000000001</v>
      </c>
      <c r="D73" s="3">
        <f>D72+$H$17*(C72-D72)</f>
        <v>23700.230745144148</v>
      </c>
      <c r="E73" s="3">
        <f t="shared" si="2"/>
        <v>358.64925485585263</v>
      </c>
      <c r="F73" s="3">
        <f t="shared" si="3"/>
        <v>358.64925485585263</v>
      </c>
    </row>
    <row r="74" spans="1:6" x14ac:dyDescent="0.25">
      <c r="A74" s="9"/>
      <c r="B74" s="4">
        <v>58</v>
      </c>
      <c r="C74" s="4">
        <v>23941.94</v>
      </c>
      <c r="D74" s="3">
        <f>D73+$H$17*(C73-D73)</f>
        <v>23902.62575789226</v>
      </c>
      <c r="E74" s="3">
        <f t="shared" si="2"/>
        <v>39.314242107739119</v>
      </c>
      <c r="F74" s="3">
        <f t="shared" si="3"/>
        <v>39.314242107739119</v>
      </c>
    </row>
    <row r="75" spans="1:6" x14ac:dyDescent="0.25">
      <c r="A75" s="9"/>
      <c r="B75" s="4">
        <v>59</v>
      </c>
      <c r="C75" s="4">
        <v>28383.919999999998</v>
      </c>
      <c r="D75" s="3">
        <f>D74+$H$17*(C74-D74)</f>
        <v>23924.81179738585</v>
      </c>
      <c r="E75" s="3">
        <f t="shared" si="2"/>
        <v>4459.1082026141485</v>
      </c>
      <c r="F75" s="3">
        <f t="shared" si="3"/>
        <v>4459.1082026141485</v>
      </c>
    </row>
    <row r="76" spans="1:6" x14ac:dyDescent="0.25">
      <c r="A76" s="9"/>
      <c r="B76" s="4">
        <v>60</v>
      </c>
      <c r="C76" s="4">
        <v>23382.2</v>
      </c>
      <c r="D76" s="3">
        <f>D75+$H$17*(C75-D75)</f>
        <v>26441.201415638432</v>
      </c>
      <c r="E76" s="3">
        <f t="shared" si="2"/>
        <v>-3059.0014156384314</v>
      </c>
      <c r="F76" s="3">
        <f t="shared" si="3"/>
        <v>3059.0014156384314</v>
      </c>
    </row>
    <row r="77" spans="1:6" x14ac:dyDescent="0.25">
      <c r="A77" s="9"/>
      <c r="B77" s="4">
        <v>61</v>
      </c>
      <c r="C77" s="4">
        <v>23703.39</v>
      </c>
      <c r="D77" s="3">
        <f>D76+$H$17*(C76-D76)</f>
        <v>24714.928121794663</v>
      </c>
      <c r="E77" s="3">
        <f t="shared" si="2"/>
        <v>-1011.5381217946633</v>
      </c>
      <c r="F77" s="3">
        <f t="shared" si="3"/>
        <v>1011.5381217946633</v>
      </c>
    </row>
    <row r="78" spans="1:6" x14ac:dyDescent="0.25">
      <c r="A78" s="9"/>
      <c r="B78" s="4">
        <v>62</v>
      </c>
      <c r="C78" s="4">
        <v>26245.09</v>
      </c>
      <c r="D78" s="3">
        <f>D77+$H$17*(C77-D77)</f>
        <v>24144.091104056777</v>
      </c>
      <c r="E78" s="3">
        <f t="shared" si="2"/>
        <v>2100.998895943223</v>
      </c>
      <c r="F78" s="3">
        <f t="shared" si="3"/>
        <v>2100.998895943223</v>
      </c>
    </row>
    <row r="79" spans="1:6" x14ac:dyDescent="0.25">
      <c r="A79" s="9"/>
      <c r="B79" s="4">
        <v>63</v>
      </c>
      <c r="C79" s="4">
        <v>26154.95</v>
      </c>
      <c r="D79" s="3">
        <f>D78+$H$17*(C78-D78)</f>
        <v>25329.738899419135</v>
      </c>
      <c r="E79" s="3">
        <f t="shared" si="2"/>
        <v>825.2111005808656</v>
      </c>
      <c r="F79" s="3">
        <f t="shared" si="3"/>
        <v>825.2111005808656</v>
      </c>
    </row>
    <row r="80" spans="1:6" x14ac:dyDescent="0.25">
      <c r="A80" s="9"/>
      <c r="B80" s="4">
        <v>64</v>
      </c>
      <c r="C80" s="4">
        <v>27570.91</v>
      </c>
      <c r="D80" s="3">
        <f>D79+$H$17*(C79-D79)</f>
        <v>25795.4267795991</v>
      </c>
      <c r="E80" s="3">
        <f t="shared" si="2"/>
        <v>1775.4832204008999</v>
      </c>
      <c r="F80" s="3">
        <f t="shared" si="3"/>
        <v>1775.4832204008999</v>
      </c>
    </row>
    <row r="81" spans="1:6" x14ac:dyDescent="0.25">
      <c r="A81" s="9"/>
      <c r="B81" s="4">
        <v>65</v>
      </c>
      <c r="C81" s="4">
        <v>26274.54</v>
      </c>
      <c r="D81" s="3">
        <f>D80+$H$17*(C80-D80)</f>
        <v>26797.377694488143</v>
      </c>
      <c r="E81" s="3">
        <f t="shared" si="2"/>
        <v>-522.83769448814201</v>
      </c>
      <c r="F81" s="3">
        <f t="shared" si="3"/>
        <v>522.83769448814201</v>
      </c>
    </row>
    <row r="82" spans="1:6" x14ac:dyDescent="0.25">
      <c r="A82" s="9"/>
      <c r="B82" s="4">
        <v>66</v>
      </c>
      <c r="C82" s="4">
        <v>28391.18</v>
      </c>
      <c r="D82" s="3">
        <f>D81+$H$17*(C81-D81)</f>
        <v>26502.326916023121</v>
      </c>
      <c r="E82" s="3">
        <f t="shared" ref="E82:E113" si="4">C82-D82</f>
        <v>1888.8530839768791</v>
      </c>
      <c r="F82" s="3">
        <f t="shared" ref="F82:F113" si="5">ABS(E82)</f>
        <v>1888.8530839768791</v>
      </c>
    </row>
    <row r="83" spans="1:6" x14ac:dyDescent="0.25">
      <c r="A83" s="9"/>
      <c r="B83" s="4">
        <v>67</v>
      </c>
      <c r="C83" s="4">
        <v>39486.22</v>
      </c>
      <c r="D83" s="3">
        <f>D82+$H$17*(C82-D82)</f>
        <v>27568.255365155012</v>
      </c>
      <c r="E83" s="3">
        <f t="shared" si="4"/>
        <v>11917.96463484499</v>
      </c>
      <c r="F83" s="3">
        <f t="shared" si="5"/>
        <v>11917.96463484499</v>
      </c>
    </row>
    <row r="84" spans="1:6" x14ac:dyDescent="0.25">
      <c r="A84" s="9"/>
      <c r="B84" s="4">
        <v>68</v>
      </c>
      <c r="C84" s="4">
        <v>38826.230000000003</v>
      </c>
      <c r="D84" s="3">
        <f>D83+$H$17*(C83-D83)</f>
        <v>34293.869796364284</v>
      </c>
      <c r="E84" s="3">
        <f t="shared" si="4"/>
        <v>4532.3602036357188</v>
      </c>
      <c r="F84" s="3">
        <f t="shared" si="5"/>
        <v>4532.3602036357188</v>
      </c>
    </row>
    <row r="85" spans="1:6" x14ac:dyDescent="0.25">
      <c r="A85" s="9"/>
      <c r="B85" s="4">
        <v>69</v>
      </c>
      <c r="C85" s="4">
        <v>39762.43</v>
      </c>
      <c r="D85" s="3">
        <f>D84+$H$17*(C84-D84)</f>
        <v>36851.597405648092</v>
      </c>
      <c r="E85" s="3">
        <f t="shared" si="4"/>
        <v>2910.8325943519085</v>
      </c>
      <c r="F85" s="3">
        <f t="shared" si="5"/>
        <v>2910.8325943519085</v>
      </c>
    </row>
    <row r="86" spans="1:6" x14ac:dyDescent="0.25">
      <c r="A86" s="9"/>
      <c r="B86" s="4">
        <v>70</v>
      </c>
      <c r="C86" s="4">
        <v>38043.47</v>
      </c>
      <c r="D86" s="3">
        <f>D85+$H$17*(C85-D85)</f>
        <v>38494.255217047292</v>
      </c>
      <c r="E86" s="3">
        <f t="shared" si="4"/>
        <v>-450.78521704729064</v>
      </c>
      <c r="F86" s="3">
        <f t="shared" si="5"/>
        <v>450.78521704729064</v>
      </c>
    </row>
    <row r="87" spans="1:6" x14ac:dyDescent="0.25">
      <c r="A87" s="9"/>
      <c r="B87" s="4">
        <v>71</v>
      </c>
      <c r="C87" s="4">
        <v>38125.5</v>
      </c>
      <c r="D87" s="3">
        <f>D86+$H$17*(C86-D86)</f>
        <v>38239.865507559072</v>
      </c>
      <c r="E87" s="3">
        <f t="shared" si="4"/>
        <v>-114.36550755907228</v>
      </c>
      <c r="F87" s="3">
        <f t="shared" si="5"/>
        <v>114.36550755907228</v>
      </c>
    </row>
    <row r="88" spans="1:6" x14ac:dyDescent="0.25">
      <c r="A88" s="9"/>
      <c r="B88" s="4">
        <v>72</v>
      </c>
      <c r="C88" s="4">
        <v>28848.99</v>
      </c>
      <c r="D88" s="3">
        <f>D87+$H$17*(C87-D87)</f>
        <v>38175.326105770364</v>
      </c>
      <c r="E88" s="3">
        <f t="shared" si="4"/>
        <v>-9326.3361057703623</v>
      </c>
      <c r="F88" s="3">
        <f t="shared" si="5"/>
        <v>9326.3361057703623</v>
      </c>
    </row>
    <row r="89" spans="1:6" x14ac:dyDescent="0.25">
      <c r="A89" s="9"/>
      <c r="B89" s="4">
        <v>73</v>
      </c>
      <c r="C89" s="4">
        <v>28795.64</v>
      </c>
      <c r="D89" s="3">
        <f>D88+$H$17*(C88-D88)</f>
        <v>32912.234409736557</v>
      </c>
      <c r="E89" s="3">
        <f t="shared" si="4"/>
        <v>-4116.5944097365573</v>
      </c>
      <c r="F89" s="3">
        <f t="shared" si="5"/>
        <v>4116.5944097365573</v>
      </c>
    </row>
    <row r="90" spans="1:6" x14ac:dyDescent="0.25">
      <c r="A90" s="9"/>
      <c r="B90" s="4">
        <v>74</v>
      </c>
      <c r="C90" s="4">
        <v>31621.22</v>
      </c>
      <c r="D90" s="3">
        <f>D89+$H$17*(C89-D89)</f>
        <v>30589.134147413977</v>
      </c>
      <c r="E90" s="3">
        <f t="shared" si="4"/>
        <v>1032.085852586024</v>
      </c>
      <c r="F90" s="3">
        <f t="shared" si="5"/>
        <v>1032.085852586024</v>
      </c>
    </row>
    <row r="91" spans="1:6" x14ac:dyDescent="0.25">
      <c r="A91" s="9"/>
      <c r="B91" s="4">
        <v>75</v>
      </c>
      <c r="C91" s="4">
        <v>29645.24</v>
      </c>
      <c r="D91" s="3">
        <f>D90+$H$17*(C90-D90)</f>
        <v>31171.56677891421</v>
      </c>
      <c r="E91" s="3">
        <f t="shared" si="4"/>
        <v>-1526.3267789142083</v>
      </c>
      <c r="F91" s="3">
        <f t="shared" si="5"/>
        <v>1526.3267789142083</v>
      </c>
    </row>
    <row r="92" spans="1:6" x14ac:dyDescent="0.25">
      <c r="A92" s="9"/>
      <c r="B92" s="4">
        <v>76</v>
      </c>
      <c r="C92" s="4">
        <v>30857.98</v>
      </c>
      <c r="D92" s="3">
        <f>D91+$H$17*(C91-D91)</f>
        <v>30310.221261828767</v>
      </c>
      <c r="E92" s="3">
        <f t="shared" si="4"/>
        <v>547.75873817123284</v>
      </c>
      <c r="F92" s="3">
        <f t="shared" si="5"/>
        <v>547.75873817123284</v>
      </c>
    </row>
    <row r="93" spans="1:6" x14ac:dyDescent="0.25">
      <c r="A93" s="9"/>
      <c r="B93" s="4">
        <v>77</v>
      </c>
      <c r="C93" s="4">
        <v>29484.68</v>
      </c>
      <c r="D93" s="3">
        <f>D92+$H$17*(C92-D92)</f>
        <v>30619.335627170509</v>
      </c>
      <c r="E93" s="3">
        <f t="shared" si="4"/>
        <v>-1134.6556271705085</v>
      </c>
      <c r="F93" s="3">
        <f t="shared" si="5"/>
        <v>1134.6556271705085</v>
      </c>
    </row>
    <row r="94" spans="1:6" x14ac:dyDescent="0.25">
      <c r="A94" s="9"/>
      <c r="B94" s="4">
        <v>78</v>
      </c>
      <c r="C94" s="4">
        <v>29718.59</v>
      </c>
      <c r="D94" s="3">
        <f>D93+$H$17*(C93-D93)</f>
        <v>29979.020229838399</v>
      </c>
      <c r="E94" s="3">
        <f t="shared" si="4"/>
        <v>-260.4302298383991</v>
      </c>
      <c r="F94" s="3">
        <f t="shared" si="5"/>
        <v>260.4302298383991</v>
      </c>
    </row>
    <row r="95" spans="1:6" x14ac:dyDescent="0.25">
      <c r="A95" s="9"/>
      <c r="B95" s="4">
        <v>79</v>
      </c>
      <c r="C95" s="4">
        <v>30157.52</v>
      </c>
      <c r="D95" s="3">
        <f>D94+$H$17*(C94-D94)</f>
        <v>29832.052742873115</v>
      </c>
      <c r="E95" s="3">
        <f t="shared" si="4"/>
        <v>325.46725712688567</v>
      </c>
      <c r="F95" s="3">
        <f t="shared" si="5"/>
        <v>325.46725712688567</v>
      </c>
    </row>
    <row r="96" spans="1:6" x14ac:dyDescent="0.25">
      <c r="A96" s="9"/>
      <c r="B96" s="4">
        <v>80</v>
      </c>
      <c r="C96" s="4">
        <v>30043.93</v>
      </c>
      <c r="D96" s="3">
        <f>D95+$H$17*(C95-D95)</f>
        <v>30015.722299587414</v>
      </c>
      <c r="E96" s="3">
        <f t="shared" si="4"/>
        <v>28.207700412585837</v>
      </c>
      <c r="F96" s="3">
        <f t="shared" si="5"/>
        <v>28.207700412585837</v>
      </c>
    </row>
    <row r="97" spans="1:6" x14ac:dyDescent="0.25">
      <c r="A97" s="9"/>
      <c r="B97" s="4">
        <v>81</v>
      </c>
      <c r="C97" s="4">
        <v>27013.08</v>
      </c>
      <c r="D97" s="3">
        <f>D96+$H$17*(C96-D96)</f>
        <v>30031.640631515624</v>
      </c>
      <c r="E97" s="3">
        <f t="shared" si="4"/>
        <v>-3018.5606315156219</v>
      </c>
      <c r="F97" s="3">
        <f t="shared" si="5"/>
        <v>3018.5606315156219</v>
      </c>
    </row>
    <row r="98" spans="1:6" x14ac:dyDescent="0.25">
      <c r="A98" s="9"/>
      <c r="B98" s="4">
        <v>82</v>
      </c>
      <c r="C98" s="4">
        <v>22093.96</v>
      </c>
      <c r="D98" s="3">
        <f>D97+$H$17*(C97-D97)</f>
        <v>28328.189113842473</v>
      </c>
      <c r="E98" s="3">
        <f t="shared" si="4"/>
        <v>-6234.2291138424735</v>
      </c>
      <c r="F98" s="3">
        <f t="shared" si="5"/>
        <v>6234.2291138424735</v>
      </c>
    </row>
    <row r="99" spans="1:6" x14ac:dyDescent="0.25">
      <c r="A99" s="9"/>
      <c r="B99" s="4">
        <v>83</v>
      </c>
      <c r="C99" s="4">
        <v>23730.95</v>
      </c>
      <c r="D99" s="3">
        <f>D98+$H$17*(C98-D98)</f>
        <v>24810.053041099436</v>
      </c>
      <c r="E99" s="3">
        <f t="shared" si="4"/>
        <v>-1079.1030410994354</v>
      </c>
      <c r="F99" s="3">
        <f t="shared" si="5"/>
        <v>1079.1030410994354</v>
      </c>
    </row>
    <row r="100" spans="1:6" x14ac:dyDescent="0.25">
      <c r="A100" s="9"/>
      <c r="B100" s="4">
        <v>84</v>
      </c>
      <c r="C100" s="4">
        <v>17633.23</v>
      </c>
      <c r="D100" s="3">
        <f>D99+$H$17*(C99-D99)</f>
        <v>24201.087399033277</v>
      </c>
      <c r="E100" s="3">
        <f t="shared" si="4"/>
        <v>-6567.857399033277</v>
      </c>
      <c r="F100" s="3">
        <f t="shared" si="5"/>
        <v>6567.857399033277</v>
      </c>
    </row>
    <row r="101" spans="1:6" x14ac:dyDescent="0.25">
      <c r="A101" s="9"/>
      <c r="B101" s="4">
        <v>85</v>
      </c>
      <c r="C101" s="4">
        <v>16617.88</v>
      </c>
      <c r="D101" s="3">
        <f>D100+$H$17*(C100-D100)</f>
        <v>20494.676291224401</v>
      </c>
      <c r="E101" s="3">
        <f t="shared" si="4"/>
        <v>-3876.7962912244002</v>
      </c>
      <c r="F101" s="3">
        <f t="shared" si="5"/>
        <v>3876.7962912244002</v>
      </c>
    </row>
    <row r="102" spans="1:6" x14ac:dyDescent="0.25">
      <c r="A102" s="9"/>
      <c r="B102" s="4">
        <v>86</v>
      </c>
      <c r="C102" s="4">
        <v>18306.900000000001</v>
      </c>
      <c r="D102" s="3">
        <f>D101+$H$17*(C101-D101)</f>
        <v>18306.900283995416</v>
      </c>
      <c r="E102" s="3">
        <f t="shared" si="4"/>
        <v>-2.8399541406542994E-4</v>
      </c>
      <c r="F102" s="3">
        <f t="shared" si="5"/>
        <v>2.8399541406542994E-4</v>
      </c>
    </row>
    <row r="103" spans="1:6" x14ac:dyDescent="0.25">
      <c r="A103" s="9"/>
      <c r="B103" s="4">
        <v>87</v>
      </c>
      <c r="C103" s="4">
        <v>19581.23</v>
      </c>
      <c r="D103" s="3">
        <f>D102+$H$17*(C102-D102)</f>
        <v>18306.900123729487</v>
      </c>
      <c r="E103" s="3">
        <f t="shared" si="4"/>
        <v>1274.3298762705126</v>
      </c>
      <c r="F103" s="3">
        <f t="shared" si="5"/>
        <v>1274.3298762705126</v>
      </c>
    </row>
    <row r="104" spans="1:6" x14ac:dyDescent="0.25">
      <c r="A104" s="9"/>
      <c r="B104" s="4">
        <v>88</v>
      </c>
      <c r="C104" s="4">
        <v>26569.89</v>
      </c>
      <c r="D104" s="3">
        <f>D103+$H$17*(C103-D103)</f>
        <v>19026.037297614679</v>
      </c>
      <c r="E104" s="3">
        <f t="shared" si="4"/>
        <v>7543.8527023853203</v>
      </c>
      <c r="F104" s="3">
        <f t="shared" si="5"/>
        <v>7543.8527023853203</v>
      </c>
    </row>
    <row r="105" spans="1:6" x14ac:dyDescent="0.25">
      <c r="A105" s="9"/>
      <c r="B105" s="4">
        <v>89</v>
      </c>
      <c r="C105" s="4">
        <v>24646.53</v>
      </c>
      <c r="D105" s="3">
        <f>D104+$H$17*(C104-D104)</f>
        <v>23283.227695187939</v>
      </c>
      <c r="E105" s="3">
        <f t="shared" si="4"/>
        <v>1363.3023048120594</v>
      </c>
      <c r="F105" s="3">
        <f t="shared" si="5"/>
        <v>1363.3023048120594</v>
      </c>
    </row>
    <row r="106" spans="1:6" x14ac:dyDescent="0.25">
      <c r="A106" s="9"/>
      <c r="B106" s="4">
        <v>90</v>
      </c>
      <c r="C106" s="4">
        <v>30057.49</v>
      </c>
      <c r="D106" s="3">
        <f>D105+$H$17*(C105-D105)</f>
        <v>24052.574302287023</v>
      </c>
      <c r="E106" s="3">
        <f t="shared" si="4"/>
        <v>6004.9156977129787</v>
      </c>
      <c r="F106" s="3">
        <f t="shared" si="5"/>
        <v>6004.9156977129787</v>
      </c>
    </row>
    <row r="107" spans="1:6" x14ac:dyDescent="0.25">
      <c r="A107" s="9"/>
      <c r="B107" s="4">
        <v>91</v>
      </c>
      <c r="C107" s="4">
        <v>30502.15</v>
      </c>
      <c r="D107" s="3">
        <f>D106+$H$17*(C106-D106)</f>
        <v>27441.302907560217</v>
      </c>
      <c r="E107" s="3">
        <f t="shared" si="4"/>
        <v>3060.8470924397843</v>
      </c>
      <c r="F107" s="3">
        <f t="shared" si="5"/>
        <v>3060.8470924397843</v>
      </c>
    </row>
    <row r="108" spans="1:6" x14ac:dyDescent="0.25">
      <c r="A108" s="9"/>
      <c r="B108" s="4">
        <v>92</v>
      </c>
      <c r="C108" s="4">
        <v>30047.63</v>
      </c>
      <c r="D108" s="3">
        <f>D107+$H$17*(C107-D107)</f>
        <v>29168.617764364684</v>
      </c>
      <c r="E108" s="3">
        <f t="shared" si="4"/>
        <v>879.01223563531676</v>
      </c>
      <c r="F108" s="3">
        <f t="shared" si="5"/>
        <v>879.01223563531676</v>
      </c>
    </row>
    <row r="109" spans="1:6" x14ac:dyDescent="0.25">
      <c r="A109" s="9"/>
      <c r="B109" s="4">
        <v>93</v>
      </c>
      <c r="C109" s="4">
        <v>31630.49</v>
      </c>
      <c r="D109" s="3">
        <f>D108+$H$17*(C108-D108)</f>
        <v>29664.667010887333</v>
      </c>
      <c r="E109" s="3">
        <f t="shared" si="4"/>
        <v>1965.8229891126684</v>
      </c>
      <c r="F109" s="3">
        <f t="shared" si="5"/>
        <v>1965.8229891126684</v>
      </c>
    </row>
    <row r="110" spans="1:6" x14ac:dyDescent="0.25">
      <c r="A110" s="9"/>
      <c r="B110" s="4">
        <v>94</v>
      </c>
      <c r="C110" s="4">
        <v>30526.65</v>
      </c>
      <c r="D110" s="3">
        <f>D109+$H$17*(C109-D109)</f>
        <v>30774.031560109379</v>
      </c>
      <c r="E110" s="3">
        <f t="shared" si="4"/>
        <v>-247.38156010937746</v>
      </c>
      <c r="F110" s="3">
        <f t="shared" si="5"/>
        <v>247.38156010937746</v>
      </c>
    </row>
    <row r="111" spans="1:6" x14ac:dyDescent="0.25">
      <c r="A111" s="9"/>
      <c r="B111" s="4">
        <v>95</v>
      </c>
      <c r="C111" s="4">
        <v>33322.949999999997</v>
      </c>
      <c r="D111" s="3">
        <f>D110+$H$17*(C110-D110)</f>
        <v>30634.42777358511</v>
      </c>
      <c r="E111" s="3">
        <f t="shared" si="4"/>
        <v>2688.522226414887</v>
      </c>
      <c r="F111" s="3">
        <f t="shared" si="5"/>
        <v>2688.522226414887</v>
      </c>
    </row>
    <row r="112" spans="1:6" x14ac:dyDescent="0.25">
      <c r="A112" s="9"/>
      <c r="B112" s="4">
        <v>96</v>
      </c>
      <c r="C112" s="4">
        <v>26184.52</v>
      </c>
      <c r="D112" s="3">
        <f>D111+$H$17*(C111-D111)</f>
        <v>32151.630117996836</v>
      </c>
      <c r="E112" s="3">
        <f t="shared" si="4"/>
        <v>-5967.1101179968355</v>
      </c>
      <c r="F112" s="3">
        <f t="shared" si="5"/>
        <v>5967.1101179968355</v>
      </c>
    </row>
    <row r="113" spans="1:6" x14ac:dyDescent="0.25">
      <c r="A113" s="9"/>
      <c r="B113" s="4">
        <v>97</v>
      </c>
      <c r="C113" s="4">
        <v>31723.39</v>
      </c>
      <c r="D113" s="3">
        <f>D112+$H$17*(C112-D112)</f>
        <v>28784.236175168917</v>
      </c>
      <c r="E113" s="3">
        <f t="shared" si="4"/>
        <v>2939.1538248310826</v>
      </c>
      <c r="F113" s="3">
        <f t="shared" si="5"/>
        <v>2939.1538248310826</v>
      </c>
    </row>
    <row r="114" spans="1:6" x14ac:dyDescent="0.25">
      <c r="A114" s="9"/>
      <c r="B114" s="4">
        <v>98</v>
      </c>
      <c r="C114" s="4">
        <v>37761.42</v>
      </c>
      <c r="D114" s="3">
        <f>D113+$H$17*(C113-D113)</f>
        <v>30442.876386437252</v>
      </c>
      <c r="E114" s="3">
        <f t="shared" ref="E114:E136" si="6">C114-D114</f>
        <v>7318.543613562746</v>
      </c>
      <c r="F114" s="3">
        <f t="shared" ref="F114:F136" si="7">ABS(E114)</f>
        <v>7318.543613562746</v>
      </c>
    </row>
    <row r="115" spans="1:6" x14ac:dyDescent="0.25">
      <c r="A115" s="9"/>
      <c r="B115" s="4">
        <v>99</v>
      </c>
      <c r="C115" s="4">
        <v>35458.050000000003</v>
      </c>
      <c r="D115" s="3">
        <f>D114+$H$17*(C114-D114)</f>
        <v>34572.919061585053</v>
      </c>
      <c r="E115" s="3">
        <f t="shared" si="6"/>
        <v>885.13093841494992</v>
      </c>
      <c r="F115" s="3">
        <f t="shared" si="7"/>
        <v>885.13093841494992</v>
      </c>
    </row>
    <row r="116" spans="1:6" x14ac:dyDescent="0.25">
      <c r="A116" s="9"/>
      <c r="B116" s="4">
        <v>100</v>
      </c>
      <c r="C116" s="4">
        <v>31021.59</v>
      </c>
      <c r="D116" s="3">
        <f>D115+$H$17*(C115-D115)</f>
        <v>35072.421249694278</v>
      </c>
      <c r="E116" s="3">
        <f t="shared" si="6"/>
        <v>-4050.8312496942781</v>
      </c>
      <c r="F116" s="3">
        <f t="shared" si="7"/>
        <v>4050.8312496942781</v>
      </c>
    </row>
    <row r="117" spans="1:6" x14ac:dyDescent="0.25">
      <c r="A117" s="9"/>
      <c r="B117" s="4">
        <v>101</v>
      </c>
      <c r="C117" s="4">
        <v>29365.85</v>
      </c>
      <c r="D117" s="3">
        <f>D116+$H$17*(C116-D116)</f>
        <v>32786.432832537706</v>
      </c>
      <c r="E117" s="3">
        <f t="shared" si="6"/>
        <v>-3420.5828325377079</v>
      </c>
      <c r="F117" s="3">
        <f t="shared" si="7"/>
        <v>3420.5828325377079</v>
      </c>
    </row>
    <row r="118" spans="1:6" x14ac:dyDescent="0.25">
      <c r="A118" s="9"/>
      <c r="B118" s="4">
        <v>102</v>
      </c>
      <c r="C118" s="4">
        <v>26176.05</v>
      </c>
      <c r="D118" s="3">
        <f>D117+$H$17*(C117-D117)</f>
        <v>30856.109831376903</v>
      </c>
      <c r="E118" s="3">
        <f t="shared" si="6"/>
        <v>-4680.0598313769042</v>
      </c>
      <c r="F118" s="3">
        <f t="shared" si="7"/>
        <v>4680.0598313769042</v>
      </c>
    </row>
    <row r="119" spans="1:6" x14ac:dyDescent="0.25">
      <c r="A119" s="9"/>
      <c r="B119" s="4">
        <v>103</v>
      </c>
      <c r="C119" s="4">
        <v>36037.300000000003</v>
      </c>
      <c r="D119" s="3">
        <f>D118+$H$17*(C118-D118)</f>
        <v>28215.031517651842</v>
      </c>
      <c r="E119" s="3">
        <f t="shared" si="6"/>
        <v>7822.2684823481613</v>
      </c>
      <c r="F119" s="3">
        <f t="shared" si="7"/>
        <v>7822.2684823481613</v>
      </c>
    </row>
    <row r="120" spans="1:6" x14ac:dyDescent="0.25">
      <c r="A120" s="9"/>
      <c r="B120" s="4">
        <v>104</v>
      </c>
      <c r="C120" s="4">
        <v>30570.3</v>
      </c>
      <c r="D120" s="3">
        <f>D119+$H$17*(C119-D119)</f>
        <v>32629.339111404701</v>
      </c>
      <c r="E120" s="3">
        <f t="shared" si="6"/>
        <v>-2059.0391114047015</v>
      </c>
      <c r="F120" s="3">
        <f t="shared" si="7"/>
        <v>2059.0391114047015</v>
      </c>
    </row>
    <row r="121" spans="1:6" x14ac:dyDescent="0.25">
      <c r="A121" s="9"/>
      <c r="B121" s="4">
        <v>105</v>
      </c>
      <c r="C121" s="4">
        <v>20713.95</v>
      </c>
      <c r="D121" s="3">
        <f>D120+$H$17*(C120-D120)</f>
        <v>31467.37030327458</v>
      </c>
      <c r="E121" s="3">
        <f t="shared" si="6"/>
        <v>-10753.420303274579</v>
      </c>
      <c r="F121" s="3">
        <f t="shared" si="7"/>
        <v>10753.420303274579</v>
      </c>
    </row>
    <row r="122" spans="1:6" x14ac:dyDescent="0.25">
      <c r="B122" s="4">
        <v>106</v>
      </c>
      <c r="C122" s="4">
        <v>26382.98</v>
      </c>
      <c r="D122" s="3">
        <f>D121+$H$17*(C121-D121)</f>
        <v>25398.938235175647</v>
      </c>
      <c r="E122" s="3">
        <f t="shared" si="6"/>
        <v>984.04176482435287</v>
      </c>
      <c r="F122" s="3">
        <f t="shared" si="7"/>
        <v>984.04176482435287</v>
      </c>
    </row>
    <row r="123" spans="1:6" x14ac:dyDescent="0.25">
      <c r="B123" s="4">
        <v>107</v>
      </c>
      <c r="C123" s="4">
        <v>16563.07</v>
      </c>
      <c r="D123" s="3">
        <f>D122+$H$17*(C122-D122)</f>
        <v>25954.258350412874</v>
      </c>
      <c r="E123" s="3">
        <f t="shared" si="6"/>
        <v>-9391.1883504128746</v>
      </c>
      <c r="F123" s="3">
        <f t="shared" si="7"/>
        <v>9391.1883504128746</v>
      </c>
    </row>
    <row r="124" spans="1:6" x14ac:dyDescent="0.25">
      <c r="B124" s="4">
        <v>108</v>
      </c>
      <c r="C124" s="4">
        <v>26162.35</v>
      </c>
      <c r="D124" s="3">
        <f>D123+$H$17*(C123-D123)</f>
        <v>20654.56886223688</v>
      </c>
      <c r="E124" s="3">
        <f t="shared" si="6"/>
        <v>5507.7811377631187</v>
      </c>
      <c r="F124" s="3">
        <f t="shared" si="7"/>
        <v>5507.7811377631187</v>
      </c>
    </row>
    <row r="125" spans="1:6" x14ac:dyDescent="0.25">
      <c r="B125" s="4">
        <v>109</v>
      </c>
      <c r="C125" s="4">
        <v>12812.7</v>
      </c>
      <c r="D125" s="3">
        <f>D124+$H$17*(C124-D124)</f>
        <v>23762.751629936767</v>
      </c>
      <c r="E125" s="3">
        <f t="shared" si="6"/>
        <v>-10950.051629936766</v>
      </c>
      <c r="F125" s="3">
        <f t="shared" si="7"/>
        <v>10950.051629936766</v>
      </c>
    </row>
    <row r="126" spans="1:6" x14ac:dyDescent="0.25">
      <c r="B126" s="4">
        <v>110</v>
      </c>
      <c r="C126" s="4">
        <v>34567.660000000003</v>
      </c>
      <c r="D126" s="3">
        <f>D125+$H$17*(C125-D125)</f>
        <v>17583.355439292907</v>
      </c>
      <c r="E126" s="3">
        <f t="shared" si="6"/>
        <v>16984.304560707096</v>
      </c>
      <c r="F126" s="3">
        <f t="shared" si="7"/>
        <v>16984.304560707096</v>
      </c>
    </row>
    <row r="127" spans="1:6" x14ac:dyDescent="0.25">
      <c r="B127" s="4">
        <v>111</v>
      </c>
      <c r="C127" s="4">
        <v>23710.34</v>
      </c>
      <c r="D127" s="3">
        <f>D126+$H$17*(C126-D126)</f>
        <v>27168.03599150457</v>
      </c>
      <c r="E127" s="3">
        <f t="shared" si="6"/>
        <v>-3457.69599150457</v>
      </c>
      <c r="F127" s="3">
        <f t="shared" si="7"/>
        <v>3457.69599150457</v>
      </c>
    </row>
    <row r="128" spans="1:6" x14ac:dyDescent="0.25">
      <c r="B128" s="4">
        <v>112</v>
      </c>
      <c r="C128" s="4">
        <v>24855.16</v>
      </c>
      <c r="D128" s="3">
        <f>D127+$H$17*(C127-D127)</f>
        <v>25216.769078762965</v>
      </c>
      <c r="E128" s="3">
        <f t="shared" si="6"/>
        <v>-361.60907876296551</v>
      </c>
      <c r="F128" s="3">
        <f t="shared" si="7"/>
        <v>361.60907876296551</v>
      </c>
    </row>
    <row r="129" spans="2:6" x14ac:dyDescent="0.25">
      <c r="B129" s="4">
        <v>113</v>
      </c>
      <c r="C129" s="4">
        <v>26306.82</v>
      </c>
      <c r="D129" s="3">
        <f>D128+$H$17*(C128-D128)</f>
        <v>25012.703761143726</v>
      </c>
      <c r="E129" s="3">
        <f t="shared" si="6"/>
        <v>1294.1162388562734</v>
      </c>
      <c r="F129" s="3">
        <f t="shared" si="7"/>
        <v>1294.1162388562734</v>
      </c>
    </row>
    <row r="130" spans="2:6" x14ac:dyDescent="0.25">
      <c r="B130" s="4">
        <v>114</v>
      </c>
      <c r="C130" s="4">
        <v>30659.32</v>
      </c>
      <c r="D130" s="3">
        <f>D129+$H$17*(C129-D129)</f>
        <v>25743.006889101216</v>
      </c>
      <c r="E130" s="3">
        <f t="shared" si="6"/>
        <v>4916.3131108987836</v>
      </c>
      <c r="F130" s="3">
        <f t="shared" si="7"/>
        <v>4916.3131108987836</v>
      </c>
    </row>
    <row r="131" spans="2:6" x14ac:dyDescent="0.25">
      <c r="B131" s="4">
        <v>115</v>
      </c>
      <c r="C131" s="4">
        <v>31027.56</v>
      </c>
      <c r="D131" s="3">
        <f>D130+$H$17*(C130-D130)</f>
        <v>28517.409013968259</v>
      </c>
      <c r="E131" s="3">
        <f t="shared" si="6"/>
        <v>2510.1509860317419</v>
      </c>
      <c r="F131" s="3">
        <f t="shared" si="7"/>
        <v>2510.1509860317419</v>
      </c>
    </row>
    <row r="132" spans="2:6" x14ac:dyDescent="0.25">
      <c r="B132" s="4">
        <v>116</v>
      </c>
      <c r="C132" s="4">
        <v>30412.79</v>
      </c>
      <c r="D132" s="3">
        <f>D131+$H$17*(C131-D131)</f>
        <v>29933.951872873029</v>
      </c>
      <c r="E132" s="3">
        <f t="shared" si="6"/>
        <v>478.83812712697181</v>
      </c>
      <c r="F132" s="3">
        <f t="shared" si="7"/>
        <v>478.83812712697181</v>
      </c>
    </row>
    <row r="133" spans="2:6" x14ac:dyDescent="0.25">
      <c r="B133" s="4">
        <v>117</v>
      </c>
      <c r="C133" s="4">
        <v>24061.200000000001</v>
      </c>
      <c r="D133" s="3">
        <f>D132+$H$17*(C132-D132)</f>
        <v>30204.172562117445</v>
      </c>
      <c r="E133" s="3">
        <f t="shared" si="6"/>
        <v>-6142.9725621174439</v>
      </c>
      <c r="F133" s="3">
        <f t="shared" si="7"/>
        <v>6142.9725621174439</v>
      </c>
    </row>
    <row r="134" spans="2:6" x14ac:dyDescent="0.25">
      <c r="B134" s="4">
        <v>118</v>
      </c>
      <c r="C134" s="4">
        <v>19657.400000000001</v>
      </c>
      <c r="D134" s="3">
        <f>D133+$H$17*(C133-D133)</f>
        <v>26737.534912136111</v>
      </c>
      <c r="E134" s="3">
        <f t="shared" si="6"/>
        <v>-7080.1349121361091</v>
      </c>
      <c r="F134" s="3">
        <f t="shared" si="7"/>
        <v>7080.1349121361091</v>
      </c>
    </row>
    <row r="135" spans="2:6" x14ac:dyDescent="0.25">
      <c r="B135" s="4">
        <v>119</v>
      </c>
      <c r="C135" s="4">
        <v>25084.92</v>
      </c>
      <c r="D135" s="3">
        <f>D134+$H$17*(C134-D134)</f>
        <v>22742.032408231378</v>
      </c>
      <c r="E135" s="3">
        <f t="shared" si="6"/>
        <v>2342.88759176862</v>
      </c>
      <c r="F135" s="3">
        <f t="shared" si="7"/>
        <v>2342.88759176862</v>
      </c>
    </row>
    <row r="136" spans="2:6" x14ac:dyDescent="0.25">
      <c r="B136" s="4">
        <v>120</v>
      </c>
      <c r="C136" s="4">
        <v>28797.53</v>
      </c>
      <c r="D136" s="3">
        <f>D135+$H$17*(C135-D135)</f>
        <v>24064.18422531513</v>
      </c>
      <c r="E136" s="3">
        <f t="shared" si="6"/>
        <v>4733.345774684869</v>
      </c>
      <c r="F136" s="3">
        <f t="shared" si="7"/>
        <v>4733.345774684869</v>
      </c>
    </row>
    <row r="137" spans="2:6" x14ac:dyDescent="0.25">
      <c r="B137" s="4">
        <v>121</v>
      </c>
      <c r="C137" s="1" t="s">
        <v>2</v>
      </c>
      <c r="D137" s="3">
        <f>D136+$H$17*(C136-D136)</f>
        <v>26735.333169409816</v>
      </c>
      <c r="E137" s="2"/>
      <c r="F137" s="2"/>
    </row>
    <row r="139" spans="2:6" x14ac:dyDescent="0.25">
      <c r="C139" s="2" t="s">
        <v>1</v>
      </c>
      <c r="D139" s="2">
        <f>AVERAGE(E90:E136)</f>
        <v>-145.29864048935804</v>
      </c>
    </row>
    <row r="140" spans="2:6" x14ac:dyDescent="0.25">
      <c r="C140" s="2" t="s">
        <v>0</v>
      </c>
      <c r="D140" s="1">
        <f>AVERAGE(F90:F136)</f>
        <v>3780.6603777191035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CORRIENTE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2021-01-16T20:56:16Z</dcterms:created>
  <dcterms:modified xsi:type="dcterms:W3CDTF">2021-01-16T21:01:11Z</dcterms:modified>
</cp:coreProperties>
</file>