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IS MENDOZA\Desktop\RESPALDO AMERIS\DOCUMENTOS\SEMESTRE 9\TESIS\REAL\PRONOSTICOS EXCEL REAL\SUAVIZAMIENTO EXPONENCIAL SIMPLE\"/>
    </mc:Choice>
  </mc:AlternateContent>
  <xr:revisionPtr revIDLastSave="0" documentId="8_{800FF9BC-CBB2-4B17-8444-EEEA461F77FD}" xr6:coauthVersionLast="46" xr6:coauthVersionMax="46" xr10:uidLastSave="{00000000-0000-0000-0000-000000000000}"/>
  <bookViews>
    <workbookView xWindow="-120" yWindow="-120" windowWidth="19800" windowHeight="11760" xr2:uid="{E099780F-13C7-485E-9158-EBDA2BBDD64B}"/>
  </bookViews>
  <sheets>
    <sheet name="GASOLINA EXTRA" sheetId="1" r:id="rId1"/>
  </sheets>
  <definedNames>
    <definedName name="solver_adj" localSheetId="0" hidden="1">'GASOLINA EXTRA'!$G$3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'GASOLINA EXTRA'!$G$3</definedName>
    <definedName name="solver_lhs2" localSheetId="0" hidden="1">'GASOLINA EXTRA'!$G$3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'GASOLINA EXTRA'!$C$125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0.1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 s="1"/>
  <c r="D4" i="1" s="1"/>
  <c r="D3" i="1"/>
  <c r="E3" i="1"/>
  <c r="E4" i="1"/>
  <c r="C5" i="1"/>
  <c r="D5" i="1" s="1"/>
  <c r="E5" i="1" s="1"/>
  <c r="C6" i="1"/>
  <c r="C7" i="1" s="1"/>
  <c r="C8" i="1" s="1"/>
  <c r="D8" i="1" s="1"/>
  <c r="D6" i="1"/>
  <c r="E6" i="1" s="1"/>
  <c r="E8" i="1"/>
  <c r="C9" i="1"/>
  <c r="D9" i="1" s="1"/>
  <c r="E9" i="1" s="1"/>
  <c r="C10" i="1" l="1"/>
  <c r="D7" i="1"/>
  <c r="E7" i="1" s="1"/>
  <c r="C11" i="1" l="1"/>
  <c r="D10" i="1"/>
  <c r="E10" i="1" s="1"/>
  <c r="C12" i="1" l="1"/>
  <c r="D11" i="1"/>
  <c r="E11" i="1" s="1"/>
  <c r="D12" i="1" l="1"/>
  <c r="E12" i="1" s="1"/>
  <c r="C13" i="1"/>
  <c r="D13" i="1" l="1"/>
  <c r="E13" i="1" s="1"/>
  <c r="C14" i="1"/>
  <c r="C15" i="1" l="1"/>
  <c r="D14" i="1"/>
  <c r="E14" i="1" s="1"/>
  <c r="C16" i="1" l="1"/>
  <c r="D15" i="1"/>
  <c r="E15" i="1" s="1"/>
  <c r="D16" i="1" l="1"/>
  <c r="E16" i="1" s="1"/>
  <c r="C17" i="1"/>
  <c r="D17" i="1" l="1"/>
  <c r="E17" i="1" s="1"/>
  <c r="C18" i="1"/>
  <c r="C19" i="1" l="1"/>
  <c r="D18" i="1"/>
  <c r="E18" i="1" s="1"/>
  <c r="C20" i="1" l="1"/>
  <c r="D19" i="1"/>
  <c r="E19" i="1" s="1"/>
  <c r="D20" i="1" l="1"/>
  <c r="E20" i="1" s="1"/>
  <c r="C21" i="1"/>
  <c r="D21" i="1" l="1"/>
  <c r="E21" i="1" s="1"/>
  <c r="C22" i="1"/>
  <c r="C23" i="1" l="1"/>
  <c r="D22" i="1"/>
  <c r="E22" i="1" s="1"/>
  <c r="C24" i="1" l="1"/>
  <c r="D23" i="1"/>
  <c r="E23" i="1" s="1"/>
  <c r="D24" i="1" l="1"/>
  <c r="E24" i="1" s="1"/>
  <c r="C25" i="1"/>
  <c r="D25" i="1" l="1"/>
  <c r="E25" i="1" s="1"/>
  <c r="C26" i="1"/>
  <c r="C27" i="1" l="1"/>
  <c r="D26" i="1"/>
  <c r="E26" i="1" s="1"/>
  <c r="C28" i="1" l="1"/>
  <c r="D27" i="1"/>
  <c r="E27" i="1" s="1"/>
  <c r="D28" i="1" l="1"/>
  <c r="E28" i="1" s="1"/>
  <c r="C29" i="1"/>
  <c r="D29" i="1" l="1"/>
  <c r="E29" i="1" s="1"/>
  <c r="C30" i="1"/>
  <c r="C31" i="1" l="1"/>
  <c r="D30" i="1"/>
  <c r="E30" i="1" s="1"/>
  <c r="C32" i="1" l="1"/>
  <c r="D31" i="1"/>
  <c r="E31" i="1" s="1"/>
  <c r="D32" i="1" l="1"/>
  <c r="E32" i="1" s="1"/>
  <c r="C33" i="1"/>
  <c r="D33" i="1" l="1"/>
  <c r="E33" i="1" s="1"/>
  <c r="C34" i="1"/>
  <c r="C35" i="1" l="1"/>
  <c r="D34" i="1"/>
  <c r="E34" i="1" s="1"/>
  <c r="C36" i="1" l="1"/>
  <c r="D35" i="1"/>
  <c r="E35" i="1" s="1"/>
  <c r="D36" i="1" l="1"/>
  <c r="E36" i="1" s="1"/>
  <c r="C37" i="1"/>
  <c r="D37" i="1" l="1"/>
  <c r="E37" i="1" s="1"/>
  <c r="C38" i="1"/>
  <c r="C39" i="1" l="1"/>
  <c r="D38" i="1"/>
  <c r="E38" i="1" s="1"/>
  <c r="C40" i="1" l="1"/>
  <c r="D39" i="1"/>
  <c r="E39" i="1" s="1"/>
  <c r="D40" i="1" l="1"/>
  <c r="E40" i="1" s="1"/>
  <c r="C41" i="1"/>
  <c r="D41" i="1" l="1"/>
  <c r="E41" i="1" s="1"/>
  <c r="C42" i="1"/>
  <c r="C43" i="1" l="1"/>
  <c r="D42" i="1"/>
  <c r="E42" i="1" s="1"/>
  <c r="C44" i="1" l="1"/>
  <c r="D43" i="1"/>
  <c r="E43" i="1" s="1"/>
  <c r="D44" i="1" l="1"/>
  <c r="E44" i="1" s="1"/>
  <c r="C45" i="1"/>
  <c r="D45" i="1" l="1"/>
  <c r="E45" i="1" s="1"/>
  <c r="C46" i="1"/>
  <c r="C47" i="1" l="1"/>
  <c r="D46" i="1"/>
  <c r="E46" i="1" s="1"/>
  <c r="C48" i="1" l="1"/>
  <c r="D47" i="1"/>
  <c r="E47" i="1" s="1"/>
  <c r="D48" i="1" l="1"/>
  <c r="E48" i="1" s="1"/>
  <c r="C49" i="1"/>
  <c r="D49" i="1" l="1"/>
  <c r="E49" i="1" s="1"/>
  <c r="C50" i="1"/>
  <c r="C51" i="1" l="1"/>
  <c r="D50" i="1"/>
  <c r="E50" i="1" s="1"/>
  <c r="C52" i="1" l="1"/>
  <c r="D51" i="1"/>
  <c r="E51" i="1" s="1"/>
  <c r="D52" i="1" l="1"/>
  <c r="E52" i="1" s="1"/>
  <c r="C53" i="1"/>
  <c r="D53" i="1" l="1"/>
  <c r="E53" i="1" s="1"/>
  <c r="C54" i="1"/>
  <c r="C55" i="1" l="1"/>
  <c r="D54" i="1"/>
  <c r="E54" i="1" s="1"/>
  <c r="C56" i="1" l="1"/>
  <c r="D55" i="1"/>
  <c r="E55" i="1" s="1"/>
  <c r="D56" i="1" l="1"/>
  <c r="E56" i="1" s="1"/>
  <c r="C57" i="1"/>
  <c r="D57" i="1" l="1"/>
  <c r="E57" i="1" s="1"/>
  <c r="C58" i="1"/>
  <c r="C59" i="1" l="1"/>
  <c r="D58" i="1"/>
  <c r="E58" i="1" s="1"/>
  <c r="C60" i="1" l="1"/>
  <c r="D59" i="1"/>
  <c r="E59" i="1" s="1"/>
  <c r="D60" i="1" l="1"/>
  <c r="E60" i="1" s="1"/>
  <c r="C61" i="1"/>
  <c r="D61" i="1" l="1"/>
  <c r="E61" i="1" s="1"/>
  <c r="C62" i="1"/>
  <c r="C63" i="1" l="1"/>
  <c r="D62" i="1"/>
  <c r="E62" i="1" s="1"/>
  <c r="C64" i="1" l="1"/>
  <c r="D63" i="1"/>
  <c r="E63" i="1" s="1"/>
  <c r="D64" i="1" l="1"/>
  <c r="E64" i="1" s="1"/>
  <c r="C65" i="1"/>
  <c r="D65" i="1" l="1"/>
  <c r="E65" i="1" s="1"/>
  <c r="C66" i="1"/>
  <c r="C67" i="1" l="1"/>
  <c r="D66" i="1"/>
  <c r="E66" i="1" s="1"/>
  <c r="C68" i="1" l="1"/>
  <c r="D67" i="1"/>
  <c r="E67" i="1" s="1"/>
  <c r="D68" i="1" l="1"/>
  <c r="E68" i="1" s="1"/>
  <c r="C69" i="1"/>
  <c r="D69" i="1" l="1"/>
  <c r="E69" i="1" s="1"/>
  <c r="C70" i="1"/>
  <c r="C71" i="1" l="1"/>
  <c r="D70" i="1"/>
  <c r="E70" i="1" s="1"/>
  <c r="C72" i="1" l="1"/>
  <c r="D71" i="1"/>
  <c r="E71" i="1" s="1"/>
  <c r="D72" i="1" l="1"/>
  <c r="E72" i="1" s="1"/>
  <c r="C73" i="1"/>
  <c r="D73" i="1" l="1"/>
  <c r="E73" i="1" s="1"/>
  <c r="C74" i="1"/>
  <c r="C75" i="1" l="1"/>
  <c r="D74" i="1"/>
  <c r="E74" i="1" s="1"/>
  <c r="C76" i="1" l="1"/>
  <c r="D75" i="1"/>
  <c r="E75" i="1" l="1"/>
  <c r="D76" i="1"/>
  <c r="E76" i="1" s="1"/>
  <c r="C77" i="1"/>
  <c r="D77" i="1" l="1"/>
  <c r="E77" i="1" s="1"/>
  <c r="C78" i="1"/>
  <c r="C79" i="1" l="1"/>
  <c r="D78" i="1"/>
  <c r="E78" i="1" l="1"/>
  <c r="C80" i="1"/>
  <c r="D79" i="1"/>
  <c r="E79" i="1" s="1"/>
  <c r="D80" i="1" l="1"/>
  <c r="E80" i="1" s="1"/>
  <c r="C81" i="1"/>
  <c r="D81" i="1" l="1"/>
  <c r="C82" i="1"/>
  <c r="C83" i="1" l="1"/>
  <c r="D82" i="1"/>
  <c r="E82" i="1" s="1"/>
  <c r="E81" i="1"/>
  <c r="C84" i="1" l="1"/>
  <c r="D83" i="1"/>
  <c r="E83" i="1" s="1"/>
  <c r="D84" i="1" l="1"/>
  <c r="E84" i="1" s="1"/>
  <c r="C85" i="1"/>
  <c r="D85" i="1" l="1"/>
  <c r="E85" i="1" s="1"/>
  <c r="C86" i="1"/>
  <c r="C87" i="1" l="1"/>
  <c r="D86" i="1"/>
  <c r="E86" i="1" s="1"/>
  <c r="C88" i="1" l="1"/>
  <c r="D87" i="1"/>
  <c r="E87" i="1" s="1"/>
  <c r="D88" i="1" l="1"/>
  <c r="E88" i="1" s="1"/>
  <c r="C89" i="1"/>
  <c r="D89" i="1" l="1"/>
  <c r="E89" i="1" s="1"/>
  <c r="C90" i="1"/>
  <c r="C91" i="1" l="1"/>
  <c r="D90" i="1"/>
  <c r="E90" i="1" s="1"/>
  <c r="C92" i="1" l="1"/>
  <c r="D91" i="1"/>
  <c r="E91" i="1" s="1"/>
  <c r="D92" i="1" l="1"/>
  <c r="E92" i="1" s="1"/>
  <c r="C93" i="1"/>
  <c r="D93" i="1" l="1"/>
  <c r="E93" i="1" s="1"/>
  <c r="C94" i="1"/>
  <c r="C95" i="1" l="1"/>
  <c r="D94" i="1"/>
  <c r="E94" i="1" s="1"/>
  <c r="C96" i="1" l="1"/>
  <c r="D95" i="1"/>
  <c r="E95" i="1" s="1"/>
  <c r="D96" i="1" l="1"/>
  <c r="E96" i="1" s="1"/>
  <c r="C97" i="1"/>
  <c r="D97" i="1" l="1"/>
  <c r="E97" i="1" s="1"/>
  <c r="C98" i="1"/>
  <c r="C99" i="1" l="1"/>
  <c r="D98" i="1"/>
  <c r="E98" i="1" s="1"/>
  <c r="C100" i="1" l="1"/>
  <c r="D99" i="1"/>
  <c r="E99" i="1" s="1"/>
  <c r="D100" i="1" l="1"/>
  <c r="E100" i="1" s="1"/>
  <c r="C101" i="1"/>
  <c r="D101" i="1" l="1"/>
  <c r="E101" i="1" s="1"/>
  <c r="C102" i="1"/>
  <c r="C103" i="1" l="1"/>
  <c r="D102" i="1"/>
  <c r="E102" i="1" s="1"/>
  <c r="C104" i="1" l="1"/>
  <c r="D103" i="1"/>
  <c r="E103" i="1" s="1"/>
  <c r="D104" i="1" l="1"/>
  <c r="E104" i="1" s="1"/>
  <c r="C105" i="1"/>
  <c r="D105" i="1" l="1"/>
  <c r="E105" i="1" s="1"/>
  <c r="C106" i="1"/>
  <c r="C107" i="1" l="1"/>
  <c r="D106" i="1"/>
  <c r="E106" i="1" s="1"/>
  <c r="C108" i="1" l="1"/>
  <c r="D107" i="1"/>
  <c r="E107" i="1" s="1"/>
  <c r="D108" i="1" l="1"/>
  <c r="E108" i="1" s="1"/>
  <c r="C109" i="1"/>
  <c r="D109" i="1" l="1"/>
  <c r="E109" i="1" s="1"/>
  <c r="C110" i="1"/>
  <c r="C111" i="1" l="1"/>
  <c r="D110" i="1"/>
  <c r="E110" i="1" s="1"/>
  <c r="C112" i="1" l="1"/>
  <c r="D111" i="1"/>
  <c r="E111" i="1" s="1"/>
  <c r="D112" i="1" l="1"/>
  <c r="E112" i="1" s="1"/>
  <c r="C113" i="1"/>
  <c r="D113" i="1" l="1"/>
  <c r="E113" i="1" s="1"/>
  <c r="C114" i="1"/>
  <c r="C115" i="1" l="1"/>
  <c r="D114" i="1"/>
  <c r="E114" i="1" s="1"/>
  <c r="C116" i="1" l="1"/>
  <c r="D115" i="1"/>
  <c r="E115" i="1" s="1"/>
  <c r="D116" i="1" l="1"/>
  <c r="E116" i="1" s="1"/>
  <c r="C117" i="1"/>
  <c r="C118" i="1" l="1"/>
  <c r="D117" i="1"/>
  <c r="E117" i="1" s="1"/>
  <c r="D118" i="1" l="1"/>
  <c r="E118" i="1" s="1"/>
  <c r="C119" i="1"/>
  <c r="D119" i="1" l="1"/>
  <c r="E119" i="1" s="1"/>
  <c r="C120" i="1"/>
  <c r="D120" i="1" l="1"/>
  <c r="E120" i="1" s="1"/>
  <c r="C121" i="1"/>
  <c r="C122" i="1" l="1"/>
  <c r="D121" i="1"/>
  <c r="E121" i="1" l="1"/>
  <c r="C125" i="1" s="1"/>
  <c r="C124" i="1"/>
</calcChain>
</file>

<file path=xl/sharedStrings.xml><?xml version="1.0" encoding="utf-8"?>
<sst xmlns="http://schemas.openxmlformats.org/spreadsheetml/2006/main" count="9" uniqueCount="9">
  <si>
    <t>MAE</t>
  </si>
  <si>
    <t>ME</t>
  </si>
  <si>
    <t>Pronostico</t>
  </si>
  <si>
    <t>Alpha</t>
  </si>
  <si>
    <t>Erros Absoluto</t>
  </si>
  <si>
    <t>Error</t>
  </si>
  <si>
    <t xml:space="preserve">Pronostico </t>
  </si>
  <si>
    <t>EXTRA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</si>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</sst>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'GASOLINA EXTRA'!$B$1</c:f>
              <c:strCache>
                <c:ptCount val="1"/>
                <c:pt idx="0">
                  <c:v>EXTRA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'GASOLINA EXTRA'!$B$2:$B$121</c:f>
              <c:numCache>
                <c:formatCode>General</c:formatCode>
                <c:ptCount val="120"/>
                <c:pt idx="0">
                  <c:v>555.16</c:v>
                </c:pt>
                <c:pt idx="1">
                  <c:v>836.43</c:v>
                </c:pt>
                <c:pt idx="2">
                  <c:v>426.66</c:v>
                </c:pt>
                <c:pt idx="3">
                  <c:v>859</c:v>
                </c:pt>
                <c:pt idx="4">
                  <c:v>910.16</c:v>
                </c:pt>
                <c:pt idx="5">
                  <c:v>807.7</c:v>
                </c:pt>
                <c:pt idx="6">
                  <c:v>800.98</c:v>
                </c:pt>
                <c:pt idx="7">
                  <c:v>1519.76</c:v>
                </c:pt>
                <c:pt idx="8">
                  <c:v>1146.48</c:v>
                </c:pt>
                <c:pt idx="9">
                  <c:v>1276.57</c:v>
                </c:pt>
                <c:pt idx="10">
                  <c:v>517.82000000000005</c:v>
                </c:pt>
                <c:pt idx="11">
                  <c:v>923.39</c:v>
                </c:pt>
                <c:pt idx="12">
                  <c:v>1292.76</c:v>
                </c:pt>
                <c:pt idx="13">
                  <c:v>841.03</c:v>
                </c:pt>
                <c:pt idx="14">
                  <c:v>68.03</c:v>
                </c:pt>
                <c:pt idx="15">
                  <c:v>990.7</c:v>
                </c:pt>
                <c:pt idx="16">
                  <c:v>151.71</c:v>
                </c:pt>
                <c:pt idx="17">
                  <c:v>559.6</c:v>
                </c:pt>
                <c:pt idx="18">
                  <c:v>1355.85</c:v>
                </c:pt>
                <c:pt idx="19">
                  <c:v>1091.68</c:v>
                </c:pt>
                <c:pt idx="20">
                  <c:v>1269.2</c:v>
                </c:pt>
                <c:pt idx="21">
                  <c:v>976.44</c:v>
                </c:pt>
                <c:pt idx="22">
                  <c:v>821.02</c:v>
                </c:pt>
                <c:pt idx="23">
                  <c:v>517.41</c:v>
                </c:pt>
                <c:pt idx="24">
                  <c:v>1456.13</c:v>
                </c:pt>
                <c:pt idx="25">
                  <c:v>878.89</c:v>
                </c:pt>
                <c:pt idx="26">
                  <c:v>595.41999999999996</c:v>
                </c:pt>
                <c:pt idx="27">
                  <c:v>1184.76</c:v>
                </c:pt>
                <c:pt idx="28">
                  <c:v>1262.78</c:v>
                </c:pt>
                <c:pt idx="29">
                  <c:v>1569.02</c:v>
                </c:pt>
                <c:pt idx="30">
                  <c:v>637.23</c:v>
                </c:pt>
                <c:pt idx="31">
                  <c:v>716.34</c:v>
                </c:pt>
                <c:pt idx="32">
                  <c:v>706.89</c:v>
                </c:pt>
                <c:pt idx="33">
                  <c:v>722.01</c:v>
                </c:pt>
                <c:pt idx="34">
                  <c:v>725.38</c:v>
                </c:pt>
                <c:pt idx="35">
                  <c:v>751.84</c:v>
                </c:pt>
                <c:pt idx="36">
                  <c:v>1399.78</c:v>
                </c:pt>
                <c:pt idx="37">
                  <c:v>601.98</c:v>
                </c:pt>
                <c:pt idx="38">
                  <c:v>717.35</c:v>
                </c:pt>
                <c:pt idx="39">
                  <c:v>1105.44</c:v>
                </c:pt>
                <c:pt idx="40">
                  <c:v>1281.55</c:v>
                </c:pt>
                <c:pt idx="41">
                  <c:v>574.16999999999996</c:v>
                </c:pt>
                <c:pt idx="42">
                  <c:v>672.63</c:v>
                </c:pt>
                <c:pt idx="43">
                  <c:v>1057.3699999999999</c:v>
                </c:pt>
                <c:pt idx="44">
                  <c:v>1241.6400000000001</c:v>
                </c:pt>
                <c:pt idx="45">
                  <c:v>768.44</c:v>
                </c:pt>
                <c:pt idx="46">
                  <c:v>328.83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97.69</c:v>
                </c:pt>
                <c:pt idx="51">
                  <c:v>500.69</c:v>
                </c:pt>
                <c:pt idx="52">
                  <c:v>529.22</c:v>
                </c:pt>
                <c:pt idx="53">
                  <c:v>720.14</c:v>
                </c:pt>
                <c:pt idx="54">
                  <c:v>815.45</c:v>
                </c:pt>
                <c:pt idx="55">
                  <c:v>726.67</c:v>
                </c:pt>
                <c:pt idx="56">
                  <c:v>795.02</c:v>
                </c:pt>
                <c:pt idx="57">
                  <c:v>732.8</c:v>
                </c:pt>
                <c:pt idx="58">
                  <c:v>1182.31</c:v>
                </c:pt>
                <c:pt idx="59">
                  <c:v>831.58</c:v>
                </c:pt>
                <c:pt idx="60">
                  <c:v>726.19</c:v>
                </c:pt>
                <c:pt idx="61">
                  <c:v>1185.3399999999999</c:v>
                </c:pt>
                <c:pt idx="62">
                  <c:v>1180.26</c:v>
                </c:pt>
                <c:pt idx="63">
                  <c:v>880.45</c:v>
                </c:pt>
                <c:pt idx="64">
                  <c:v>1011.29</c:v>
                </c:pt>
                <c:pt idx="65">
                  <c:v>1105.07</c:v>
                </c:pt>
                <c:pt idx="66">
                  <c:v>1767.69</c:v>
                </c:pt>
                <c:pt idx="67">
                  <c:v>1640.99</c:v>
                </c:pt>
                <c:pt idx="68">
                  <c:v>1577.29</c:v>
                </c:pt>
                <c:pt idx="69">
                  <c:v>1559.04</c:v>
                </c:pt>
                <c:pt idx="70">
                  <c:v>1172.32</c:v>
                </c:pt>
                <c:pt idx="71">
                  <c:v>1013.41</c:v>
                </c:pt>
                <c:pt idx="72">
                  <c:v>1057.49</c:v>
                </c:pt>
                <c:pt idx="73">
                  <c:v>887.95</c:v>
                </c:pt>
                <c:pt idx="74">
                  <c:v>855.26</c:v>
                </c:pt>
                <c:pt idx="75">
                  <c:v>987.4</c:v>
                </c:pt>
                <c:pt idx="76">
                  <c:v>1038.02</c:v>
                </c:pt>
                <c:pt idx="77">
                  <c:v>846.18</c:v>
                </c:pt>
                <c:pt idx="78">
                  <c:v>900.97</c:v>
                </c:pt>
                <c:pt idx="79">
                  <c:v>905.12</c:v>
                </c:pt>
                <c:pt idx="80">
                  <c:v>874.06</c:v>
                </c:pt>
                <c:pt idx="81">
                  <c:v>661.1</c:v>
                </c:pt>
                <c:pt idx="82">
                  <c:v>753.8</c:v>
                </c:pt>
                <c:pt idx="83">
                  <c:v>606.75</c:v>
                </c:pt>
                <c:pt idx="84">
                  <c:v>635.91999999999996</c:v>
                </c:pt>
                <c:pt idx="85">
                  <c:v>623.97</c:v>
                </c:pt>
                <c:pt idx="86">
                  <c:v>605.41999999999996</c:v>
                </c:pt>
                <c:pt idx="87">
                  <c:v>698.68</c:v>
                </c:pt>
                <c:pt idx="88">
                  <c:v>679.5</c:v>
                </c:pt>
                <c:pt idx="89">
                  <c:v>881.77</c:v>
                </c:pt>
                <c:pt idx="90">
                  <c:v>1036.52</c:v>
                </c:pt>
                <c:pt idx="91">
                  <c:v>1017.93</c:v>
                </c:pt>
                <c:pt idx="92">
                  <c:v>981.21</c:v>
                </c:pt>
                <c:pt idx="93">
                  <c:v>931.13</c:v>
                </c:pt>
                <c:pt idx="94">
                  <c:v>1163.8800000000001</c:v>
                </c:pt>
                <c:pt idx="95">
                  <c:v>1499.46</c:v>
                </c:pt>
                <c:pt idx="96">
                  <c:v>1397.26</c:v>
                </c:pt>
                <c:pt idx="97">
                  <c:v>597.19000000000005</c:v>
                </c:pt>
                <c:pt idx="98">
                  <c:v>837.84</c:v>
                </c:pt>
                <c:pt idx="99">
                  <c:v>205.97</c:v>
                </c:pt>
                <c:pt idx="100">
                  <c:v>1074.56</c:v>
                </c:pt>
                <c:pt idx="101">
                  <c:v>1463.37</c:v>
                </c:pt>
                <c:pt idx="102">
                  <c:v>251.53</c:v>
                </c:pt>
                <c:pt idx="103">
                  <c:v>571.39</c:v>
                </c:pt>
                <c:pt idx="104">
                  <c:v>623</c:v>
                </c:pt>
                <c:pt idx="105">
                  <c:v>608.1</c:v>
                </c:pt>
                <c:pt idx="106">
                  <c:v>103.86</c:v>
                </c:pt>
                <c:pt idx="107">
                  <c:v>1048.92</c:v>
                </c:pt>
                <c:pt idx="108">
                  <c:v>290.87</c:v>
                </c:pt>
                <c:pt idx="109">
                  <c:v>852.78</c:v>
                </c:pt>
                <c:pt idx="110">
                  <c:v>1083.24</c:v>
                </c:pt>
                <c:pt idx="111">
                  <c:v>788.19</c:v>
                </c:pt>
                <c:pt idx="112">
                  <c:v>1194.75</c:v>
                </c:pt>
                <c:pt idx="113">
                  <c:v>852.51</c:v>
                </c:pt>
                <c:pt idx="114">
                  <c:v>620.58000000000004</c:v>
                </c:pt>
                <c:pt idx="115">
                  <c:v>1103.1400000000001</c:v>
                </c:pt>
                <c:pt idx="116">
                  <c:v>700.32</c:v>
                </c:pt>
                <c:pt idx="117">
                  <c:v>1523.14</c:v>
                </c:pt>
                <c:pt idx="118">
                  <c:v>855.29</c:v>
                </c:pt>
                <c:pt idx="119">
                  <c:v>1180.1300000000001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7-410F-8698-3BA48423A5CB}"/>
            </c:ext>
          </c:extLst>
        </c:ser>
        <c:ser>
          <c:idx val="1"/>
          <c:order val="1"/>
          <c:tx>
            <c:strRef>
              <c:f>'GASOLINA EXTRA'!$C$1</c:f>
              <c:strCache>
                <c:ptCount val="1"/>
                <c:pt idx="0">
                  <c:v>Pronostico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'GASOLINA EXTRA'!$C$2:$C$122</c:f>
              <c:numCache>
                <c:formatCode>General</c:formatCode>
                <c:ptCount val="121"/>
                <c:pt idx="0">
                  <c:v>555.16</c:v>
                </c:pt>
                <c:pt idx="1">
                  <c:v>555.16</c:v>
                </c:pt>
                <c:pt idx="2">
                  <c:v>703.27068475954093</c:v>
                </c:pt>
                <c:pt idx="3">
                  <c:v>557.61349440315348</c:v>
                </c:pt>
                <c:pt idx="4">
                  <c:v>716.31709493372603</c:v>
                </c:pt>
                <c:pt idx="5">
                  <c:v>818.39056670513617</c:v>
                </c:pt>
                <c:pt idx="6">
                  <c:v>812.76114602335258</c:v>
                </c:pt>
                <c:pt idx="7">
                  <c:v>806.55744991366828</c:v>
                </c:pt>
                <c:pt idx="8">
                  <c:v>1182.114452315408</c:v>
                </c:pt>
                <c:pt idx="9">
                  <c:v>1163.3501221932254</c:v>
                </c:pt>
                <c:pt idx="10">
                  <c:v>1222.9692555183326</c:v>
                </c:pt>
                <c:pt idx="11">
                  <c:v>851.65294346052087</c:v>
                </c:pt>
                <c:pt idx="12">
                  <c:v>889.42812235160829</c:v>
                </c:pt>
                <c:pt idx="13">
                  <c:v>1101.8139458800852</c:v>
                </c:pt>
                <c:pt idx="14">
                  <c:v>964.49077313292241</c:v>
                </c:pt>
                <c:pt idx="15">
                  <c:v>492.43396306151556</c:v>
                </c:pt>
                <c:pt idx="16">
                  <c:v>754.81005693353052</c:v>
                </c:pt>
                <c:pt idx="17">
                  <c:v>437.23064067533267</c:v>
                </c:pt>
                <c:pt idx="18">
                  <c:v>501.66769262955029</c:v>
                </c:pt>
                <c:pt idx="19">
                  <c:v>951.46157912338867</c:v>
                </c:pt>
                <c:pt idx="20">
                  <c:v>1025.2975599671915</c:v>
                </c:pt>
                <c:pt idx="21">
                  <c:v>1153.7312976846238</c:v>
                </c:pt>
                <c:pt idx="22">
                  <c:v>1060.3735435623312</c:v>
                </c:pt>
                <c:pt idx="23">
                  <c:v>934.33515611738687</c:v>
                </c:pt>
                <c:pt idx="24">
                  <c:v>714.79140681591616</c:v>
                </c:pt>
                <c:pt idx="25">
                  <c:v>1105.1642395928543</c:v>
                </c:pt>
                <c:pt idx="26">
                  <c:v>986.01313009115813</c:v>
                </c:pt>
                <c:pt idx="27">
                  <c:v>780.33525488166583</c:v>
                </c:pt>
                <c:pt idx="28">
                  <c:v>993.29655872914077</c:v>
                </c:pt>
                <c:pt idx="29">
                  <c:v>1135.2006971654635</c:v>
                </c:pt>
                <c:pt idx="30">
                  <c:v>1363.6405379047171</c:v>
                </c:pt>
                <c:pt idx="31">
                  <c:v>981.12849543444258</c:v>
                </c:pt>
                <c:pt idx="32">
                  <c:v>841.69661370072106</c:v>
                </c:pt>
                <c:pt idx="33">
                  <c:v>770.71037320109895</c:v>
                </c:pt>
                <c:pt idx="34">
                  <c:v>745.06581237747764</c:v>
                </c:pt>
                <c:pt idx="35">
                  <c:v>734.69969031939797</c:v>
                </c:pt>
                <c:pt idx="36">
                  <c:v>743.72540583752846</c:v>
                </c:pt>
                <c:pt idx="37">
                  <c:v>1089.1895334766168</c:v>
                </c:pt>
                <c:pt idx="38">
                  <c:v>832.63555464987314</c:v>
                </c:pt>
                <c:pt idx="39">
                  <c:v>771.9286806779736</c:v>
                </c:pt>
                <c:pt idx="40">
                  <c:v>947.5485117294304</c:v>
                </c:pt>
                <c:pt idx="41">
                  <c:v>1123.4264551235351</c:v>
                </c:pt>
                <c:pt idx="42">
                  <c:v>834.19991238188175</c:v>
                </c:pt>
                <c:pt idx="43">
                  <c:v>749.12069895912236</c:v>
                </c:pt>
                <c:pt idx="44">
                  <c:v>911.43809880202866</c:v>
                </c:pt>
                <c:pt idx="45">
                  <c:v>1085.3152620093874</c:v>
                </c:pt>
                <c:pt idx="46">
                  <c:v>918.45561811004052</c:v>
                </c:pt>
                <c:pt idx="47">
                  <c:v>607.97154924366419</c:v>
                </c:pt>
                <c:pt idx="48">
                  <c:v>287.82691073689824</c:v>
                </c:pt>
                <c:pt idx="49">
                  <c:v>136.26349892097312</c:v>
                </c:pt>
                <c:pt idx="50">
                  <c:v>64.510094246047629</c:v>
                </c:pt>
                <c:pt idx="51">
                  <c:v>81.981913357488295</c:v>
                </c:pt>
                <c:pt idx="52">
                  <c:v>302.46451522394972</c:v>
                </c:pt>
                <c:pt idx="53">
                  <c:v>421.86903800690726</c:v>
                </c:pt>
                <c:pt idx="54">
                  <c:v>578.93206081305073</c:v>
                </c:pt>
                <c:pt idx="55">
                  <c:v>703.47728046283396</c:v>
                </c:pt>
                <c:pt idx="56">
                  <c:v>715.69006381010047</c:v>
                </c:pt>
                <c:pt idx="57">
                  <c:v>757.4634885301798</c:v>
                </c:pt>
                <c:pt idx="58">
                  <c:v>744.47623011383951</c:v>
                </c:pt>
                <c:pt idx="59">
                  <c:v>975.03000217872545</c:v>
                </c:pt>
                <c:pt idx="60">
                  <c:v>899.49234067394832</c:v>
                </c:pt>
                <c:pt idx="61">
                  <c:v>808.23508484271952</c:v>
                </c:pt>
                <c:pt idx="62">
                  <c:v>1006.8103584592922</c:v>
                </c:pt>
                <c:pt idx="63">
                  <c:v>1098.1451797338368</c:v>
                </c:pt>
                <c:pt idx="64">
                  <c:v>983.51161718102321</c:v>
                </c:pt>
                <c:pt idx="65">
                  <c:v>998.13911140661185</c:v>
                </c:pt>
                <c:pt idx="66">
                  <c:v>1054.446599341738</c:v>
                </c:pt>
                <c:pt idx="67">
                  <c:v>1430.0251127691167</c:v>
                </c:pt>
                <c:pt idx="68">
                  <c:v>1541.1146491860309</c:v>
                </c:pt>
                <c:pt idx="69">
                  <c:v>1560.1638047322092</c:v>
                </c:pt>
                <c:pt idx="70">
                  <c:v>1559.5720335215449</c:v>
                </c:pt>
                <c:pt idx="71">
                  <c:v>1355.6535073388709</c:v>
                </c:pt>
                <c:pt idx="72">
                  <c:v>1175.4354953700611</c:v>
                </c:pt>
                <c:pt idx="73">
                  <c:v>1113.3279542758705</c:v>
                </c:pt>
                <c:pt idx="74">
                  <c:v>994.6488091928411</c:v>
                </c:pt>
                <c:pt idx="75">
                  <c:v>921.24968387777483</c:v>
                </c:pt>
                <c:pt idx="76">
                  <c:v>956.08300637190098</c:v>
                </c:pt>
                <c:pt idx="77">
                  <c:v>999.22925102435556</c:v>
                </c:pt>
                <c:pt idx="78">
                  <c:v>918.63683316552886</c:v>
                </c:pt>
                <c:pt idx="79">
                  <c:v>909.33386179396757</c:v>
                </c:pt>
                <c:pt idx="80">
                  <c:v>907.11493351940362</c:v>
                </c:pt>
                <c:pt idx="81">
                  <c:v>889.70892207758618</c:v>
                </c:pt>
                <c:pt idx="82">
                  <c:v>769.32841938959314</c:v>
                </c:pt>
                <c:pt idx="83">
                  <c:v>761.15149035689865</c:v>
                </c:pt>
                <c:pt idx="84">
                  <c:v>679.84701257877123</c:v>
                </c:pt>
                <c:pt idx="85">
                  <c:v>656.71599998417253</c:v>
                </c:pt>
                <c:pt idx="86">
                  <c:v>639.47266624509018</c:v>
                </c:pt>
                <c:pt idx="87">
                  <c:v>621.54127037831302</c:v>
                </c:pt>
                <c:pt idx="88">
                  <c:v>662.16085321953017</c:v>
                </c:pt>
                <c:pt idx="89">
                  <c:v>671.29127204415272</c:v>
                </c:pt>
                <c:pt idx="90">
                  <c:v>782.12480752556792</c:v>
                </c:pt>
                <c:pt idx="91">
                  <c:v>916.08380122174367</c:v>
                </c:pt>
                <c:pt idx="92">
                  <c:v>969.7138017237661</c:v>
                </c:pt>
                <c:pt idx="93">
                  <c:v>975.76745052678268</c:v>
                </c:pt>
                <c:pt idx="94">
                  <c:v>952.26233670930515</c:v>
                </c:pt>
                <c:pt idx="95">
                  <c:v>1063.6956108487398</c:v>
                </c:pt>
                <c:pt idx="96">
                  <c:v>1293.159691877702</c:v>
                </c:pt>
                <c:pt idx="97">
                  <c:v>1347.9766574967612</c:v>
                </c:pt>
                <c:pt idx="98">
                  <c:v>952.62867886351842</c:v>
                </c:pt>
                <c:pt idx="99">
                  <c:v>892.18344890967069</c:v>
                </c:pt>
                <c:pt idx="100">
                  <c:v>530.83832213035703</c:v>
                </c:pt>
                <c:pt idx="101">
                  <c:v>817.1503711504422</c:v>
                </c:pt>
                <c:pt idx="102">
                  <c:v>1157.4356192535615</c:v>
                </c:pt>
                <c:pt idx="103">
                  <c:v>680.40535795601477</c:v>
                </c:pt>
                <c:pt idx="104">
                  <c:v>623.00023364068852</c:v>
                </c:pt>
                <c:pt idx="105">
                  <c:v>623.00011061056671</c:v>
                </c:pt>
                <c:pt idx="106">
                  <c:v>615.15403536072165</c:v>
                </c:pt>
                <c:pt idx="107">
                  <c:v>345.91767993445717</c:v>
                </c:pt>
                <c:pt idx="108">
                  <c:v>716.10346232309985</c:v>
                </c:pt>
                <c:pt idx="109">
                  <c:v>492.18473907730481</c:v>
                </c:pt>
                <c:pt idx="110">
                  <c:v>682.06638666256345</c:v>
                </c:pt>
                <c:pt idx="111">
                  <c:v>893.31571499074289</c:v>
                </c:pt>
                <c:pt idx="112">
                  <c:v>837.95879234305471</c:v>
                </c:pt>
                <c:pt idx="113">
                  <c:v>1025.8373079410699</c:v>
                </c:pt>
                <c:pt idx="114">
                  <c:v>934.56690488820368</c:v>
                </c:pt>
                <c:pt idx="115">
                  <c:v>769.22820723640757</c:v>
                </c:pt>
                <c:pt idx="116">
                  <c:v>945.05891892091574</c:v>
                </c:pt>
                <c:pt idx="117">
                  <c:v>816.18470955380735</c:v>
                </c:pt>
                <c:pt idx="118">
                  <c:v>1188.4520404542436</c:v>
                </c:pt>
                <c:pt idx="119">
                  <c:v>1013.0161320830562</c:v>
                </c:pt>
                <c:pt idx="120">
                  <c:v>1101.0146723112855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7-410F-8698-3BA48423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580527"/>
        <c:axId val="402582191"/>
      </c:lineChart>
      <c:catAx>
        <c:axId val="40258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2582191"/>
        <c:crosses val="autoZero"/>
        <c:auto val="1"/>
        <c:lblAlgn val="ctr"/>
        <c:lblOffset val="100"/>
        <c:noMultiLvlLbl val="0"/>
      </c:catAx>
      <c:valAx>
        <c:axId val="40258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258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400050</xdr:colOff>
      <xdr:row>1</xdr:row>
      <xdr:rowOff>28575</xdr:rowOff>
    </xdr:from>
    <xdr:ext cx="2697256" cy="790575"/>
    <xdr:pic>
      <xdr:nvPicPr>
        <xdr:cNvPr id="2" name="Imagen 1" descr="Pronóstico de Demanda con Alisamiento Exponencial para distintos Alfa α">
          <a:extLst>
            <a:ext uri="{FF2B5EF4-FFF2-40B4-BE49-F238E27FC236}">
              <a16:creationId xmlns:a16="http://schemas.microsoft.com/office/drawing/2014/main" id="{8A05256E-DA89-4F99-96A0-4FE93CD0D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219075"/>
          <a:ext cx="2697256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66675</xdr:colOff>
      <xdr:row>7</xdr:row>
      <xdr:rowOff>104775</xdr:rowOff>
    </xdr:from>
    <xdr:to>
      <xdr:col>15</xdr:col>
      <xdr:colOff>180975</xdr:colOff>
      <xdr:row>23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7D9D16-FA25-4585-9BC3-B83D2F819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2BB3-4698-493E-B141-AF5B0BBBF34A}">
  <dimension ref="A1:G125"/>
  <sheetViews>
    <sheetView tabSelected="1" workbookViewId="0">
      <selection activeCell="G3" sqref="G3"/>
    </sheetView>
  </sheetViews>
  <sheetFormatPr baseColWidth="10" defaultRowHeight="15" x14ac:dyDescent="0.25"/>
  <cols>
    <col min="1" max="1" width="4.42578125" bestFit="1" customWidth="1"/>
    <col min="5" max="5" width="13.85546875" bestFit="1" customWidth="1"/>
  </cols>
  <sheetData>
    <row r="1" spans="1:7" ht="15.75" thickBot="1" x14ac:dyDescent="0.3">
      <c r="A1" s="7" t="s">
        <v>8</v>
      </c>
      <c r="B1" s="7" t="s">
        <v>7</v>
      </c>
      <c r="C1" s="7" t="s">
        <v>6</v>
      </c>
      <c r="D1" s="7" t="s">
        <v>5</v>
      </c>
      <c r="E1" s="7" t="s">
        <v>4</v>
      </c>
    </row>
    <row r="2" spans="1:7" ht="15.75" thickBot="1" x14ac:dyDescent="0.3">
      <c r="A2" s="4">
        <v>1</v>
      </c>
      <c r="B2" s="4">
        <v>555.16</v>
      </c>
      <c r="C2" s="3">
        <f>B2</f>
        <v>555.16</v>
      </c>
      <c r="D2" s="3"/>
      <c r="E2" s="3"/>
      <c r="G2" s="6" t="s">
        <v>3</v>
      </c>
    </row>
    <row r="3" spans="1:7" ht="15.75" thickBot="1" x14ac:dyDescent="0.3">
      <c r="A3" s="4">
        <v>2</v>
      </c>
      <c r="B3" s="4">
        <v>836.43</v>
      </c>
      <c r="C3" s="3">
        <f>C2+$G$3*(B2-C2)</f>
        <v>555.16</v>
      </c>
      <c r="D3" s="3">
        <f>B3-C3</f>
        <v>281.27</v>
      </c>
      <c r="E3" s="3">
        <f>ABS(D3)</f>
        <v>281.27</v>
      </c>
      <c r="G3" s="5">
        <v>0.52657832246432579</v>
      </c>
    </row>
    <row r="4" spans="1:7" x14ac:dyDescent="0.25">
      <c r="A4" s="4">
        <v>3</v>
      </c>
      <c r="B4" s="4">
        <v>426.66</v>
      </c>
      <c r="C4" s="3">
        <f>C3+$G$3*(B3-C3)</f>
        <v>703.27068475954093</v>
      </c>
      <c r="D4" s="3">
        <f>B4-C4</f>
        <v>-276.6106847595409</v>
      </c>
      <c r="E4" s="3">
        <f>ABS(D4)</f>
        <v>276.6106847595409</v>
      </c>
    </row>
    <row r="5" spans="1:7" x14ac:dyDescent="0.25">
      <c r="A5" s="4">
        <v>4</v>
      </c>
      <c r="B5" s="4">
        <v>859</v>
      </c>
      <c r="C5" s="3">
        <f>C4+$G$3*(B4-C4)</f>
        <v>557.61349440315348</v>
      </c>
      <c r="D5" s="3">
        <f>B5-C5</f>
        <v>301.38650559684652</v>
      </c>
      <c r="E5" s="3">
        <f>ABS(D5)</f>
        <v>301.38650559684652</v>
      </c>
    </row>
    <row r="6" spans="1:7" x14ac:dyDescent="0.25">
      <c r="A6" s="4">
        <v>5</v>
      </c>
      <c r="B6" s="4">
        <v>910.16</v>
      </c>
      <c r="C6" s="3">
        <f>C5+$G$3*(B5-C5)</f>
        <v>716.31709493372603</v>
      </c>
      <c r="D6" s="3">
        <f>B6-C6</f>
        <v>193.84290506627394</v>
      </c>
      <c r="E6" s="3">
        <f>ABS(D6)</f>
        <v>193.84290506627394</v>
      </c>
    </row>
    <row r="7" spans="1:7" x14ac:dyDescent="0.25">
      <c r="A7" s="4">
        <v>6</v>
      </c>
      <c r="B7" s="4">
        <v>807.7</v>
      </c>
      <c r="C7" s="3">
        <f>C6+$G$3*(B6-C6)</f>
        <v>818.39056670513617</v>
      </c>
      <c r="D7" s="3">
        <f>B7-C7</f>
        <v>-10.690566705136121</v>
      </c>
      <c r="E7" s="3">
        <f>ABS(D7)</f>
        <v>10.690566705136121</v>
      </c>
    </row>
    <row r="8" spans="1:7" x14ac:dyDescent="0.25">
      <c r="A8" s="4">
        <v>7</v>
      </c>
      <c r="B8" s="4">
        <v>800.98</v>
      </c>
      <c r="C8" s="3">
        <f>C7+$G$3*(B7-C7)</f>
        <v>812.76114602335258</v>
      </c>
      <c r="D8" s="3">
        <f>B8-C8</f>
        <v>-11.781146023352562</v>
      </c>
      <c r="E8" s="3">
        <f>ABS(D8)</f>
        <v>11.781146023352562</v>
      </c>
    </row>
    <row r="9" spans="1:7" x14ac:dyDescent="0.25">
      <c r="A9" s="4">
        <v>8</v>
      </c>
      <c r="B9" s="4">
        <v>1519.76</v>
      </c>
      <c r="C9" s="3">
        <f>C8+$G$3*(B8-C8)</f>
        <v>806.55744991366828</v>
      </c>
      <c r="D9" s="3">
        <f>B9-C9</f>
        <v>713.20255008633171</v>
      </c>
      <c r="E9" s="3">
        <f>ABS(D9)</f>
        <v>713.20255008633171</v>
      </c>
    </row>
    <row r="10" spans="1:7" x14ac:dyDescent="0.25">
      <c r="A10" s="4">
        <v>9</v>
      </c>
      <c r="B10" s="4">
        <v>1146.48</v>
      </c>
      <c r="C10" s="3">
        <f>C9+$G$3*(B9-C9)</f>
        <v>1182.114452315408</v>
      </c>
      <c r="D10" s="3">
        <f>B10-C10</f>
        <v>-35.634452315407998</v>
      </c>
      <c r="E10" s="3">
        <f>ABS(D10)</f>
        <v>35.634452315407998</v>
      </c>
    </row>
    <row r="11" spans="1:7" x14ac:dyDescent="0.25">
      <c r="A11" s="4">
        <v>10</v>
      </c>
      <c r="B11" s="4">
        <v>1276.57</v>
      </c>
      <c r="C11" s="3">
        <f>C10+$G$3*(B10-C10)</f>
        <v>1163.3501221932254</v>
      </c>
      <c r="D11" s="3">
        <f>B11-C11</f>
        <v>113.21987780677455</v>
      </c>
      <c r="E11" s="3">
        <f>ABS(D11)</f>
        <v>113.21987780677455</v>
      </c>
    </row>
    <row r="12" spans="1:7" x14ac:dyDescent="0.25">
      <c r="A12" s="4">
        <v>11</v>
      </c>
      <c r="B12" s="4">
        <v>517.82000000000005</v>
      </c>
      <c r="C12" s="3">
        <f>C11+$G$3*(B11-C11)</f>
        <v>1222.9692555183326</v>
      </c>
      <c r="D12" s="3">
        <f>B12-C12</f>
        <v>-705.14925551833255</v>
      </c>
      <c r="E12" s="3">
        <f>ABS(D12)</f>
        <v>705.14925551833255</v>
      </c>
    </row>
    <row r="13" spans="1:7" x14ac:dyDescent="0.25">
      <c r="A13" s="4">
        <v>12</v>
      </c>
      <c r="B13" s="4">
        <v>923.39</v>
      </c>
      <c r="C13" s="3">
        <f>C12+$G$3*(B12-C12)</f>
        <v>851.65294346052087</v>
      </c>
      <c r="D13" s="3">
        <f>B13-C13</f>
        <v>71.737056539479113</v>
      </c>
      <c r="E13" s="3">
        <f>ABS(D13)</f>
        <v>71.737056539479113</v>
      </c>
    </row>
    <row r="14" spans="1:7" x14ac:dyDescent="0.25">
      <c r="A14" s="4">
        <v>13</v>
      </c>
      <c r="B14" s="4">
        <v>1292.76</v>
      </c>
      <c r="C14" s="3">
        <f>C13+$G$3*(B13-C13)</f>
        <v>889.42812235160829</v>
      </c>
      <c r="D14" s="3">
        <f>B14-C14</f>
        <v>403.3318776483917</v>
      </c>
      <c r="E14" s="3">
        <f>ABS(D14)</f>
        <v>403.3318776483917</v>
      </c>
    </row>
    <row r="15" spans="1:7" x14ac:dyDescent="0.25">
      <c r="A15" s="4">
        <v>14</v>
      </c>
      <c r="B15" s="4">
        <v>841.03</v>
      </c>
      <c r="C15" s="3">
        <f>C14+$G$3*(B14-C14)</f>
        <v>1101.8139458800852</v>
      </c>
      <c r="D15" s="3">
        <f>B15-C15</f>
        <v>-260.78394588008518</v>
      </c>
      <c r="E15" s="3">
        <f>ABS(D15)</f>
        <v>260.78394588008518</v>
      </c>
    </row>
    <row r="16" spans="1:7" x14ac:dyDescent="0.25">
      <c r="A16" s="4">
        <v>15</v>
      </c>
      <c r="B16" s="4">
        <v>68.03</v>
      </c>
      <c r="C16" s="3">
        <f>C15+$G$3*(B15-C15)</f>
        <v>964.49077313292241</v>
      </c>
      <c r="D16" s="3">
        <f>B16-C16</f>
        <v>-896.46077313292244</v>
      </c>
      <c r="E16" s="3">
        <f>ABS(D16)</f>
        <v>896.46077313292244</v>
      </c>
    </row>
    <row r="17" spans="1:5" x14ac:dyDescent="0.25">
      <c r="A17" s="4">
        <v>16</v>
      </c>
      <c r="B17" s="4">
        <v>990.7</v>
      </c>
      <c r="C17" s="3">
        <f>C16+$G$3*(B16-C16)</f>
        <v>492.43396306151556</v>
      </c>
      <c r="D17" s="3">
        <f>B17-C17</f>
        <v>498.26603693848449</v>
      </c>
      <c r="E17" s="3">
        <f>ABS(D17)</f>
        <v>498.26603693848449</v>
      </c>
    </row>
    <row r="18" spans="1:5" x14ac:dyDescent="0.25">
      <c r="A18" s="4">
        <v>17</v>
      </c>
      <c r="B18" s="4">
        <v>151.71</v>
      </c>
      <c r="C18" s="3">
        <f>C17+$G$3*(B17-C17)</f>
        <v>754.81005693353052</v>
      </c>
      <c r="D18" s="3">
        <f>B18-C18</f>
        <v>-603.10005693353048</v>
      </c>
      <c r="E18" s="3">
        <f>ABS(D18)</f>
        <v>603.10005693353048</v>
      </c>
    </row>
    <row r="19" spans="1:5" x14ac:dyDescent="0.25">
      <c r="A19" s="4">
        <v>18</v>
      </c>
      <c r="B19" s="4">
        <v>559.6</v>
      </c>
      <c r="C19" s="3">
        <f>C18+$G$3*(B18-C18)</f>
        <v>437.23064067533267</v>
      </c>
      <c r="D19" s="3">
        <f>B19-C19</f>
        <v>122.36935932466736</v>
      </c>
      <c r="E19" s="3">
        <f>ABS(D19)</f>
        <v>122.36935932466736</v>
      </c>
    </row>
    <row r="20" spans="1:5" x14ac:dyDescent="0.25">
      <c r="A20" s="4">
        <v>19</v>
      </c>
      <c r="B20" s="4">
        <v>1355.85</v>
      </c>
      <c r="C20" s="3">
        <f>C19+$G$3*(B19-C19)</f>
        <v>501.66769262955029</v>
      </c>
      <c r="D20" s="3">
        <f>B20-C20</f>
        <v>854.18230737044962</v>
      </c>
      <c r="E20" s="3">
        <f>ABS(D20)</f>
        <v>854.18230737044962</v>
      </c>
    </row>
    <row r="21" spans="1:5" x14ac:dyDescent="0.25">
      <c r="A21" s="4">
        <v>20</v>
      </c>
      <c r="B21" s="4">
        <v>1091.68</v>
      </c>
      <c r="C21" s="3">
        <f>C20+$G$3*(B20-C20)</f>
        <v>951.46157912338867</v>
      </c>
      <c r="D21" s="3">
        <f>B21-C21</f>
        <v>140.21842087661139</v>
      </c>
      <c r="E21" s="3">
        <f>ABS(D21)</f>
        <v>140.21842087661139</v>
      </c>
    </row>
    <row r="22" spans="1:5" x14ac:dyDescent="0.25">
      <c r="A22" s="4">
        <v>21</v>
      </c>
      <c r="B22" s="4">
        <v>1269.2</v>
      </c>
      <c r="C22" s="3">
        <f>C21+$G$3*(B21-C21)</f>
        <v>1025.2975599671915</v>
      </c>
      <c r="D22" s="3">
        <f>B22-C22</f>
        <v>243.9024400328085</v>
      </c>
      <c r="E22" s="3">
        <f>ABS(D22)</f>
        <v>243.9024400328085</v>
      </c>
    </row>
    <row r="23" spans="1:5" x14ac:dyDescent="0.25">
      <c r="A23" s="4">
        <v>22</v>
      </c>
      <c r="B23" s="4">
        <v>976.44</v>
      </c>
      <c r="C23" s="3">
        <f>C22+$G$3*(B22-C22)</f>
        <v>1153.7312976846238</v>
      </c>
      <c r="D23" s="3">
        <f>B23-C23</f>
        <v>-177.29129768462371</v>
      </c>
      <c r="E23" s="3">
        <f>ABS(D23)</f>
        <v>177.29129768462371</v>
      </c>
    </row>
    <row r="24" spans="1:5" x14ac:dyDescent="0.25">
      <c r="A24" s="4">
        <v>23</v>
      </c>
      <c r="B24" s="4">
        <v>821.02</v>
      </c>
      <c r="C24" s="3">
        <f>C23+$G$3*(B23-C23)</f>
        <v>1060.3735435623312</v>
      </c>
      <c r="D24" s="3">
        <f>B24-C24</f>
        <v>-239.3535435623312</v>
      </c>
      <c r="E24" s="3">
        <f>ABS(D24)</f>
        <v>239.3535435623312</v>
      </c>
    </row>
    <row r="25" spans="1:5" x14ac:dyDescent="0.25">
      <c r="A25" s="4">
        <v>24</v>
      </c>
      <c r="B25" s="4">
        <v>517.41</v>
      </c>
      <c r="C25" s="3">
        <f>C24+$G$3*(B24-C24)</f>
        <v>934.33515611738687</v>
      </c>
      <c r="D25" s="3">
        <f>B25-C25</f>
        <v>-416.9251561173869</v>
      </c>
      <c r="E25" s="3">
        <f>ABS(D25)</f>
        <v>416.9251561173869</v>
      </c>
    </row>
    <row r="26" spans="1:5" x14ac:dyDescent="0.25">
      <c r="A26" s="4">
        <v>25</v>
      </c>
      <c r="B26" s="4">
        <v>1456.13</v>
      </c>
      <c r="C26" s="3">
        <f>C25+$G$3*(B25-C25)</f>
        <v>714.79140681591616</v>
      </c>
      <c r="D26" s="3">
        <f>B26-C26</f>
        <v>741.33859318408395</v>
      </c>
      <c r="E26" s="3">
        <f>ABS(D26)</f>
        <v>741.33859318408395</v>
      </c>
    </row>
    <row r="27" spans="1:5" x14ac:dyDescent="0.25">
      <c r="A27" s="4">
        <v>26</v>
      </c>
      <c r="B27" s="4">
        <v>878.89</v>
      </c>
      <c r="C27" s="3">
        <f>C26+$G$3*(B26-C26)</f>
        <v>1105.1642395928543</v>
      </c>
      <c r="D27" s="3">
        <f>B27-C27</f>
        <v>-226.27423959285431</v>
      </c>
      <c r="E27" s="3">
        <f>ABS(D27)</f>
        <v>226.27423959285431</v>
      </c>
    </row>
    <row r="28" spans="1:5" x14ac:dyDescent="0.25">
      <c r="A28" s="4">
        <v>27</v>
      </c>
      <c r="B28" s="4">
        <v>595.41999999999996</v>
      </c>
      <c r="C28" s="3">
        <f>C27+$G$3*(B27-C27)</f>
        <v>986.01313009115813</v>
      </c>
      <c r="D28" s="3">
        <f>B28-C28</f>
        <v>-390.59313009115817</v>
      </c>
      <c r="E28" s="3">
        <f>ABS(D28)</f>
        <v>390.59313009115817</v>
      </c>
    </row>
    <row r="29" spans="1:5" x14ac:dyDescent="0.25">
      <c r="A29" s="4">
        <v>28</v>
      </c>
      <c r="B29" s="4">
        <v>1184.76</v>
      </c>
      <c r="C29" s="3">
        <f>C28+$G$3*(B28-C28)</f>
        <v>780.33525488166583</v>
      </c>
      <c r="D29" s="3">
        <f>B29-C29</f>
        <v>404.42474511833416</v>
      </c>
      <c r="E29" s="3">
        <f>ABS(D29)</f>
        <v>404.42474511833416</v>
      </c>
    </row>
    <row r="30" spans="1:5" x14ac:dyDescent="0.25">
      <c r="A30" s="4">
        <v>29</v>
      </c>
      <c r="B30" s="4">
        <v>1262.78</v>
      </c>
      <c r="C30" s="3">
        <f>C29+$G$3*(B29-C29)</f>
        <v>993.29655872914077</v>
      </c>
      <c r="D30" s="3">
        <f>B30-C30</f>
        <v>269.4834412708592</v>
      </c>
      <c r="E30" s="3">
        <f>ABS(D30)</f>
        <v>269.4834412708592</v>
      </c>
    </row>
    <row r="31" spans="1:5" x14ac:dyDescent="0.25">
      <c r="A31" s="4">
        <v>30</v>
      </c>
      <c r="B31" s="4">
        <v>1569.02</v>
      </c>
      <c r="C31" s="3">
        <f>C30+$G$3*(B30-C30)</f>
        <v>1135.2006971654635</v>
      </c>
      <c r="D31" s="3">
        <f>B31-C31</f>
        <v>433.81930283453653</v>
      </c>
      <c r="E31" s="3">
        <f>ABS(D31)</f>
        <v>433.81930283453653</v>
      </c>
    </row>
    <row r="32" spans="1:5" x14ac:dyDescent="0.25">
      <c r="A32" s="4">
        <v>31</v>
      </c>
      <c r="B32" s="4">
        <v>637.23</v>
      </c>
      <c r="C32" s="3">
        <f>C31+$G$3*(B31-C31)</f>
        <v>1363.6405379047171</v>
      </c>
      <c r="D32" s="3">
        <f>B32-C32</f>
        <v>-726.4105379047171</v>
      </c>
      <c r="E32" s="3">
        <f>ABS(D32)</f>
        <v>726.4105379047171</v>
      </c>
    </row>
    <row r="33" spans="1:5" x14ac:dyDescent="0.25">
      <c r="A33" s="4">
        <v>32</v>
      </c>
      <c r="B33" s="4">
        <v>716.34</v>
      </c>
      <c r="C33" s="3">
        <f>C32+$G$3*(B32-C32)</f>
        <v>981.12849543444258</v>
      </c>
      <c r="D33" s="3">
        <f>B33-C33</f>
        <v>-264.78849543444255</v>
      </c>
      <c r="E33" s="3">
        <f>ABS(D33)</f>
        <v>264.78849543444255</v>
      </c>
    </row>
    <row r="34" spans="1:5" x14ac:dyDescent="0.25">
      <c r="A34" s="4">
        <v>33</v>
      </c>
      <c r="B34" s="4">
        <v>706.89</v>
      </c>
      <c r="C34" s="3">
        <f>C33+$G$3*(B33-C33)</f>
        <v>841.69661370072106</v>
      </c>
      <c r="D34" s="3">
        <f>B34-C34</f>
        <v>-134.80661370072107</v>
      </c>
      <c r="E34" s="3">
        <f>ABS(D34)</f>
        <v>134.80661370072107</v>
      </c>
    </row>
    <row r="35" spans="1:5" x14ac:dyDescent="0.25">
      <c r="A35" s="4">
        <v>34</v>
      </c>
      <c r="B35" s="4">
        <v>722.01</v>
      </c>
      <c r="C35" s="3">
        <f>C34+$G$3*(B34-C34)</f>
        <v>770.71037320109895</v>
      </c>
      <c r="D35" s="3">
        <f>B35-C35</f>
        <v>-48.700373201098955</v>
      </c>
      <c r="E35" s="3">
        <f>ABS(D35)</f>
        <v>48.700373201098955</v>
      </c>
    </row>
    <row r="36" spans="1:5" x14ac:dyDescent="0.25">
      <c r="A36" s="4">
        <v>35</v>
      </c>
      <c r="B36" s="4">
        <v>725.38</v>
      </c>
      <c r="C36" s="3">
        <f>C35+$G$3*(B35-C35)</f>
        <v>745.06581237747764</v>
      </c>
      <c r="D36" s="3">
        <f>B36-C36</f>
        <v>-19.685812377477646</v>
      </c>
      <c r="E36" s="3">
        <f>ABS(D36)</f>
        <v>19.685812377477646</v>
      </c>
    </row>
    <row r="37" spans="1:5" x14ac:dyDescent="0.25">
      <c r="A37" s="4">
        <v>36</v>
      </c>
      <c r="B37" s="4">
        <v>751.84</v>
      </c>
      <c r="C37" s="3">
        <f>C36+$G$3*(B36-C36)</f>
        <v>734.69969031939797</v>
      </c>
      <c r="D37" s="3">
        <f>B37-C37</f>
        <v>17.140309680602059</v>
      </c>
      <c r="E37" s="3">
        <f>ABS(D37)</f>
        <v>17.140309680602059</v>
      </c>
    </row>
    <row r="38" spans="1:5" x14ac:dyDescent="0.25">
      <c r="A38" s="4">
        <v>37</v>
      </c>
      <c r="B38" s="4">
        <v>1399.78</v>
      </c>
      <c r="C38" s="3">
        <f>C37+$G$3*(B37-C37)</f>
        <v>743.72540583752846</v>
      </c>
      <c r="D38" s="3">
        <f>B38-C38</f>
        <v>656.05459416247152</v>
      </c>
      <c r="E38" s="3">
        <f>ABS(D38)</f>
        <v>656.05459416247152</v>
      </c>
    </row>
    <row r="39" spans="1:5" x14ac:dyDescent="0.25">
      <c r="A39" s="4">
        <v>38</v>
      </c>
      <c r="B39" s="4">
        <v>601.98</v>
      </c>
      <c r="C39" s="3">
        <f>C38+$G$3*(B38-C38)</f>
        <v>1089.1895334766168</v>
      </c>
      <c r="D39" s="3">
        <f>B39-C39</f>
        <v>-487.2095334766168</v>
      </c>
      <c r="E39" s="3">
        <f>ABS(D39)</f>
        <v>487.2095334766168</v>
      </c>
    </row>
    <row r="40" spans="1:5" x14ac:dyDescent="0.25">
      <c r="A40" s="4">
        <v>39</v>
      </c>
      <c r="B40" s="4">
        <v>717.35</v>
      </c>
      <c r="C40" s="3">
        <f>C39+$G$3*(B39-C39)</f>
        <v>832.63555464987314</v>
      </c>
      <c r="D40" s="3">
        <f>B40-C40</f>
        <v>-115.28555464987312</v>
      </c>
      <c r="E40" s="3">
        <f>ABS(D40)</f>
        <v>115.28555464987312</v>
      </c>
    </row>
    <row r="41" spans="1:5" x14ac:dyDescent="0.25">
      <c r="A41" s="4">
        <v>40</v>
      </c>
      <c r="B41" s="4">
        <v>1105.44</v>
      </c>
      <c r="C41" s="3">
        <f>C40+$G$3*(B40-C40)</f>
        <v>771.9286806779736</v>
      </c>
      <c r="D41" s="3">
        <f>B41-C41</f>
        <v>333.51131932202645</v>
      </c>
      <c r="E41" s="3">
        <f>ABS(D41)</f>
        <v>333.51131932202645</v>
      </c>
    </row>
    <row r="42" spans="1:5" x14ac:dyDescent="0.25">
      <c r="A42" s="4">
        <v>41</v>
      </c>
      <c r="B42" s="4">
        <v>1281.55</v>
      </c>
      <c r="C42" s="3">
        <f>C41+$G$3*(B41-C41)</f>
        <v>947.5485117294304</v>
      </c>
      <c r="D42" s="3">
        <f>B42-C42</f>
        <v>334.00148827056955</v>
      </c>
      <c r="E42" s="3">
        <f>ABS(D42)</f>
        <v>334.00148827056955</v>
      </c>
    </row>
    <row r="43" spans="1:5" x14ac:dyDescent="0.25">
      <c r="A43" s="4">
        <v>42</v>
      </c>
      <c r="B43" s="4">
        <v>574.16999999999996</v>
      </c>
      <c r="C43" s="3">
        <f>C42+$G$3*(B42-C42)</f>
        <v>1123.4264551235351</v>
      </c>
      <c r="D43" s="3">
        <f>B43-C43</f>
        <v>-549.25645512353515</v>
      </c>
      <c r="E43" s="3">
        <f>ABS(D43)</f>
        <v>549.25645512353515</v>
      </c>
    </row>
    <row r="44" spans="1:5" x14ac:dyDescent="0.25">
      <c r="A44" s="4">
        <v>43</v>
      </c>
      <c r="B44" s="4">
        <v>672.63</v>
      </c>
      <c r="C44" s="3">
        <f>C43+$G$3*(B43-C43)</f>
        <v>834.19991238188175</v>
      </c>
      <c r="D44" s="3">
        <f>B44-C44</f>
        <v>-161.56991238188175</v>
      </c>
      <c r="E44" s="3">
        <f>ABS(D44)</f>
        <v>161.56991238188175</v>
      </c>
    </row>
    <row r="45" spans="1:5" x14ac:dyDescent="0.25">
      <c r="A45" s="4">
        <v>44</v>
      </c>
      <c r="B45" s="4">
        <v>1057.3699999999999</v>
      </c>
      <c r="C45" s="3">
        <f>C44+$G$3*(B44-C44)</f>
        <v>749.12069895912236</v>
      </c>
      <c r="D45" s="3">
        <f>B45-C45</f>
        <v>308.24930104087753</v>
      </c>
      <c r="E45" s="3">
        <f>ABS(D45)</f>
        <v>308.24930104087753</v>
      </c>
    </row>
    <row r="46" spans="1:5" x14ac:dyDescent="0.25">
      <c r="A46" s="4">
        <v>45</v>
      </c>
      <c r="B46" s="4">
        <v>1241.6400000000001</v>
      </c>
      <c r="C46" s="3">
        <f>C45+$G$3*(B45-C45)</f>
        <v>911.43809880202866</v>
      </c>
      <c r="D46" s="3">
        <f>B46-C46</f>
        <v>330.20190119797144</v>
      </c>
      <c r="E46" s="3">
        <f>ABS(D46)</f>
        <v>330.20190119797144</v>
      </c>
    </row>
    <row r="47" spans="1:5" x14ac:dyDescent="0.25">
      <c r="A47" s="4">
        <v>46</v>
      </c>
      <c r="B47" s="4">
        <v>768.44</v>
      </c>
      <c r="C47" s="3">
        <f>C46+$G$3*(B46-C46)</f>
        <v>1085.3152620093874</v>
      </c>
      <c r="D47" s="3">
        <f>B47-C47</f>
        <v>-316.87526200938737</v>
      </c>
      <c r="E47" s="3">
        <f>ABS(D47)</f>
        <v>316.87526200938737</v>
      </c>
    </row>
    <row r="48" spans="1:5" x14ac:dyDescent="0.25">
      <c r="A48" s="4">
        <v>47</v>
      </c>
      <c r="B48" s="4">
        <v>328.83</v>
      </c>
      <c r="C48" s="3">
        <f>C47+$G$3*(B47-C47)</f>
        <v>918.45561811004052</v>
      </c>
      <c r="D48" s="3">
        <f>B48-C48</f>
        <v>-589.62561811004048</v>
      </c>
      <c r="E48" s="3">
        <f>ABS(D48)</f>
        <v>589.62561811004048</v>
      </c>
    </row>
    <row r="49" spans="1:5" x14ac:dyDescent="0.25">
      <c r="A49" s="4">
        <v>48</v>
      </c>
      <c r="B49" s="4">
        <v>0</v>
      </c>
      <c r="C49" s="3">
        <f>C48+$G$3*(B48-C48)</f>
        <v>607.97154924366419</v>
      </c>
      <c r="D49" s="3">
        <f>B49-C49</f>
        <v>-607.97154924366419</v>
      </c>
      <c r="E49" s="3">
        <f>ABS(D49)</f>
        <v>607.97154924366419</v>
      </c>
    </row>
    <row r="50" spans="1:5" x14ac:dyDescent="0.25">
      <c r="A50" s="4">
        <v>49</v>
      </c>
      <c r="B50" s="4">
        <v>0</v>
      </c>
      <c r="C50" s="3">
        <f>C49+$G$3*(B49-C49)</f>
        <v>287.82691073689824</v>
      </c>
      <c r="D50" s="3">
        <f>B50-C50</f>
        <v>-287.82691073689824</v>
      </c>
      <c r="E50" s="3">
        <f>ABS(D50)</f>
        <v>287.82691073689824</v>
      </c>
    </row>
    <row r="51" spans="1:5" x14ac:dyDescent="0.25">
      <c r="A51" s="4">
        <v>50</v>
      </c>
      <c r="B51" s="4">
        <v>0</v>
      </c>
      <c r="C51" s="3">
        <f>C50+$G$3*(B50-C50)</f>
        <v>136.26349892097312</v>
      </c>
      <c r="D51" s="3">
        <f>B51-C51</f>
        <v>-136.26349892097312</v>
      </c>
      <c r="E51" s="3">
        <f>ABS(D51)</f>
        <v>136.26349892097312</v>
      </c>
    </row>
    <row r="52" spans="1:5" x14ac:dyDescent="0.25">
      <c r="A52" s="4">
        <v>51</v>
      </c>
      <c r="B52" s="4">
        <v>97.69</v>
      </c>
      <c r="C52" s="3">
        <f>C51+$G$3*(B51-C51)</f>
        <v>64.510094246047629</v>
      </c>
      <c r="D52" s="3">
        <f>B52-C52</f>
        <v>33.179905753952369</v>
      </c>
      <c r="E52" s="3">
        <f>ABS(D52)</f>
        <v>33.179905753952369</v>
      </c>
    </row>
    <row r="53" spans="1:5" x14ac:dyDescent="0.25">
      <c r="A53" s="4">
        <v>52</v>
      </c>
      <c r="B53" s="4">
        <v>500.69</v>
      </c>
      <c r="C53" s="3">
        <f>C52+$G$3*(B52-C52)</f>
        <v>81.981913357488295</v>
      </c>
      <c r="D53" s="3">
        <f>B53-C53</f>
        <v>418.70808664251172</v>
      </c>
      <c r="E53" s="3">
        <f>ABS(D53)</f>
        <v>418.70808664251172</v>
      </c>
    </row>
    <row r="54" spans="1:5" x14ac:dyDescent="0.25">
      <c r="A54" s="4">
        <v>53</v>
      </c>
      <c r="B54" s="4">
        <v>529.22</v>
      </c>
      <c r="C54" s="3">
        <f>C53+$G$3*(B53-C53)</f>
        <v>302.46451522394972</v>
      </c>
      <c r="D54" s="3">
        <f>B54-C54</f>
        <v>226.75548477605031</v>
      </c>
      <c r="E54" s="3">
        <f>ABS(D54)</f>
        <v>226.75548477605031</v>
      </c>
    </row>
    <row r="55" spans="1:5" x14ac:dyDescent="0.25">
      <c r="A55" s="4">
        <v>54</v>
      </c>
      <c r="B55" s="4">
        <v>720.14</v>
      </c>
      <c r="C55" s="3">
        <f>C54+$G$3*(B54-C54)</f>
        <v>421.86903800690726</v>
      </c>
      <c r="D55" s="3">
        <f>B55-C55</f>
        <v>298.27096199309273</v>
      </c>
      <c r="E55" s="3">
        <f>ABS(D55)</f>
        <v>298.27096199309273</v>
      </c>
    </row>
    <row r="56" spans="1:5" x14ac:dyDescent="0.25">
      <c r="A56" s="4">
        <v>55</v>
      </c>
      <c r="B56" s="4">
        <v>815.45</v>
      </c>
      <c r="C56" s="3">
        <f>C55+$G$3*(B55-C55)</f>
        <v>578.93206081305073</v>
      </c>
      <c r="D56" s="3">
        <f>B56-C56</f>
        <v>236.51793918694932</v>
      </c>
      <c r="E56" s="3">
        <f>ABS(D56)</f>
        <v>236.51793918694932</v>
      </c>
    </row>
    <row r="57" spans="1:5" x14ac:dyDescent="0.25">
      <c r="A57" s="4">
        <v>56</v>
      </c>
      <c r="B57" s="4">
        <v>726.67</v>
      </c>
      <c r="C57" s="3">
        <f>C56+$G$3*(B56-C56)</f>
        <v>703.47728046283396</v>
      </c>
      <c r="D57" s="3">
        <f>B57-C57</f>
        <v>23.192719537165999</v>
      </c>
      <c r="E57" s="3">
        <f>ABS(D57)</f>
        <v>23.192719537165999</v>
      </c>
    </row>
    <row r="58" spans="1:5" x14ac:dyDescent="0.25">
      <c r="A58" s="4">
        <v>57</v>
      </c>
      <c r="B58" s="4">
        <v>795.02</v>
      </c>
      <c r="C58" s="3">
        <f>C57+$G$3*(B57-C57)</f>
        <v>715.69006381010047</v>
      </c>
      <c r="D58" s="3">
        <f>B58-C58</f>
        <v>79.329936189899513</v>
      </c>
      <c r="E58" s="3">
        <f>ABS(D58)</f>
        <v>79.329936189899513</v>
      </c>
    </row>
    <row r="59" spans="1:5" x14ac:dyDescent="0.25">
      <c r="A59" s="4">
        <v>58</v>
      </c>
      <c r="B59" s="4">
        <v>732.8</v>
      </c>
      <c r="C59" s="3">
        <f>C58+$G$3*(B58-C58)</f>
        <v>757.4634885301798</v>
      </c>
      <c r="D59" s="3">
        <f>B59-C59</f>
        <v>-24.663488530179848</v>
      </c>
      <c r="E59" s="3">
        <f>ABS(D59)</f>
        <v>24.663488530179848</v>
      </c>
    </row>
    <row r="60" spans="1:5" x14ac:dyDescent="0.25">
      <c r="A60" s="4">
        <v>59</v>
      </c>
      <c r="B60" s="4">
        <v>1182.31</v>
      </c>
      <c r="C60" s="3">
        <f>C59+$G$3*(B59-C59)</f>
        <v>744.47623011383951</v>
      </c>
      <c r="D60" s="3">
        <f>B60-C60</f>
        <v>437.83376988616044</v>
      </c>
      <c r="E60" s="3">
        <f>ABS(D60)</f>
        <v>437.83376988616044</v>
      </c>
    </row>
    <row r="61" spans="1:5" x14ac:dyDescent="0.25">
      <c r="A61" s="4">
        <v>60</v>
      </c>
      <c r="B61" s="4">
        <v>831.58</v>
      </c>
      <c r="C61" s="3">
        <f>C60+$G$3*(B60-C60)</f>
        <v>975.03000217872545</v>
      </c>
      <c r="D61" s="3">
        <f>B61-C61</f>
        <v>-143.45000217872541</v>
      </c>
      <c r="E61" s="3">
        <f>ABS(D61)</f>
        <v>143.45000217872541</v>
      </c>
    </row>
    <row r="62" spans="1:5" x14ac:dyDescent="0.25">
      <c r="A62" s="4">
        <v>61</v>
      </c>
      <c r="B62" s="4">
        <v>726.19</v>
      </c>
      <c r="C62" s="3">
        <f>C61+$G$3*(B61-C61)</f>
        <v>899.49234067394832</v>
      </c>
      <c r="D62" s="3">
        <f>B62-C62</f>
        <v>-173.30234067394827</v>
      </c>
      <c r="E62" s="3">
        <f>ABS(D62)</f>
        <v>173.30234067394827</v>
      </c>
    </row>
    <row r="63" spans="1:5" x14ac:dyDescent="0.25">
      <c r="A63" s="4">
        <v>62</v>
      </c>
      <c r="B63" s="4">
        <v>1185.3399999999999</v>
      </c>
      <c r="C63" s="3">
        <f>C62+$G$3*(B62-C62)</f>
        <v>808.23508484271952</v>
      </c>
      <c r="D63" s="3">
        <f>B63-C63</f>
        <v>377.1049151572804</v>
      </c>
      <c r="E63" s="3">
        <f>ABS(D63)</f>
        <v>377.1049151572804</v>
      </c>
    </row>
    <row r="64" spans="1:5" x14ac:dyDescent="0.25">
      <c r="A64" s="4">
        <v>63</v>
      </c>
      <c r="B64" s="4">
        <v>1180.26</v>
      </c>
      <c r="C64" s="3">
        <f>C63+$G$3*(B63-C63)</f>
        <v>1006.8103584592922</v>
      </c>
      <c r="D64" s="3">
        <f>B64-C64</f>
        <v>173.44964154070783</v>
      </c>
      <c r="E64" s="3">
        <f>ABS(D64)</f>
        <v>173.44964154070783</v>
      </c>
    </row>
    <row r="65" spans="1:5" x14ac:dyDescent="0.25">
      <c r="A65" s="4">
        <v>64</v>
      </c>
      <c r="B65" s="4">
        <v>880.45</v>
      </c>
      <c r="C65" s="3">
        <f>C64+$G$3*(B64-C64)</f>
        <v>1098.1451797338368</v>
      </c>
      <c r="D65" s="3">
        <f>B65-C65</f>
        <v>-217.69517973383677</v>
      </c>
      <c r="E65" s="3">
        <f>ABS(D65)</f>
        <v>217.69517973383677</v>
      </c>
    </row>
    <row r="66" spans="1:5" x14ac:dyDescent="0.25">
      <c r="A66" s="4">
        <v>65</v>
      </c>
      <c r="B66" s="4">
        <v>1011.29</v>
      </c>
      <c r="C66" s="3">
        <f>C65+$G$3*(B65-C65)</f>
        <v>983.51161718102321</v>
      </c>
      <c r="D66" s="3">
        <f>B66-C66</f>
        <v>27.778382818976752</v>
      </c>
      <c r="E66" s="3">
        <f>ABS(D66)</f>
        <v>27.778382818976752</v>
      </c>
    </row>
    <row r="67" spans="1:5" x14ac:dyDescent="0.25">
      <c r="A67" s="4">
        <v>66</v>
      </c>
      <c r="B67" s="4">
        <v>1105.07</v>
      </c>
      <c r="C67" s="3">
        <f>C66+$G$3*(B66-C66)</f>
        <v>998.13911140661185</v>
      </c>
      <c r="D67" s="3">
        <f>B67-C67</f>
        <v>106.93088859338809</v>
      </c>
      <c r="E67" s="3">
        <f>ABS(D67)</f>
        <v>106.93088859338809</v>
      </c>
    </row>
    <row r="68" spans="1:5" x14ac:dyDescent="0.25">
      <c r="A68" s="4">
        <v>67</v>
      </c>
      <c r="B68" s="4">
        <v>1767.69</v>
      </c>
      <c r="C68" s="3">
        <f>C67+$G$3*(B67-C67)</f>
        <v>1054.446599341738</v>
      </c>
      <c r="D68" s="3">
        <f>B68-C68</f>
        <v>713.24340065826209</v>
      </c>
      <c r="E68" s="3">
        <f>ABS(D68)</f>
        <v>713.24340065826209</v>
      </c>
    </row>
    <row r="69" spans="1:5" x14ac:dyDescent="0.25">
      <c r="A69" s="4">
        <v>68</v>
      </c>
      <c r="B69" s="4">
        <v>1640.99</v>
      </c>
      <c r="C69" s="3">
        <f>C68+$G$3*(B68-C68)</f>
        <v>1430.0251127691167</v>
      </c>
      <c r="D69" s="3">
        <f>B69-C69</f>
        <v>210.96488723088328</v>
      </c>
      <c r="E69" s="3">
        <f>ABS(D69)</f>
        <v>210.96488723088328</v>
      </c>
    </row>
    <row r="70" spans="1:5" x14ac:dyDescent="0.25">
      <c r="A70" s="4">
        <v>69</v>
      </c>
      <c r="B70" s="4">
        <v>1577.29</v>
      </c>
      <c r="C70" s="3">
        <f>C69+$G$3*(B69-C69)</f>
        <v>1541.1146491860309</v>
      </c>
      <c r="D70" s="3">
        <f>B70-C70</f>
        <v>36.175350813969089</v>
      </c>
      <c r="E70" s="3">
        <f>ABS(D70)</f>
        <v>36.175350813969089</v>
      </c>
    </row>
    <row r="71" spans="1:5" x14ac:dyDescent="0.25">
      <c r="A71" s="4">
        <v>70</v>
      </c>
      <c r="B71" s="4">
        <v>1559.04</v>
      </c>
      <c r="C71" s="3">
        <f>C70+$G$3*(B70-C70)</f>
        <v>1560.1638047322092</v>
      </c>
      <c r="D71" s="3">
        <f>B71-C71</f>
        <v>-1.123804732209237</v>
      </c>
      <c r="E71" s="3">
        <f>ABS(D71)</f>
        <v>1.123804732209237</v>
      </c>
    </row>
    <row r="72" spans="1:5" x14ac:dyDescent="0.25">
      <c r="A72" s="4">
        <v>71</v>
      </c>
      <c r="B72" s="4">
        <v>1172.32</v>
      </c>
      <c r="C72" s="3">
        <f>C71+$G$3*(B71-C71)</f>
        <v>1559.5720335215449</v>
      </c>
      <c r="D72" s="3">
        <f>B72-C72</f>
        <v>-387.25203352154494</v>
      </c>
      <c r="E72" s="3">
        <f>ABS(D72)</f>
        <v>387.25203352154494</v>
      </c>
    </row>
    <row r="73" spans="1:5" x14ac:dyDescent="0.25">
      <c r="A73" s="4">
        <v>72</v>
      </c>
      <c r="B73" s="4">
        <v>1013.41</v>
      </c>
      <c r="C73" s="3">
        <f>C72+$G$3*(B72-C72)</f>
        <v>1355.6535073388709</v>
      </c>
      <c r="D73" s="3">
        <f>B73-C73</f>
        <v>-342.24350733887093</v>
      </c>
      <c r="E73" s="3">
        <f>ABS(D73)</f>
        <v>342.24350733887093</v>
      </c>
    </row>
    <row r="74" spans="1:5" x14ac:dyDescent="0.25">
      <c r="A74" s="4">
        <v>73</v>
      </c>
      <c r="B74" s="4">
        <v>1057.49</v>
      </c>
      <c r="C74" s="3">
        <f>C73+$G$3*(B73-C73)</f>
        <v>1175.4354953700611</v>
      </c>
      <c r="D74" s="3">
        <f>B74-C74</f>
        <v>-117.94549537006105</v>
      </c>
      <c r="E74" s="3">
        <f>ABS(D74)</f>
        <v>117.94549537006105</v>
      </c>
    </row>
    <row r="75" spans="1:5" x14ac:dyDescent="0.25">
      <c r="A75" s="4">
        <v>74</v>
      </c>
      <c r="B75" s="4">
        <v>887.95</v>
      </c>
      <c r="C75" s="3">
        <f>C74+$G$3*(B74-C74)</f>
        <v>1113.3279542758705</v>
      </c>
      <c r="D75" s="3">
        <f>B75-C75</f>
        <v>-225.37795427587048</v>
      </c>
      <c r="E75" s="3">
        <f>ABS(D75)</f>
        <v>225.37795427587048</v>
      </c>
    </row>
    <row r="76" spans="1:5" x14ac:dyDescent="0.25">
      <c r="A76" s="4">
        <v>75</v>
      </c>
      <c r="B76" s="4">
        <v>855.26</v>
      </c>
      <c r="C76" s="3">
        <f>C75+$G$3*(B75-C75)</f>
        <v>994.6488091928411</v>
      </c>
      <c r="D76" s="3">
        <f>B76-C76</f>
        <v>-139.38880919284111</v>
      </c>
      <c r="E76" s="3">
        <f>ABS(D76)</f>
        <v>139.38880919284111</v>
      </c>
    </row>
    <row r="77" spans="1:5" x14ac:dyDescent="0.25">
      <c r="A77" s="4">
        <v>76</v>
      </c>
      <c r="B77" s="4">
        <v>987.4</v>
      </c>
      <c r="C77" s="3">
        <f>C76+$G$3*(B76-C76)</f>
        <v>921.24968387777483</v>
      </c>
      <c r="D77" s="3">
        <f>B77-C77</f>
        <v>66.150316122225149</v>
      </c>
      <c r="E77" s="3">
        <f>ABS(D77)</f>
        <v>66.150316122225149</v>
      </c>
    </row>
    <row r="78" spans="1:5" x14ac:dyDescent="0.25">
      <c r="A78" s="4">
        <v>77</v>
      </c>
      <c r="B78" s="4">
        <v>1038.02</v>
      </c>
      <c r="C78" s="3">
        <f>C77+$G$3*(B77-C77)</f>
        <v>956.08300637190098</v>
      </c>
      <c r="D78" s="3">
        <f>B78-C78</f>
        <v>81.936993628099003</v>
      </c>
      <c r="E78" s="3">
        <f>ABS(D78)</f>
        <v>81.936993628099003</v>
      </c>
    </row>
    <row r="79" spans="1:5" x14ac:dyDescent="0.25">
      <c r="A79" s="4">
        <v>78</v>
      </c>
      <c r="B79" s="4">
        <v>846.18</v>
      </c>
      <c r="C79" s="3">
        <f>C78+$G$3*(B78-C78)</f>
        <v>999.22925102435556</v>
      </c>
      <c r="D79" s="3">
        <f>B79-C79</f>
        <v>-153.04925102435561</v>
      </c>
      <c r="E79" s="3">
        <f>ABS(D79)</f>
        <v>153.04925102435561</v>
      </c>
    </row>
    <row r="80" spans="1:5" x14ac:dyDescent="0.25">
      <c r="A80" s="4">
        <v>79</v>
      </c>
      <c r="B80" s="4">
        <v>900.97</v>
      </c>
      <c r="C80" s="3">
        <f>C79+$G$3*(B79-C79)</f>
        <v>918.63683316552886</v>
      </c>
      <c r="D80" s="3">
        <f>B80-C80</f>
        <v>-17.666833165528828</v>
      </c>
      <c r="E80" s="3">
        <f>ABS(D80)</f>
        <v>17.666833165528828</v>
      </c>
    </row>
    <row r="81" spans="1:5" x14ac:dyDescent="0.25">
      <c r="A81" s="4">
        <v>80</v>
      </c>
      <c r="B81" s="4">
        <v>905.12</v>
      </c>
      <c r="C81" s="3">
        <f>C80+$G$3*(B80-C80)</f>
        <v>909.33386179396757</v>
      </c>
      <c r="D81" s="3">
        <f>B81-C81</f>
        <v>-4.2138617939675669</v>
      </c>
      <c r="E81" s="3">
        <f>ABS(D81)</f>
        <v>4.2138617939675669</v>
      </c>
    </row>
    <row r="82" spans="1:5" x14ac:dyDescent="0.25">
      <c r="A82" s="4">
        <v>81</v>
      </c>
      <c r="B82" s="4">
        <v>874.06</v>
      </c>
      <c r="C82" s="3">
        <f>C81+$G$3*(B81-C81)</f>
        <v>907.11493351940362</v>
      </c>
      <c r="D82" s="3">
        <f>B82-C82</f>
        <v>-33.054933519403676</v>
      </c>
      <c r="E82" s="3">
        <f>ABS(D82)</f>
        <v>33.054933519403676</v>
      </c>
    </row>
    <row r="83" spans="1:5" x14ac:dyDescent="0.25">
      <c r="A83" s="4">
        <v>82</v>
      </c>
      <c r="B83" s="4">
        <v>661.1</v>
      </c>
      <c r="C83" s="3">
        <f>C82+$G$3*(B82-C82)</f>
        <v>889.70892207758618</v>
      </c>
      <c r="D83" s="3">
        <f>B83-C83</f>
        <v>-228.60892207758616</v>
      </c>
      <c r="E83" s="3">
        <f>ABS(D83)</f>
        <v>228.60892207758616</v>
      </c>
    </row>
    <row r="84" spans="1:5" x14ac:dyDescent="0.25">
      <c r="A84" s="4">
        <v>83</v>
      </c>
      <c r="B84" s="4">
        <v>753.8</v>
      </c>
      <c r="C84" s="3">
        <f>C83+$G$3*(B83-C83)</f>
        <v>769.32841938959314</v>
      </c>
      <c r="D84" s="3">
        <f>B84-C84</f>
        <v>-15.528419389593182</v>
      </c>
      <c r="E84" s="3">
        <f>ABS(D84)</f>
        <v>15.528419389593182</v>
      </c>
    </row>
    <row r="85" spans="1:5" x14ac:dyDescent="0.25">
      <c r="A85" s="4">
        <v>84</v>
      </c>
      <c r="B85" s="4">
        <v>606.75</v>
      </c>
      <c r="C85" s="3">
        <f>C84+$G$3*(B84-C84)</f>
        <v>761.15149035689865</v>
      </c>
      <c r="D85" s="3">
        <f>B85-C85</f>
        <v>-154.40149035689865</v>
      </c>
      <c r="E85" s="3">
        <f>ABS(D85)</f>
        <v>154.40149035689865</v>
      </c>
    </row>
    <row r="86" spans="1:5" x14ac:dyDescent="0.25">
      <c r="A86" s="4">
        <v>85</v>
      </c>
      <c r="B86" s="4">
        <v>635.91999999999996</v>
      </c>
      <c r="C86" s="3">
        <f>C85+$G$3*(B85-C85)</f>
        <v>679.84701257877123</v>
      </c>
      <c r="D86" s="3">
        <f>B86-C86</f>
        <v>-43.927012578771269</v>
      </c>
      <c r="E86" s="3">
        <f>ABS(D86)</f>
        <v>43.927012578771269</v>
      </c>
    </row>
    <row r="87" spans="1:5" x14ac:dyDescent="0.25">
      <c r="A87" s="4">
        <v>86</v>
      </c>
      <c r="B87" s="4">
        <v>623.97</v>
      </c>
      <c r="C87" s="3">
        <f>C86+$G$3*(B86-C86)</f>
        <v>656.71599998417253</v>
      </c>
      <c r="D87" s="3">
        <f>B87-C87</f>
        <v>-32.745999984172499</v>
      </c>
      <c r="E87" s="3">
        <f>ABS(D87)</f>
        <v>32.745999984172499</v>
      </c>
    </row>
    <row r="88" spans="1:5" x14ac:dyDescent="0.25">
      <c r="A88" s="4">
        <v>87</v>
      </c>
      <c r="B88" s="4">
        <v>605.41999999999996</v>
      </c>
      <c r="C88" s="3">
        <f>C87+$G$3*(B87-C87)</f>
        <v>639.47266624509018</v>
      </c>
      <c r="D88" s="3">
        <f>B88-C88</f>
        <v>-34.052666245090222</v>
      </c>
      <c r="E88" s="3">
        <f>ABS(D88)</f>
        <v>34.052666245090222</v>
      </c>
    </row>
    <row r="89" spans="1:5" x14ac:dyDescent="0.25">
      <c r="A89" s="4">
        <v>88</v>
      </c>
      <c r="B89" s="4">
        <v>698.68</v>
      </c>
      <c r="C89" s="3">
        <f>C88+$G$3*(B88-C88)</f>
        <v>621.54127037831302</v>
      </c>
      <c r="D89" s="3">
        <f>B89-C89</f>
        <v>77.138729621686934</v>
      </c>
      <c r="E89" s="3">
        <f>ABS(D89)</f>
        <v>77.138729621686934</v>
      </c>
    </row>
    <row r="90" spans="1:5" x14ac:dyDescent="0.25">
      <c r="A90" s="4">
        <v>89</v>
      </c>
      <c r="B90" s="4">
        <v>679.5</v>
      </c>
      <c r="C90" s="3">
        <f>C89+$G$3*(B89-C89)</f>
        <v>662.16085321953017</v>
      </c>
      <c r="D90" s="3">
        <f>B90-C90</f>
        <v>17.339146780469832</v>
      </c>
      <c r="E90" s="3">
        <f>ABS(D90)</f>
        <v>17.339146780469832</v>
      </c>
    </row>
    <row r="91" spans="1:5" x14ac:dyDescent="0.25">
      <c r="A91" s="4">
        <v>90</v>
      </c>
      <c r="B91" s="4">
        <v>881.77</v>
      </c>
      <c r="C91" s="3">
        <f>C90+$G$3*(B90-C90)</f>
        <v>671.29127204415272</v>
      </c>
      <c r="D91" s="3">
        <f>B91-C91</f>
        <v>210.47872795584726</v>
      </c>
      <c r="E91" s="3">
        <f>ABS(D91)</f>
        <v>210.47872795584726</v>
      </c>
    </row>
    <row r="92" spans="1:5" x14ac:dyDescent="0.25">
      <c r="A92" s="4">
        <v>91</v>
      </c>
      <c r="B92" s="4">
        <v>1036.52</v>
      </c>
      <c r="C92" s="3">
        <f>C91+$G$3*(B91-C91)</f>
        <v>782.12480752556792</v>
      </c>
      <c r="D92" s="3">
        <f>B92-C92</f>
        <v>254.39519247443206</v>
      </c>
      <c r="E92" s="3">
        <f>ABS(D92)</f>
        <v>254.39519247443206</v>
      </c>
    </row>
    <row r="93" spans="1:5" x14ac:dyDescent="0.25">
      <c r="A93" s="4">
        <v>92</v>
      </c>
      <c r="B93" s="4">
        <v>1017.93</v>
      </c>
      <c r="C93" s="3">
        <f>C92+$G$3*(B92-C92)</f>
        <v>916.08380122174367</v>
      </c>
      <c r="D93" s="3">
        <f>B93-C93</f>
        <v>101.84619877825628</v>
      </c>
      <c r="E93" s="3">
        <f>ABS(D93)</f>
        <v>101.84619877825628</v>
      </c>
    </row>
    <row r="94" spans="1:5" x14ac:dyDescent="0.25">
      <c r="A94" s="4">
        <v>93</v>
      </c>
      <c r="B94" s="4">
        <v>981.21</v>
      </c>
      <c r="C94" s="3">
        <f>C93+$G$3*(B93-C93)</f>
        <v>969.7138017237661</v>
      </c>
      <c r="D94" s="3">
        <f>B94-C94</f>
        <v>11.49619827623394</v>
      </c>
      <c r="E94" s="3">
        <f>ABS(D94)</f>
        <v>11.49619827623394</v>
      </c>
    </row>
    <row r="95" spans="1:5" x14ac:dyDescent="0.25">
      <c r="A95" s="4">
        <v>94</v>
      </c>
      <c r="B95" s="4">
        <v>931.13</v>
      </c>
      <c r="C95" s="3">
        <f>C94+$G$3*(B94-C94)</f>
        <v>975.76745052678268</v>
      </c>
      <c r="D95" s="3">
        <f>B95-C95</f>
        <v>-44.637450526782686</v>
      </c>
      <c r="E95" s="3">
        <f>ABS(D95)</f>
        <v>44.637450526782686</v>
      </c>
    </row>
    <row r="96" spans="1:5" x14ac:dyDescent="0.25">
      <c r="A96" s="4">
        <v>95</v>
      </c>
      <c r="B96" s="4">
        <v>1163.8800000000001</v>
      </c>
      <c r="C96" s="3">
        <f>C95+$G$3*(B95-C95)</f>
        <v>952.26233670930515</v>
      </c>
      <c r="D96" s="3">
        <f>B96-C96</f>
        <v>211.61766329069496</v>
      </c>
      <c r="E96" s="3">
        <f>ABS(D96)</f>
        <v>211.61766329069496</v>
      </c>
    </row>
    <row r="97" spans="1:5" x14ac:dyDescent="0.25">
      <c r="A97" s="4">
        <v>96</v>
      </c>
      <c r="B97" s="4">
        <v>1499.46</v>
      </c>
      <c r="C97" s="3">
        <f>C96+$G$3*(B96-C96)</f>
        <v>1063.6956108487398</v>
      </c>
      <c r="D97" s="3">
        <f>B97-C97</f>
        <v>435.76438915126027</v>
      </c>
      <c r="E97" s="3">
        <f>ABS(D97)</f>
        <v>435.76438915126027</v>
      </c>
    </row>
    <row r="98" spans="1:5" x14ac:dyDescent="0.25">
      <c r="A98" s="4">
        <v>97</v>
      </c>
      <c r="B98" s="4">
        <v>1397.26</v>
      </c>
      <c r="C98" s="3">
        <f>C97+$G$3*(B97-C97)</f>
        <v>1293.159691877702</v>
      </c>
      <c r="D98" s="3">
        <f>B98-C98</f>
        <v>104.10030812229797</v>
      </c>
      <c r="E98" s="3">
        <f>ABS(D98)</f>
        <v>104.10030812229797</v>
      </c>
    </row>
    <row r="99" spans="1:5" x14ac:dyDescent="0.25">
      <c r="A99" s="4">
        <v>98</v>
      </c>
      <c r="B99" s="4">
        <v>597.19000000000005</v>
      </c>
      <c r="C99" s="3">
        <f>C98+$G$3*(B98-C98)</f>
        <v>1347.9766574967612</v>
      </c>
      <c r="D99" s="3">
        <f>B99-C99</f>
        <v>-750.78665749676111</v>
      </c>
      <c r="E99" s="3">
        <f>ABS(D99)</f>
        <v>750.78665749676111</v>
      </c>
    </row>
    <row r="100" spans="1:5" x14ac:dyDescent="0.25">
      <c r="A100" s="4">
        <v>99</v>
      </c>
      <c r="B100" s="4">
        <v>837.84</v>
      </c>
      <c r="C100" s="3">
        <f>C99+$G$3*(B99-C99)</f>
        <v>952.62867886351842</v>
      </c>
      <c r="D100" s="3">
        <f>B100-C100</f>
        <v>-114.78867886351838</v>
      </c>
      <c r="E100" s="3">
        <f>ABS(D100)</f>
        <v>114.78867886351838</v>
      </c>
    </row>
    <row r="101" spans="1:5" x14ac:dyDescent="0.25">
      <c r="A101" s="4">
        <v>100</v>
      </c>
      <c r="B101" s="4">
        <v>205.97</v>
      </c>
      <c r="C101" s="3">
        <f>C100+$G$3*(B100-C100)</f>
        <v>892.18344890967069</v>
      </c>
      <c r="D101" s="3">
        <f>B101-C101</f>
        <v>-686.21344890967066</v>
      </c>
      <c r="E101" s="3">
        <f>ABS(D101)</f>
        <v>686.21344890967066</v>
      </c>
    </row>
    <row r="102" spans="1:5" x14ac:dyDescent="0.25">
      <c r="A102" s="4">
        <v>101</v>
      </c>
      <c r="B102" s="4">
        <v>1074.56</v>
      </c>
      <c r="C102" s="3">
        <f>C101+$G$3*(B101-C101)</f>
        <v>530.83832213035703</v>
      </c>
      <c r="D102" s="3">
        <f>B102-C102</f>
        <v>543.72167786964292</v>
      </c>
      <c r="E102" s="3">
        <f>ABS(D102)</f>
        <v>543.72167786964292</v>
      </c>
    </row>
    <row r="103" spans="1:5" x14ac:dyDescent="0.25">
      <c r="A103" s="4">
        <v>102</v>
      </c>
      <c r="B103" s="4">
        <v>1463.37</v>
      </c>
      <c r="C103" s="3">
        <f>C102+$G$3*(B102-C102)</f>
        <v>817.1503711504422</v>
      </c>
      <c r="D103" s="3">
        <f>B103-C103</f>
        <v>646.21962884955769</v>
      </c>
      <c r="E103" s="3">
        <f>ABS(D103)</f>
        <v>646.21962884955769</v>
      </c>
    </row>
    <row r="104" spans="1:5" x14ac:dyDescent="0.25">
      <c r="A104" s="4">
        <v>103</v>
      </c>
      <c r="B104" s="4">
        <v>251.53</v>
      </c>
      <c r="C104" s="3">
        <f>C103+$G$3*(B103-C103)</f>
        <v>1157.4356192535615</v>
      </c>
      <c r="D104" s="3">
        <f>B104-C104</f>
        <v>-905.90561925356155</v>
      </c>
      <c r="E104" s="3">
        <f>ABS(D104)</f>
        <v>905.90561925356155</v>
      </c>
    </row>
    <row r="105" spans="1:5" x14ac:dyDescent="0.25">
      <c r="A105" s="4">
        <v>104</v>
      </c>
      <c r="B105" s="4">
        <v>571.39</v>
      </c>
      <c r="C105" s="3">
        <f>C104+$G$3*(B104-C104)</f>
        <v>680.40535795601477</v>
      </c>
      <c r="D105" s="3">
        <f>B105-C105</f>
        <v>-109.01535795601478</v>
      </c>
      <c r="E105" s="3">
        <f>ABS(D105)</f>
        <v>109.01535795601478</v>
      </c>
    </row>
    <row r="106" spans="1:5" x14ac:dyDescent="0.25">
      <c r="A106" s="4">
        <v>105</v>
      </c>
      <c r="B106" s="4">
        <v>623</v>
      </c>
      <c r="C106" s="3">
        <f>C105+$G$3*(B105-C105)</f>
        <v>623.00023364068852</v>
      </c>
      <c r="D106" s="3">
        <f>B106-C106</f>
        <v>-2.3364068852060882E-4</v>
      </c>
      <c r="E106" s="3">
        <f>ABS(D106)</f>
        <v>2.3364068852060882E-4</v>
      </c>
    </row>
    <row r="107" spans="1:5" x14ac:dyDescent="0.25">
      <c r="A107" s="4">
        <v>106</v>
      </c>
      <c r="B107" s="4">
        <v>608.1</v>
      </c>
      <c r="C107" s="3">
        <f>C106+$G$3*(B106-C106)</f>
        <v>623.00011061056671</v>
      </c>
      <c r="D107" s="3">
        <f>B107-C107</f>
        <v>-14.900110610566685</v>
      </c>
      <c r="E107" s="3">
        <f>ABS(D107)</f>
        <v>14.900110610566685</v>
      </c>
    </row>
    <row r="108" spans="1:5" x14ac:dyDescent="0.25">
      <c r="A108" s="4">
        <v>107</v>
      </c>
      <c r="B108" s="4">
        <v>103.86</v>
      </c>
      <c r="C108" s="3">
        <f>C107+$G$3*(B107-C107)</f>
        <v>615.15403536072165</v>
      </c>
      <c r="D108" s="3">
        <f>B108-C108</f>
        <v>-511.29403536072164</v>
      </c>
      <c r="E108" s="3">
        <f>ABS(D108)</f>
        <v>511.29403536072164</v>
      </c>
    </row>
    <row r="109" spans="1:5" x14ac:dyDescent="0.25">
      <c r="A109" s="4">
        <v>108</v>
      </c>
      <c r="B109" s="4">
        <v>1048.92</v>
      </c>
      <c r="C109" s="3">
        <f>C108+$G$3*(B108-C108)</f>
        <v>345.91767993445717</v>
      </c>
      <c r="D109" s="3">
        <f>B109-C109</f>
        <v>703.0023200655429</v>
      </c>
      <c r="E109" s="3">
        <f>ABS(D109)</f>
        <v>703.0023200655429</v>
      </c>
    </row>
    <row r="110" spans="1:5" x14ac:dyDescent="0.25">
      <c r="A110" s="4">
        <v>109</v>
      </c>
      <c r="B110" s="4">
        <v>290.87</v>
      </c>
      <c r="C110" s="3">
        <f>C109+$G$3*(B109-C109)</f>
        <v>716.10346232309985</v>
      </c>
      <c r="D110" s="3">
        <f>B110-C110</f>
        <v>-425.23346232309984</v>
      </c>
      <c r="E110" s="3">
        <f>ABS(D110)</f>
        <v>425.23346232309984</v>
      </c>
    </row>
    <row r="111" spans="1:5" x14ac:dyDescent="0.25">
      <c r="A111" s="4">
        <v>110</v>
      </c>
      <c r="B111" s="4">
        <v>852.78</v>
      </c>
      <c r="C111" s="3">
        <f>C110+$G$3*(B110-C110)</f>
        <v>492.18473907730481</v>
      </c>
      <c r="D111" s="3">
        <f>B111-C111</f>
        <v>360.59526092269516</v>
      </c>
      <c r="E111" s="3">
        <f>ABS(D111)</f>
        <v>360.59526092269516</v>
      </c>
    </row>
    <row r="112" spans="1:5" x14ac:dyDescent="0.25">
      <c r="A112" s="4">
        <v>111</v>
      </c>
      <c r="B112" s="4">
        <v>1083.24</v>
      </c>
      <c r="C112" s="3">
        <f>C111+$G$3*(B111-C111)</f>
        <v>682.06638666256345</v>
      </c>
      <c r="D112" s="3">
        <f>B112-C112</f>
        <v>401.17361333743656</v>
      </c>
      <c r="E112" s="3">
        <f>ABS(D112)</f>
        <v>401.17361333743656</v>
      </c>
    </row>
    <row r="113" spans="1:5" x14ac:dyDescent="0.25">
      <c r="A113" s="4">
        <v>112</v>
      </c>
      <c r="B113" s="4">
        <v>788.19</v>
      </c>
      <c r="C113" s="3">
        <f>C112+$G$3*(B112-C112)</f>
        <v>893.31571499074289</v>
      </c>
      <c r="D113" s="3">
        <f>B113-C113</f>
        <v>-105.12571499074284</v>
      </c>
      <c r="E113" s="3">
        <f>ABS(D113)</f>
        <v>105.12571499074284</v>
      </c>
    </row>
    <row r="114" spans="1:5" x14ac:dyDescent="0.25">
      <c r="A114" s="4">
        <v>113</v>
      </c>
      <c r="B114" s="4">
        <v>1194.75</v>
      </c>
      <c r="C114" s="3">
        <f>C113+$G$3*(B113-C113)</f>
        <v>837.95879234305471</v>
      </c>
      <c r="D114" s="3">
        <f>B114-C114</f>
        <v>356.79120765694529</v>
      </c>
      <c r="E114" s="3">
        <f>ABS(D114)</f>
        <v>356.79120765694529</v>
      </c>
    </row>
    <row r="115" spans="1:5" x14ac:dyDescent="0.25">
      <c r="A115" s="4">
        <v>114</v>
      </c>
      <c r="B115" s="4">
        <v>852.51</v>
      </c>
      <c r="C115" s="3">
        <f>C114+$G$3*(B114-C114)</f>
        <v>1025.8373079410699</v>
      </c>
      <c r="D115" s="3">
        <f>B115-C115</f>
        <v>-173.32730794106988</v>
      </c>
      <c r="E115" s="3">
        <f>ABS(D115)</f>
        <v>173.32730794106988</v>
      </c>
    </row>
    <row r="116" spans="1:5" x14ac:dyDescent="0.25">
      <c r="A116" s="4">
        <v>115</v>
      </c>
      <c r="B116" s="4">
        <v>620.58000000000004</v>
      </c>
      <c r="C116" s="3">
        <f>C115+$G$3*(B115-C115)</f>
        <v>934.56690488820368</v>
      </c>
      <c r="D116" s="3">
        <f>B116-C116</f>
        <v>-313.98690488820364</v>
      </c>
      <c r="E116" s="3">
        <f>ABS(D116)</f>
        <v>313.98690488820364</v>
      </c>
    </row>
    <row r="117" spans="1:5" x14ac:dyDescent="0.25">
      <c r="A117" s="4">
        <v>116</v>
      </c>
      <c r="B117" s="4">
        <v>1103.1400000000001</v>
      </c>
      <c r="C117" s="3">
        <f>C116+$G$3*(B116-C116)</f>
        <v>769.22820723640757</v>
      </c>
      <c r="D117" s="3">
        <f>B117-C117</f>
        <v>333.91179276359253</v>
      </c>
      <c r="E117" s="3">
        <f>ABS(D117)</f>
        <v>333.91179276359253</v>
      </c>
    </row>
    <row r="118" spans="1:5" x14ac:dyDescent="0.25">
      <c r="A118" s="4">
        <v>117</v>
      </c>
      <c r="B118" s="4">
        <v>700.32</v>
      </c>
      <c r="C118" s="3">
        <f>C117+$G$3*(B117-C117)</f>
        <v>945.05891892091574</v>
      </c>
      <c r="D118" s="3">
        <f>B118-C118</f>
        <v>-244.73891892091569</v>
      </c>
      <c r="E118" s="3">
        <f>ABS(D118)</f>
        <v>244.73891892091569</v>
      </c>
    </row>
    <row r="119" spans="1:5" x14ac:dyDescent="0.25">
      <c r="A119" s="4">
        <v>118</v>
      </c>
      <c r="B119" s="4">
        <v>1523.14</v>
      </c>
      <c r="C119" s="3">
        <f>C118+$G$3*(B118-C118)</f>
        <v>816.18470955380735</v>
      </c>
      <c r="D119" s="3">
        <f>B119-C119</f>
        <v>706.95529044619275</v>
      </c>
      <c r="E119" s="3">
        <f>ABS(D119)</f>
        <v>706.95529044619275</v>
      </c>
    </row>
    <row r="120" spans="1:5" x14ac:dyDescent="0.25">
      <c r="A120" s="4">
        <v>119</v>
      </c>
      <c r="B120" s="4">
        <v>855.29</v>
      </c>
      <c r="C120" s="3">
        <f>C119+$G$3*(B119-C119)</f>
        <v>1188.4520404542436</v>
      </c>
      <c r="D120" s="3">
        <f>B120-C120</f>
        <v>-333.16204045424365</v>
      </c>
      <c r="E120" s="3">
        <f>ABS(D120)</f>
        <v>333.16204045424365</v>
      </c>
    </row>
    <row r="121" spans="1:5" x14ac:dyDescent="0.25">
      <c r="A121" s="4">
        <v>120</v>
      </c>
      <c r="B121" s="4">
        <v>1180.1300000000001</v>
      </c>
      <c r="C121" s="3">
        <f>C120+$G$3*(B120-C120)</f>
        <v>1013.0161320830562</v>
      </c>
      <c r="D121" s="3">
        <f>B121-C121</f>
        <v>167.11386791694395</v>
      </c>
      <c r="E121" s="3">
        <f>ABS(D121)</f>
        <v>167.11386791694395</v>
      </c>
    </row>
    <row r="122" spans="1:5" x14ac:dyDescent="0.25">
      <c r="A122" s="4">
        <v>121</v>
      </c>
      <c r="B122" s="1" t="s">
        <v>2</v>
      </c>
      <c r="C122" s="3">
        <f>C121+$G$3*(B121-C121)</f>
        <v>1101.0146723112855</v>
      </c>
      <c r="D122" s="2"/>
      <c r="E122" s="2"/>
    </row>
    <row r="124" spans="1:5" x14ac:dyDescent="0.25">
      <c r="B124" s="2" t="s">
        <v>1</v>
      </c>
      <c r="C124" s="2">
        <f>AVERAGE(D75:D121)</f>
        <v>-0.49752280235292046</v>
      </c>
    </row>
    <row r="125" spans="1:5" x14ac:dyDescent="0.25">
      <c r="B125" s="2" t="s">
        <v>0</v>
      </c>
      <c r="C125" s="1">
        <f>AVERAGE(E75:E121)</f>
        <v>246.95490680363176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GASOLINA 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AMERIS MENDOZA</dc:creator>
  <cp:lastModifiedBy>AMERIS MENDOZA</cp:lastModifiedBy>
  <dcterms:created xsi:type="dcterms:W3CDTF">2021-01-16T20:56:57Z</dcterms:created>
  <dcterms:modified xsi:type="dcterms:W3CDTF">2021-01-16T20:57:18Z</dcterms:modified>
</cp:coreProperties>
</file>