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"/>
    </mc:Choice>
  </mc:AlternateContent>
  <xr:revisionPtr revIDLastSave="0" documentId="8_{9FBEF8AC-C4A4-437B-AE3E-52177365721B}" xr6:coauthVersionLast="46" xr6:coauthVersionMax="46" xr10:uidLastSave="{00000000-0000-0000-0000-000000000000}"/>
  <bookViews>
    <workbookView xWindow="-120" yWindow="-120" windowWidth="19800" windowHeight="11760" xr2:uid="{46292E90-53BD-4060-9708-1527297742B5}"/>
  </bookViews>
  <sheets>
    <sheet name="ACPM" sheetId="3" r:id="rId1"/>
  </sheets>
  <externalReferences>
    <externalReference r:id="rId2"/>
  </externalReferences>
  <definedNames>
    <definedName name="solver_adj" localSheetId="0" hidden="1">ACPM!$H$16:$H$19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ACPM!$H$16:$H$19</definedName>
    <definedName name="solver_lhs2" localSheetId="0" hidden="1">ACPM!$H$16:$H$19</definedName>
    <definedName name="solver_lhs3" localSheetId="0" hidden="1">ACPM!$H$20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ACPM!$R$141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3" l="1"/>
  <c r="S23" i="3" s="1"/>
  <c r="T23" i="3" s="1"/>
  <c r="R24" i="3"/>
  <c r="S24" i="3" s="1"/>
  <c r="T24" i="3" s="1"/>
  <c r="R25" i="3"/>
  <c r="S25" i="3" s="1"/>
  <c r="T25" i="3" s="1"/>
  <c r="R26" i="3"/>
  <c r="S26" i="3" s="1"/>
  <c r="R27" i="3"/>
  <c r="S27" i="3" s="1"/>
  <c r="T27" i="3" s="1"/>
  <c r="R28" i="3"/>
  <c r="S28" i="3" s="1"/>
  <c r="T28" i="3" s="1"/>
  <c r="R29" i="3"/>
  <c r="S29" i="3" s="1"/>
  <c r="T29" i="3" s="1"/>
  <c r="R30" i="3"/>
  <c r="S30" i="3" s="1"/>
  <c r="T30" i="3" s="1"/>
  <c r="R31" i="3"/>
  <c r="S31" i="3" s="1"/>
  <c r="T31" i="3" s="1"/>
  <c r="R32" i="3"/>
  <c r="S32" i="3" s="1"/>
  <c r="T32" i="3" s="1"/>
  <c r="R33" i="3"/>
  <c r="S33" i="3" s="1"/>
  <c r="T33" i="3" s="1"/>
  <c r="R34" i="3"/>
  <c r="S34" i="3" s="1"/>
  <c r="T34" i="3" s="1"/>
  <c r="R35" i="3"/>
  <c r="S35" i="3" s="1"/>
  <c r="T35" i="3" s="1"/>
  <c r="R36" i="3"/>
  <c r="S36" i="3" s="1"/>
  <c r="T36" i="3" s="1"/>
  <c r="R37" i="3"/>
  <c r="S37" i="3" s="1"/>
  <c r="T37" i="3" s="1"/>
  <c r="R38" i="3"/>
  <c r="S38" i="3" s="1"/>
  <c r="T38" i="3" s="1"/>
  <c r="R39" i="3"/>
  <c r="S39" i="3" s="1"/>
  <c r="T39" i="3" s="1"/>
  <c r="R40" i="3"/>
  <c r="S40" i="3" s="1"/>
  <c r="T40" i="3" s="1"/>
  <c r="R41" i="3"/>
  <c r="S41" i="3" s="1"/>
  <c r="T41" i="3" s="1"/>
  <c r="R42" i="3"/>
  <c r="S42" i="3" s="1"/>
  <c r="T42" i="3" s="1"/>
  <c r="R43" i="3"/>
  <c r="S43" i="3" s="1"/>
  <c r="T43" i="3" s="1"/>
  <c r="R44" i="3"/>
  <c r="S44" i="3" s="1"/>
  <c r="T44" i="3" s="1"/>
  <c r="R45" i="3"/>
  <c r="S45" i="3" s="1"/>
  <c r="T45" i="3" s="1"/>
  <c r="R46" i="3"/>
  <c r="S46" i="3" s="1"/>
  <c r="T46" i="3" s="1"/>
  <c r="R47" i="3"/>
  <c r="S47" i="3" s="1"/>
  <c r="T47" i="3" s="1"/>
  <c r="R48" i="3"/>
  <c r="S48" i="3" s="1"/>
  <c r="T48" i="3" s="1"/>
  <c r="R49" i="3"/>
  <c r="S49" i="3" s="1"/>
  <c r="T49" i="3" s="1"/>
  <c r="R50" i="3"/>
  <c r="S50" i="3" s="1"/>
  <c r="T50" i="3" s="1"/>
  <c r="R51" i="3"/>
  <c r="S51" i="3" s="1"/>
  <c r="T51" i="3" s="1"/>
  <c r="R52" i="3"/>
  <c r="S52" i="3" s="1"/>
  <c r="T52" i="3" s="1"/>
  <c r="R53" i="3"/>
  <c r="S53" i="3" s="1"/>
  <c r="T53" i="3" s="1"/>
  <c r="R54" i="3"/>
  <c r="S54" i="3" s="1"/>
  <c r="T54" i="3" s="1"/>
  <c r="R55" i="3"/>
  <c r="S55" i="3" s="1"/>
  <c r="T55" i="3" s="1"/>
  <c r="R56" i="3"/>
  <c r="S56" i="3" s="1"/>
  <c r="T56" i="3" s="1"/>
  <c r="R57" i="3"/>
  <c r="S57" i="3" s="1"/>
  <c r="T57" i="3" s="1"/>
  <c r="R58" i="3"/>
  <c r="S58" i="3" s="1"/>
  <c r="T58" i="3" s="1"/>
  <c r="R59" i="3"/>
  <c r="S59" i="3" s="1"/>
  <c r="T59" i="3" s="1"/>
  <c r="R60" i="3"/>
  <c r="S60" i="3" s="1"/>
  <c r="T60" i="3" s="1"/>
  <c r="R61" i="3"/>
  <c r="S61" i="3" s="1"/>
  <c r="T61" i="3" s="1"/>
  <c r="R62" i="3"/>
  <c r="S62" i="3" s="1"/>
  <c r="T62" i="3" s="1"/>
  <c r="R63" i="3"/>
  <c r="S63" i="3" s="1"/>
  <c r="T63" i="3" s="1"/>
  <c r="R64" i="3"/>
  <c r="S64" i="3" s="1"/>
  <c r="T64" i="3" s="1"/>
  <c r="R65" i="3"/>
  <c r="S65" i="3" s="1"/>
  <c r="T65" i="3" s="1"/>
  <c r="R66" i="3"/>
  <c r="S66" i="3" s="1"/>
  <c r="T66" i="3" s="1"/>
  <c r="R67" i="3"/>
  <c r="S67" i="3" s="1"/>
  <c r="T67" i="3" s="1"/>
  <c r="R68" i="3"/>
  <c r="S68" i="3" s="1"/>
  <c r="T68" i="3" s="1"/>
  <c r="R69" i="3"/>
  <c r="S69" i="3" s="1"/>
  <c r="T69" i="3" s="1"/>
  <c r="R70" i="3"/>
  <c r="S70" i="3" s="1"/>
  <c r="T70" i="3" s="1"/>
  <c r="R71" i="3"/>
  <c r="S71" i="3" s="1"/>
  <c r="T71" i="3" s="1"/>
  <c r="R72" i="3"/>
  <c r="S72" i="3" s="1"/>
  <c r="T72" i="3" s="1"/>
  <c r="R73" i="3"/>
  <c r="S73" i="3" s="1"/>
  <c r="T73" i="3" s="1"/>
  <c r="R74" i="3"/>
  <c r="S74" i="3" s="1"/>
  <c r="T74" i="3" s="1"/>
  <c r="R75" i="3"/>
  <c r="S75" i="3" s="1"/>
  <c r="T75" i="3" s="1"/>
  <c r="R76" i="3"/>
  <c r="S76" i="3" s="1"/>
  <c r="T76" i="3" s="1"/>
  <c r="R77" i="3"/>
  <c r="S77" i="3" s="1"/>
  <c r="T77" i="3" s="1"/>
  <c r="R78" i="3"/>
  <c r="S78" i="3" s="1"/>
  <c r="T78" i="3" s="1"/>
  <c r="R79" i="3"/>
  <c r="S79" i="3" s="1"/>
  <c r="T79" i="3" s="1"/>
  <c r="R80" i="3"/>
  <c r="S80" i="3" s="1"/>
  <c r="T80" i="3" s="1"/>
  <c r="R81" i="3"/>
  <c r="S81" i="3" s="1"/>
  <c r="T81" i="3" s="1"/>
  <c r="R82" i="3"/>
  <c r="S82" i="3" s="1"/>
  <c r="T82" i="3" s="1"/>
  <c r="R83" i="3"/>
  <c r="S83" i="3" s="1"/>
  <c r="T83" i="3" s="1"/>
  <c r="R84" i="3"/>
  <c r="S84" i="3" s="1"/>
  <c r="T84" i="3" s="1"/>
  <c r="R85" i="3"/>
  <c r="S85" i="3" s="1"/>
  <c r="T85" i="3" s="1"/>
  <c r="R86" i="3"/>
  <c r="S86" i="3" s="1"/>
  <c r="T86" i="3" s="1"/>
  <c r="R87" i="3"/>
  <c r="S87" i="3" s="1"/>
  <c r="T87" i="3" s="1"/>
  <c r="R88" i="3"/>
  <c r="S88" i="3" s="1"/>
  <c r="T88" i="3" s="1"/>
  <c r="R89" i="3"/>
  <c r="S89" i="3" s="1"/>
  <c r="T89" i="3" s="1"/>
  <c r="R90" i="3"/>
  <c r="S90" i="3" s="1"/>
  <c r="T90" i="3" s="1"/>
  <c r="R91" i="3"/>
  <c r="S91" i="3" s="1"/>
  <c r="T91" i="3" s="1"/>
  <c r="R92" i="3"/>
  <c r="S92" i="3" s="1"/>
  <c r="T92" i="3" s="1"/>
  <c r="R93" i="3"/>
  <c r="S93" i="3" s="1"/>
  <c r="T93" i="3" s="1"/>
  <c r="R94" i="3"/>
  <c r="S94" i="3" s="1"/>
  <c r="T94" i="3" s="1"/>
  <c r="R95" i="3"/>
  <c r="S95" i="3" s="1"/>
  <c r="T95" i="3" s="1"/>
  <c r="R96" i="3"/>
  <c r="S96" i="3" s="1"/>
  <c r="T96" i="3" s="1"/>
  <c r="R97" i="3"/>
  <c r="S97" i="3" s="1"/>
  <c r="T97" i="3" s="1"/>
  <c r="R98" i="3"/>
  <c r="S98" i="3" s="1"/>
  <c r="T98" i="3" s="1"/>
  <c r="R99" i="3"/>
  <c r="S99" i="3" s="1"/>
  <c r="T99" i="3" s="1"/>
  <c r="R100" i="3"/>
  <c r="S100" i="3" s="1"/>
  <c r="T100" i="3" s="1"/>
  <c r="R101" i="3"/>
  <c r="S101" i="3" s="1"/>
  <c r="T101" i="3" s="1"/>
  <c r="R102" i="3"/>
  <c r="S102" i="3" s="1"/>
  <c r="T102" i="3" s="1"/>
  <c r="R103" i="3"/>
  <c r="S103" i="3" s="1"/>
  <c r="T103" i="3" s="1"/>
  <c r="R104" i="3"/>
  <c r="S104" i="3" s="1"/>
  <c r="T104" i="3" s="1"/>
  <c r="R105" i="3"/>
  <c r="S105" i="3" s="1"/>
  <c r="T105" i="3" s="1"/>
  <c r="R106" i="3"/>
  <c r="S106" i="3" s="1"/>
  <c r="T106" i="3" s="1"/>
  <c r="R107" i="3"/>
  <c r="S107" i="3" s="1"/>
  <c r="T107" i="3" s="1"/>
  <c r="R108" i="3"/>
  <c r="S108" i="3" s="1"/>
  <c r="T108" i="3" s="1"/>
  <c r="R109" i="3"/>
  <c r="S109" i="3" s="1"/>
  <c r="T109" i="3" s="1"/>
  <c r="R110" i="3"/>
  <c r="S110" i="3" s="1"/>
  <c r="T110" i="3" s="1"/>
  <c r="R111" i="3"/>
  <c r="S111" i="3" s="1"/>
  <c r="T111" i="3" s="1"/>
  <c r="R112" i="3"/>
  <c r="S112" i="3" s="1"/>
  <c r="T112" i="3" s="1"/>
  <c r="R113" i="3"/>
  <c r="S113" i="3" s="1"/>
  <c r="T113" i="3" s="1"/>
  <c r="R114" i="3"/>
  <c r="S114" i="3" s="1"/>
  <c r="T114" i="3" s="1"/>
  <c r="R115" i="3"/>
  <c r="S115" i="3" s="1"/>
  <c r="T115" i="3" s="1"/>
  <c r="R116" i="3"/>
  <c r="S116" i="3" s="1"/>
  <c r="T116" i="3" s="1"/>
  <c r="R117" i="3"/>
  <c r="S117" i="3" s="1"/>
  <c r="T117" i="3" s="1"/>
  <c r="R118" i="3"/>
  <c r="S118" i="3" s="1"/>
  <c r="T118" i="3" s="1"/>
  <c r="R119" i="3"/>
  <c r="S119" i="3" s="1"/>
  <c r="T119" i="3" s="1"/>
  <c r="R120" i="3"/>
  <c r="S120" i="3" s="1"/>
  <c r="T120" i="3" s="1"/>
  <c r="R121" i="3"/>
  <c r="S121" i="3" s="1"/>
  <c r="T121" i="3" s="1"/>
  <c r="R122" i="3"/>
  <c r="S122" i="3" s="1"/>
  <c r="T122" i="3" s="1"/>
  <c r="R123" i="3"/>
  <c r="S123" i="3" s="1"/>
  <c r="T123" i="3" s="1"/>
  <c r="R124" i="3"/>
  <c r="S124" i="3" s="1"/>
  <c r="T124" i="3" s="1"/>
  <c r="R125" i="3"/>
  <c r="S125" i="3" s="1"/>
  <c r="T125" i="3" s="1"/>
  <c r="R126" i="3"/>
  <c r="S126" i="3" s="1"/>
  <c r="T126" i="3" s="1"/>
  <c r="R127" i="3"/>
  <c r="S127" i="3" s="1"/>
  <c r="T127" i="3" s="1"/>
  <c r="R128" i="3"/>
  <c r="S128" i="3" s="1"/>
  <c r="T128" i="3" s="1"/>
  <c r="R129" i="3"/>
  <c r="S129" i="3" s="1"/>
  <c r="T129" i="3" s="1"/>
  <c r="R130" i="3"/>
  <c r="S130" i="3" s="1"/>
  <c r="T130" i="3" s="1"/>
  <c r="R131" i="3"/>
  <c r="S131" i="3" s="1"/>
  <c r="T131" i="3" s="1"/>
  <c r="R132" i="3"/>
  <c r="S132" i="3" s="1"/>
  <c r="T132" i="3" s="1"/>
  <c r="R133" i="3"/>
  <c r="S133" i="3" s="1"/>
  <c r="T133" i="3" s="1"/>
  <c r="R134" i="3"/>
  <c r="S134" i="3" s="1"/>
  <c r="T134" i="3" s="1"/>
  <c r="R135" i="3"/>
  <c r="S135" i="3" s="1"/>
  <c r="T135" i="3" s="1"/>
  <c r="R136" i="3"/>
  <c r="S136" i="3" s="1"/>
  <c r="T136" i="3" s="1"/>
  <c r="R137" i="3"/>
  <c r="S137" i="3" s="1"/>
  <c r="T137" i="3" s="1"/>
  <c r="R138" i="3"/>
  <c r="R22" i="3"/>
  <c r="S22" i="3" s="1"/>
  <c r="T22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N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N74" i="3" s="1"/>
  <c r="L75" i="3"/>
  <c r="M75" i="3" s="1"/>
  <c r="N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85" i="3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L21" i="3"/>
  <c r="M21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24" i="3"/>
  <c r="D24" i="3" s="1"/>
  <c r="E24" i="3" s="1"/>
  <c r="C25" i="3"/>
  <c r="D25" i="3" s="1"/>
  <c r="E25" i="3" s="1"/>
  <c r="C26" i="3"/>
  <c r="D26" i="3" s="1"/>
  <c r="E26" i="3" s="1"/>
  <c r="C27" i="3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5" i="3"/>
  <c r="D35" i="3" s="1"/>
  <c r="E35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E41" i="3" s="1"/>
  <c r="C42" i="3"/>
  <c r="D42" i="3" s="1"/>
  <c r="E42" i="3" s="1"/>
  <c r="C43" i="3"/>
  <c r="D43" i="3" s="1"/>
  <c r="E43" i="3" s="1"/>
  <c r="C44" i="3"/>
  <c r="D44" i="3" s="1"/>
  <c r="E44" i="3" s="1"/>
  <c r="C45" i="3"/>
  <c r="D45" i="3" s="1"/>
  <c r="E45" i="3" s="1"/>
  <c r="C46" i="3"/>
  <c r="D46" i="3" s="1"/>
  <c r="E46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E55" i="3" s="1"/>
  <c r="C56" i="3"/>
  <c r="D56" i="3" s="1"/>
  <c r="E56" i="3" s="1"/>
  <c r="C57" i="3"/>
  <c r="D57" i="3" s="1"/>
  <c r="E57" i="3" s="1"/>
  <c r="C58" i="3"/>
  <c r="D58" i="3" s="1"/>
  <c r="E58" i="3" s="1"/>
  <c r="C59" i="3"/>
  <c r="D59" i="3" s="1"/>
  <c r="E59" i="3" s="1"/>
  <c r="C60" i="3"/>
  <c r="D60" i="3" s="1"/>
  <c r="E60" i="3" s="1"/>
  <c r="C61" i="3"/>
  <c r="D61" i="3" s="1"/>
  <c r="E61" i="3" s="1"/>
  <c r="C62" i="3"/>
  <c r="D62" i="3" s="1"/>
  <c r="E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E68" i="3" s="1"/>
  <c r="C69" i="3"/>
  <c r="D69" i="3" s="1"/>
  <c r="E69" i="3" s="1"/>
  <c r="C70" i="3"/>
  <c r="D70" i="3" s="1"/>
  <c r="E70" i="3" s="1"/>
  <c r="C71" i="3"/>
  <c r="D71" i="3" s="1"/>
  <c r="E71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C4" i="3"/>
  <c r="D4" i="3" s="1"/>
  <c r="E4" i="3" s="1"/>
  <c r="H20" i="3"/>
  <c r="H13" i="3"/>
  <c r="H7" i="3"/>
  <c r="R140" i="3" l="1"/>
  <c r="T26" i="3"/>
  <c r="R141" i="3" s="1"/>
  <c r="N21" i="3"/>
  <c r="L141" i="3" s="1"/>
  <c r="L140" i="3"/>
  <c r="C124" i="3"/>
  <c r="E8" i="3"/>
  <c r="C125" i="3" s="1"/>
</calcChain>
</file>

<file path=xl/sharedStrings.xml><?xml version="1.0" encoding="utf-8"?>
<sst xmlns="http://schemas.openxmlformats.org/spreadsheetml/2006/main" count="33" uniqueCount="14">
  <si>
    <t>ACPM</t>
  </si>
  <si>
    <t>n=2</t>
  </si>
  <si>
    <t>t</t>
  </si>
  <si>
    <t xml:space="preserve">w </t>
  </si>
  <si>
    <t>Pronostico n=4</t>
  </si>
  <si>
    <t>Error</t>
  </si>
  <si>
    <t>Pronostico n=2</t>
  </si>
  <si>
    <t xml:space="preserve">Error absoluto </t>
  </si>
  <si>
    <t>SUMA</t>
  </si>
  <si>
    <t>ME</t>
  </si>
  <si>
    <t>MAE</t>
  </si>
  <si>
    <t>n=3</t>
  </si>
  <si>
    <t>Pronostico n=3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</si>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</sst>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/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3-4051-89CC-ECDB13A7A446}"/>
            </c:ext>
          </c:extLst>
        </c:ser>
        <c:ser>
          <c:idx val="3"/>
          <c:order val="3"/>
          <c:tx>
            <c:strRef>
              <c:f>ACPM!$R$17</c:f>
              <c:strCache>
                <c:ptCount val="1"/>
                <c:pt idx="0">
                  <c:v>Pronostico n=4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ACPM!$R$22:$R$138</c:f>
              <c:numCache>
                <c:formatCode>General</c:formatCode>
                <c:ptCount val="117"/>
                <c:pt idx="0">
                  <c:v>8507.7151807118498</c:v>
                </c:pt>
                <c:pt idx="1">
                  <c:v>8334.3738834595151</c:v>
                </c:pt>
                <c:pt idx="2">
                  <c:v>7566.0487136453248</c:v>
                </c:pt>
                <c:pt idx="3">
                  <c:v>9644.708443020425</c:v>
                </c:pt>
                <c:pt idx="4">
                  <c:v>9142.4733179694649</c:v>
                </c:pt>
                <c:pt idx="5">
                  <c:v>8354.3981089861991</c:v>
                </c:pt>
                <c:pt idx="6">
                  <c:v>8687.9110085476132</c:v>
                </c:pt>
                <c:pt idx="7">
                  <c:v>7924.8689752479349</c:v>
                </c:pt>
                <c:pt idx="8">
                  <c:v>8756.3187466309246</c:v>
                </c:pt>
                <c:pt idx="9">
                  <c:v>9176.1281490123438</c:v>
                </c:pt>
                <c:pt idx="10">
                  <c:v>7872.0148434935782</c:v>
                </c:pt>
                <c:pt idx="11">
                  <c:v>8606.3055637134712</c:v>
                </c:pt>
                <c:pt idx="12">
                  <c:v>9563.4678045174733</c:v>
                </c:pt>
                <c:pt idx="13">
                  <c:v>8533.9406757541819</c:v>
                </c:pt>
                <c:pt idx="14">
                  <c:v>10801.015048803185</c:v>
                </c:pt>
                <c:pt idx="15">
                  <c:v>11229.022541160819</c:v>
                </c:pt>
                <c:pt idx="16">
                  <c:v>10723.895664043645</c:v>
                </c:pt>
                <c:pt idx="17">
                  <c:v>10948.33172936315</c:v>
                </c:pt>
                <c:pt idx="18">
                  <c:v>10497.108862818866</c:v>
                </c:pt>
                <c:pt idx="19">
                  <c:v>9526.0110967692963</c:v>
                </c:pt>
                <c:pt idx="20">
                  <c:v>10014.13194038853</c:v>
                </c:pt>
                <c:pt idx="21">
                  <c:v>10838.750695616196</c:v>
                </c:pt>
                <c:pt idx="22">
                  <c:v>10698.20817184861</c:v>
                </c:pt>
                <c:pt idx="23">
                  <c:v>9985.1290122891678</c:v>
                </c:pt>
                <c:pt idx="24">
                  <c:v>9180.7776547125923</c:v>
                </c:pt>
                <c:pt idx="25">
                  <c:v>9451.0680072190207</c:v>
                </c:pt>
                <c:pt idx="26">
                  <c:v>9332.2305493569038</c:v>
                </c:pt>
                <c:pt idx="27">
                  <c:v>10109.628391556318</c:v>
                </c:pt>
                <c:pt idx="28">
                  <c:v>9212.0154413564487</c:v>
                </c:pt>
                <c:pt idx="29">
                  <c:v>10065.56810020505</c:v>
                </c:pt>
                <c:pt idx="30">
                  <c:v>10195.863058796347</c:v>
                </c:pt>
                <c:pt idx="31">
                  <c:v>10161.981197132063</c:v>
                </c:pt>
                <c:pt idx="32">
                  <c:v>10187.246900969039</c:v>
                </c:pt>
                <c:pt idx="33">
                  <c:v>9797.5135986668574</c:v>
                </c:pt>
                <c:pt idx="34">
                  <c:v>9279.0164883801408</c:v>
                </c:pt>
                <c:pt idx="35">
                  <c:v>8971.4638395001475</c:v>
                </c:pt>
                <c:pt idx="36">
                  <c:v>8950.2299609012134</c:v>
                </c:pt>
                <c:pt idx="37">
                  <c:v>10675.220571372833</c:v>
                </c:pt>
                <c:pt idx="38">
                  <c:v>11717.204169795521</c:v>
                </c:pt>
                <c:pt idx="39">
                  <c:v>10589.734478560116</c:v>
                </c:pt>
                <c:pt idx="40">
                  <c:v>10357.754582384157</c:v>
                </c:pt>
                <c:pt idx="41">
                  <c:v>8981.351276451529</c:v>
                </c:pt>
                <c:pt idx="42">
                  <c:v>9263.5130811335148</c:v>
                </c:pt>
                <c:pt idx="43">
                  <c:v>8288.1611460462536</c:v>
                </c:pt>
                <c:pt idx="44">
                  <c:v>7705.8879514880527</c:v>
                </c:pt>
                <c:pt idx="45">
                  <c:v>8671.0444048739791</c:v>
                </c:pt>
                <c:pt idx="46">
                  <c:v>8237.7842651343435</c:v>
                </c:pt>
                <c:pt idx="47">
                  <c:v>8114.9081773092066</c:v>
                </c:pt>
                <c:pt idx="48">
                  <c:v>8720.5267981927609</c:v>
                </c:pt>
                <c:pt idx="49">
                  <c:v>8265.1158258590003</c:v>
                </c:pt>
                <c:pt idx="50">
                  <c:v>8281.4267780901173</c:v>
                </c:pt>
                <c:pt idx="51">
                  <c:v>8529.4451722795766</c:v>
                </c:pt>
                <c:pt idx="52">
                  <c:v>8327.9173963926733</c:v>
                </c:pt>
                <c:pt idx="53">
                  <c:v>8203.6993959667961</c:v>
                </c:pt>
                <c:pt idx="54">
                  <c:v>8282.0223804949237</c:v>
                </c:pt>
                <c:pt idx="55">
                  <c:v>8489.4359170766911</c:v>
                </c:pt>
                <c:pt idx="56">
                  <c:v>8030.4880407879637</c:v>
                </c:pt>
                <c:pt idx="57">
                  <c:v>7813.5753594704947</c:v>
                </c:pt>
                <c:pt idx="58">
                  <c:v>8157.7511552341675</c:v>
                </c:pt>
                <c:pt idx="59">
                  <c:v>7781.5052187016508</c:v>
                </c:pt>
                <c:pt idx="60">
                  <c:v>8022.9761397413486</c:v>
                </c:pt>
                <c:pt idx="61">
                  <c:v>8115.3936148451048</c:v>
                </c:pt>
                <c:pt idx="62">
                  <c:v>8229.8458257017774</c:v>
                </c:pt>
                <c:pt idx="63">
                  <c:v>9275.5861522972154</c:v>
                </c:pt>
                <c:pt idx="64">
                  <c:v>9431.6463582422584</c:v>
                </c:pt>
                <c:pt idx="65">
                  <c:v>9640.4913828850331</c:v>
                </c:pt>
                <c:pt idx="66">
                  <c:v>9698.8288796706856</c:v>
                </c:pt>
                <c:pt idx="67">
                  <c:v>9438.9428608925482</c:v>
                </c:pt>
                <c:pt idx="68">
                  <c:v>8985.7234648384219</c:v>
                </c:pt>
                <c:pt idx="69">
                  <c:v>10000.333778835467</c:v>
                </c:pt>
                <c:pt idx="70">
                  <c:v>11078.731716897037</c:v>
                </c:pt>
                <c:pt idx="71">
                  <c:v>11298.463872515887</c:v>
                </c:pt>
                <c:pt idx="72">
                  <c:v>12105.22633320245</c:v>
                </c:pt>
                <c:pt idx="73">
                  <c:v>12377.74312273824</c:v>
                </c:pt>
                <c:pt idx="74">
                  <c:v>11802.336864520987</c:v>
                </c:pt>
                <c:pt idx="75">
                  <c:v>12003.012342107097</c:v>
                </c:pt>
                <c:pt idx="76">
                  <c:v>11913.143619613729</c:v>
                </c:pt>
                <c:pt idx="77">
                  <c:v>12096.96265298996</c:v>
                </c:pt>
                <c:pt idx="78">
                  <c:v>11911.169003609179</c:v>
                </c:pt>
                <c:pt idx="79">
                  <c:v>11638.86930778309</c:v>
                </c:pt>
                <c:pt idx="80">
                  <c:v>11321.570210592563</c:v>
                </c:pt>
                <c:pt idx="81">
                  <c:v>10649.0797106175</c:v>
                </c:pt>
                <c:pt idx="82">
                  <c:v>10600.989707154931</c:v>
                </c:pt>
                <c:pt idx="83">
                  <c:v>10114.292724977246</c:v>
                </c:pt>
                <c:pt idx="84">
                  <c:v>10086.940564352841</c:v>
                </c:pt>
                <c:pt idx="85">
                  <c:v>10066.077002039518</c:v>
                </c:pt>
                <c:pt idx="86">
                  <c:v>10037.488019327797</c:v>
                </c:pt>
                <c:pt idx="87">
                  <c:v>10117.157462208179</c:v>
                </c:pt>
                <c:pt idx="88">
                  <c:v>9998.9617980068215</c:v>
                </c:pt>
                <c:pt idx="89">
                  <c:v>10073.720821792502</c:v>
                </c:pt>
                <c:pt idx="90">
                  <c:v>10009.132899043827</c:v>
                </c:pt>
                <c:pt idx="91">
                  <c:v>10237.147688814497</c:v>
                </c:pt>
                <c:pt idx="92">
                  <c:v>11527.91594479072</c:v>
                </c:pt>
                <c:pt idx="93">
                  <c:v>9879.0500312020849</c:v>
                </c:pt>
                <c:pt idx="94">
                  <c:v>10250.121002649972</c:v>
                </c:pt>
                <c:pt idx="95">
                  <c:v>13014.359699134773</c:v>
                </c:pt>
                <c:pt idx="96">
                  <c:v>9631.9418810131137</c:v>
                </c:pt>
                <c:pt idx="97">
                  <c:v>10474.800206154119</c:v>
                </c:pt>
                <c:pt idx="98">
                  <c:v>10240.959046437016</c:v>
                </c:pt>
                <c:pt idx="99">
                  <c:v>9303.250873389894</c:v>
                </c:pt>
                <c:pt idx="100">
                  <c:v>9086.4632502220393</c:v>
                </c:pt>
                <c:pt idx="101">
                  <c:v>9188.8105207816025</c:v>
                </c:pt>
                <c:pt idx="102">
                  <c:v>9473.7292458506108</c:v>
                </c:pt>
                <c:pt idx="103">
                  <c:v>8510.2329871260863</c:v>
                </c:pt>
                <c:pt idx="104">
                  <c:v>9375.1972294539864</c:v>
                </c:pt>
                <c:pt idx="105">
                  <c:v>10026.469304775776</c:v>
                </c:pt>
                <c:pt idx="106">
                  <c:v>10608.903077417057</c:v>
                </c:pt>
                <c:pt idx="107">
                  <c:v>9400.0950566767351</c:v>
                </c:pt>
                <c:pt idx="108">
                  <c:v>9892.1004889579344</c:v>
                </c:pt>
                <c:pt idx="109">
                  <c:v>10748.272293789338</c:v>
                </c:pt>
                <c:pt idx="110">
                  <c:v>8678.4252609600881</c:v>
                </c:pt>
                <c:pt idx="111">
                  <c:v>7843.7247401220875</c:v>
                </c:pt>
                <c:pt idx="112">
                  <c:v>8616.0783265084629</c:v>
                </c:pt>
                <c:pt idx="113">
                  <c:v>7851.1610258184392</c:v>
                </c:pt>
                <c:pt idx="114">
                  <c:v>8335.9277367529958</c:v>
                </c:pt>
                <c:pt idx="115">
                  <c:v>8887.8223437983233</c:v>
                </c:pt>
                <c:pt idx="116">
                  <c:v>9405.7282283197765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3-4051-89CC-ECDB13A7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08799"/>
        <c:axId val="269802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ACPM!$C$1</c15:sqref>
                        </c15:formulaRef>
                      </c:ext>
                    </c:extLst>
                    <c:strCache>
                      <c:ptCount val="1"/>
                      <c:pt idx="0">
                        <c:v>Pronostico n=2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ACPM!$C$4:$C$122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6830.6097237650411</c:v>
                      </c:pt>
                      <c:pt idx="1">
                        <c:v>6733.7426824790036</c:v>
                      </c:pt>
                      <c:pt idx="2">
                        <c:v>8552.6272625400361</c:v>
                      </c:pt>
                      <c:pt idx="3">
                        <c:v>9715.823993064465</c:v>
                      </c:pt>
                      <c:pt idx="4">
                        <c:v>7508.6023334270776</c:v>
                      </c:pt>
                      <c:pt idx="5">
                        <c:v>9404.1396717719836</c:v>
                      </c:pt>
                      <c:pt idx="6">
                        <c:v>9625.3813245512738</c:v>
                      </c:pt>
                      <c:pt idx="7">
                        <c:v>8635.6380596199524</c:v>
                      </c:pt>
                      <c:pt idx="8">
                        <c:v>7758.3127524408183</c:v>
                      </c:pt>
                      <c:pt idx="9">
                        <c:v>7427.6548435403638</c:v>
                      </c:pt>
                      <c:pt idx="10">
                        <c:v>8982.7091167775634</c:v>
                      </c:pt>
                      <c:pt idx="11">
                        <c:v>10244.985539681704</c:v>
                      </c:pt>
                      <c:pt idx="12">
                        <c:v>7898.4248972642381</c:v>
                      </c:pt>
                      <c:pt idx="13">
                        <c:v>7582.6120073384463</c:v>
                      </c:pt>
                      <c:pt idx="14">
                        <c:v>9700.7670089559997</c:v>
                      </c:pt>
                      <c:pt idx="15">
                        <c:v>9546.7107620612514</c:v>
                      </c:pt>
                      <c:pt idx="16">
                        <c:v>11616.209872761658</c:v>
                      </c:pt>
                      <c:pt idx="17">
                        <c:v>12110.783107494393</c:v>
                      </c:pt>
                      <c:pt idx="18">
                        <c:v>10970.214187768728</c:v>
                      </c:pt>
                      <c:pt idx="19">
                        <c:v>10033.761287872132</c:v>
                      </c:pt>
                      <c:pt idx="20">
                        <c:v>9988.8080957343354</c:v>
                      </c:pt>
                      <c:pt idx="21">
                        <c:v>9157.5971799605122</c:v>
                      </c:pt>
                      <c:pt idx="22">
                        <c:v>9952.922958828427</c:v>
                      </c:pt>
                      <c:pt idx="23">
                        <c:v>11516.929780310282</c:v>
                      </c:pt>
                      <c:pt idx="24">
                        <c:v>11581.050851064098</c:v>
                      </c:pt>
                      <c:pt idx="25">
                        <c:v>9483.3920101804997</c:v>
                      </c:pt>
                      <c:pt idx="26">
                        <c:v>7662.998632275925</c:v>
                      </c:pt>
                      <c:pt idx="27">
                        <c:v>8729.079986968547</c:v>
                      </c:pt>
                      <c:pt idx="28">
                        <c:v>10087.685716164833</c:v>
                      </c:pt>
                      <c:pt idx="29">
                        <c:v>11287.917598599473</c:v>
                      </c:pt>
                      <c:pt idx="30">
                        <c:v>9125.2318248171196</c:v>
                      </c:pt>
                      <c:pt idx="31">
                        <c:v>9361.5053446833408</c:v>
                      </c:pt>
                      <c:pt idx="32">
                        <c:v>10136.590391998199</c:v>
                      </c:pt>
                      <c:pt idx="33">
                        <c:v>11020.368967609245</c:v>
                      </c:pt>
                      <c:pt idx="34">
                        <c:v>10323.028648461801</c:v>
                      </c:pt>
                      <c:pt idx="35">
                        <c:v>9338.675523979904</c:v>
                      </c:pt>
                      <c:pt idx="36">
                        <c:v>8377.1806606437749</c:v>
                      </c:pt>
                      <c:pt idx="37">
                        <c:v>8577.8536004780617</c:v>
                      </c:pt>
                      <c:pt idx="38">
                        <c:v>9070.6212133660665</c:v>
                      </c:pt>
                      <c:pt idx="39">
                        <c:v>11849.078560572951</c:v>
                      </c:pt>
                      <c:pt idx="40">
                        <c:v>13403.305530345991</c:v>
                      </c:pt>
                      <c:pt idx="41">
                        <c:v>10858.778509113272</c:v>
                      </c:pt>
                      <c:pt idx="42">
                        <c:v>8582.1517822507958</c:v>
                      </c:pt>
                      <c:pt idx="43">
                        <c:v>7187.3305443261161</c:v>
                      </c:pt>
                      <c:pt idx="44">
                        <c:v>9158.9110947424961</c:v>
                      </c:pt>
                      <c:pt idx="45">
                        <c:v>8902.0025798382321</c:v>
                      </c:pt>
                      <c:pt idx="46">
                        <c:v>7547.4655024715976</c:v>
                      </c:pt>
                      <c:pt idx="47">
                        <c:v>7996.8715282633611</c:v>
                      </c:pt>
                      <c:pt idx="48">
                        <c:v>8516.1897704670482</c:v>
                      </c:pt>
                      <c:pt idx="49">
                        <c:v>8409.7800154363158</c:v>
                      </c:pt>
                      <c:pt idx="50">
                        <c:v>8825.9003227624999</c:v>
                      </c:pt>
                      <c:pt idx="51">
                        <c:v>8226.3949083359366</c:v>
                      </c:pt>
                      <c:pt idx="52">
                        <c:v>8050.2351772183774</c:v>
                      </c:pt>
                      <c:pt idx="53">
                        <c:v>8445.9253531133036</c:v>
                      </c:pt>
                      <c:pt idx="54">
                        <c:v>8583.8315514321457</c:v>
                      </c:pt>
                      <c:pt idx="55">
                        <c:v>8166.9207222797468</c:v>
                      </c:pt>
                      <c:pt idx="56">
                        <c:v>8080.0924349721263</c:v>
                      </c:pt>
                      <c:pt idx="57">
                        <c:v>8529.3131716965945</c:v>
                      </c:pt>
                      <c:pt idx="58">
                        <c:v>8111.1005406069326</c:v>
                      </c:pt>
                      <c:pt idx="59">
                        <c:v>7502.2960943871967</c:v>
                      </c:pt>
                      <c:pt idx="60">
                        <c:v>7944.812741416009</c:v>
                      </c:pt>
                      <c:pt idx="61">
                        <c:v>7919.3449931120795</c:v>
                      </c:pt>
                      <c:pt idx="62">
                        <c:v>8184.9376556625793</c:v>
                      </c:pt>
                      <c:pt idx="63">
                        <c:v>8171.1337701682587</c:v>
                      </c:pt>
                      <c:pt idx="64">
                        <c:v>8348.0182487025158</c:v>
                      </c:pt>
                      <c:pt idx="65">
                        <c:v>9750.6930968157503</c:v>
                      </c:pt>
                      <c:pt idx="66">
                        <c:v>10220.441184742112</c:v>
                      </c:pt>
                      <c:pt idx="67">
                        <c:v>9937.1724145074804</c:v>
                      </c:pt>
                      <c:pt idx="68">
                        <c:v>9372.0866011518719</c:v>
                      </c:pt>
                      <c:pt idx="69">
                        <c:v>9082.1835232730282</c:v>
                      </c:pt>
                      <c:pt idx="70">
                        <c:v>8659.4240471058838</c:v>
                      </c:pt>
                      <c:pt idx="71">
                        <c:v>10343.727549159536</c:v>
                      </c:pt>
                      <c:pt idx="72">
                        <c:v>12362.975292331015</c:v>
                      </c:pt>
                      <c:pt idx="73">
                        <c:v>12477.198101246739</c:v>
                      </c:pt>
                      <c:pt idx="74">
                        <c:v>12224.313951172189</c:v>
                      </c:pt>
                      <c:pt idx="75">
                        <c:v>12198.890442291819</c:v>
                      </c:pt>
                      <c:pt idx="76">
                        <c:v>11600.253391761091</c:v>
                      </c:pt>
                      <c:pt idx="77">
                        <c:v>11815.22708977609</c:v>
                      </c:pt>
                      <c:pt idx="78">
                        <c:v>11959.555489255345</c:v>
                      </c:pt>
                      <c:pt idx="79">
                        <c:v>12366.839627797559</c:v>
                      </c:pt>
                      <c:pt idx="80">
                        <c:v>11922.103018168829</c:v>
                      </c:pt>
                      <c:pt idx="81">
                        <c:v>11342.895385323702</c:v>
                      </c:pt>
                      <c:pt idx="82">
                        <c:v>10798.613188043832</c:v>
                      </c:pt>
                      <c:pt idx="83">
                        <c:v>10202.164442956011</c:v>
                      </c:pt>
                      <c:pt idx="84">
                        <c:v>10318.659421272037</c:v>
                      </c:pt>
                      <c:pt idx="85">
                        <c:v>10013.516276221369</c:v>
                      </c:pt>
                      <c:pt idx="86">
                        <c:v>10001.059039814567</c:v>
                      </c:pt>
                      <c:pt idx="87">
                        <c:v>9983.524921442895</c:v>
                      </c:pt>
                      <c:pt idx="88">
                        <c:v>10105.146812705723</c:v>
                      </c:pt>
                      <c:pt idx="89">
                        <c:v>10164.568043889534</c:v>
                      </c:pt>
                      <c:pt idx="90">
                        <c:v>10004.745249637122</c:v>
                      </c:pt>
                      <c:pt idx="91">
                        <c:v>9995.60971230822</c:v>
                      </c:pt>
                      <c:pt idx="92">
                        <c:v>9980.3909793929924</c:v>
                      </c:pt>
                      <c:pt idx="93">
                        <c:v>10358.755477590272</c:v>
                      </c:pt>
                      <c:pt idx="94">
                        <c:v>12283.689219665544</c:v>
                      </c:pt>
                      <c:pt idx="95">
                        <c:v>10057.517376325257</c:v>
                      </c:pt>
                      <c:pt idx="96">
                        <c:v>9342.7425192928094</c:v>
                      </c:pt>
                      <c:pt idx="97">
                        <c:v>13553.754609666241</c:v>
                      </c:pt>
                      <c:pt idx="98">
                        <c:v>10656.16010201602</c:v>
                      </c:pt>
                      <c:pt idx="99">
                        <c:v>9417.8294574384836</c:v>
                      </c:pt>
                      <c:pt idx="100">
                        <c:v>8774.4052900354436</c:v>
                      </c:pt>
                      <c:pt idx="101">
                        <c:v>9458.7436573511914</c:v>
                      </c:pt>
                      <c:pt idx="102">
                        <c:v>9028.0628997117892</c:v>
                      </c:pt>
                      <c:pt idx="103">
                        <c:v>9315.8028416284687</c:v>
                      </c:pt>
                      <c:pt idx="104">
                        <c:v>9455.298296055129</c:v>
                      </c:pt>
                      <c:pt idx="105">
                        <c:v>8373.4927818950127</c:v>
                      </c:pt>
                      <c:pt idx="106">
                        <c:v>9083.5196745854191</c:v>
                      </c:pt>
                      <c:pt idx="107">
                        <c:v>10699.838537409338</c:v>
                      </c:pt>
                      <c:pt idx="108">
                        <c:v>11825.476852752712</c:v>
                      </c:pt>
                      <c:pt idx="109">
                        <c:v>9202.1527719476526</c:v>
                      </c:pt>
                      <c:pt idx="110">
                        <c:v>8722.4255067217491</c:v>
                      </c:pt>
                      <c:pt idx="111">
                        <c:v>10726.249789565316</c:v>
                      </c:pt>
                      <c:pt idx="112">
                        <c:v>9225.2505281974718</c:v>
                      </c:pt>
                      <c:pt idx="113">
                        <c:v>6597.4569500007201</c:v>
                      </c:pt>
                      <c:pt idx="114">
                        <c:v>7419.040443278247</c:v>
                      </c:pt>
                      <c:pt idx="115">
                        <c:v>8244.4047795229671</c:v>
                      </c:pt>
                      <c:pt idx="116">
                        <c:v>9235.6460258724401</c:v>
                      </c:pt>
                      <c:pt idx="117">
                        <c:v>9333.0915964033375</c:v>
                      </c:pt>
                      <c:pt idx="118">
                        <c:v>9721.5002315109723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13-4051-89CC-ECDB13A7A4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ACPM!$L$17</c15:sqref>
                        </c15:formulaRef>
                      </c:ext>
                    </c:extLst>
                    <c:strCache>
                      <c:ptCount val="1"/>
                      <c:pt idx="0">
                        <c:v>Pronostico n=3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ACPM!$L$21:$L$138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7726.4404033788715</c:v>
                      </c:pt>
                      <c:pt idx="1">
                        <c:v>7750.0733664800082</c:v>
                      </c:pt>
                      <c:pt idx="2">
                        <c:v>9235.4178641400013</c:v>
                      </c:pt>
                      <c:pt idx="3">
                        <c:v>7676.127974857246</c:v>
                      </c:pt>
                      <c:pt idx="4">
                        <c:v>9871.7354285593974</c:v>
                      </c:pt>
                      <c:pt idx="5">
                        <c:v>8584.2242343668895</c:v>
                      </c:pt>
                      <c:pt idx="6">
                        <c:v>9276.7875913653625</c:v>
                      </c:pt>
                      <c:pt idx="7">
                        <c:v>7949.8575097927478</c:v>
                      </c:pt>
                      <c:pt idx="8">
                        <c:v>7726.8062239652954</c:v>
                      </c:pt>
                      <c:pt idx="9">
                        <c:v>8692.274273672454</c:v>
                      </c:pt>
                      <c:pt idx="10">
                        <c:v>9575.3575909559422</c:v>
                      </c:pt>
                      <c:pt idx="11">
                        <c:v>8152.3787531140733</c:v>
                      </c:pt>
                      <c:pt idx="12">
                        <c:v>8427.6954166683245</c:v>
                      </c:pt>
                      <c:pt idx="13">
                        <c:v>9014.9365192934747</c:v>
                      </c:pt>
                      <c:pt idx="14">
                        <c:v>9104.3724883962259</c:v>
                      </c:pt>
                      <c:pt idx="15">
                        <c:v>11571.340133326448</c:v>
                      </c:pt>
                      <c:pt idx="16">
                        <c:v>11232.497374710716</c:v>
                      </c:pt>
                      <c:pt idx="17">
                        <c:v>11440.061002353275</c:v>
                      </c:pt>
                      <c:pt idx="18">
                        <c:v>10387.676528342894</c:v>
                      </c:pt>
                      <c:pt idx="19">
                        <c:v>10175.812537160586</c:v>
                      </c:pt>
                      <c:pt idx="20">
                        <c:v>9212.9161451201653</c:v>
                      </c:pt>
                      <c:pt idx="21">
                        <c:v>10119.628521913481</c:v>
                      </c:pt>
                      <c:pt idx="22">
                        <c:v>10850.52479801841</c:v>
                      </c:pt>
                      <c:pt idx="23">
                        <c:v>11311.371934460662</c:v>
                      </c:pt>
                      <c:pt idx="24">
                        <c:v>9954.0756710330952</c:v>
                      </c:pt>
                      <c:pt idx="25">
                        <c:v>8543.235636543297</c:v>
                      </c:pt>
                      <c:pt idx="26">
                        <c:v>8796.0036236721608</c:v>
                      </c:pt>
                      <c:pt idx="27">
                        <c:v>9402.2864106682991</c:v>
                      </c:pt>
                      <c:pt idx="28">
                        <c:v>10920.300752924286</c:v>
                      </c:pt>
                      <c:pt idx="29">
                        <c:v>9209.5942237426079</c:v>
                      </c:pt>
                      <c:pt idx="30">
                        <c:v>10133.396197850076</c:v>
                      </c:pt>
                      <c:pt idx="31">
                        <c:v>9495.7668002508417</c:v>
                      </c:pt>
                      <c:pt idx="32">
                        <c:v>10912.659392953126</c:v>
                      </c:pt>
                      <c:pt idx="33">
                        <c:v>10147.531963199344</c:v>
                      </c:pt>
                      <c:pt idx="34">
                        <c:v>9874.3028829238538</c:v>
                      </c:pt>
                      <c:pt idx="35">
                        <c:v>8637.7614915868562</c:v>
                      </c:pt>
                      <c:pt idx="36">
                        <c:v>8784.3108611143471</c:v>
                      </c:pt>
                      <c:pt idx="37">
                        <c:v>8797.1128852512156</c:v>
                      </c:pt>
                      <c:pt idx="38">
                        <c:v>11338.184742841124</c:v>
                      </c:pt>
                      <c:pt idx="39">
                        <c:v>12319.519502162319</c:v>
                      </c:pt>
                      <c:pt idx="40">
                        <c:v>11254.290129262577</c:v>
                      </c:pt>
                      <c:pt idx="41">
                        <c:v>9756.301464916367</c:v>
                      </c:pt>
                      <c:pt idx="42">
                        <c:v>7686.6428802201444</c:v>
                      </c:pt>
                      <c:pt idx="43">
                        <c:v>9112.2864982376686</c:v>
                      </c:pt>
                      <c:pt idx="44">
                        <c:v>8188.8814047766118</c:v>
                      </c:pt>
                      <c:pt idx="45">
                        <c:v>8261.3863883820522</c:v>
                      </c:pt>
                      <c:pt idx="46">
                        <c:v>8072.1493790336535</c:v>
                      </c:pt>
                      <c:pt idx="47">
                        <c:v>8210.7001548729131</c:v>
                      </c:pt>
                      <c:pt idx="48">
                        <c:v>8387.1431837195923</c:v>
                      </c:pt>
                      <c:pt idx="49">
                        <c:v>8810.8852638564149</c:v>
                      </c:pt>
                      <c:pt idx="50">
                        <c:v>8169.7000565989647</c:v>
                      </c:pt>
                      <c:pt idx="51">
                        <c:v>8347.8969390664552</c:v>
                      </c:pt>
                      <c:pt idx="52">
                        <c:v>8288.5674315706565</c:v>
                      </c:pt>
                      <c:pt idx="53">
                        <c:v>8489.2184580918893</c:v>
                      </c:pt>
                      <c:pt idx="54">
                        <c:v>8233.0854608301415</c:v>
                      </c:pt>
                      <c:pt idx="55">
                        <c:v>8223.982010347283</c:v>
                      </c:pt>
                      <c:pt idx="56">
                        <c:v>8410.866456157215</c:v>
                      </c:pt>
                      <c:pt idx="57">
                        <c:v>8067.0241881527163</c:v>
                      </c:pt>
                      <c:pt idx="58">
                        <c:v>7793.4939720423581</c:v>
                      </c:pt>
                      <c:pt idx="59">
                        <c:v>7954.5763604438453</c:v>
                      </c:pt>
                      <c:pt idx="60">
                        <c:v>7742.9721198439247</c:v>
                      </c:pt>
                      <c:pt idx="61">
                        <c:v>8246.1938148073859</c:v>
                      </c:pt>
                      <c:pt idx="62">
                        <c:v>8035.0468754014437</c:v>
                      </c:pt>
                      <c:pt idx="63">
                        <c:v>8397.6492824802808</c:v>
                      </c:pt>
                      <c:pt idx="64">
                        <c:v>9419.6495425053145</c:v>
                      </c:pt>
                      <c:pt idx="65">
                        <c:v>9765.4468412720926</c:v>
                      </c:pt>
                      <c:pt idx="66">
                        <c:v>10044.630421649057</c:v>
                      </c:pt>
                      <c:pt idx="67">
                        <c:v>9520.4867565625245</c:v>
                      </c:pt>
                      <c:pt idx="68">
                        <c:v>9274.1647110499489</c:v>
                      </c:pt>
                      <c:pt idx="69">
                        <c:v>8740.9425292950691</c:v>
                      </c:pt>
                      <c:pt idx="70">
                        <c:v>10186.033240534001</c:v>
                      </c:pt>
                      <c:pt idx="71">
                        <c:v>11443.941990663152</c:v>
                      </c:pt>
                      <c:pt idx="72">
                        <c:v>12155.524811777463</c:v>
                      </c:pt>
                      <c:pt idx="73">
                        <c:v>12395.411433478177</c:v>
                      </c:pt>
                      <c:pt idx="74">
                        <c:v>12210.737153142709</c:v>
                      </c:pt>
                      <c:pt idx="75">
                        <c:v>11703.842013509526</c:v>
                      </c:pt>
                      <c:pt idx="76">
                        <c:v>11960.504226301615</c:v>
                      </c:pt>
                      <c:pt idx="77">
                        <c:v>11771.656989952287</c:v>
                      </c:pt>
                      <c:pt idx="78">
                        <c:v>12343.411090125966</c:v>
                      </c:pt>
                      <c:pt idx="79">
                        <c:v>11847.639650487636</c:v>
                      </c:pt>
                      <c:pt idx="80">
                        <c:v>11656.119660382647</c:v>
                      </c:pt>
                      <c:pt idx="81">
                        <c:v>10949.421430266175</c:v>
                      </c:pt>
                      <c:pt idx="82">
                        <c:v>10435.761181256694</c:v>
                      </c:pt>
                      <c:pt idx="83">
                        <c:v>10409.123984763224</c:v>
                      </c:pt>
                      <c:pt idx="84">
                        <c:v>9969.3245373165446</c:v>
                      </c:pt>
                      <c:pt idx="85">
                        <c:v>10147.991257104752</c:v>
                      </c:pt>
                      <c:pt idx="86">
                        <c:v>9911.8624573347588</c:v>
                      </c:pt>
                      <c:pt idx="87">
                        <c:v>10130.606139398029</c:v>
                      </c:pt>
                      <c:pt idx="88">
                        <c:v>10092.690952727728</c:v>
                      </c:pt>
                      <c:pt idx="89">
                        <c:v>10046.798310386768</c:v>
                      </c:pt>
                      <c:pt idx="90">
                        <c:v>10037.715551371552</c:v>
                      </c:pt>
                      <c:pt idx="91">
                        <c:v>9963.7726829628955</c:v>
                      </c:pt>
                      <c:pt idx="92">
                        <c:v>10310.650931322813</c:v>
                      </c:pt>
                      <c:pt idx="93">
                        <c:v>11838.557633935052</c:v>
                      </c:pt>
                      <c:pt idx="94">
                        <c:v>9907.2708739070404</c:v>
                      </c:pt>
                      <c:pt idx="95">
                        <c:v>10425.518956764412</c:v>
                      </c:pt>
                      <c:pt idx="96">
                        <c:v>12548.06054894517</c:v>
                      </c:pt>
                      <c:pt idx="97">
                        <c:v>10015.554030989424</c:v>
                      </c:pt>
                      <c:pt idx="98">
                        <c:v>11119.492363147881</c:v>
                      </c:pt>
                      <c:pt idx="99">
                        <c:v>8451.3193496141539</c:v>
                      </c:pt>
                      <c:pt idx="100">
                        <c:v>9774.4061998540128</c:v>
                      </c:pt>
                      <c:pt idx="101">
                        <c:v>8657.9007006588399</c:v>
                      </c:pt>
                      <c:pt idx="102">
                        <c:v>9638.8388950109293</c:v>
                      </c:pt>
                      <c:pt idx="103">
                        <c:v>9143.1402025365533</c:v>
                      </c:pt>
                      <c:pt idx="104">
                        <c:v>8667.7618750335259</c:v>
                      </c:pt>
                      <c:pt idx="105">
                        <c:v>9234.4060300510137</c:v>
                      </c:pt>
                      <c:pt idx="106">
                        <c:v>10067.065492498012</c:v>
                      </c:pt>
                      <c:pt idx="107">
                        <c:v>11339.700884258975</c:v>
                      </c:pt>
                      <c:pt idx="108">
                        <c:v>9456.9161834266088</c:v>
                      </c:pt>
                      <c:pt idx="109">
                        <c:v>9704.0982392280057</c:v>
                      </c:pt>
                      <c:pt idx="110">
                        <c:v>10050.512815332348</c:v>
                      </c:pt>
                      <c:pt idx="111">
                        <c:v>9047.5502759439441</c:v>
                      </c:pt>
                      <c:pt idx="112">
                        <c:v>7727.0102579546174</c:v>
                      </c:pt>
                      <c:pt idx="113">
                        <c:v>7711.739901700992</c:v>
                      </c:pt>
                      <c:pt idx="114">
                        <c:v>7622.6601256085387</c:v>
                      </c:pt>
                      <c:pt idx="115">
                        <c:v>9079.7469921968768</c:v>
                      </c:pt>
                      <c:pt idx="116">
                        <c:v>9008.451634188732</c:v>
                      </c:pt>
                      <c:pt idx="117">
                        <c:v>9793.8192657896343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13-4051-89CC-ECDB13A7A446}"/>
                  </c:ext>
                </c:extLst>
              </c15:ser>
            </c15:filteredLineSeries>
          </c:ext>
        </c:extLst>
      </c:lineChart>
      <c:catAx>
        <c:axId val="26980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802143"/>
        <c:crosses val="autoZero"/>
        <c:auto val="1"/>
        <c:lblAlgn val="ctr"/>
        <c:lblOffset val="100"/>
        <c:noMultiLvlLbl val="0"/>
      </c:catAx>
      <c:valAx>
        <c:axId val="2698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8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123825</xdr:rowOff>
    </xdr:from>
    <xdr:to>
      <xdr:col>18</xdr:col>
      <xdr:colOff>171449</xdr:colOff>
      <xdr:row>13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0D927-437A-4F50-AAA4-BCB2E190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MEDIO%20MOVIL%20SIMPLE%20PARA%20GASOLINA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A EXTRA"/>
    </sheetNames>
    <sheetDataSet>
      <sheetData sheetId="0">
        <row r="1">
          <cell r="B1" t="str">
            <v>EXTRA</v>
          </cell>
          <cell r="C1" t="str">
            <v>Pronostico n=2</v>
          </cell>
        </row>
        <row r="2">
          <cell r="B2">
            <v>555.16</v>
          </cell>
        </row>
        <row r="3">
          <cell r="B3">
            <v>836.43</v>
          </cell>
        </row>
        <row r="4">
          <cell r="B4">
            <v>426.66</v>
          </cell>
          <cell r="C4">
            <v>743.11362817790314</v>
          </cell>
        </row>
        <row r="5">
          <cell r="B5">
            <v>859</v>
          </cell>
          <cell r="C5">
            <v>562.60855363721885</v>
          </cell>
        </row>
        <row r="6">
          <cell r="B6">
            <v>910.16</v>
          </cell>
          <cell r="C6">
            <v>715.56344368910538</v>
          </cell>
        </row>
        <row r="7">
          <cell r="B7">
            <v>807.7</v>
          </cell>
          <cell r="C7">
            <v>893.18675158239944</v>
          </cell>
        </row>
        <row r="8">
          <cell r="B8">
            <v>800.98</v>
          </cell>
          <cell r="C8">
            <v>841.69294434846233</v>
          </cell>
        </row>
        <row r="9">
          <cell r="B9">
            <v>1519.76</v>
          </cell>
          <cell r="C9">
            <v>803.20948063655715</v>
          </cell>
        </row>
        <row r="10">
          <cell r="B10">
            <v>1146.48</v>
          </cell>
          <cell r="C10">
            <v>1281.2918315558477</v>
          </cell>
        </row>
        <row r="11">
          <cell r="B11">
            <v>1276.57</v>
          </cell>
          <cell r="C11">
            <v>1270.3223410735316</v>
          </cell>
        </row>
        <row r="12">
          <cell r="B12">
            <v>517.82000000000005</v>
          </cell>
          <cell r="C12">
            <v>1233.4103071414063</v>
          </cell>
        </row>
        <row r="13">
          <cell r="B13">
            <v>923.39</v>
          </cell>
          <cell r="C13">
            <v>769.54893348034216</v>
          </cell>
        </row>
        <row r="14">
          <cell r="B14">
            <v>1292.76</v>
          </cell>
          <cell r="C14">
            <v>788.83487176062931</v>
          </cell>
        </row>
        <row r="15">
          <cell r="B15">
            <v>841.03</v>
          </cell>
          <cell r="C15">
            <v>1170.2148716182746</v>
          </cell>
        </row>
        <row r="16">
          <cell r="B16">
            <v>68.03</v>
          </cell>
          <cell r="C16">
            <v>990.89953689762763</v>
          </cell>
        </row>
        <row r="17">
          <cell r="B17">
            <v>990.7</v>
          </cell>
          <cell r="C17">
            <v>324.48662679447068</v>
          </cell>
        </row>
        <row r="18">
          <cell r="B18">
            <v>151.71</v>
          </cell>
          <cell r="C18">
            <v>684.58766384934756</v>
          </cell>
          <cell r="L18" t="str">
            <v>Pronostico n=3</v>
          </cell>
          <cell r="R18" t="str">
            <v>Pronostico n=4</v>
          </cell>
        </row>
        <row r="19">
          <cell r="B19">
            <v>559.6</v>
          </cell>
          <cell r="C19">
            <v>430.05999393828324</v>
          </cell>
        </row>
        <row r="20">
          <cell r="B20">
            <v>1355.85</v>
          </cell>
          <cell r="C20">
            <v>424.27517011229406</v>
          </cell>
        </row>
        <row r="21">
          <cell r="B21">
            <v>1091.68</v>
          </cell>
          <cell r="C21">
            <v>1091.6797683245829</v>
          </cell>
        </row>
        <row r="22">
          <cell r="B22">
            <v>1269.2</v>
          </cell>
          <cell r="C22">
            <v>1179.3231398451426</v>
          </cell>
          <cell r="L22">
            <v>525.87659050185312</v>
          </cell>
        </row>
        <row r="23">
          <cell r="B23">
            <v>976.44</v>
          </cell>
          <cell r="C23">
            <v>1210.3045531842761</v>
          </cell>
          <cell r="L23">
            <v>769.01827856446812</v>
          </cell>
          <cell r="R23">
            <v>756.42739270595257</v>
          </cell>
        </row>
        <row r="24">
          <cell r="B24">
            <v>821.02</v>
          </cell>
          <cell r="C24">
            <v>1073.5683855890675</v>
          </cell>
          <cell r="L24">
            <v>836.97385444904489</v>
          </cell>
          <cell r="R24">
            <v>841.71268807797321</v>
          </cell>
        </row>
        <row r="25">
          <cell r="B25">
            <v>517.41</v>
          </cell>
          <cell r="C25">
            <v>872.58337507942633</v>
          </cell>
          <cell r="L25">
            <v>835.00237293624559</v>
          </cell>
          <cell r="R25">
            <v>816.97003191279498</v>
          </cell>
        </row>
        <row r="26">
          <cell r="B26">
            <v>1456.13</v>
          </cell>
          <cell r="C26">
            <v>618.13806786684233</v>
          </cell>
          <cell r="L26">
            <v>816.53432280770539</v>
          </cell>
          <cell r="R26">
            <v>817.3201590199958</v>
          </cell>
        </row>
        <row r="27">
          <cell r="B27">
            <v>878.89</v>
          </cell>
          <cell r="C27">
            <v>1144.6927882218556</v>
          </cell>
          <cell r="L27">
            <v>1282.4286493169898</v>
          </cell>
          <cell r="R27">
            <v>1267.9338282934798</v>
          </cell>
        </row>
        <row r="28">
          <cell r="B28">
            <v>595.41999999999996</v>
          </cell>
          <cell r="C28">
            <v>1070.3997325366624</v>
          </cell>
          <cell r="L28">
            <v>1176.6995210109942</v>
          </cell>
          <cell r="R28">
            <v>1166.7000349671785</v>
          </cell>
        </row>
        <row r="29">
          <cell r="B29">
            <v>1184.76</v>
          </cell>
          <cell r="C29">
            <v>689.46626131620769</v>
          </cell>
          <cell r="L29">
            <v>1282.009618470418</v>
          </cell>
          <cell r="R29">
            <v>1256.9247533771043</v>
          </cell>
        </row>
        <row r="30">
          <cell r="B30">
            <v>1262.78</v>
          </cell>
          <cell r="C30">
            <v>989.23587524572633</v>
          </cell>
          <cell r="L30">
            <v>752.35347737244058</v>
          </cell>
          <cell r="R30">
            <v>785.70590508850319</v>
          </cell>
        </row>
        <row r="31">
          <cell r="B31">
            <v>1569.02</v>
          </cell>
          <cell r="C31">
            <v>1236.8954643952072</v>
          </cell>
          <cell r="L31">
            <v>887.67020570448187</v>
          </cell>
          <cell r="R31">
            <v>892.41460359321491</v>
          </cell>
        </row>
        <row r="32">
          <cell r="B32">
            <v>637.23</v>
          </cell>
          <cell r="C32">
            <v>1467.4193824197428</v>
          </cell>
          <cell r="L32">
            <v>1117.5998652233015</v>
          </cell>
          <cell r="R32">
            <v>1130.1708433813667</v>
          </cell>
        </row>
        <row r="33">
          <cell r="B33">
            <v>716.34</v>
          </cell>
          <cell r="C33">
            <v>946.36805987169441</v>
          </cell>
          <cell r="L33">
            <v>942.69398964830862</v>
          </cell>
          <cell r="R33">
            <v>926.23127200405838</v>
          </cell>
        </row>
        <row r="34">
          <cell r="B34">
            <v>706.89</v>
          </cell>
          <cell r="C34">
            <v>690.0938373276706</v>
          </cell>
          <cell r="L34">
            <v>382.96009510714208</v>
          </cell>
          <cell r="R34">
            <v>399.92126755155732</v>
          </cell>
        </row>
        <row r="35">
          <cell r="B35">
            <v>722.01</v>
          </cell>
          <cell r="C35">
            <v>710.02520714515867</v>
          </cell>
          <cell r="L35">
            <v>785.46444836739977</v>
          </cell>
          <cell r="R35">
            <v>802.76869276724494</v>
          </cell>
        </row>
        <row r="36">
          <cell r="B36">
            <v>725.38</v>
          </cell>
          <cell r="C36">
            <v>716.99366856774577</v>
          </cell>
          <cell r="L36">
            <v>309.74790414958233</v>
          </cell>
          <cell r="R36">
            <v>340.73707801311343</v>
          </cell>
        </row>
        <row r="37">
          <cell r="B37">
            <v>751.84</v>
          </cell>
          <cell r="C37">
            <v>724.26194200220243</v>
          </cell>
          <cell r="L37">
            <v>533.54741781190091</v>
          </cell>
          <cell r="R37">
            <v>505.05549471277106</v>
          </cell>
        </row>
        <row r="38">
          <cell r="B38">
            <v>1399.78</v>
          </cell>
          <cell r="C38">
            <v>743.06141999355532</v>
          </cell>
          <cell r="L38">
            <v>1038.9182345266474</v>
          </cell>
          <cell r="R38">
            <v>1043.5704022737216</v>
          </cell>
        </row>
        <row r="39">
          <cell r="B39">
            <v>601.98</v>
          </cell>
          <cell r="C39">
            <v>1184.8142732662232</v>
          </cell>
          <cell r="L39">
            <v>1075.6637703178094</v>
          </cell>
          <cell r="R39">
            <v>1042.0119437830976</v>
          </cell>
        </row>
        <row r="40">
          <cell r="B40">
            <v>717.35</v>
          </cell>
          <cell r="C40">
            <v>866.66447200081325</v>
          </cell>
          <cell r="L40">
            <v>1244.7296792821887</v>
          </cell>
          <cell r="R40">
            <v>1211.8274054739063</v>
          </cell>
        </row>
        <row r="41">
          <cell r="B41">
            <v>1105.44</v>
          </cell>
          <cell r="C41">
            <v>679.0739313929131</v>
          </cell>
          <cell r="L41">
            <v>1050.3737705221729</v>
          </cell>
          <cell r="R41">
            <v>1065.0175526405144</v>
          </cell>
        </row>
        <row r="42">
          <cell r="B42">
            <v>1281.55</v>
          </cell>
          <cell r="C42">
            <v>976.68417555929329</v>
          </cell>
          <cell r="L42">
            <v>910.6056021382426</v>
          </cell>
          <cell r="R42">
            <v>915.10198175517326</v>
          </cell>
        </row>
        <row r="43">
          <cell r="B43">
            <v>574.16999999999996</v>
          </cell>
          <cell r="C43">
            <v>1223.1223459964108</v>
          </cell>
          <cell r="L43">
            <v>638.24296866008012</v>
          </cell>
          <cell r="R43">
            <v>663.86104461519028</v>
          </cell>
        </row>
        <row r="44">
          <cell r="B44">
            <v>672.63</v>
          </cell>
          <cell r="C44">
            <v>808.85601379284935</v>
          </cell>
          <cell r="L44">
            <v>1184.5245523413064</v>
          </cell>
          <cell r="R44">
            <v>1174.8894212091627</v>
          </cell>
        </row>
        <row r="45">
          <cell r="B45">
            <v>1057.3699999999999</v>
          </cell>
          <cell r="C45">
            <v>639.96412745901205</v>
          </cell>
          <cell r="L45">
            <v>948.09596291459457</v>
          </cell>
          <cell r="R45">
            <v>950.62635290616754</v>
          </cell>
        </row>
        <row r="46">
          <cell r="B46">
            <v>1241.6400000000001</v>
          </cell>
          <cell r="C46">
            <v>929.72559819805315</v>
          </cell>
          <cell r="L46">
            <v>764.44267703794401</v>
          </cell>
          <cell r="R46">
            <v>746.3691568306424</v>
          </cell>
        </row>
        <row r="47">
          <cell r="B47">
            <v>768.44</v>
          </cell>
          <cell r="C47">
            <v>1180.5051195091628</v>
          </cell>
          <cell r="L47">
            <v>1026.3208627878739</v>
          </cell>
          <cell r="R47">
            <v>1044.3433107407936</v>
          </cell>
        </row>
        <row r="48">
          <cell r="B48">
            <v>328.83</v>
          </cell>
          <cell r="C48">
            <v>925.43259482424764</v>
          </cell>
          <cell r="L48">
            <v>1160.2724413101694</v>
          </cell>
          <cell r="R48">
            <v>1154.2085825519557</v>
          </cell>
        </row>
        <row r="49">
          <cell r="B49">
            <v>0</v>
          </cell>
          <cell r="C49">
            <v>474.67850932097957</v>
          </cell>
          <cell r="L49">
            <v>1457.3845730188063</v>
          </cell>
          <cell r="R49">
            <v>1420.6183608001165</v>
          </cell>
        </row>
        <row r="50">
          <cell r="B50">
            <v>0</v>
          </cell>
          <cell r="C50">
            <v>109.09525561296996</v>
          </cell>
          <cell r="L50">
            <v>906.19883644209176</v>
          </cell>
          <cell r="R50">
            <v>919.03286949710207</v>
          </cell>
        </row>
        <row r="51">
          <cell r="B51">
            <v>0</v>
          </cell>
          <cell r="C51">
            <v>0</v>
          </cell>
          <cell r="L51">
            <v>811.31679156882478</v>
          </cell>
          <cell r="R51">
            <v>821.82232233206855</v>
          </cell>
        </row>
        <row r="52">
          <cell r="B52">
            <v>97.69</v>
          </cell>
          <cell r="C52">
            <v>0</v>
          </cell>
          <cell r="L52">
            <v>699.73301861504865</v>
          </cell>
          <cell r="R52">
            <v>739.41693652334607</v>
          </cell>
        </row>
        <row r="53">
          <cell r="B53">
            <v>500.69</v>
          </cell>
          <cell r="C53">
            <v>65.279588781951034</v>
          </cell>
          <cell r="L53">
            <v>718.22900279239229</v>
          </cell>
          <cell r="R53">
            <v>714.55248277085991</v>
          </cell>
        </row>
        <row r="54">
          <cell r="B54">
            <v>529.22</v>
          </cell>
          <cell r="C54">
            <v>366.98751539693183</v>
          </cell>
          <cell r="L54">
            <v>722.29730597798516</v>
          </cell>
          <cell r="R54">
            <v>722.20172799292652</v>
          </cell>
        </row>
        <row r="55">
          <cell r="B55">
            <v>720.14</v>
          </cell>
          <cell r="C55">
            <v>519.75466033318719</v>
          </cell>
          <cell r="L55">
            <v>742.63346958711918</v>
          </cell>
          <cell r="R55">
            <v>741.15223761080983</v>
          </cell>
        </row>
        <row r="56">
          <cell r="B56">
            <v>815.45</v>
          </cell>
          <cell r="C56">
            <v>656.79886262923617</v>
          </cell>
          <cell r="L56">
            <v>1181.6096579478271</v>
          </cell>
          <cell r="R56">
            <v>1163.3440688909318</v>
          </cell>
        </row>
        <row r="57">
          <cell r="B57">
            <v>726.67</v>
          </cell>
          <cell r="C57">
            <v>783.82919650739836</v>
          </cell>
          <cell r="L57">
            <v>782.10062548757696</v>
          </cell>
          <cell r="R57">
            <v>783.99701003181212</v>
          </cell>
        </row>
        <row r="58">
          <cell r="B58">
            <v>795.02</v>
          </cell>
          <cell r="C58">
            <v>756.12435876689915</v>
          </cell>
          <cell r="L58">
            <v>782.88262575830322</v>
          </cell>
          <cell r="R58">
            <v>773.35200450347008</v>
          </cell>
        </row>
        <row r="59">
          <cell r="B59">
            <v>732.8</v>
          </cell>
          <cell r="C59">
            <v>772.34366048977722</v>
          </cell>
          <cell r="L59">
            <v>961.82071668438675</v>
          </cell>
          <cell r="R59">
            <v>983.83362975460545</v>
          </cell>
        </row>
        <row r="60">
          <cell r="B60">
            <v>1182.31</v>
          </cell>
          <cell r="C60">
            <v>753.44260196526761</v>
          </cell>
          <cell r="L60">
            <v>1172.7106231930129</v>
          </cell>
          <cell r="R60">
            <v>1151.8679219732735</v>
          </cell>
        </row>
        <row r="61">
          <cell r="B61">
            <v>831.58</v>
          </cell>
          <cell r="C61">
            <v>1033.1769879555204</v>
          </cell>
          <cell r="L61">
            <v>785.69368380892092</v>
          </cell>
          <cell r="R61">
            <v>782.32383805971165</v>
          </cell>
        </row>
        <row r="62">
          <cell r="B62">
            <v>726.19</v>
          </cell>
          <cell r="C62">
            <v>947.94097375889328</v>
          </cell>
          <cell r="L62">
            <v>732.00613236659717</v>
          </cell>
          <cell r="R62">
            <v>741.47304968181174</v>
          </cell>
        </row>
        <row r="63">
          <cell r="B63">
            <v>1185.3399999999999</v>
          </cell>
          <cell r="C63">
            <v>761.15502444743754</v>
          </cell>
          <cell r="L63">
            <v>917.06027669361504</v>
          </cell>
          <cell r="R63">
            <v>935.59745744788802</v>
          </cell>
        </row>
        <row r="64">
          <cell r="B64">
            <v>1180.26</v>
          </cell>
          <cell r="C64">
            <v>1033.0087448995066</v>
          </cell>
          <cell r="L64">
            <v>1130.5320412938793</v>
          </cell>
          <cell r="R64">
            <v>1110.3214522672479</v>
          </cell>
        </row>
        <row r="65">
          <cell r="B65">
            <v>880.45</v>
          </cell>
          <cell r="C65">
            <v>1181.9453811954925</v>
          </cell>
          <cell r="L65">
            <v>901.29424573675533</v>
          </cell>
          <cell r="R65">
            <v>891.56701947974602</v>
          </cell>
        </row>
        <row r="66">
          <cell r="B66">
            <v>1011.29</v>
          </cell>
          <cell r="C66">
            <v>979.91734964974148</v>
          </cell>
          <cell r="L66">
            <v>536.06591841139391</v>
          </cell>
          <cell r="R66">
            <v>552.97472546343965</v>
          </cell>
        </row>
        <row r="67">
          <cell r="B67">
            <v>1105.07</v>
          </cell>
          <cell r="C67">
            <v>967.88148117750507</v>
          </cell>
          <cell r="L67">
            <v>166.15371062982643</v>
          </cell>
          <cell r="R67">
            <v>208.54436907215182</v>
          </cell>
        </row>
        <row r="68">
          <cell r="B68">
            <v>1767.69</v>
          </cell>
          <cell r="C68">
            <v>1073.9568014737574</v>
          </cell>
          <cell r="L68">
            <v>42.769350503298497</v>
          </cell>
          <cell r="R68">
            <v>71.715482769380031</v>
          </cell>
        </row>
        <row r="69">
          <cell r="B69">
            <v>1640.99</v>
          </cell>
          <cell r="C69">
            <v>1547.8539197327914</v>
          </cell>
          <cell r="L69">
            <v>0</v>
          </cell>
          <cell r="R69">
            <v>14.70398178617409</v>
          </cell>
        </row>
        <row r="70">
          <cell r="B70">
            <v>1577.29</v>
          </cell>
          <cell r="C70">
            <v>1683.0249995017584</v>
          </cell>
          <cell r="L70">
            <v>65.315194490967201</v>
          </cell>
          <cell r="R70">
            <v>62.696811066960393</v>
          </cell>
        </row>
        <row r="71">
          <cell r="B71">
            <v>1559.04</v>
          </cell>
          <cell r="C71">
            <v>1598.423618534033</v>
          </cell>
          <cell r="L71">
            <v>354.42842452259328</v>
          </cell>
          <cell r="R71">
            <v>340.86726199680811</v>
          </cell>
        </row>
        <row r="72">
          <cell r="B72">
            <v>1172.32</v>
          </cell>
          <cell r="C72">
            <v>1565.0947651216027</v>
          </cell>
          <cell r="L72">
            <v>467.34927071720142</v>
          </cell>
          <cell r="R72">
            <v>450.83217364559448</v>
          </cell>
        </row>
        <row r="73">
          <cell r="B73">
            <v>1013.41</v>
          </cell>
          <cell r="C73">
            <v>1300.6213023466462</v>
          </cell>
          <cell r="L73">
            <v>653.15821661016139</v>
          </cell>
          <cell r="R73">
            <v>629.21399917722692</v>
          </cell>
        </row>
        <row r="74">
          <cell r="B74">
            <v>1057.49</v>
          </cell>
          <cell r="C74">
            <v>1066.1312452314478</v>
          </cell>
          <cell r="L74">
            <v>759.03260065520271</v>
          </cell>
          <cell r="R74">
            <v>749.8085959891722</v>
          </cell>
        </row>
        <row r="75">
          <cell r="B75">
            <v>887.95</v>
          </cell>
          <cell r="C75">
            <v>1042.8656686816294</v>
          </cell>
          <cell r="L75">
            <v>743.69629865481988</v>
          </cell>
          <cell r="R75">
            <v>734.8456275590903</v>
          </cell>
        </row>
        <row r="76">
          <cell r="B76">
            <v>855.26</v>
          </cell>
          <cell r="C76">
            <v>944.19793855981175</v>
          </cell>
          <cell r="L76">
            <v>783.91649049680018</v>
          </cell>
          <cell r="R76">
            <v>780.32967296708284</v>
          </cell>
        </row>
        <row r="77">
          <cell r="B77">
            <v>987.4</v>
          </cell>
          <cell r="C77">
            <v>866.10549434658617</v>
          </cell>
          <cell r="L77">
            <v>744.53076059538057</v>
          </cell>
          <cell r="R77">
            <v>748.23684725071416</v>
          </cell>
        </row>
        <row r="78">
          <cell r="B78">
            <v>1038.02</v>
          </cell>
          <cell r="C78">
            <v>943.56018284007564</v>
          </cell>
          <cell r="L78">
            <v>1041.4342153709313</v>
          </cell>
          <cell r="R78">
            <v>1028.0864677049683</v>
          </cell>
        </row>
        <row r="79">
          <cell r="B79">
            <v>846.18</v>
          </cell>
          <cell r="C79">
            <v>1021.2259062764085</v>
          </cell>
          <cell r="L79">
            <v>889.34870042879629</v>
          </cell>
          <cell r="R79">
            <v>888.83299192024936</v>
          </cell>
        </row>
        <row r="80">
          <cell r="B80">
            <v>900.97</v>
          </cell>
          <cell r="C80">
            <v>909.82636388648257</v>
          </cell>
          <cell r="L80">
            <v>806.73522295112241</v>
          </cell>
          <cell r="R80">
            <v>799.36595962719002</v>
          </cell>
        </row>
        <row r="81">
          <cell r="B81">
            <v>905.12</v>
          </cell>
          <cell r="C81">
            <v>882.79243391711634</v>
          </cell>
          <cell r="L81">
            <v>1046.8843953585465</v>
          </cell>
          <cell r="R81">
            <v>1053.2373085062229</v>
          </cell>
        </row>
        <row r="82">
          <cell r="B82">
            <v>874.06</v>
          </cell>
          <cell r="C82">
            <v>903.74316299974498</v>
          </cell>
          <cell r="L82">
            <v>1122.2252633524281</v>
          </cell>
          <cell r="R82">
            <v>1114.1031905864568</v>
          </cell>
        </row>
        <row r="83">
          <cell r="B83">
            <v>661.1</v>
          </cell>
          <cell r="C83">
            <v>884.36471258504025</v>
          </cell>
          <cell r="L83">
            <v>980.46998759375128</v>
          </cell>
          <cell r="R83">
            <v>968.11672652166828</v>
          </cell>
        </row>
        <row r="84">
          <cell r="B84">
            <v>753.8</v>
          </cell>
          <cell r="C84">
            <v>731.75330302994871</v>
          </cell>
          <cell r="L84">
            <v>1006.9249071796995</v>
          </cell>
          <cell r="R84">
            <v>1012.1130555640028</v>
          </cell>
        </row>
        <row r="85">
          <cell r="B85">
            <v>606.75</v>
          </cell>
          <cell r="C85">
            <v>723.04511086177547</v>
          </cell>
          <cell r="L85">
            <v>1056.9742583094508</v>
          </cell>
          <cell r="R85">
            <v>1064.170129850371</v>
          </cell>
        </row>
        <row r="86">
          <cell r="B86">
            <v>635.91999999999996</v>
          </cell>
          <cell r="C86">
            <v>655.53647732228569</v>
          </cell>
          <cell r="L86">
            <v>1535.8990166869362</v>
          </cell>
          <cell r="R86">
            <v>1509.6380533922702</v>
          </cell>
        </row>
        <row r="87">
          <cell r="B87">
            <v>623.97</v>
          </cell>
          <cell r="C87">
            <v>626.24232884399112</v>
          </cell>
          <cell r="L87">
            <v>1596.7967634582465</v>
          </cell>
          <cell r="R87">
            <v>1577.2803450435479</v>
          </cell>
        </row>
        <row r="88">
          <cell r="B88">
            <v>605.41999999999996</v>
          </cell>
          <cell r="C88">
            <v>627.93462702483032</v>
          </cell>
          <cell r="L88">
            <v>1614.8813073675633</v>
          </cell>
          <cell r="R88">
            <v>1590.5361731923679</v>
          </cell>
        </row>
        <row r="89">
          <cell r="B89">
            <v>698.68</v>
          </cell>
          <cell r="C89">
            <v>611.57429550716347</v>
          </cell>
          <cell r="L89">
            <v>1573.3748460452121</v>
          </cell>
          <cell r="R89">
            <v>1581.3272904181642</v>
          </cell>
        </row>
        <row r="90">
          <cell r="B90">
            <v>679.5</v>
          </cell>
          <cell r="C90">
            <v>667.73932080872896</v>
          </cell>
          <cell r="L90">
            <v>1302.8556015343229</v>
          </cell>
          <cell r="R90">
            <v>1316.5832153323158</v>
          </cell>
        </row>
        <row r="91">
          <cell r="B91">
            <v>881.77</v>
          </cell>
          <cell r="C91">
            <v>685.86330931684063</v>
          </cell>
          <cell r="L91">
            <v>1116.3733254216554</v>
          </cell>
          <cell r="R91">
            <v>1132.3712153149881</v>
          </cell>
        </row>
        <row r="92">
          <cell r="B92">
            <v>1036.52</v>
          </cell>
          <cell r="C92">
            <v>814.6632963755269</v>
          </cell>
          <cell r="L92">
            <v>1063.5514143606852</v>
          </cell>
          <cell r="R92">
            <v>1084.1502721492066</v>
          </cell>
        </row>
        <row r="93">
          <cell r="B93">
            <v>1017.93</v>
          </cell>
          <cell r="C93">
            <v>985.17890944832538</v>
          </cell>
          <cell r="L93">
            <v>938.40392724241963</v>
          </cell>
          <cell r="R93">
            <v>948.80774278800789</v>
          </cell>
        </row>
        <row r="94">
          <cell r="B94">
            <v>981.21</v>
          </cell>
          <cell r="C94">
            <v>1024.0975662252381</v>
          </cell>
          <cell r="L94">
            <v>888.1457271296664</v>
          </cell>
          <cell r="R94">
            <v>891.83896408555404</v>
          </cell>
        </row>
        <row r="95">
          <cell r="B95">
            <v>931.13</v>
          </cell>
          <cell r="C95">
            <v>993.39251919261687</v>
          </cell>
          <cell r="L95">
            <v>947.86103248482038</v>
          </cell>
          <cell r="R95">
            <v>952.82299057414252</v>
          </cell>
        </row>
        <row r="96">
          <cell r="B96">
            <v>1163.8800000000001</v>
          </cell>
          <cell r="C96">
            <v>947.74493902958216</v>
          </cell>
          <cell r="L96">
            <v>1004.058523613834</v>
          </cell>
          <cell r="R96">
            <v>1000.4299607564</v>
          </cell>
        </row>
        <row r="97">
          <cell r="B97">
            <v>1499.46</v>
          </cell>
          <cell r="C97">
            <v>1086.6610092025703</v>
          </cell>
          <cell r="L97">
            <v>903.17357865065674</v>
          </cell>
          <cell r="R97">
            <v>900.97577486201703</v>
          </cell>
        </row>
        <row r="98">
          <cell r="B98">
            <v>1397.26</v>
          </cell>
          <cell r="C98">
            <v>1388.1253107119164</v>
          </cell>
          <cell r="L98">
            <v>907.76496402572923</v>
          </cell>
          <cell r="R98">
            <v>909.45098586991799</v>
          </cell>
        </row>
        <row r="99">
          <cell r="B99">
            <v>597.19000000000005</v>
          </cell>
          <cell r="C99">
            <v>1431.1666846809765</v>
          </cell>
          <cell r="L99">
            <v>896.61930244181735</v>
          </cell>
          <cell r="R99">
            <v>903.53783738062975</v>
          </cell>
        </row>
        <row r="100">
          <cell r="B100">
            <v>837.84</v>
          </cell>
          <cell r="C100">
            <v>862.62758525155505</v>
          </cell>
          <cell r="L100">
            <v>883.81452634889445</v>
          </cell>
          <cell r="R100">
            <v>882.07890338483776</v>
          </cell>
        </row>
        <row r="101">
          <cell r="B101">
            <v>205.97</v>
          </cell>
          <cell r="C101">
            <v>758.00004238280792</v>
          </cell>
          <cell r="L101">
            <v>735.71638430602081</v>
          </cell>
          <cell r="R101">
            <v>742.11525790724204</v>
          </cell>
        </row>
        <row r="102">
          <cell r="B102">
            <v>1074.56</v>
          </cell>
          <cell r="C102">
            <v>415.60421574724728</v>
          </cell>
          <cell r="L102">
            <v>750.77825091124271</v>
          </cell>
          <cell r="R102">
            <v>755.69734396233025</v>
          </cell>
        </row>
        <row r="103">
          <cell r="B103">
            <v>1463.37</v>
          </cell>
          <cell r="C103">
            <v>786.38967468640442</v>
          </cell>
          <cell r="L103">
            <v>643.42658777233316</v>
          </cell>
          <cell r="R103">
            <v>654.2714352154984</v>
          </cell>
        </row>
        <row r="104">
          <cell r="B104">
            <v>251.53</v>
          </cell>
          <cell r="C104">
            <v>1334.3753026339477</v>
          </cell>
          <cell r="L104">
            <v>645.3796598574047</v>
          </cell>
          <cell r="R104">
            <v>644.6057726034901</v>
          </cell>
        </row>
        <row r="105">
          <cell r="B105">
            <v>571.39</v>
          </cell>
          <cell r="C105">
            <v>653.57967479251124</v>
          </cell>
          <cell r="L105">
            <v>624.13690460976352</v>
          </cell>
          <cell r="R105">
            <v>630.2080919311212</v>
          </cell>
        </row>
        <row r="106">
          <cell r="B106">
            <v>623</v>
          </cell>
          <cell r="C106">
            <v>465.27070291529179</v>
          </cell>
          <cell r="L106">
            <v>613.12243797016026</v>
          </cell>
          <cell r="R106">
            <v>612.65219515145532</v>
          </cell>
        </row>
        <row r="107">
          <cell r="B107">
            <v>608.1</v>
          </cell>
          <cell r="C107">
            <v>605.87745600405856</v>
          </cell>
          <cell r="L107">
            <v>670.18662737539671</v>
          </cell>
          <cell r="R107">
            <v>668.74471701136054</v>
          </cell>
        </row>
        <row r="108">
          <cell r="B108">
            <v>103.86</v>
          </cell>
          <cell r="C108">
            <v>613.04334248284295</v>
          </cell>
          <cell r="L108">
            <v>673.72713372622047</v>
          </cell>
          <cell r="R108">
            <v>672.43567134585271</v>
          </cell>
        </row>
        <row r="109">
          <cell r="B109">
            <v>1048.92</v>
          </cell>
          <cell r="C109">
            <v>271.15067205025082</v>
          </cell>
          <cell r="L109">
            <v>817.23234970182682</v>
          </cell>
          <cell r="R109">
            <v>808.1817911585664</v>
          </cell>
        </row>
        <row r="110">
          <cell r="B110">
            <v>290.87</v>
          </cell>
          <cell r="C110">
            <v>735.3793794070084</v>
          </cell>
          <cell r="L110">
            <v>958.9278993167884</v>
          </cell>
          <cell r="R110">
            <v>949.92336190926426</v>
          </cell>
        </row>
        <row r="111">
          <cell r="B111">
            <v>852.78</v>
          </cell>
          <cell r="C111">
            <v>542.36669591403427</v>
          </cell>
          <cell r="L111">
            <v>1003.964232350566</v>
          </cell>
          <cell r="R111">
            <v>991.04550181502555</v>
          </cell>
        </row>
        <row r="112">
          <cell r="B112">
            <v>1083.24</v>
          </cell>
          <cell r="C112">
            <v>666.35627016548369</v>
          </cell>
          <cell r="L112">
            <v>995.7980662234844</v>
          </cell>
          <cell r="R112">
            <v>990.3865578961661</v>
          </cell>
        </row>
        <row r="113">
          <cell r="B113">
            <v>788.19</v>
          </cell>
          <cell r="C113">
            <v>1006.7807578123495</v>
          </cell>
          <cell r="L113">
            <v>952.50366260520275</v>
          </cell>
          <cell r="R113">
            <v>955.7134811343027</v>
          </cell>
        </row>
        <row r="114">
          <cell r="B114">
            <v>1194.75</v>
          </cell>
          <cell r="C114">
            <v>886.07813419884678</v>
          </cell>
          <cell r="L114">
            <v>1093.2604390961837</v>
          </cell>
          <cell r="R114">
            <v>1090.0777038608708</v>
          </cell>
        </row>
        <row r="115">
          <cell r="B115">
            <v>852.51</v>
          </cell>
          <cell r="C115">
            <v>1059.8664214882792</v>
          </cell>
          <cell r="L115">
            <v>1357.9761026794777</v>
          </cell>
          <cell r="R115">
            <v>1344.6452532745241</v>
          </cell>
        </row>
        <row r="116">
          <cell r="B116">
            <v>620.58000000000004</v>
          </cell>
          <cell r="C116">
            <v>966.05426384752855</v>
          </cell>
          <cell r="L116">
            <v>1387.4836438182247</v>
          </cell>
          <cell r="R116">
            <v>1370.3345728392901</v>
          </cell>
        </row>
        <row r="117">
          <cell r="B117">
            <v>1103.1400000000001</v>
          </cell>
          <cell r="C117">
            <v>697.52694107689717</v>
          </cell>
          <cell r="L117">
            <v>875.63004259308195</v>
          </cell>
          <cell r="R117">
            <v>884.95395008120488</v>
          </cell>
        </row>
        <row r="118">
          <cell r="B118">
            <v>700.32</v>
          </cell>
          <cell r="C118">
            <v>943.04205714626153</v>
          </cell>
          <cell r="L118">
            <v>862.14964165224092</v>
          </cell>
          <cell r="R118">
            <v>882.86857319315686</v>
          </cell>
        </row>
        <row r="119">
          <cell r="B119">
            <v>1523.14</v>
          </cell>
          <cell r="C119">
            <v>833.96276637173173</v>
          </cell>
          <cell r="L119">
            <v>384.07455354838555</v>
          </cell>
          <cell r="R119">
            <v>429.98802119494815</v>
          </cell>
        </row>
        <row r="120">
          <cell r="B120">
            <v>855.29</v>
          </cell>
          <cell r="C120">
            <v>1250.1546938434328</v>
          </cell>
          <cell r="L120">
            <v>868.89077994970273</v>
          </cell>
          <cell r="R120">
            <v>852.69736841253132</v>
          </cell>
        </row>
        <row r="121">
          <cell r="B121">
            <v>1180.1300000000001</v>
          </cell>
          <cell r="C121">
            <v>1076.8612266554815</v>
          </cell>
          <cell r="L121">
            <v>1221.5447287386676</v>
          </cell>
          <cell r="R121">
            <v>1214.8419436429001</v>
          </cell>
        </row>
        <row r="122">
          <cell r="C122">
            <v>1072.358498514986</v>
          </cell>
          <cell r="L122">
            <v>602.56878779713793</v>
          </cell>
          <cell r="R122">
            <v>585.225560973406</v>
          </cell>
        </row>
        <row r="123">
          <cell r="L123">
            <v>623.00578762022451</v>
          </cell>
          <cell r="R123">
            <v>631.27729105108301</v>
          </cell>
        </row>
        <row r="124">
          <cell r="L124">
            <v>564.29417266104463</v>
          </cell>
          <cell r="R124">
            <v>608.06388001012374</v>
          </cell>
        </row>
        <row r="125">
          <cell r="L125">
            <v>606.32586811796295</v>
          </cell>
          <cell r="R125">
            <v>590.96389619134379</v>
          </cell>
        </row>
        <row r="126">
          <cell r="L126">
            <v>272.90546849007421</v>
          </cell>
          <cell r="R126">
            <v>284.53308310525449</v>
          </cell>
        </row>
        <row r="127">
          <cell r="L127">
            <v>801.30802841513741</v>
          </cell>
          <cell r="R127">
            <v>790.88710197533464</v>
          </cell>
        </row>
        <row r="128">
          <cell r="L128">
            <v>419.17200451051451</v>
          </cell>
          <cell r="R128">
            <v>435.34134524054286</v>
          </cell>
        </row>
        <row r="129">
          <cell r="L129">
            <v>765.15731375195253</v>
          </cell>
          <cell r="R129">
            <v>729.24954034635789</v>
          </cell>
        </row>
        <row r="130">
          <cell r="L130">
            <v>933.78065288039579</v>
          </cell>
          <cell r="R130">
            <v>945.62744569797246</v>
          </cell>
        </row>
        <row r="131">
          <cell r="L131">
            <v>855.99684509607187</v>
          </cell>
          <cell r="R131">
            <v>832.26774639166774</v>
          </cell>
        </row>
        <row r="132">
          <cell r="L132">
            <v>1098.3911381821429</v>
          </cell>
          <cell r="R132">
            <v>1085.5223833368937</v>
          </cell>
        </row>
        <row r="133">
          <cell r="L133">
            <v>913.05139911187166</v>
          </cell>
          <cell r="R133">
            <v>923.93257537953207</v>
          </cell>
        </row>
        <row r="134">
          <cell r="L134">
            <v>741.95678582810513</v>
          </cell>
          <cell r="R134">
            <v>739.65988763304131</v>
          </cell>
        </row>
        <row r="135">
          <cell r="L135">
            <v>973.3845889492585</v>
          </cell>
          <cell r="R135">
            <v>982.30490300080442</v>
          </cell>
        </row>
        <row r="136">
          <cell r="L136">
            <v>771.05277234668472</v>
          </cell>
          <cell r="R136">
            <v>778.58850501324889</v>
          </cell>
        </row>
        <row r="137">
          <cell r="L137">
            <v>1302.8481697934458</v>
          </cell>
          <cell r="R137">
            <v>1270.5937682448675</v>
          </cell>
        </row>
        <row r="138">
          <cell r="L138">
            <v>969.59905931010803</v>
          </cell>
          <cell r="R138">
            <v>982.26812379591365</v>
          </cell>
        </row>
        <row r="139">
          <cell r="L139">
            <v>1159.3418160792326</v>
          </cell>
          <cell r="R139">
            <v>1132.7058609762394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5D6D-F26C-4B92-9FD6-6AE727DD8096}">
  <dimension ref="A1:T141"/>
  <sheetViews>
    <sheetView tabSelected="1" workbookViewId="0">
      <selection activeCell="C125" sqref="C125"/>
    </sheetView>
  </sheetViews>
  <sheetFormatPr baseColWidth="10" defaultRowHeight="15" x14ac:dyDescent="0.25"/>
  <cols>
    <col min="1" max="1" width="4.7109375" bestFit="1" customWidth="1"/>
    <col min="2" max="3" width="14" bestFit="1" customWidth="1"/>
    <col min="5" max="5" width="13.85546875" bestFit="1" customWidth="1"/>
    <col min="10" max="10" width="4.7109375" bestFit="1" customWidth="1"/>
    <col min="11" max="12" width="14" bestFit="1" customWidth="1"/>
    <col min="14" max="14" width="13.85546875" bestFit="1" customWidth="1"/>
    <col min="16" max="16" width="4.7109375" bestFit="1" customWidth="1"/>
    <col min="17" max="18" width="14" bestFit="1" customWidth="1"/>
    <col min="20" max="20" width="13.85546875" bestFit="1" customWidth="1"/>
  </cols>
  <sheetData>
    <row r="1" spans="1:8" x14ac:dyDescent="0.25">
      <c r="A1" s="1" t="s">
        <v>1</v>
      </c>
      <c r="B1" s="1" t="s">
        <v>0</v>
      </c>
      <c r="C1" s="12" t="s">
        <v>6</v>
      </c>
      <c r="D1" s="12" t="s">
        <v>5</v>
      </c>
      <c r="E1" s="12" t="s">
        <v>7</v>
      </c>
    </row>
    <row r="2" spans="1:8" x14ac:dyDescent="0.25">
      <c r="A2" s="2">
        <v>1</v>
      </c>
      <c r="B2" s="2">
        <v>10022.81</v>
      </c>
      <c r="C2" s="13"/>
      <c r="D2" s="13"/>
      <c r="E2" s="13"/>
    </row>
    <row r="3" spans="1:8" ht="15.75" thickBot="1" x14ac:dyDescent="0.3">
      <c r="A3" s="2">
        <v>2</v>
      </c>
      <c r="B3" s="2">
        <v>5102.54</v>
      </c>
      <c r="C3" s="13"/>
      <c r="D3" s="13"/>
      <c r="E3" s="13"/>
    </row>
    <row r="4" spans="1:8" ht="15.75" thickBot="1" x14ac:dyDescent="0.3">
      <c r="A4" s="2">
        <v>3</v>
      </c>
      <c r="B4" s="2">
        <v>7616.78</v>
      </c>
      <c r="C4" s="13">
        <f>(B2*$H$5)+(B3*$H$6)</f>
        <v>6830.6097237650411</v>
      </c>
      <c r="D4" s="13">
        <f>B4-C4</f>
        <v>786.17027623495869</v>
      </c>
      <c r="E4" s="13">
        <f>ABS(D4)</f>
        <v>786.17027623495869</v>
      </c>
      <c r="G4" s="3" t="s">
        <v>2</v>
      </c>
      <c r="H4" s="4" t="s">
        <v>3</v>
      </c>
    </row>
    <row r="5" spans="1:8" x14ac:dyDescent="0.25">
      <c r="A5" s="2">
        <v>4</v>
      </c>
      <c r="B5" s="2">
        <v>9059.24</v>
      </c>
      <c r="C5" s="13">
        <f t="shared" ref="C5:C68" si="0">(B3*$H$5)+(B4*$H$6)</f>
        <v>6733.7426824790036</v>
      </c>
      <c r="D5" s="13">
        <f t="shared" ref="D5:D68" si="1">B5-C5</f>
        <v>2325.4973175209961</v>
      </c>
      <c r="E5" s="13">
        <f t="shared" ref="E5:E68" si="2">ABS(D5)</f>
        <v>2325.4973175209961</v>
      </c>
      <c r="G5" s="10">
        <v>1</v>
      </c>
      <c r="H5" s="11">
        <v>0.35121440973057227</v>
      </c>
    </row>
    <row r="6" spans="1:8" ht="15.75" thickBot="1" x14ac:dyDescent="0.3">
      <c r="A6" s="2">
        <v>5</v>
      </c>
      <c r="B6" s="2">
        <v>10071.26</v>
      </c>
      <c r="C6" s="13">
        <f t="shared" si="0"/>
        <v>8552.6272625400361</v>
      </c>
      <c r="D6" s="13">
        <f t="shared" si="1"/>
        <v>1518.6327374599641</v>
      </c>
      <c r="E6" s="13">
        <f t="shared" si="2"/>
        <v>1518.6327374599641</v>
      </c>
      <c r="G6" s="7">
        <v>2</v>
      </c>
      <c r="H6" s="8">
        <v>0.6487855902694275</v>
      </c>
    </row>
    <row r="7" spans="1:8" x14ac:dyDescent="0.25">
      <c r="A7" s="2">
        <v>6</v>
      </c>
      <c r="B7" s="2">
        <v>6121.33</v>
      </c>
      <c r="C7" s="13">
        <f t="shared" si="0"/>
        <v>9715.823993064465</v>
      </c>
      <c r="D7" s="13">
        <f t="shared" si="1"/>
        <v>-3594.493993064465</v>
      </c>
      <c r="E7" s="13">
        <f t="shared" si="2"/>
        <v>3594.493993064465</v>
      </c>
      <c r="G7" s="9" t="s">
        <v>8</v>
      </c>
      <c r="H7" s="9">
        <f>SUM(H5:H6)</f>
        <v>0.99999999999999978</v>
      </c>
    </row>
    <row r="8" spans="1:8" ht="15.75" thickBot="1" x14ac:dyDescent="0.3">
      <c r="A8" s="2">
        <v>7</v>
      </c>
      <c r="B8" s="2">
        <v>11181.26</v>
      </c>
      <c r="C8" s="13">
        <f t="shared" si="0"/>
        <v>7508.6023334270776</v>
      </c>
      <c r="D8" s="13">
        <f t="shared" si="1"/>
        <v>3672.6576665729226</v>
      </c>
      <c r="E8" s="13">
        <f t="shared" si="2"/>
        <v>3672.6576665729226</v>
      </c>
    </row>
    <row r="9" spans="1:8" ht="15.75" thickBot="1" x14ac:dyDescent="0.3">
      <c r="A9" s="2">
        <v>8</v>
      </c>
      <c r="B9" s="2">
        <v>8783.1200000000008</v>
      </c>
      <c r="C9" s="13">
        <f t="shared" si="0"/>
        <v>9404.1396717719836</v>
      </c>
      <c r="D9" s="13">
        <f t="shared" si="1"/>
        <v>-621.01967177198276</v>
      </c>
      <c r="E9" s="13">
        <f t="shared" si="2"/>
        <v>621.01967177198276</v>
      </c>
      <c r="G9" s="15" t="s">
        <v>2</v>
      </c>
      <c r="H9" s="16" t="s">
        <v>3</v>
      </c>
    </row>
    <row r="10" spans="1:8" x14ac:dyDescent="0.25">
      <c r="A10" s="2">
        <v>9</v>
      </c>
      <c r="B10" s="2">
        <v>8555.7999999999993</v>
      </c>
      <c r="C10" s="13">
        <f t="shared" si="0"/>
        <v>9625.3813245512738</v>
      </c>
      <c r="D10" s="13">
        <f t="shared" si="1"/>
        <v>-1069.5813245512745</v>
      </c>
      <c r="E10" s="13">
        <f t="shared" si="2"/>
        <v>1069.5813245512745</v>
      </c>
      <c r="G10" s="10">
        <v>1</v>
      </c>
      <c r="H10" s="11">
        <v>0.25708547207771881</v>
      </c>
    </row>
    <row r="11" spans="1:8" x14ac:dyDescent="0.25">
      <c r="A11" s="2">
        <v>10</v>
      </c>
      <c r="B11" s="2">
        <v>7326.6</v>
      </c>
      <c r="C11" s="13">
        <f t="shared" si="0"/>
        <v>8635.6380596199524</v>
      </c>
      <c r="D11" s="13">
        <f t="shared" si="1"/>
        <v>-1309.038059619952</v>
      </c>
      <c r="E11" s="13">
        <f t="shared" si="2"/>
        <v>1309.038059619952</v>
      </c>
      <c r="G11" s="5">
        <v>2</v>
      </c>
      <c r="H11" s="6">
        <v>0.20240811210715032</v>
      </c>
    </row>
    <row r="12" spans="1:8" ht="15.75" thickBot="1" x14ac:dyDescent="0.3">
      <c r="A12" s="2">
        <v>11</v>
      </c>
      <c r="B12" s="2">
        <v>7482.36</v>
      </c>
      <c r="C12" s="13">
        <f t="shared" si="0"/>
        <v>7758.3127524408183</v>
      </c>
      <c r="D12" s="13">
        <f t="shared" si="1"/>
        <v>-275.95275244081859</v>
      </c>
      <c r="E12" s="13">
        <f t="shared" si="2"/>
        <v>275.95275244081859</v>
      </c>
      <c r="G12" s="7">
        <v>3</v>
      </c>
      <c r="H12" s="8">
        <v>0.54050741581513073</v>
      </c>
    </row>
    <row r="13" spans="1:8" x14ac:dyDescent="0.25">
      <c r="A13" s="2">
        <v>12</v>
      </c>
      <c r="B13" s="2">
        <v>9794.91</v>
      </c>
      <c r="C13" s="13">
        <f t="shared" si="0"/>
        <v>7427.6548435403638</v>
      </c>
      <c r="D13" s="13">
        <f t="shared" si="1"/>
        <v>2367.2551564596361</v>
      </c>
      <c r="E13" s="13">
        <f t="shared" si="2"/>
        <v>2367.2551564596361</v>
      </c>
      <c r="G13" t="s">
        <v>8</v>
      </c>
      <c r="H13">
        <f>SUM(H10:H12)</f>
        <v>1.0000009999999999</v>
      </c>
    </row>
    <row r="14" spans="1:8" ht="15.75" thickBot="1" x14ac:dyDescent="0.3">
      <c r="A14" s="2">
        <v>13</v>
      </c>
      <c r="B14" s="2">
        <v>10488.63</v>
      </c>
      <c r="C14" s="13">
        <f t="shared" si="0"/>
        <v>8982.7091167775634</v>
      </c>
      <c r="D14" s="13">
        <f t="shared" si="1"/>
        <v>1505.9208832224358</v>
      </c>
      <c r="E14" s="13">
        <f t="shared" si="2"/>
        <v>1505.9208832224358</v>
      </c>
    </row>
    <row r="15" spans="1:8" ht="15.75" thickBot="1" x14ac:dyDescent="0.3">
      <c r="A15" s="2">
        <v>14</v>
      </c>
      <c r="B15" s="2">
        <v>6496.24</v>
      </c>
      <c r="C15" s="13">
        <f t="shared" si="0"/>
        <v>10244.985539681704</v>
      </c>
      <c r="D15" s="13">
        <f t="shared" si="1"/>
        <v>-3748.745539681704</v>
      </c>
      <c r="E15" s="13">
        <f t="shared" si="2"/>
        <v>3748.745539681704</v>
      </c>
      <c r="G15" s="15" t="s">
        <v>2</v>
      </c>
      <c r="H15" s="16" t="s">
        <v>3</v>
      </c>
    </row>
    <row r="16" spans="1:8" x14ac:dyDescent="0.25">
      <c r="A16" s="2">
        <v>15</v>
      </c>
      <c r="B16" s="2">
        <v>8170.71</v>
      </c>
      <c r="C16" s="13">
        <f t="shared" si="0"/>
        <v>7898.4248972642381</v>
      </c>
      <c r="D16" s="13">
        <f t="shared" si="1"/>
        <v>272.28510273576194</v>
      </c>
      <c r="E16" s="13">
        <f t="shared" si="2"/>
        <v>272.28510273576194</v>
      </c>
      <c r="G16" s="10">
        <v>1</v>
      </c>
      <c r="H16" s="11">
        <v>0.24698677588997897</v>
      </c>
    </row>
    <row r="17" spans="1:20" x14ac:dyDescent="0.25">
      <c r="A17" s="2">
        <v>16</v>
      </c>
      <c r="B17" s="2">
        <v>10529.05</v>
      </c>
      <c r="C17" s="13">
        <f t="shared" si="0"/>
        <v>7582.6120073384463</v>
      </c>
      <c r="D17" s="13">
        <f t="shared" si="1"/>
        <v>2946.4379926615529</v>
      </c>
      <c r="E17" s="13">
        <f t="shared" si="2"/>
        <v>2946.4379926615529</v>
      </c>
      <c r="G17" s="5">
        <v>2</v>
      </c>
      <c r="H17" s="6">
        <v>0.1375976810141</v>
      </c>
      <c r="J17" s="1" t="s">
        <v>11</v>
      </c>
      <c r="K17" s="1" t="s">
        <v>0</v>
      </c>
      <c r="L17" s="12" t="s">
        <v>12</v>
      </c>
      <c r="M17" s="12" t="s">
        <v>5</v>
      </c>
      <c r="N17" s="12" t="s">
        <v>7</v>
      </c>
      <c r="P17" s="1" t="s">
        <v>13</v>
      </c>
      <c r="Q17" s="1" t="s">
        <v>0</v>
      </c>
      <c r="R17" s="12" t="s">
        <v>4</v>
      </c>
      <c r="S17" s="12" t="s">
        <v>5</v>
      </c>
      <c r="T17" s="12" t="s">
        <v>7</v>
      </c>
    </row>
    <row r="18" spans="1:20" x14ac:dyDescent="0.25">
      <c r="A18" s="2">
        <v>17</v>
      </c>
      <c r="B18" s="2">
        <v>9014.93</v>
      </c>
      <c r="C18" s="13">
        <f t="shared" si="0"/>
        <v>9700.7670089559997</v>
      </c>
      <c r="D18" s="13">
        <f t="shared" si="1"/>
        <v>-685.83700895599941</v>
      </c>
      <c r="E18" s="13">
        <f t="shared" si="2"/>
        <v>685.83700895599941</v>
      </c>
      <c r="G18" s="5">
        <v>3</v>
      </c>
      <c r="H18" s="6">
        <v>0.16990496961022622</v>
      </c>
      <c r="J18" s="2">
        <v>1</v>
      </c>
      <c r="K18" s="2">
        <v>10022.81</v>
      </c>
      <c r="L18" s="13"/>
      <c r="M18" s="13"/>
      <c r="N18" s="13"/>
      <c r="P18" s="2">
        <v>1</v>
      </c>
      <c r="Q18" s="2">
        <v>10022.81</v>
      </c>
      <c r="R18" s="13"/>
      <c r="S18" s="13"/>
      <c r="T18" s="13"/>
    </row>
    <row r="19" spans="1:20" ht="15.75" thickBot="1" x14ac:dyDescent="0.3">
      <c r="A19" s="2">
        <v>18</v>
      </c>
      <c r="B19" s="2">
        <v>13024.39</v>
      </c>
      <c r="C19" s="13">
        <f t="shared" si="0"/>
        <v>9546.7107620612514</v>
      </c>
      <c r="D19" s="13">
        <f t="shared" si="1"/>
        <v>3477.679237938748</v>
      </c>
      <c r="E19" s="13">
        <f t="shared" si="2"/>
        <v>3477.679237938748</v>
      </c>
      <c r="G19" s="18">
        <v>4</v>
      </c>
      <c r="H19" s="17">
        <v>0.44551057348569484</v>
      </c>
      <c r="J19" s="2">
        <v>2</v>
      </c>
      <c r="K19" s="2">
        <v>5102.54</v>
      </c>
      <c r="L19" s="13"/>
      <c r="M19" s="13"/>
      <c r="N19" s="13"/>
      <c r="P19" s="2">
        <v>2</v>
      </c>
      <c r="Q19" s="2">
        <v>5102.54</v>
      </c>
      <c r="R19" s="13"/>
      <c r="S19" s="13"/>
      <c r="T19" s="13"/>
    </row>
    <row r="20" spans="1:20" x14ac:dyDescent="0.25">
      <c r="A20" s="2">
        <v>19</v>
      </c>
      <c r="B20" s="2">
        <v>11616.21</v>
      </c>
      <c r="C20" s="13">
        <f t="shared" si="0"/>
        <v>11616.209872761658</v>
      </c>
      <c r="D20" s="13">
        <f t="shared" si="1"/>
        <v>1.2723834151984192E-4</v>
      </c>
      <c r="E20" s="13">
        <f t="shared" si="2"/>
        <v>1.2723834151984192E-4</v>
      </c>
      <c r="G20" t="s">
        <v>8</v>
      </c>
      <c r="H20">
        <f>SUM(H16:H19)</f>
        <v>1</v>
      </c>
      <c r="J20" s="2">
        <v>3</v>
      </c>
      <c r="K20" s="2">
        <v>7616.78</v>
      </c>
      <c r="L20" s="13"/>
      <c r="M20" s="13"/>
      <c r="N20" s="13"/>
      <c r="P20" s="2">
        <v>3</v>
      </c>
      <c r="Q20" s="2">
        <v>7616.78</v>
      </c>
      <c r="R20" s="13"/>
      <c r="S20" s="13"/>
      <c r="T20" s="13"/>
    </row>
    <row r="21" spans="1:20" x14ac:dyDescent="0.25">
      <c r="A21" s="2">
        <v>20</v>
      </c>
      <c r="B21" s="2">
        <v>10620.51</v>
      </c>
      <c r="C21" s="13">
        <f t="shared" si="0"/>
        <v>12110.783107494393</v>
      </c>
      <c r="D21" s="13">
        <f t="shared" si="1"/>
        <v>-1490.2731074943931</v>
      </c>
      <c r="E21" s="13">
        <f t="shared" si="2"/>
        <v>1490.2731074943931</v>
      </c>
      <c r="J21" s="2">
        <v>4</v>
      </c>
      <c r="K21" s="2">
        <v>9059.24</v>
      </c>
      <c r="L21" s="13">
        <f>(K18*$H$10)+(K19*$H$11)+(K20*$H$12)</f>
        <v>7726.4404033788715</v>
      </c>
      <c r="M21" s="13">
        <f>K21-L21</f>
        <v>1332.7995966211283</v>
      </c>
      <c r="N21" s="13">
        <f>ABS(M21)</f>
        <v>1332.7995966211283</v>
      </c>
      <c r="P21" s="2">
        <v>4</v>
      </c>
      <c r="Q21" s="2">
        <v>9059.24</v>
      </c>
      <c r="R21" s="13"/>
      <c r="S21" s="13"/>
      <c r="T21" s="13"/>
    </row>
    <row r="22" spans="1:20" x14ac:dyDescent="0.25">
      <c r="A22" s="2">
        <v>21</v>
      </c>
      <c r="B22" s="2">
        <v>9716.1299999999992</v>
      </c>
      <c r="C22" s="13">
        <f t="shared" si="0"/>
        <v>10970.214187768728</v>
      </c>
      <c r="D22" s="13">
        <f t="shared" si="1"/>
        <v>-1254.084187768729</v>
      </c>
      <c r="E22" s="13">
        <f t="shared" si="2"/>
        <v>1254.084187768729</v>
      </c>
      <c r="J22" s="2">
        <v>5</v>
      </c>
      <c r="K22" s="2">
        <v>10071.26</v>
      </c>
      <c r="L22" s="13">
        <f t="shared" ref="L22:L85" si="3">(K19*$H$10)+(K20*$H$11)+(K21*$H$12)</f>
        <v>7750.0733664800082</v>
      </c>
      <c r="M22" s="13">
        <f t="shared" ref="M22:M85" si="4">K22-L22</f>
        <v>2321.186633519992</v>
      </c>
      <c r="N22" s="13">
        <f t="shared" ref="N22:N85" si="5">ABS(M22)</f>
        <v>2321.186633519992</v>
      </c>
      <c r="P22" s="2">
        <v>5</v>
      </c>
      <c r="Q22" s="2">
        <v>10071.26</v>
      </c>
      <c r="R22" s="13">
        <f>(Q18*$H$16)+(Q19*$H$17)+(Q20*$H$18)+(Q21*$H$19)</f>
        <v>8507.7151807118498</v>
      </c>
      <c r="S22" s="13">
        <f>Q22-R22</f>
        <v>1563.5448192881504</v>
      </c>
      <c r="T22" s="13">
        <f>ABS(S22)</f>
        <v>1563.5448192881504</v>
      </c>
    </row>
    <row r="23" spans="1:20" x14ac:dyDescent="0.25">
      <c r="A23" s="2">
        <v>22</v>
      </c>
      <c r="B23" s="2">
        <v>10136.42</v>
      </c>
      <c r="C23" s="13">
        <f t="shared" si="0"/>
        <v>10033.761287872132</v>
      </c>
      <c r="D23" s="13">
        <f t="shared" si="1"/>
        <v>102.65871212786806</v>
      </c>
      <c r="E23" s="13">
        <f t="shared" si="2"/>
        <v>102.65871212786806</v>
      </c>
      <c r="J23" s="2">
        <v>6</v>
      </c>
      <c r="K23" s="2">
        <v>6121.33</v>
      </c>
      <c r="L23" s="13">
        <f t="shared" si="3"/>
        <v>9235.4178641400013</v>
      </c>
      <c r="M23" s="13">
        <f t="shared" si="4"/>
        <v>-3114.0878641400013</v>
      </c>
      <c r="N23" s="13">
        <f t="shared" si="5"/>
        <v>3114.0878641400013</v>
      </c>
      <c r="P23" s="2">
        <v>6</v>
      </c>
      <c r="Q23" s="2">
        <v>6121.33</v>
      </c>
      <c r="R23" s="13">
        <f t="shared" ref="R23:R86" si="6">(Q19*$H$16)+(Q20*$H$17)+(Q21*$H$18)+(Q22*$H$19)</f>
        <v>8334.3738834595151</v>
      </c>
      <c r="S23" s="13">
        <f t="shared" ref="S23:S86" si="7">Q23-R23</f>
        <v>-2213.0438834595152</v>
      </c>
      <c r="T23" s="13">
        <f t="shared" ref="T23:T86" si="8">ABS(S23)</f>
        <v>2213.0438834595152</v>
      </c>
    </row>
    <row r="24" spans="1:20" x14ac:dyDescent="0.25">
      <c r="A24" s="2">
        <v>23</v>
      </c>
      <c r="B24" s="2">
        <v>8627.7199999999993</v>
      </c>
      <c r="C24" s="13">
        <f t="shared" si="0"/>
        <v>9988.8080957343354</v>
      </c>
      <c r="D24" s="13">
        <f t="shared" si="1"/>
        <v>-1361.0880957343361</v>
      </c>
      <c r="E24" s="13">
        <f t="shared" si="2"/>
        <v>1361.0880957343361</v>
      </c>
      <c r="J24" s="2">
        <v>7</v>
      </c>
      <c r="K24" s="2">
        <v>11181.26</v>
      </c>
      <c r="L24" s="13">
        <f t="shared" si="3"/>
        <v>7676.127974857246</v>
      </c>
      <c r="M24" s="13">
        <f t="shared" si="4"/>
        <v>3505.1320251427542</v>
      </c>
      <c r="N24" s="13">
        <f t="shared" si="5"/>
        <v>3505.1320251427542</v>
      </c>
      <c r="P24" s="2">
        <v>7</v>
      </c>
      <c r="Q24" s="2">
        <v>11181.26</v>
      </c>
      <c r="R24" s="13">
        <f t="shared" si="6"/>
        <v>7566.0487136453248</v>
      </c>
      <c r="S24" s="13">
        <f t="shared" si="7"/>
        <v>3615.2112863546754</v>
      </c>
      <c r="T24" s="13">
        <f t="shared" si="8"/>
        <v>3615.2112863546754</v>
      </c>
    </row>
    <row r="25" spans="1:20" x14ac:dyDescent="0.25">
      <c r="A25" s="2">
        <v>24</v>
      </c>
      <c r="B25" s="2">
        <v>10670.31</v>
      </c>
      <c r="C25" s="13">
        <f t="shared" si="0"/>
        <v>9157.5971799605122</v>
      </c>
      <c r="D25" s="13">
        <f t="shared" si="1"/>
        <v>1512.7128200394873</v>
      </c>
      <c r="E25" s="13">
        <f t="shared" si="2"/>
        <v>1512.7128200394873</v>
      </c>
      <c r="J25" s="2">
        <v>8</v>
      </c>
      <c r="K25" s="2">
        <v>8783.1200000000008</v>
      </c>
      <c r="L25" s="13">
        <f t="shared" si="3"/>
        <v>9871.7354285593974</v>
      </c>
      <c r="M25" s="13">
        <f t="shared" si="4"/>
        <v>-1088.6154285593966</v>
      </c>
      <c r="N25" s="13">
        <f t="shared" si="5"/>
        <v>1088.6154285593966</v>
      </c>
      <c r="P25" s="2">
        <v>8</v>
      </c>
      <c r="Q25" s="2">
        <v>8783.1200000000008</v>
      </c>
      <c r="R25" s="13">
        <f t="shared" si="6"/>
        <v>9644.708443020425</v>
      </c>
      <c r="S25" s="13">
        <f t="shared" si="7"/>
        <v>-861.58844302042417</v>
      </c>
      <c r="T25" s="13">
        <f t="shared" si="8"/>
        <v>861.58844302042417</v>
      </c>
    </row>
    <row r="26" spans="1:20" x14ac:dyDescent="0.25">
      <c r="A26" s="2">
        <v>25</v>
      </c>
      <c r="B26" s="2">
        <v>11975.24</v>
      </c>
      <c r="C26" s="13">
        <f t="shared" si="0"/>
        <v>9952.922958828427</v>
      </c>
      <c r="D26" s="13">
        <f t="shared" si="1"/>
        <v>2022.3170411715728</v>
      </c>
      <c r="E26" s="13">
        <f t="shared" si="2"/>
        <v>2022.3170411715728</v>
      </c>
      <c r="J26" s="2">
        <v>9</v>
      </c>
      <c r="K26" s="2">
        <v>8555.7999999999993</v>
      </c>
      <c r="L26" s="13">
        <f t="shared" si="3"/>
        <v>8584.2242343668895</v>
      </c>
      <c r="M26" s="13">
        <f t="shared" si="4"/>
        <v>-28.424234366890232</v>
      </c>
      <c r="N26" s="13">
        <f t="shared" si="5"/>
        <v>28.424234366890232</v>
      </c>
      <c r="P26" s="2">
        <v>9</v>
      </c>
      <c r="Q26" s="2">
        <v>8555.7999999999993</v>
      </c>
      <c r="R26" s="13">
        <f t="shared" si="6"/>
        <v>9142.4733179694649</v>
      </c>
      <c r="S26" s="13">
        <f t="shared" si="7"/>
        <v>-586.67331796946564</v>
      </c>
      <c r="T26" s="13">
        <f t="shared" si="8"/>
        <v>586.67331796946564</v>
      </c>
    </row>
    <row r="27" spans="1:20" x14ac:dyDescent="0.25">
      <c r="A27" s="2">
        <v>26</v>
      </c>
      <c r="B27" s="2">
        <v>11367.66</v>
      </c>
      <c r="C27" s="13">
        <f t="shared" si="0"/>
        <v>11516.929780310282</v>
      </c>
      <c r="D27" s="13">
        <f t="shared" si="1"/>
        <v>-149.26978031028193</v>
      </c>
      <c r="E27" s="13">
        <f t="shared" si="2"/>
        <v>149.26978031028193</v>
      </c>
      <c r="J27" s="2">
        <v>10</v>
      </c>
      <c r="K27" s="2">
        <v>7326.6</v>
      </c>
      <c r="L27" s="13">
        <f t="shared" si="3"/>
        <v>9276.7875913653625</v>
      </c>
      <c r="M27" s="13">
        <f t="shared" si="4"/>
        <v>-1950.1875913653621</v>
      </c>
      <c r="N27" s="13">
        <f t="shared" si="5"/>
        <v>1950.1875913653621</v>
      </c>
      <c r="P27" s="2">
        <v>10</v>
      </c>
      <c r="Q27" s="2">
        <v>7326.6</v>
      </c>
      <c r="R27" s="13">
        <f t="shared" si="6"/>
        <v>8354.3981089861991</v>
      </c>
      <c r="S27" s="13">
        <f t="shared" si="7"/>
        <v>-1027.7981089861987</v>
      </c>
      <c r="T27" s="13">
        <f t="shared" si="8"/>
        <v>1027.7981089861987</v>
      </c>
    </row>
    <row r="28" spans="1:20" x14ac:dyDescent="0.25">
      <c r="A28" s="2">
        <v>27</v>
      </c>
      <c r="B28" s="2">
        <v>8463.36</v>
      </c>
      <c r="C28" s="13">
        <f t="shared" si="0"/>
        <v>11581.050851064098</v>
      </c>
      <c r="D28" s="13">
        <f t="shared" si="1"/>
        <v>-3117.6908510640969</v>
      </c>
      <c r="E28" s="13">
        <f t="shared" si="2"/>
        <v>3117.6908510640969</v>
      </c>
      <c r="J28" s="2">
        <v>11</v>
      </c>
      <c r="K28" s="2">
        <v>7482.36</v>
      </c>
      <c r="L28" s="13">
        <f t="shared" si="3"/>
        <v>7949.8575097927478</v>
      </c>
      <c r="M28" s="13">
        <f t="shared" si="4"/>
        <v>-467.49750979274813</v>
      </c>
      <c r="N28" s="13">
        <f t="shared" si="5"/>
        <v>467.49750979274813</v>
      </c>
      <c r="P28" s="2">
        <v>11</v>
      </c>
      <c r="Q28" s="2">
        <v>7482.36</v>
      </c>
      <c r="R28" s="13">
        <f t="shared" si="6"/>
        <v>8687.9110085476132</v>
      </c>
      <c r="S28" s="13">
        <f t="shared" si="7"/>
        <v>-1205.5510085476135</v>
      </c>
      <c r="T28" s="13">
        <f t="shared" si="8"/>
        <v>1205.5510085476135</v>
      </c>
    </row>
    <row r="29" spans="1:20" x14ac:dyDescent="0.25">
      <c r="A29" s="2">
        <v>28</v>
      </c>
      <c r="B29" s="2">
        <v>7229.73</v>
      </c>
      <c r="C29" s="13">
        <f t="shared" si="0"/>
        <v>9483.3920101804997</v>
      </c>
      <c r="D29" s="13">
        <f t="shared" si="1"/>
        <v>-2253.6620101805001</v>
      </c>
      <c r="E29" s="13">
        <f t="shared" si="2"/>
        <v>2253.6620101805001</v>
      </c>
      <c r="J29" s="2">
        <v>12</v>
      </c>
      <c r="K29" s="2">
        <v>9794.91</v>
      </c>
      <c r="L29" s="13">
        <f t="shared" si="3"/>
        <v>7726.8062239652954</v>
      </c>
      <c r="M29" s="13">
        <f t="shared" si="4"/>
        <v>2068.1037760347044</v>
      </c>
      <c r="N29" s="13">
        <f t="shared" si="5"/>
        <v>2068.1037760347044</v>
      </c>
      <c r="P29" s="2">
        <v>12</v>
      </c>
      <c r="Q29" s="2">
        <v>9794.91</v>
      </c>
      <c r="R29" s="13">
        <f t="shared" si="6"/>
        <v>7924.8689752479349</v>
      </c>
      <c r="S29" s="13">
        <f t="shared" si="7"/>
        <v>1870.0410247520649</v>
      </c>
      <c r="T29" s="13">
        <f t="shared" si="8"/>
        <v>1870.0410247520649</v>
      </c>
    </row>
    <row r="30" spans="1:20" x14ac:dyDescent="0.25">
      <c r="A30" s="2">
        <v>29</v>
      </c>
      <c r="B30" s="2">
        <v>9540.74</v>
      </c>
      <c r="C30" s="13">
        <f t="shared" si="0"/>
        <v>7662.998632275925</v>
      </c>
      <c r="D30" s="13">
        <f t="shared" si="1"/>
        <v>1877.7413677240747</v>
      </c>
      <c r="E30" s="13">
        <f t="shared" si="2"/>
        <v>1877.7413677240747</v>
      </c>
      <c r="J30" s="2">
        <v>13</v>
      </c>
      <c r="K30" s="2">
        <v>10488.63</v>
      </c>
      <c r="L30" s="13">
        <f t="shared" si="3"/>
        <v>8692.274273672454</v>
      </c>
      <c r="M30" s="13">
        <f t="shared" si="4"/>
        <v>1796.3557263275452</v>
      </c>
      <c r="N30" s="13">
        <f t="shared" si="5"/>
        <v>1796.3557263275452</v>
      </c>
      <c r="P30" s="2">
        <v>13</v>
      </c>
      <c r="Q30" s="2">
        <v>10488.63</v>
      </c>
      <c r="R30" s="13">
        <f t="shared" si="6"/>
        <v>8756.3187466309246</v>
      </c>
      <c r="S30" s="13">
        <f t="shared" si="7"/>
        <v>1732.3112533690746</v>
      </c>
      <c r="T30" s="13">
        <f t="shared" si="8"/>
        <v>1732.3112533690746</v>
      </c>
    </row>
    <row r="31" spans="1:20" x14ac:dyDescent="0.25">
      <c r="A31" s="2">
        <v>30</v>
      </c>
      <c r="B31" s="2">
        <v>10383.77</v>
      </c>
      <c r="C31" s="13">
        <f t="shared" si="0"/>
        <v>8729.079986968547</v>
      </c>
      <c r="D31" s="13">
        <f t="shared" si="1"/>
        <v>1654.6900130314534</v>
      </c>
      <c r="E31" s="13">
        <f t="shared" si="2"/>
        <v>1654.6900130314534</v>
      </c>
      <c r="J31" s="2">
        <v>14</v>
      </c>
      <c r="K31" s="2">
        <v>6496.24</v>
      </c>
      <c r="L31" s="13">
        <f t="shared" si="3"/>
        <v>9575.3575909559422</v>
      </c>
      <c r="M31" s="13">
        <f t="shared" si="4"/>
        <v>-3079.1175909559424</v>
      </c>
      <c r="N31" s="13">
        <f t="shared" si="5"/>
        <v>3079.1175909559424</v>
      </c>
      <c r="P31" s="2">
        <v>14</v>
      </c>
      <c r="Q31" s="2">
        <v>6496.24</v>
      </c>
      <c r="R31" s="13">
        <f t="shared" si="6"/>
        <v>9176.1281490123438</v>
      </c>
      <c r="S31" s="13">
        <f t="shared" si="7"/>
        <v>-2679.888149012344</v>
      </c>
      <c r="T31" s="13">
        <f t="shared" si="8"/>
        <v>2679.888149012344</v>
      </c>
    </row>
    <row r="32" spans="1:20" x14ac:dyDescent="0.25">
      <c r="A32" s="2">
        <v>31</v>
      </c>
      <c r="B32" s="2">
        <v>11777.37</v>
      </c>
      <c r="C32" s="13">
        <f t="shared" si="0"/>
        <v>10087.685716164833</v>
      </c>
      <c r="D32" s="13">
        <f t="shared" si="1"/>
        <v>1689.6842838351677</v>
      </c>
      <c r="E32" s="13">
        <f t="shared" si="2"/>
        <v>1689.6842838351677</v>
      </c>
      <c r="J32" s="2">
        <v>15</v>
      </c>
      <c r="K32" s="2">
        <v>8170.71</v>
      </c>
      <c r="L32" s="13">
        <f t="shared" si="3"/>
        <v>8152.3787531140733</v>
      </c>
      <c r="M32" s="13">
        <f t="shared" si="4"/>
        <v>18.331246885926703</v>
      </c>
      <c r="N32" s="13">
        <f t="shared" si="5"/>
        <v>18.331246885926703</v>
      </c>
      <c r="P32" s="2">
        <v>15</v>
      </c>
      <c r="Q32" s="2">
        <v>8170.71</v>
      </c>
      <c r="R32" s="13">
        <f t="shared" si="6"/>
        <v>7872.0148434935782</v>
      </c>
      <c r="S32" s="13">
        <f t="shared" si="7"/>
        <v>298.69515650642188</v>
      </c>
      <c r="T32" s="13">
        <f t="shared" si="8"/>
        <v>298.69515650642188</v>
      </c>
    </row>
    <row r="33" spans="1:20" x14ac:dyDescent="0.25">
      <c r="A33" s="2">
        <v>32</v>
      </c>
      <c r="B33" s="2">
        <v>7689.52</v>
      </c>
      <c r="C33" s="13">
        <f t="shared" si="0"/>
        <v>11287.917598599473</v>
      </c>
      <c r="D33" s="13">
        <f t="shared" si="1"/>
        <v>-3598.397598599473</v>
      </c>
      <c r="E33" s="13">
        <f t="shared" si="2"/>
        <v>3598.397598599473</v>
      </c>
      <c r="J33" s="2">
        <v>16</v>
      </c>
      <c r="K33" s="2">
        <v>10529.05</v>
      </c>
      <c r="L33" s="13">
        <f t="shared" si="3"/>
        <v>8427.6954166683245</v>
      </c>
      <c r="M33" s="13">
        <f t="shared" si="4"/>
        <v>2101.3545833316748</v>
      </c>
      <c r="N33" s="13">
        <f t="shared" si="5"/>
        <v>2101.3545833316748</v>
      </c>
      <c r="P33" s="2">
        <v>16</v>
      </c>
      <c r="Q33" s="2">
        <v>10529.05</v>
      </c>
      <c r="R33" s="13">
        <f t="shared" si="6"/>
        <v>8606.3055637134712</v>
      </c>
      <c r="S33" s="13">
        <f t="shared" si="7"/>
        <v>1922.7444362865281</v>
      </c>
      <c r="T33" s="13">
        <f t="shared" si="8"/>
        <v>1922.7444362865281</v>
      </c>
    </row>
    <row r="34" spans="1:20" x14ac:dyDescent="0.25">
      <c r="A34" s="2">
        <v>33</v>
      </c>
      <c r="B34" s="2">
        <v>10266.620000000001</v>
      </c>
      <c r="C34" s="13">
        <f t="shared" si="0"/>
        <v>9125.2318248171196</v>
      </c>
      <c r="D34" s="13">
        <f t="shared" si="1"/>
        <v>1141.3881751828812</v>
      </c>
      <c r="E34" s="13">
        <f t="shared" si="2"/>
        <v>1141.3881751828812</v>
      </c>
      <c r="J34" s="2">
        <v>17</v>
      </c>
      <c r="K34" s="2">
        <v>9014.93</v>
      </c>
      <c r="L34" s="13">
        <f t="shared" si="3"/>
        <v>9014.9365192934747</v>
      </c>
      <c r="M34" s="13">
        <f t="shared" si="4"/>
        <v>-6.5192934744118247E-3</v>
      </c>
      <c r="N34" s="13">
        <f t="shared" si="5"/>
        <v>6.5192934744118247E-3</v>
      </c>
      <c r="P34" s="2">
        <v>17</v>
      </c>
      <c r="Q34" s="2">
        <v>9014.93</v>
      </c>
      <c r="R34" s="13">
        <f t="shared" si="6"/>
        <v>9563.4678045174733</v>
      </c>
      <c r="S34" s="13">
        <f t="shared" si="7"/>
        <v>-548.53780451747298</v>
      </c>
      <c r="T34" s="13">
        <f t="shared" si="8"/>
        <v>548.53780451747298</v>
      </c>
    </row>
    <row r="35" spans="1:20" x14ac:dyDescent="0.25">
      <c r="A35" s="2">
        <v>34</v>
      </c>
      <c r="B35" s="2">
        <v>10066.200000000001</v>
      </c>
      <c r="C35" s="13">
        <f t="shared" si="0"/>
        <v>9361.5053446833408</v>
      </c>
      <c r="D35" s="13">
        <f t="shared" si="1"/>
        <v>704.69465531665992</v>
      </c>
      <c r="E35" s="13">
        <f t="shared" si="2"/>
        <v>704.69465531665992</v>
      </c>
      <c r="J35" s="2">
        <v>18</v>
      </c>
      <c r="K35" s="2">
        <v>13024.39</v>
      </c>
      <c r="L35" s="13">
        <f t="shared" si="3"/>
        <v>9104.3724883962259</v>
      </c>
      <c r="M35" s="13">
        <f t="shared" si="4"/>
        <v>3920.0175116037735</v>
      </c>
      <c r="N35" s="13">
        <f t="shared" si="5"/>
        <v>3920.0175116037735</v>
      </c>
      <c r="P35" s="2">
        <v>18</v>
      </c>
      <c r="Q35" s="2">
        <v>13024.39</v>
      </c>
      <c r="R35" s="13">
        <f t="shared" si="6"/>
        <v>8533.9406757541819</v>
      </c>
      <c r="S35" s="13">
        <f t="shared" si="7"/>
        <v>4490.4493242458175</v>
      </c>
      <c r="T35" s="13">
        <f t="shared" si="8"/>
        <v>4490.4493242458175</v>
      </c>
    </row>
    <row r="36" spans="1:20" x14ac:dyDescent="0.25">
      <c r="A36" s="2">
        <v>35</v>
      </c>
      <c r="B36" s="2">
        <v>11536.9</v>
      </c>
      <c r="C36" s="13">
        <f t="shared" si="0"/>
        <v>10136.590391998199</v>
      </c>
      <c r="D36" s="13">
        <f t="shared" si="1"/>
        <v>1400.3096080018004</v>
      </c>
      <c r="E36" s="13">
        <f t="shared" si="2"/>
        <v>1400.3096080018004</v>
      </c>
      <c r="J36" s="2">
        <v>19</v>
      </c>
      <c r="K36" s="2">
        <v>11616.21</v>
      </c>
      <c r="L36" s="13">
        <f t="shared" si="3"/>
        <v>11571.340133326448</v>
      </c>
      <c r="M36" s="13">
        <f t="shared" si="4"/>
        <v>44.86986667355086</v>
      </c>
      <c r="N36" s="13">
        <f t="shared" si="5"/>
        <v>44.86986667355086</v>
      </c>
      <c r="P36" s="2">
        <v>19</v>
      </c>
      <c r="Q36" s="2">
        <v>11616.21</v>
      </c>
      <c r="R36" s="13">
        <f t="shared" si="6"/>
        <v>10801.015048803185</v>
      </c>
      <c r="S36" s="13">
        <f t="shared" si="7"/>
        <v>815.19495119681415</v>
      </c>
      <c r="T36" s="13">
        <f t="shared" si="8"/>
        <v>815.19495119681415</v>
      </c>
    </row>
    <row r="37" spans="1:20" x14ac:dyDescent="0.25">
      <c r="A37" s="2">
        <v>36</v>
      </c>
      <c r="B37" s="2">
        <v>9665.91</v>
      </c>
      <c r="C37" s="13">
        <f t="shared" si="0"/>
        <v>11020.368967609245</v>
      </c>
      <c r="D37" s="13">
        <f t="shared" si="1"/>
        <v>-1354.4589676092455</v>
      </c>
      <c r="E37" s="13">
        <f t="shared" si="2"/>
        <v>1354.4589676092455</v>
      </c>
      <c r="J37" s="2">
        <v>20</v>
      </c>
      <c r="K37" s="2">
        <v>10620.51</v>
      </c>
      <c r="L37" s="13">
        <f t="shared" si="3"/>
        <v>11232.497374710716</v>
      </c>
      <c r="M37" s="13">
        <f t="shared" si="4"/>
        <v>-611.98737471071581</v>
      </c>
      <c r="N37" s="13">
        <f t="shared" si="5"/>
        <v>611.98737471071581</v>
      </c>
      <c r="P37" s="2">
        <v>20</v>
      </c>
      <c r="Q37" s="2">
        <v>10620.51</v>
      </c>
      <c r="R37" s="13">
        <f t="shared" si="6"/>
        <v>11229.022541160819</v>
      </c>
      <c r="S37" s="13">
        <f t="shared" si="7"/>
        <v>-608.51254116081873</v>
      </c>
      <c r="T37" s="13">
        <f t="shared" si="8"/>
        <v>608.51254116081873</v>
      </c>
    </row>
    <row r="38" spans="1:20" x14ac:dyDescent="0.25">
      <c r="A38" s="2">
        <v>37</v>
      </c>
      <c r="B38" s="2">
        <v>9161.5300000000007</v>
      </c>
      <c r="C38" s="13">
        <f t="shared" si="0"/>
        <v>10323.028648461801</v>
      </c>
      <c r="D38" s="13">
        <f t="shared" si="1"/>
        <v>-1161.4986484618003</v>
      </c>
      <c r="E38" s="13">
        <f t="shared" si="2"/>
        <v>1161.4986484618003</v>
      </c>
      <c r="J38" s="2">
        <v>21</v>
      </c>
      <c r="K38" s="2">
        <v>9716.1299999999992</v>
      </c>
      <c r="L38" s="13">
        <f t="shared" si="3"/>
        <v>11440.061002353275</v>
      </c>
      <c r="M38" s="13">
        <f t="shared" si="4"/>
        <v>-1723.9310023532762</v>
      </c>
      <c r="N38" s="13">
        <f t="shared" si="5"/>
        <v>1723.9310023532762</v>
      </c>
      <c r="P38" s="2">
        <v>21</v>
      </c>
      <c r="Q38" s="2">
        <v>9716.1299999999992</v>
      </c>
      <c r="R38" s="13">
        <f t="shared" si="6"/>
        <v>10723.895664043645</v>
      </c>
      <c r="S38" s="13">
        <f t="shared" si="7"/>
        <v>-1007.7656640436453</v>
      </c>
      <c r="T38" s="13">
        <f t="shared" si="8"/>
        <v>1007.7656640436453</v>
      </c>
    </row>
    <row r="39" spans="1:20" x14ac:dyDescent="0.25">
      <c r="A39" s="2">
        <v>38</v>
      </c>
      <c r="B39" s="2">
        <v>7952.58</v>
      </c>
      <c r="C39" s="13">
        <f t="shared" si="0"/>
        <v>9338.675523979904</v>
      </c>
      <c r="D39" s="13">
        <f t="shared" si="1"/>
        <v>-1386.0955239799041</v>
      </c>
      <c r="E39" s="13">
        <f t="shared" si="2"/>
        <v>1386.0955239799041</v>
      </c>
      <c r="J39" s="2">
        <v>22</v>
      </c>
      <c r="K39" s="2">
        <v>10136.42</v>
      </c>
      <c r="L39" s="13">
        <f t="shared" si="3"/>
        <v>10387.676528342894</v>
      </c>
      <c r="M39" s="13">
        <f t="shared" si="4"/>
        <v>-251.25652834289394</v>
      </c>
      <c r="N39" s="13">
        <f t="shared" si="5"/>
        <v>251.25652834289394</v>
      </c>
      <c r="P39" s="2">
        <v>22</v>
      </c>
      <c r="Q39" s="2">
        <v>10136.42</v>
      </c>
      <c r="R39" s="13">
        <f t="shared" si="6"/>
        <v>10948.33172936315</v>
      </c>
      <c r="S39" s="13">
        <f t="shared" si="7"/>
        <v>-811.91172936314979</v>
      </c>
      <c r="T39" s="13">
        <f t="shared" si="8"/>
        <v>811.91172936314979</v>
      </c>
    </row>
    <row r="40" spans="1:20" x14ac:dyDescent="0.25">
      <c r="A40" s="2">
        <v>39</v>
      </c>
      <c r="B40" s="2">
        <v>8916.34</v>
      </c>
      <c r="C40" s="13">
        <f t="shared" si="0"/>
        <v>8377.1806606437749</v>
      </c>
      <c r="D40" s="13">
        <f t="shared" si="1"/>
        <v>539.15933935622525</v>
      </c>
      <c r="E40" s="13">
        <f t="shared" si="2"/>
        <v>539.15933935622525</v>
      </c>
      <c r="J40" s="2">
        <v>23</v>
      </c>
      <c r="K40" s="2">
        <v>8627.7199999999993</v>
      </c>
      <c r="L40" s="13">
        <f t="shared" si="3"/>
        <v>10175.812537160586</v>
      </c>
      <c r="M40" s="13">
        <f t="shared" si="4"/>
        <v>-1548.0925371605863</v>
      </c>
      <c r="N40" s="13">
        <f t="shared" si="5"/>
        <v>1548.0925371605863</v>
      </c>
      <c r="P40" s="2">
        <v>23</v>
      </c>
      <c r="Q40" s="2">
        <v>8627.7199999999993</v>
      </c>
      <c r="R40" s="13">
        <f t="shared" si="6"/>
        <v>10497.108862818866</v>
      </c>
      <c r="S40" s="13">
        <f t="shared" si="7"/>
        <v>-1869.388862818867</v>
      </c>
      <c r="T40" s="13">
        <f t="shared" si="8"/>
        <v>1869.388862818867</v>
      </c>
    </row>
    <row r="41" spans="1:20" x14ac:dyDescent="0.25">
      <c r="A41" s="2">
        <v>40</v>
      </c>
      <c r="B41" s="2">
        <v>9154.14</v>
      </c>
      <c r="C41" s="13">
        <f t="shared" si="0"/>
        <v>8577.8536004780617</v>
      </c>
      <c r="D41" s="13">
        <f t="shared" si="1"/>
        <v>576.28639952193771</v>
      </c>
      <c r="E41" s="13">
        <f t="shared" si="2"/>
        <v>576.28639952193771</v>
      </c>
      <c r="J41" s="2">
        <v>24</v>
      </c>
      <c r="K41" s="2">
        <v>10670.31</v>
      </c>
      <c r="L41" s="13">
        <f t="shared" si="3"/>
        <v>9212.9161451201653</v>
      </c>
      <c r="M41" s="13">
        <f t="shared" si="4"/>
        <v>1457.3938548798342</v>
      </c>
      <c r="N41" s="13">
        <f t="shared" si="5"/>
        <v>1457.3938548798342</v>
      </c>
      <c r="P41" s="2">
        <v>24</v>
      </c>
      <c r="Q41" s="2">
        <v>10670.31</v>
      </c>
      <c r="R41" s="13">
        <f t="shared" si="6"/>
        <v>9526.0110967692963</v>
      </c>
      <c r="S41" s="13">
        <f t="shared" si="7"/>
        <v>1144.2989032307032</v>
      </c>
      <c r="T41" s="13">
        <f t="shared" si="8"/>
        <v>1144.2989032307032</v>
      </c>
    </row>
    <row r="42" spans="1:20" x14ac:dyDescent="0.25">
      <c r="A42" s="2">
        <v>41</v>
      </c>
      <c r="B42" s="2">
        <v>13307.96</v>
      </c>
      <c r="C42" s="13">
        <f t="shared" si="0"/>
        <v>9070.6212133660665</v>
      </c>
      <c r="D42" s="13">
        <f t="shared" si="1"/>
        <v>4237.3387866339326</v>
      </c>
      <c r="E42" s="13">
        <f t="shared" si="2"/>
        <v>4237.3387866339326</v>
      </c>
      <c r="J42" s="2">
        <v>25</v>
      </c>
      <c r="K42" s="2">
        <v>11975.24</v>
      </c>
      <c r="L42" s="13">
        <f t="shared" si="3"/>
        <v>10119.628521913481</v>
      </c>
      <c r="M42" s="13">
        <f t="shared" si="4"/>
        <v>1855.6114780865191</v>
      </c>
      <c r="N42" s="13">
        <f t="shared" si="5"/>
        <v>1855.6114780865191</v>
      </c>
      <c r="P42" s="2">
        <v>25</v>
      </c>
      <c r="Q42" s="2">
        <v>11975.24</v>
      </c>
      <c r="R42" s="13">
        <f t="shared" si="6"/>
        <v>10014.13194038853</v>
      </c>
      <c r="S42" s="13">
        <f t="shared" si="7"/>
        <v>1961.1080596114698</v>
      </c>
      <c r="T42" s="13">
        <f t="shared" si="8"/>
        <v>1961.1080596114698</v>
      </c>
    </row>
    <row r="43" spans="1:20" x14ac:dyDescent="0.25">
      <c r="A43" s="2">
        <v>42</v>
      </c>
      <c r="B43" s="2">
        <v>13454.92</v>
      </c>
      <c r="C43" s="13">
        <f t="shared" si="0"/>
        <v>11849.078560572951</v>
      </c>
      <c r="D43" s="13">
        <f t="shared" si="1"/>
        <v>1605.8414394270494</v>
      </c>
      <c r="E43" s="13">
        <f t="shared" si="2"/>
        <v>1605.8414394270494</v>
      </c>
      <c r="J43" s="2">
        <v>26</v>
      </c>
      <c r="K43" s="2">
        <v>11367.66</v>
      </c>
      <c r="L43" s="13">
        <f t="shared" si="3"/>
        <v>10850.52479801841</v>
      </c>
      <c r="M43" s="13">
        <f t="shared" si="4"/>
        <v>517.13520198158949</v>
      </c>
      <c r="N43" s="13">
        <f t="shared" si="5"/>
        <v>517.13520198158949</v>
      </c>
      <c r="P43" s="2">
        <v>26</v>
      </c>
      <c r="Q43" s="2">
        <v>11367.66</v>
      </c>
      <c r="R43" s="13">
        <f t="shared" si="6"/>
        <v>10838.750695616196</v>
      </c>
      <c r="S43" s="13">
        <f t="shared" si="7"/>
        <v>528.90930438380383</v>
      </c>
      <c r="T43" s="13">
        <f t="shared" si="8"/>
        <v>528.90930438380383</v>
      </c>
    </row>
    <row r="44" spans="1:20" x14ac:dyDescent="0.25">
      <c r="A44" s="2">
        <v>43</v>
      </c>
      <c r="B44" s="2">
        <v>9453.3799999999992</v>
      </c>
      <c r="C44" s="13">
        <f t="shared" si="0"/>
        <v>13403.305530345991</v>
      </c>
      <c r="D44" s="13">
        <f t="shared" si="1"/>
        <v>-3949.9255303459922</v>
      </c>
      <c r="E44" s="13">
        <f t="shared" si="2"/>
        <v>3949.9255303459922</v>
      </c>
      <c r="J44" s="2">
        <v>27</v>
      </c>
      <c r="K44" s="2">
        <v>8463.36</v>
      </c>
      <c r="L44" s="13">
        <f t="shared" si="3"/>
        <v>11311.371934460662</v>
      </c>
      <c r="M44" s="13">
        <f t="shared" si="4"/>
        <v>-2848.011934460661</v>
      </c>
      <c r="N44" s="13">
        <f t="shared" si="5"/>
        <v>2848.011934460661</v>
      </c>
      <c r="P44" s="2">
        <v>27</v>
      </c>
      <c r="Q44" s="2">
        <v>8463.36</v>
      </c>
      <c r="R44" s="13">
        <f t="shared" si="6"/>
        <v>10698.20817184861</v>
      </c>
      <c r="S44" s="13">
        <f t="shared" si="7"/>
        <v>-2234.8481718486091</v>
      </c>
      <c r="T44" s="13">
        <f t="shared" si="8"/>
        <v>2234.8481718486091</v>
      </c>
    </row>
    <row r="45" spans="1:20" x14ac:dyDescent="0.25">
      <c r="A45" s="2">
        <v>44</v>
      </c>
      <c r="B45" s="2">
        <v>8110.52</v>
      </c>
      <c r="C45" s="13">
        <f t="shared" si="0"/>
        <v>10858.778509113272</v>
      </c>
      <c r="D45" s="13">
        <f t="shared" si="1"/>
        <v>-2748.2585091132714</v>
      </c>
      <c r="E45" s="13">
        <f t="shared" si="2"/>
        <v>2748.2585091132714</v>
      </c>
      <c r="J45" s="2">
        <v>28</v>
      </c>
      <c r="K45" s="2">
        <v>7229.73</v>
      </c>
      <c r="L45" s="13">
        <f t="shared" si="3"/>
        <v>9954.0756710330952</v>
      </c>
      <c r="M45" s="13">
        <f t="shared" si="4"/>
        <v>-2724.3456710330956</v>
      </c>
      <c r="N45" s="13">
        <f t="shared" si="5"/>
        <v>2724.3456710330956</v>
      </c>
      <c r="P45" s="2">
        <v>28</v>
      </c>
      <c r="Q45" s="2">
        <v>7229.73</v>
      </c>
      <c r="R45" s="13">
        <f t="shared" si="6"/>
        <v>9985.1290122891678</v>
      </c>
      <c r="S45" s="13">
        <f t="shared" si="7"/>
        <v>-2755.3990122891682</v>
      </c>
      <c r="T45" s="13">
        <f t="shared" si="8"/>
        <v>2755.3990122891682</v>
      </c>
    </row>
    <row r="46" spans="1:20" x14ac:dyDescent="0.25">
      <c r="A46" s="2">
        <v>45</v>
      </c>
      <c r="B46" s="2">
        <v>6687.57</v>
      </c>
      <c r="C46" s="13">
        <f t="shared" si="0"/>
        <v>8582.1517822507958</v>
      </c>
      <c r="D46" s="13">
        <f t="shared" si="1"/>
        <v>-1894.5817822507961</v>
      </c>
      <c r="E46" s="13">
        <f t="shared" si="2"/>
        <v>1894.5817822507961</v>
      </c>
      <c r="J46" s="2">
        <v>29</v>
      </c>
      <c r="K46" s="2">
        <v>9540.74</v>
      </c>
      <c r="L46" s="13">
        <f t="shared" si="3"/>
        <v>8543.235636543297</v>
      </c>
      <c r="M46" s="13">
        <f t="shared" si="4"/>
        <v>997.50436345670278</v>
      </c>
      <c r="N46" s="13">
        <f t="shared" si="5"/>
        <v>997.50436345670278</v>
      </c>
      <c r="P46" s="2">
        <v>29</v>
      </c>
      <c r="Q46" s="2">
        <v>9540.74</v>
      </c>
      <c r="R46" s="13">
        <f t="shared" si="6"/>
        <v>9180.7776547125923</v>
      </c>
      <c r="S46" s="13">
        <f t="shared" si="7"/>
        <v>359.96234528740752</v>
      </c>
      <c r="T46" s="13">
        <f t="shared" si="8"/>
        <v>359.96234528740752</v>
      </c>
    </row>
    <row r="47" spans="1:20" x14ac:dyDescent="0.25">
      <c r="A47" s="2">
        <v>46</v>
      </c>
      <c r="B47" s="2">
        <v>10496.75</v>
      </c>
      <c r="C47" s="13">
        <f t="shared" si="0"/>
        <v>7187.3305443261161</v>
      </c>
      <c r="D47" s="13">
        <f t="shared" si="1"/>
        <v>3309.4194556738839</v>
      </c>
      <c r="E47" s="13">
        <f t="shared" si="2"/>
        <v>3309.4194556738839</v>
      </c>
      <c r="J47" s="2">
        <v>30</v>
      </c>
      <c r="K47" s="2">
        <v>10383.77</v>
      </c>
      <c r="L47" s="13">
        <f t="shared" si="3"/>
        <v>8796.0036236721608</v>
      </c>
      <c r="M47" s="13">
        <f t="shared" si="4"/>
        <v>1587.7663763278397</v>
      </c>
      <c r="N47" s="13">
        <f t="shared" si="5"/>
        <v>1587.7663763278397</v>
      </c>
      <c r="P47" s="2">
        <v>30</v>
      </c>
      <c r="Q47" s="2">
        <v>10383.77</v>
      </c>
      <c r="R47" s="13">
        <f t="shared" si="6"/>
        <v>9451.0680072190207</v>
      </c>
      <c r="S47" s="13">
        <f t="shared" si="7"/>
        <v>932.70199278097971</v>
      </c>
      <c r="T47" s="13">
        <f t="shared" si="8"/>
        <v>932.70199278097971</v>
      </c>
    </row>
    <row r="48" spans="1:20" x14ac:dyDescent="0.25">
      <c r="A48" s="2">
        <v>47</v>
      </c>
      <c r="B48" s="2">
        <v>8038.7</v>
      </c>
      <c r="C48" s="13">
        <f t="shared" si="0"/>
        <v>9158.9110947424961</v>
      </c>
      <c r="D48" s="13">
        <f t="shared" si="1"/>
        <v>-1120.2110947424962</v>
      </c>
      <c r="E48" s="13">
        <f t="shared" si="2"/>
        <v>1120.2110947424962</v>
      </c>
      <c r="J48" s="2">
        <v>31</v>
      </c>
      <c r="K48" s="2">
        <v>11777.37</v>
      </c>
      <c r="L48" s="13">
        <f t="shared" si="3"/>
        <v>9402.2864106682991</v>
      </c>
      <c r="M48" s="13">
        <f t="shared" si="4"/>
        <v>2375.0835893317017</v>
      </c>
      <c r="N48" s="13">
        <f t="shared" si="5"/>
        <v>2375.0835893317017</v>
      </c>
      <c r="P48" s="2">
        <v>31</v>
      </c>
      <c r="Q48" s="2">
        <v>11777.37</v>
      </c>
      <c r="R48" s="13">
        <f t="shared" si="6"/>
        <v>9332.2305493569038</v>
      </c>
      <c r="S48" s="13">
        <f t="shared" si="7"/>
        <v>2445.139450643097</v>
      </c>
      <c r="T48" s="13">
        <f t="shared" si="8"/>
        <v>2445.139450643097</v>
      </c>
    </row>
    <row r="49" spans="1:20" x14ac:dyDescent="0.25">
      <c r="A49" s="2">
        <v>48</v>
      </c>
      <c r="B49" s="2">
        <v>7281.54</v>
      </c>
      <c r="C49" s="13">
        <f t="shared" si="0"/>
        <v>8902.0025798382321</v>
      </c>
      <c r="D49" s="13">
        <f t="shared" si="1"/>
        <v>-1620.4625798382322</v>
      </c>
      <c r="E49" s="13">
        <f t="shared" si="2"/>
        <v>1620.4625798382322</v>
      </c>
      <c r="J49" s="2">
        <v>32</v>
      </c>
      <c r="K49" s="2">
        <v>7689.52</v>
      </c>
      <c r="L49" s="13">
        <f t="shared" si="3"/>
        <v>10920.300752924286</v>
      </c>
      <c r="M49" s="13">
        <f t="shared" si="4"/>
        <v>-3230.7807529242855</v>
      </c>
      <c r="N49" s="13">
        <f t="shared" si="5"/>
        <v>3230.7807529242855</v>
      </c>
      <c r="P49" s="2">
        <v>32</v>
      </c>
      <c r="Q49" s="2">
        <v>7689.52</v>
      </c>
      <c r="R49" s="13">
        <f t="shared" si="6"/>
        <v>10109.628391556318</v>
      </c>
      <c r="S49" s="13">
        <f t="shared" si="7"/>
        <v>-2420.1083915563177</v>
      </c>
      <c r="T49" s="13">
        <f t="shared" si="8"/>
        <v>2420.1083915563177</v>
      </c>
    </row>
    <row r="50" spans="1:20" x14ac:dyDescent="0.25">
      <c r="A50" s="2">
        <v>49</v>
      </c>
      <c r="B50" s="2">
        <v>8384.11</v>
      </c>
      <c r="C50" s="13">
        <f t="shared" si="0"/>
        <v>7547.4655024715976</v>
      </c>
      <c r="D50" s="13">
        <f t="shared" si="1"/>
        <v>836.64449752840301</v>
      </c>
      <c r="E50" s="13">
        <f t="shared" si="2"/>
        <v>836.64449752840301</v>
      </c>
      <c r="J50" s="2">
        <v>33</v>
      </c>
      <c r="K50" s="2">
        <v>10266.620000000001</v>
      </c>
      <c r="L50" s="13">
        <f t="shared" si="3"/>
        <v>9209.5942237426079</v>
      </c>
      <c r="M50" s="13">
        <f t="shared" si="4"/>
        <v>1057.0257762573929</v>
      </c>
      <c r="N50" s="13">
        <f t="shared" si="5"/>
        <v>1057.0257762573929</v>
      </c>
      <c r="P50" s="2">
        <v>33</v>
      </c>
      <c r="Q50" s="2">
        <v>10266.620000000001</v>
      </c>
      <c r="R50" s="13">
        <f t="shared" si="6"/>
        <v>9212.0154413564487</v>
      </c>
      <c r="S50" s="13">
        <f t="shared" si="7"/>
        <v>1054.6045586435521</v>
      </c>
      <c r="T50" s="13">
        <f t="shared" si="8"/>
        <v>1054.6045586435521</v>
      </c>
    </row>
    <row r="51" spans="1:20" x14ac:dyDescent="0.25">
      <c r="A51" s="2">
        <v>50</v>
      </c>
      <c r="B51" s="2">
        <v>8587.69</v>
      </c>
      <c r="C51" s="13">
        <f t="shared" si="0"/>
        <v>7996.8715282633611</v>
      </c>
      <c r="D51" s="13">
        <f t="shared" si="1"/>
        <v>590.81847173663937</v>
      </c>
      <c r="E51" s="13">
        <f t="shared" si="2"/>
        <v>590.81847173663937</v>
      </c>
      <c r="J51" s="2">
        <v>34</v>
      </c>
      <c r="K51" s="2">
        <v>10066.200000000001</v>
      </c>
      <c r="L51" s="13">
        <f t="shared" si="3"/>
        <v>10133.396197850076</v>
      </c>
      <c r="M51" s="13">
        <f t="shared" si="4"/>
        <v>-67.196197850074896</v>
      </c>
      <c r="N51" s="13">
        <f t="shared" si="5"/>
        <v>67.196197850074896</v>
      </c>
      <c r="P51" s="2">
        <v>34</v>
      </c>
      <c r="Q51" s="2">
        <v>10066.200000000001</v>
      </c>
      <c r="R51" s="13">
        <f t="shared" si="6"/>
        <v>10065.56810020505</v>
      </c>
      <c r="S51" s="13">
        <f t="shared" si="7"/>
        <v>0.63189979495109583</v>
      </c>
      <c r="T51" s="13">
        <f t="shared" si="8"/>
        <v>0.63189979495109583</v>
      </c>
    </row>
    <row r="52" spans="1:20" x14ac:dyDescent="0.25">
      <c r="A52" s="2">
        <v>51</v>
      </c>
      <c r="B52" s="2">
        <v>8313.4699999999993</v>
      </c>
      <c r="C52" s="13">
        <f t="shared" si="0"/>
        <v>8516.1897704670482</v>
      </c>
      <c r="D52" s="13">
        <f t="shared" si="1"/>
        <v>-202.71977046704887</v>
      </c>
      <c r="E52" s="13">
        <f t="shared" si="2"/>
        <v>202.71977046704887</v>
      </c>
      <c r="J52" s="2">
        <v>35</v>
      </c>
      <c r="K52" s="2">
        <v>11536.9</v>
      </c>
      <c r="L52" s="13">
        <f t="shared" si="3"/>
        <v>9495.7668002508417</v>
      </c>
      <c r="M52" s="13">
        <f t="shared" si="4"/>
        <v>2041.1331997491579</v>
      </c>
      <c r="N52" s="13">
        <f t="shared" si="5"/>
        <v>2041.1331997491579</v>
      </c>
      <c r="P52" s="2">
        <v>35</v>
      </c>
      <c r="Q52" s="2">
        <v>11536.9</v>
      </c>
      <c r="R52" s="13">
        <f t="shared" si="6"/>
        <v>10195.863058796347</v>
      </c>
      <c r="S52" s="13">
        <f t="shared" si="7"/>
        <v>1341.0369412036525</v>
      </c>
      <c r="T52" s="13">
        <f t="shared" si="8"/>
        <v>1341.0369412036525</v>
      </c>
    </row>
    <row r="53" spans="1:20" x14ac:dyDescent="0.25">
      <c r="A53" s="2">
        <v>52</v>
      </c>
      <c r="B53" s="2">
        <v>9103.2999999999993</v>
      </c>
      <c r="C53" s="13">
        <f t="shared" si="0"/>
        <v>8409.7800154363158</v>
      </c>
      <c r="D53" s="13">
        <f t="shared" si="1"/>
        <v>693.51998456368347</v>
      </c>
      <c r="E53" s="13">
        <f t="shared" si="2"/>
        <v>693.51998456368347</v>
      </c>
      <c r="J53" s="2">
        <v>36</v>
      </c>
      <c r="K53" s="2">
        <v>9665.91</v>
      </c>
      <c r="L53" s="13">
        <f t="shared" si="3"/>
        <v>10912.659392953126</v>
      </c>
      <c r="M53" s="13">
        <f t="shared" si="4"/>
        <v>-1246.7493929531265</v>
      </c>
      <c r="N53" s="13">
        <f t="shared" si="5"/>
        <v>1246.7493929531265</v>
      </c>
      <c r="P53" s="2">
        <v>36</v>
      </c>
      <c r="Q53" s="2">
        <v>9665.91</v>
      </c>
      <c r="R53" s="13">
        <f t="shared" si="6"/>
        <v>10161.981197132063</v>
      </c>
      <c r="S53" s="13">
        <f t="shared" si="7"/>
        <v>-496.07119713206339</v>
      </c>
      <c r="T53" s="13">
        <f t="shared" si="8"/>
        <v>496.07119713206339</v>
      </c>
    </row>
    <row r="54" spans="1:20" x14ac:dyDescent="0.25">
      <c r="A54" s="2">
        <v>53</v>
      </c>
      <c r="B54" s="2">
        <v>7751.69</v>
      </c>
      <c r="C54" s="13">
        <f t="shared" si="0"/>
        <v>8825.9003227624999</v>
      </c>
      <c r="D54" s="13">
        <f t="shared" si="1"/>
        <v>-1074.2103227625003</v>
      </c>
      <c r="E54" s="13">
        <f t="shared" si="2"/>
        <v>1074.2103227625003</v>
      </c>
      <c r="J54" s="2">
        <v>37</v>
      </c>
      <c r="K54" s="2">
        <v>9161.5300000000007</v>
      </c>
      <c r="L54" s="13">
        <f t="shared" si="3"/>
        <v>10147.531963199344</v>
      </c>
      <c r="M54" s="13">
        <f t="shared" si="4"/>
        <v>-986.00196319934366</v>
      </c>
      <c r="N54" s="13">
        <f t="shared" si="5"/>
        <v>986.00196319934366</v>
      </c>
      <c r="P54" s="2">
        <v>37</v>
      </c>
      <c r="Q54" s="2">
        <v>9161.5300000000007</v>
      </c>
      <c r="R54" s="13">
        <f t="shared" si="6"/>
        <v>10187.246900969039</v>
      </c>
      <c r="S54" s="13">
        <f t="shared" si="7"/>
        <v>-1025.7169009690388</v>
      </c>
      <c r="T54" s="13">
        <f t="shared" si="8"/>
        <v>1025.7169009690388</v>
      </c>
    </row>
    <row r="55" spans="1:20" x14ac:dyDescent="0.25">
      <c r="A55" s="2">
        <v>54</v>
      </c>
      <c r="B55" s="2">
        <v>8211.85</v>
      </c>
      <c r="C55" s="13">
        <f t="shared" si="0"/>
        <v>8226.3949083359366</v>
      </c>
      <c r="D55" s="13">
        <f t="shared" si="1"/>
        <v>-14.54490833593627</v>
      </c>
      <c r="E55" s="13">
        <f t="shared" si="2"/>
        <v>14.54490833593627</v>
      </c>
      <c r="J55" s="2">
        <v>38</v>
      </c>
      <c r="K55" s="2">
        <v>7952.58</v>
      </c>
      <c r="L55" s="13">
        <f t="shared" si="3"/>
        <v>9874.3028829238538</v>
      </c>
      <c r="M55" s="13">
        <f t="shared" si="4"/>
        <v>-1921.7228829238538</v>
      </c>
      <c r="N55" s="13">
        <f t="shared" si="5"/>
        <v>1921.7228829238538</v>
      </c>
      <c r="P55" s="2">
        <v>38</v>
      </c>
      <c r="Q55" s="2">
        <v>7952.58</v>
      </c>
      <c r="R55" s="13">
        <f t="shared" si="6"/>
        <v>9797.5135986668574</v>
      </c>
      <c r="S55" s="13">
        <f t="shared" si="7"/>
        <v>-1844.9335986668575</v>
      </c>
      <c r="T55" s="13">
        <f t="shared" si="8"/>
        <v>1844.9335986668575</v>
      </c>
    </row>
    <row r="56" spans="1:20" x14ac:dyDescent="0.25">
      <c r="A56" s="2">
        <v>55</v>
      </c>
      <c r="B56" s="2">
        <v>8572.64</v>
      </c>
      <c r="C56" s="13">
        <f t="shared" si="0"/>
        <v>8050.2351772183774</v>
      </c>
      <c r="D56" s="13">
        <f t="shared" si="1"/>
        <v>522.40482278162199</v>
      </c>
      <c r="E56" s="13">
        <f t="shared" si="2"/>
        <v>522.40482278162199</v>
      </c>
      <c r="J56" s="2">
        <v>39</v>
      </c>
      <c r="K56" s="2">
        <v>8916.34</v>
      </c>
      <c r="L56" s="13">
        <f t="shared" si="3"/>
        <v>8637.7614915868562</v>
      </c>
      <c r="M56" s="13">
        <f t="shared" si="4"/>
        <v>278.57850841314394</v>
      </c>
      <c r="N56" s="13">
        <f t="shared" si="5"/>
        <v>278.57850841314394</v>
      </c>
      <c r="P56" s="2">
        <v>39</v>
      </c>
      <c r="Q56" s="2">
        <v>8916.34</v>
      </c>
      <c r="R56" s="13">
        <f t="shared" si="6"/>
        <v>9279.0164883801408</v>
      </c>
      <c r="S56" s="13">
        <f t="shared" si="7"/>
        <v>-362.67648838014065</v>
      </c>
      <c r="T56" s="13">
        <f t="shared" si="8"/>
        <v>362.67648838014065</v>
      </c>
    </row>
    <row r="57" spans="1:20" x14ac:dyDescent="0.25">
      <c r="A57" s="2">
        <v>56</v>
      </c>
      <c r="B57" s="2">
        <v>8589.89</v>
      </c>
      <c r="C57" s="13">
        <f t="shared" si="0"/>
        <v>8445.9253531133036</v>
      </c>
      <c r="D57" s="13">
        <f t="shared" si="1"/>
        <v>143.96464688669585</v>
      </c>
      <c r="E57" s="13">
        <f t="shared" si="2"/>
        <v>143.96464688669585</v>
      </c>
      <c r="J57" s="2">
        <v>40</v>
      </c>
      <c r="K57" s="2">
        <v>9154.14</v>
      </c>
      <c r="L57" s="13">
        <f t="shared" si="3"/>
        <v>8784.3108611143471</v>
      </c>
      <c r="M57" s="13">
        <f t="shared" si="4"/>
        <v>369.82913888565236</v>
      </c>
      <c r="N57" s="13">
        <f t="shared" si="5"/>
        <v>369.82913888565236</v>
      </c>
      <c r="P57" s="2">
        <v>40</v>
      </c>
      <c r="Q57" s="2">
        <v>9154.14</v>
      </c>
      <c r="R57" s="13">
        <f t="shared" si="6"/>
        <v>8971.4638395001475</v>
      </c>
      <c r="S57" s="13">
        <f t="shared" si="7"/>
        <v>182.6761604998519</v>
      </c>
      <c r="T57" s="13">
        <f t="shared" si="8"/>
        <v>182.6761604998519</v>
      </c>
    </row>
    <row r="58" spans="1:20" x14ac:dyDescent="0.25">
      <c r="A58" s="2">
        <v>57</v>
      </c>
      <c r="B58" s="2">
        <v>7937.95</v>
      </c>
      <c r="C58" s="13">
        <f t="shared" si="0"/>
        <v>8583.8315514321457</v>
      </c>
      <c r="D58" s="13">
        <f t="shared" si="1"/>
        <v>-645.8815514321459</v>
      </c>
      <c r="E58" s="13">
        <f t="shared" si="2"/>
        <v>645.8815514321459</v>
      </c>
      <c r="J58" s="2">
        <v>41</v>
      </c>
      <c r="K58" s="2">
        <v>13307.96</v>
      </c>
      <c r="L58" s="13">
        <f t="shared" si="3"/>
        <v>8797.1128852512156</v>
      </c>
      <c r="M58" s="13">
        <f t="shared" si="4"/>
        <v>4510.8471147487835</v>
      </c>
      <c r="N58" s="13">
        <f t="shared" si="5"/>
        <v>4510.8471147487835</v>
      </c>
      <c r="P58" s="2">
        <v>41</v>
      </c>
      <c r="Q58" s="2">
        <v>13307.96</v>
      </c>
      <c r="R58" s="13">
        <f t="shared" si="6"/>
        <v>8950.2299609012134</v>
      </c>
      <c r="S58" s="13">
        <f t="shared" si="7"/>
        <v>4357.7300390987857</v>
      </c>
      <c r="T58" s="13">
        <f t="shared" si="8"/>
        <v>4357.7300390987857</v>
      </c>
    </row>
    <row r="59" spans="1:20" x14ac:dyDescent="0.25">
      <c r="A59" s="2">
        <v>58</v>
      </c>
      <c r="B59" s="2">
        <v>8157.04</v>
      </c>
      <c r="C59" s="13">
        <f t="shared" si="0"/>
        <v>8166.9207222797468</v>
      </c>
      <c r="D59" s="13">
        <f t="shared" si="1"/>
        <v>-9.8807222797468057</v>
      </c>
      <c r="E59" s="13">
        <f t="shared" si="2"/>
        <v>9.8807222797468057</v>
      </c>
      <c r="J59" s="2">
        <v>42</v>
      </c>
      <c r="K59" s="2">
        <v>13454.92</v>
      </c>
      <c r="L59" s="13">
        <f t="shared" si="3"/>
        <v>11338.184742841124</v>
      </c>
      <c r="M59" s="13">
        <f t="shared" si="4"/>
        <v>2116.7352571588763</v>
      </c>
      <c r="N59" s="13">
        <f t="shared" si="5"/>
        <v>2116.7352571588763</v>
      </c>
      <c r="P59" s="2">
        <v>42</v>
      </c>
      <c r="Q59" s="2">
        <v>13454.92</v>
      </c>
      <c r="R59" s="13">
        <f t="shared" si="6"/>
        <v>10675.220571372833</v>
      </c>
      <c r="S59" s="13">
        <f t="shared" si="7"/>
        <v>2779.6994286271674</v>
      </c>
      <c r="T59" s="13">
        <f t="shared" si="8"/>
        <v>2779.6994286271674</v>
      </c>
    </row>
    <row r="60" spans="1:20" x14ac:dyDescent="0.25">
      <c r="A60" s="2">
        <v>59</v>
      </c>
      <c r="B60" s="2">
        <v>8730.84</v>
      </c>
      <c r="C60" s="13">
        <f t="shared" si="0"/>
        <v>8080.0924349721263</v>
      </c>
      <c r="D60" s="13">
        <f t="shared" si="1"/>
        <v>650.74756502787386</v>
      </c>
      <c r="E60" s="13">
        <f t="shared" si="2"/>
        <v>650.74756502787386</v>
      </c>
      <c r="J60" s="2">
        <v>43</v>
      </c>
      <c r="K60" s="2">
        <v>9453.3799999999992</v>
      </c>
      <c r="L60" s="13">
        <f t="shared" si="3"/>
        <v>12319.519502162319</v>
      </c>
      <c r="M60" s="13">
        <f t="shared" si="4"/>
        <v>-2866.1395021623193</v>
      </c>
      <c r="N60" s="13">
        <f t="shared" si="5"/>
        <v>2866.1395021623193</v>
      </c>
      <c r="P60" s="2">
        <v>43</v>
      </c>
      <c r="Q60" s="2">
        <v>9453.3799999999992</v>
      </c>
      <c r="R60" s="13">
        <f t="shared" si="6"/>
        <v>11717.204169795521</v>
      </c>
      <c r="S60" s="13">
        <f t="shared" si="7"/>
        <v>-2263.8241697955218</v>
      </c>
      <c r="T60" s="13">
        <f t="shared" si="8"/>
        <v>2263.8241697955218</v>
      </c>
    </row>
    <row r="61" spans="1:20" x14ac:dyDescent="0.25">
      <c r="A61" s="2">
        <v>60</v>
      </c>
      <c r="B61" s="2">
        <v>7775.61</v>
      </c>
      <c r="C61" s="13">
        <f t="shared" si="0"/>
        <v>8529.3131716965945</v>
      </c>
      <c r="D61" s="13">
        <f t="shared" si="1"/>
        <v>-753.70317169659484</v>
      </c>
      <c r="E61" s="13">
        <f t="shared" si="2"/>
        <v>753.70317169659484</v>
      </c>
      <c r="J61" s="2">
        <v>44</v>
      </c>
      <c r="K61" s="2">
        <v>8110.52</v>
      </c>
      <c r="L61" s="13">
        <f t="shared" si="3"/>
        <v>11254.290129262577</v>
      </c>
      <c r="M61" s="13">
        <f t="shared" si="4"/>
        <v>-3143.770129262577</v>
      </c>
      <c r="N61" s="13">
        <f t="shared" si="5"/>
        <v>3143.770129262577</v>
      </c>
      <c r="P61" s="2">
        <v>44</v>
      </c>
      <c r="Q61" s="2">
        <v>8110.52</v>
      </c>
      <c r="R61" s="13">
        <f t="shared" si="6"/>
        <v>10589.734478560116</v>
      </c>
      <c r="S61" s="13">
        <f t="shared" si="7"/>
        <v>-2479.2144785601158</v>
      </c>
      <c r="T61" s="13">
        <f t="shared" si="8"/>
        <v>2479.2144785601158</v>
      </c>
    </row>
    <row r="62" spans="1:20" x14ac:dyDescent="0.25">
      <c r="A62" s="2">
        <v>61</v>
      </c>
      <c r="B62" s="2">
        <v>7354.34</v>
      </c>
      <c r="C62" s="13">
        <f t="shared" si="0"/>
        <v>8111.1005406069326</v>
      </c>
      <c r="D62" s="13">
        <f t="shared" si="1"/>
        <v>-756.76054060693241</v>
      </c>
      <c r="E62" s="13">
        <f t="shared" si="2"/>
        <v>756.76054060693241</v>
      </c>
      <c r="J62" s="2">
        <v>45</v>
      </c>
      <c r="K62" s="2">
        <v>6687.57</v>
      </c>
      <c r="L62" s="13">
        <f t="shared" si="3"/>
        <v>9756.301464916367</v>
      </c>
      <c r="M62" s="13">
        <f t="shared" si="4"/>
        <v>-3068.7314649163673</v>
      </c>
      <c r="N62" s="13">
        <f t="shared" si="5"/>
        <v>3068.7314649163673</v>
      </c>
      <c r="P62" s="2">
        <v>45</v>
      </c>
      <c r="Q62" s="2">
        <v>6687.57</v>
      </c>
      <c r="R62" s="13">
        <f t="shared" si="6"/>
        <v>10357.754582384157</v>
      </c>
      <c r="S62" s="13">
        <f t="shared" si="7"/>
        <v>-3670.1845823841577</v>
      </c>
      <c r="T62" s="13">
        <f t="shared" si="8"/>
        <v>3670.1845823841577</v>
      </c>
    </row>
    <row r="63" spans="1:20" x14ac:dyDescent="0.25">
      <c r="A63" s="2">
        <v>62</v>
      </c>
      <c r="B63" s="2">
        <v>8264.4599999999991</v>
      </c>
      <c r="C63" s="13">
        <f t="shared" si="0"/>
        <v>7502.2960943871967</v>
      </c>
      <c r="D63" s="13">
        <f t="shared" si="1"/>
        <v>762.16390561280241</v>
      </c>
      <c r="E63" s="13">
        <f t="shared" si="2"/>
        <v>762.16390561280241</v>
      </c>
      <c r="J63" s="2">
        <v>46</v>
      </c>
      <c r="K63" s="2">
        <v>10496.75</v>
      </c>
      <c r="L63" s="13">
        <f t="shared" si="3"/>
        <v>7686.6428802201444</v>
      </c>
      <c r="M63" s="13">
        <f t="shared" si="4"/>
        <v>2810.1071197798556</v>
      </c>
      <c r="N63" s="13">
        <f t="shared" si="5"/>
        <v>2810.1071197798556</v>
      </c>
      <c r="P63" s="2">
        <v>46</v>
      </c>
      <c r="Q63" s="2">
        <v>10496.75</v>
      </c>
      <c r="R63" s="13">
        <f t="shared" si="6"/>
        <v>8981.351276451529</v>
      </c>
      <c r="S63" s="13">
        <f t="shared" si="7"/>
        <v>1515.398723548471</v>
      </c>
      <c r="T63" s="13">
        <f t="shared" si="8"/>
        <v>1515.398723548471</v>
      </c>
    </row>
    <row r="64" spans="1:20" x14ac:dyDescent="0.25">
      <c r="A64" s="2">
        <v>63</v>
      </c>
      <c r="B64" s="2">
        <v>7732.52</v>
      </c>
      <c r="C64" s="13">
        <f t="shared" si="0"/>
        <v>7944.812741416009</v>
      </c>
      <c r="D64" s="13">
        <f t="shared" si="1"/>
        <v>-212.29274141600854</v>
      </c>
      <c r="E64" s="13">
        <f t="shared" si="2"/>
        <v>212.29274141600854</v>
      </c>
      <c r="J64" s="2">
        <v>47</v>
      </c>
      <c r="K64" s="2">
        <v>8038.7</v>
      </c>
      <c r="L64" s="13">
        <f t="shared" si="3"/>
        <v>9112.2864982376686</v>
      </c>
      <c r="M64" s="13">
        <f t="shared" si="4"/>
        <v>-1073.5864982376688</v>
      </c>
      <c r="N64" s="13">
        <f t="shared" si="5"/>
        <v>1073.5864982376688</v>
      </c>
      <c r="P64" s="2">
        <v>47</v>
      </c>
      <c r="Q64" s="2">
        <v>8038.7</v>
      </c>
      <c r="R64" s="13">
        <f t="shared" si="6"/>
        <v>9263.5130811335148</v>
      </c>
      <c r="S64" s="13">
        <f t="shared" si="7"/>
        <v>-1224.813081133515</v>
      </c>
      <c r="T64" s="13">
        <f t="shared" si="8"/>
        <v>1224.813081133515</v>
      </c>
    </row>
    <row r="65" spans="1:20" x14ac:dyDescent="0.25">
      <c r="A65" s="2">
        <v>64</v>
      </c>
      <c r="B65" s="2">
        <v>8429.85</v>
      </c>
      <c r="C65" s="13">
        <f t="shared" si="0"/>
        <v>7919.3449931120795</v>
      </c>
      <c r="D65" s="13">
        <f t="shared" si="1"/>
        <v>510.5050068879209</v>
      </c>
      <c r="E65" s="13">
        <f t="shared" si="2"/>
        <v>510.5050068879209</v>
      </c>
      <c r="J65" s="2">
        <v>48</v>
      </c>
      <c r="K65" s="2">
        <v>7281.54</v>
      </c>
      <c r="L65" s="13">
        <f t="shared" si="3"/>
        <v>8188.8814047766118</v>
      </c>
      <c r="M65" s="13">
        <f t="shared" si="4"/>
        <v>-907.34140477661185</v>
      </c>
      <c r="N65" s="13">
        <f t="shared" si="5"/>
        <v>907.34140477661185</v>
      </c>
      <c r="P65" s="2">
        <v>48</v>
      </c>
      <c r="Q65" s="2">
        <v>7281.54</v>
      </c>
      <c r="R65" s="13">
        <f t="shared" si="6"/>
        <v>8288.1611460462536</v>
      </c>
      <c r="S65" s="13">
        <f t="shared" si="7"/>
        <v>-1006.6211460462537</v>
      </c>
      <c r="T65" s="13">
        <f t="shared" si="8"/>
        <v>1006.6211460462537</v>
      </c>
    </row>
    <row r="66" spans="1:20" x14ac:dyDescent="0.25">
      <c r="A66" s="2">
        <v>65</v>
      </c>
      <c r="B66" s="2">
        <v>8031.08</v>
      </c>
      <c r="C66" s="13">
        <f t="shared" si="0"/>
        <v>8184.9376556625793</v>
      </c>
      <c r="D66" s="13">
        <f t="shared" si="1"/>
        <v>-153.85765566257942</v>
      </c>
      <c r="E66" s="13">
        <f t="shared" si="2"/>
        <v>153.85765566257942</v>
      </c>
      <c r="J66" s="2">
        <v>49</v>
      </c>
      <c r="K66" s="2">
        <v>8384.11</v>
      </c>
      <c r="L66" s="13">
        <f t="shared" si="3"/>
        <v>8261.3863883820522</v>
      </c>
      <c r="M66" s="13">
        <f t="shared" si="4"/>
        <v>122.72361161794834</v>
      </c>
      <c r="N66" s="13">
        <f t="shared" si="5"/>
        <v>122.72361161794834</v>
      </c>
      <c r="P66" s="2">
        <v>49</v>
      </c>
      <c r="Q66" s="2">
        <v>8384.11</v>
      </c>
      <c r="R66" s="13">
        <f t="shared" si="6"/>
        <v>7705.8879514880527</v>
      </c>
      <c r="S66" s="13">
        <f t="shared" si="7"/>
        <v>678.22204851194783</v>
      </c>
      <c r="T66" s="13">
        <f t="shared" si="8"/>
        <v>678.22204851194783</v>
      </c>
    </row>
    <row r="67" spans="1:20" x14ac:dyDescent="0.25">
      <c r="A67" s="2">
        <v>66</v>
      </c>
      <c r="B67" s="2">
        <v>8519.59</v>
      </c>
      <c r="C67" s="13">
        <f t="shared" si="0"/>
        <v>8171.1337701682587</v>
      </c>
      <c r="D67" s="13">
        <f t="shared" si="1"/>
        <v>348.45622983174144</v>
      </c>
      <c r="E67" s="13">
        <f t="shared" si="2"/>
        <v>348.45622983174144</v>
      </c>
      <c r="J67" s="2">
        <v>50</v>
      </c>
      <c r="K67" s="2">
        <v>8587.69</v>
      </c>
      <c r="L67" s="13">
        <f t="shared" si="3"/>
        <v>8072.1493790336535</v>
      </c>
      <c r="M67" s="13">
        <f t="shared" si="4"/>
        <v>515.54062096634698</v>
      </c>
      <c r="N67" s="13">
        <f t="shared" si="5"/>
        <v>515.54062096634698</v>
      </c>
      <c r="P67" s="2">
        <v>50</v>
      </c>
      <c r="Q67" s="2">
        <v>8587.69</v>
      </c>
      <c r="R67" s="13">
        <f t="shared" si="6"/>
        <v>8671.0444048739791</v>
      </c>
      <c r="S67" s="13">
        <f t="shared" si="7"/>
        <v>-83.354404873978638</v>
      </c>
      <c r="T67" s="13">
        <f t="shared" si="8"/>
        <v>83.354404873978638</v>
      </c>
    </row>
    <row r="68" spans="1:20" x14ac:dyDescent="0.25">
      <c r="A68" s="2">
        <v>67</v>
      </c>
      <c r="B68" s="2">
        <v>10417.14</v>
      </c>
      <c r="C68" s="13">
        <f t="shared" si="0"/>
        <v>8348.0182487025158</v>
      </c>
      <c r="D68" s="13">
        <f t="shared" si="1"/>
        <v>2069.1217512974836</v>
      </c>
      <c r="E68" s="13">
        <f t="shared" si="2"/>
        <v>2069.1217512974836</v>
      </c>
      <c r="J68" s="2">
        <v>51</v>
      </c>
      <c r="K68" s="2">
        <v>8313.4699999999993</v>
      </c>
      <c r="L68" s="13">
        <f t="shared" si="3"/>
        <v>8210.7001548729131</v>
      </c>
      <c r="M68" s="13">
        <f t="shared" si="4"/>
        <v>102.76984512708623</v>
      </c>
      <c r="N68" s="13">
        <f t="shared" si="5"/>
        <v>102.76984512708623</v>
      </c>
      <c r="P68" s="2">
        <v>51</v>
      </c>
      <c r="Q68" s="2">
        <v>8313.4699999999993</v>
      </c>
      <c r="R68" s="13">
        <f t="shared" si="6"/>
        <v>8237.7842651343435</v>
      </c>
      <c r="S68" s="13">
        <f t="shared" si="7"/>
        <v>75.685734865655832</v>
      </c>
      <c r="T68" s="13">
        <f t="shared" si="8"/>
        <v>75.685734865655832</v>
      </c>
    </row>
    <row r="69" spans="1:20" x14ac:dyDescent="0.25">
      <c r="A69" s="2">
        <v>68</v>
      </c>
      <c r="B69" s="2">
        <v>10113.959999999999</v>
      </c>
      <c r="C69" s="13">
        <f t="shared" ref="C69:C122" si="9">(B67*$H$5)+(B68*$H$6)</f>
        <v>9750.6930968157503</v>
      </c>
      <c r="D69" s="13">
        <f t="shared" ref="D69:D121" si="10">B69-C69</f>
        <v>363.2669031842488</v>
      </c>
      <c r="E69" s="13">
        <f t="shared" ref="E69:E121" si="11">ABS(D69)</f>
        <v>363.2669031842488</v>
      </c>
      <c r="J69" s="2">
        <v>52</v>
      </c>
      <c r="K69" s="2">
        <v>9103.2999999999993</v>
      </c>
      <c r="L69" s="13">
        <f t="shared" si="3"/>
        <v>8387.1431837195923</v>
      </c>
      <c r="M69" s="13">
        <f t="shared" si="4"/>
        <v>716.15681628040693</v>
      </c>
      <c r="N69" s="13">
        <f t="shared" si="5"/>
        <v>716.15681628040693</v>
      </c>
      <c r="P69" s="2">
        <v>52</v>
      </c>
      <c r="Q69" s="2">
        <v>9103.2999999999993</v>
      </c>
      <c r="R69" s="13">
        <f t="shared" si="6"/>
        <v>8114.9081773092066</v>
      </c>
      <c r="S69" s="13">
        <f t="shared" si="7"/>
        <v>988.39182269079265</v>
      </c>
      <c r="T69" s="13">
        <f t="shared" si="8"/>
        <v>988.39182269079265</v>
      </c>
    </row>
    <row r="70" spans="1:20" x14ac:dyDescent="0.25">
      <c r="A70" s="2">
        <v>69</v>
      </c>
      <c r="B70" s="2">
        <v>9841.4699999999993</v>
      </c>
      <c r="C70" s="13">
        <f t="shared" si="9"/>
        <v>10220.441184742112</v>
      </c>
      <c r="D70" s="13">
        <f t="shared" si="10"/>
        <v>-378.97118474211311</v>
      </c>
      <c r="E70" s="13">
        <f t="shared" si="11"/>
        <v>378.97118474211311</v>
      </c>
      <c r="J70" s="2">
        <v>53</v>
      </c>
      <c r="K70" s="2">
        <v>7751.69</v>
      </c>
      <c r="L70" s="13">
        <f t="shared" si="3"/>
        <v>8810.8852638564149</v>
      </c>
      <c r="M70" s="13">
        <f t="shared" si="4"/>
        <v>-1059.1952638564153</v>
      </c>
      <c r="N70" s="13">
        <f t="shared" si="5"/>
        <v>1059.1952638564153</v>
      </c>
      <c r="P70" s="2">
        <v>53</v>
      </c>
      <c r="Q70" s="2">
        <v>7751.69</v>
      </c>
      <c r="R70" s="13">
        <f t="shared" si="6"/>
        <v>8720.5267981927609</v>
      </c>
      <c r="S70" s="13">
        <f t="shared" si="7"/>
        <v>-968.83679819276131</v>
      </c>
      <c r="T70" s="13">
        <f t="shared" si="8"/>
        <v>968.83679819276131</v>
      </c>
    </row>
    <row r="71" spans="1:20" x14ac:dyDescent="0.25">
      <c r="A71" s="2">
        <v>70</v>
      </c>
      <c r="B71" s="2">
        <v>9117.99</v>
      </c>
      <c r="C71" s="13">
        <f t="shared" si="9"/>
        <v>9937.1724145074804</v>
      </c>
      <c r="D71" s="13">
        <f t="shared" si="10"/>
        <v>-819.18241450748064</v>
      </c>
      <c r="E71" s="13">
        <f t="shared" si="11"/>
        <v>819.18241450748064</v>
      </c>
      <c r="J71" s="2">
        <v>54</v>
      </c>
      <c r="K71" s="2">
        <v>8211.85</v>
      </c>
      <c r="L71" s="13">
        <f t="shared" si="3"/>
        <v>8169.7000565989647</v>
      </c>
      <c r="M71" s="13">
        <f t="shared" si="4"/>
        <v>42.149943401035671</v>
      </c>
      <c r="N71" s="13">
        <f t="shared" si="5"/>
        <v>42.149943401035671</v>
      </c>
      <c r="P71" s="2">
        <v>54</v>
      </c>
      <c r="Q71" s="2">
        <v>8211.85</v>
      </c>
      <c r="R71" s="13">
        <f t="shared" si="6"/>
        <v>8265.1158258590003</v>
      </c>
      <c r="S71" s="13">
        <f t="shared" si="7"/>
        <v>-53.26582585899996</v>
      </c>
      <c r="T71" s="13">
        <f t="shared" si="8"/>
        <v>53.26582585899996</v>
      </c>
    </row>
    <row r="72" spans="1:20" x14ac:dyDescent="0.25">
      <c r="A72" s="2">
        <v>71</v>
      </c>
      <c r="B72" s="2">
        <v>9062.7999999999993</v>
      </c>
      <c r="C72" s="13">
        <f t="shared" si="9"/>
        <v>9372.0866011518719</v>
      </c>
      <c r="D72" s="13">
        <f t="shared" si="10"/>
        <v>-309.28660115187267</v>
      </c>
      <c r="E72" s="13">
        <f t="shared" si="11"/>
        <v>309.28660115187267</v>
      </c>
      <c r="J72" s="2">
        <v>55</v>
      </c>
      <c r="K72" s="2">
        <v>8572.64</v>
      </c>
      <c r="L72" s="13">
        <f t="shared" si="3"/>
        <v>8347.8969390664552</v>
      </c>
      <c r="M72" s="13">
        <f t="shared" si="4"/>
        <v>224.74306093354426</v>
      </c>
      <c r="N72" s="13">
        <f t="shared" si="5"/>
        <v>224.74306093354426</v>
      </c>
      <c r="P72" s="2">
        <v>55</v>
      </c>
      <c r="Q72" s="2">
        <v>8572.64</v>
      </c>
      <c r="R72" s="13">
        <f t="shared" si="6"/>
        <v>8281.4267780901173</v>
      </c>
      <c r="S72" s="13">
        <f t="shared" si="7"/>
        <v>291.21322190988212</v>
      </c>
      <c r="T72" s="13">
        <f t="shared" si="8"/>
        <v>291.21322190988212</v>
      </c>
    </row>
    <row r="73" spans="1:20" x14ac:dyDescent="0.25">
      <c r="A73" s="2">
        <v>72</v>
      </c>
      <c r="B73" s="2">
        <v>8441.06</v>
      </c>
      <c r="C73" s="13">
        <f t="shared" si="9"/>
        <v>9082.1835232730282</v>
      </c>
      <c r="D73" s="13">
        <f t="shared" si="10"/>
        <v>-641.1235232730287</v>
      </c>
      <c r="E73" s="13">
        <f t="shared" si="11"/>
        <v>641.1235232730287</v>
      </c>
      <c r="J73" s="2">
        <v>56</v>
      </c>
      <c r="K73" s="2">
        <v>8589.89</v>
      </c>
      <c r="L73" s="13">
        <f t="shared" si="3"/>
        <v>8288.5674315706565</v>
      </c>
      <c r="M73" s="13">
        <f t="shared" si="4"/>
        <v>301.32256842934294</v>
      </c>
      <c r="N73" s="13">
        <f t="shared" si="5"/>
        <v>301.32256842934294</v>
      </c>
      <c r="P73" s="2">
        <v>56</v>
      </c>
      <c r="Q73" s="2">
        <v>8589.89</v>
      </c>
      <c r="R73" s="13">
        <f t="shared" si="6"/>
        <v>8529.4451722795766</v>
      </c>
      <c r="S73" s="13">
        <f t="shared" si="7"/>
        <v>60.444827720422836</v>
      </c>
      <c r="T73" s="13">
        <f t="shared" si="8"/>
        <v>60.444827720422836</v>
      </c>
    </row>
    <row r="74" spans="1:20" x14ac:dyDescent="0.25">
      <c r="A74" s="2">
        <v>73</v>
      </c>
      <c r="B74" s="2">
        <v>11373.72</v>
      </c>
      <c r="C74" s="13">
        <f t="shared" si="9"/>
        <v>8659.4240471058838</v>
      </c>
      <c r="D74" s="13">
        <f t="shared" si="10"/>
        <v>2714.2959528941155</v>
      </c>
      <c r="E74" s="13">
        <f t="shared" si="11"/>
        <v>2714.2959528941155</v>
      </c>
      <c r="J74" s="2">
        <v>57</v>
      </c>
      <c r="K74" s="2">
        <v>7937.95</v>
      </c>
      <c r="L74" s="13">
        <f t="shared" si="3"/>
        <v>8489.2184580918893</v>
      </c>
      <c r="M74" s="13">
        <f t="shared" si="4"/>
        <v>-551.26845809188944</v>
      </c>
      <c r="N74" s="13">
        <f t="shared" si="5"/>
        <v>551.26845809188944</v>
      </c>
      <c r="P74" s="2">
        <v>57</v>
      </c>
      <c r="Q74" s="2">
        <v>7937.95</v>
      </c>
      <c r="R74" s="13">
        <f t="shared" si="6"/>
        <v>8327.9173963926733</v>
      </c>
      <c r="S74" s="13">
        <f t="shared" si="7"/>
        <v>-389.96739639267344</v>
      </c>
      <c r="T74" s="13">
        <f t="shared" si="8"/>
        <v>389.96739639267344</v>
      </c>
    </row>
    <row r="75" spans="1:20" x14ac:dyDescent="0.25">
      <c r="A75" s="2">
        <v>74</v>
      </c>
      <c r="B75" s="2">
        <v>12898.5</v>
      </c>
      <c r="C75" s="13">
        <f t="shared" si="9"/>
        <v>10343.727549159536</v>
      </c>
      <c r="D75" s="13">
        <f t="shared" si="10"/>
        <v>2554.7724508404644</v>
      </c>
      <c r="E75" s="13">
        <f t="shared" si="11"/>
        <v>2554.7724508404644</v>
      </c>
      <c r="J75" s="2">
        <v>58</v>
      </c>
      <c r="K75" s="2">
        <v>8157.04</v>
      </c>
      <c r="L75" s="13">
        <f t="shared" si="3"/>
        <v>8233.0854608301415</v>
      </c>
      <c r="M75" s="13">
        <f t="shared" si="4"/>
        <v>-76.045460830141565</v>
      </c>
      <c r="N75" s="13">
        <f t="shared" si="5"/>
        <v>76.045460830141565</v>
      </c>
      <c r="P75" s="2">
        <v>58</v>
      </c>
      <c r="Q75" s="2">
        <v>8157.04</v>
      </c>
      <c r="R75" s="13">
        <f t="shared" si="6"/>
        <v>8203.6993959667961</v>
      </c>
      <c r="S75" s="13">
        <f t="shared" si="7"/>
        <v>-46.659395966796183</v>
      </c>
      <c r="T75" s="13">
        <f t="shared" si="8"/>
        <v>46.659395966796183</v>
      </c>
    </row>
    <row r="76" spans="1:20" x14ac:dyDescent="0.25">
      <c r="A76" s="2">
        <v>75</v>
      </c>
      <c r="B76" s="2">
        <v>12249.13</v>
      </c>
      <c r="C76" s="13">
        <f t="shared" si="9"/>
        <v>12362.975292331015</v>
      </c>
      <c r="D76" s="13">
        <f t="shared" si="10"/>
        <v>-113.84529233101603</v>
      </c>
      <c r="E76" s="13">
        <f t="shared" si="11"/>
        <v>113.84529233101603</v>
      </c>
      <c r="J76" s="2">
        <v>59</v>
      </c>
      <c r="K76" s="2">
        <v>8730.84</v>
      </c>
      <c r="L76" s="13">
        <f t="shared" si="3"/>
        <v>8223.982010347283</v>
      </c>
      <c r="M76" s="13">
        <f t="shared" si="4"/>
        <v>506.85798965271715</v>
      </c>
      <c r="N76" s="13">
        <f t="shared" si="5"/>
        <v>506.85798965271715</v>
      </c>
      <c r="P76" s="2">
        <v>59</v>
      </c>
      <c r="Q76" s="2">
        <v>8730.84</v>
      </c>
      <c r="R76" s="13">
        <f t="shared" si="6"/>
        <v>8282.0223804949237</v>
      </c>
      <c r="S76" s="13">
        <f t="shared" si="7"/>
        <v>448.81761950507644</v>
      </c>
      <c r="T76" s="13">
        <f t="shared" si="8"/>
        <v>448.81761950507644</v>
      </c>
    </row>
    <row r="77" spans="1:20" x14ac:dyDescent="0.25">
      <c r="A77" s="2">
        <v>76</v>
      </c>
      <c r="B77" s="2">
        <v>12210.88</v>
      </c>
      <c r="C77" s="13">
        <f t="shared" si="9"/>
        <v>12477.198101246739</v>
      </c>
      <c r="D77" s="13">
        <f t="shared" si="10"/>
        <v>-266.31810124673939</v>
      </c>
      <c r="E77" s="13">
        <f t="shared" si="11"/>
        <v>266.31810124673939</v>
      </c>
      <c r="J77" s="2">
        <v>60</v>
      </c>
      <c r="K77" s="2">
        <v>7775.61</v>
      </c>
      <c r="L77" s="13">
        <f t="shared" si="3"/>
        <v>8410.866456157215</v>
      </c>
      <c r="M77" s="13">
        <f t="shared" si="4"/>
        <v>-635.25645615721533</v>
      </c>
      <c r="N77" s="13">
        <f t="shared" si="5"/>
        <v>635.25645615721533</v>
      </c>
      <c r="P77" s="2">
        <v>60</v>
      </c>
      <c r="Q77" s="2">
        <v>7775.61</v>
      </c>
      <c r="R77" s="13">
        <f t="shared" si="6"/>
        <v>8489.4359170766911</v>
      </c>
      <c r="S77" s="13">
        <f t="shared" si="7"/>
        <v>-713.82591707669144</v>
      </c>
      <c r="T77" s="13">
        <f t="shared" si="8"/>
        <v>713.82591707669144</v>
      </c>
    </row>
    <row r="78" spans="1:20" x14ac:dyDescent="0.25">
      <c r="A78" s="2">
        <v>77</v>
      </c>
      <c r="B78" s="2">
        <v>12192.4</v>
      </c>
      <c r="C78" s="13">
        <f t="shared" si="9"/>
        <v>12224.313951172189</v>
      </c>
      <c r="D78" s="13">
        <f t="shared" si="10"/>
        <v>-31.913951172189627</v>
      </c>
      <c r="E78" s="13">
        <f t="shared" si="11"/>
        <v>31.913951172189627</v>
      </c>
      <c r="J78" s="2">
        <v>61</v>
      </c>
      <c r="K78" s="2">
        <v>7354.34</v>
      </c>
      <c r="L78" s="13">
        <f t="shared" si="3"/>
        <v>8067.0241881527163</v>
      </c>
      <c r="M78" s="13">
        <f t="shared" si="4"/>
        <v>-712.68418815271616</v>
      </c>
      <c r="N78" s="13">
        <f t="shared" si="5"/>
        <v>712.68418815271616</v>
      </c>
      <c r="P78" s="2">
        <v>61</v>
      </c>
      <c r="Q78" s="2">
        <v>7354.34</v>
      </c>
      <c r="R78" s="13">
        <f t="shared" si="6"/>
        <v>8030.4880407879637</v>
      </c>
      <c r="S78" s="13">
        <f t="shared" si="7"/>
        <v>-676.14804078796351</v>
      </c>
      <c r="T78" s="13">
        <f t="shared" si="8"/>
        <v>676.14804078796351</v>
      </c>
    </row>
    <row r="79" spans="1:20" x14ac:dyDescent="0.25">
      <c r="A79" s="2">
        <v>78</v>
      </c>
      <c r="B79" s="2">
        <v>11279.7</v>
      </c>
      <c r="C79" s="13">
        <f t="shared" si="9"/>
        <v>12198.890442291819</v>
      </c>
      <c r="D79" s="13">
        <f t="shared" si="10"/>
        <v>-919.19044229181782</v>
      </c>
      <c r="E79" s="13">
        <f t="shared" si="11"/>
        <v>919.19044229181782</v>
      </c>
      <c r="J79" s="2">
        <v>62</v>
      </c>
      <c r="K79" s="2">
        <v>8264.4599999999991</v>
      </c>
      <c r="L79" s="13">
        <f t="shared" si="3"/>
        <v>7793.4939720423581</v>
      </c>
      <c r="M79" s="13">
        <f t="shared" si="4"/>
        <v>470.96602795764102</v>
      </c>
      <c r="N79" s="13">
        <f t="shared" si="5"/>
        <v>470.96602795764102</v>
      </c>
      <c r="P79" s="2">
        <v>62</v>
      </c>
      <c r="Q79" s="2">
        <v>8264.4599999999991</v>
      </c>
      <c r="R79" s="13">
        <f t="shared" si="6"/>
        <v>7813.5753594704947</v>
      </c>
      <c r="S79" s="13">
        <f t="shared" si="7"/>
        <v>450.8846405295044</v>
      </c>
      <c r="T79" s="13">
        <f t="shared" si="8"/>
        <v>450.8846405295044</v>
      </c>
    </row>
    <row r="80" spans="1:20" x14ac:dyDescent="0.25">
      <c r="A80" s="2">
        <v>79</v>
      </c>
      <c r="B80" s="2">
        <v>12105.13</v>
      </c>
      <c r="C80" s="13">
        <f t="shared" si="9"/>
        <v>11600.253391761091</v>
      </c>
      <c r="D80" s="13">
        <f t="shared" si="10"/>
        <v>504.87660823890837</v>
      </c>
      <c r="E80" s="13">
        <f t="shared" si="11"/>
        <v>504.87660823890837</v>
      </c>
      <c r="J80" s="2">
        <v>63</v>
      </c>
      <c r="K80" s="2">
        <v>7732.52</v>
      </c>
      <c r="L80" s="13">
        <f t="shared" si="3"/>
        <v>7954.5763604438453</v>
      </c>
      <c r="M80" s="13">
        <f t="shared" si="4"/>
        <v>-222.05636044384482</v>
      </c>
      <c r="N80" s="13">
        <f t="shared" si="5"/>
        <v>222.05636044384482</v>
      </c>
      <c r="P80" s="2">
        <v>63</v>
      </c>
      <c r="Q80" s="2">
        <v>7732.52</v>
      </c>
      <c r="R80" s="13">
        <f t="shared" si="6"/>
        <v>8157.7511552341675</v>
      </c>
      <c r="S80" s="13">
        <f t="shared" si="7"/>
        <v>-425.23115523416709</v>
      </c>
      <c r="T80" s="13">
        <f t="shared" si="8"/>
        <v>425.23115523416709</v>
      </c>
    </row>
    <row r="81" spans="1:20" x14ac:dyDescent="0.25">
      <c r="A81" s="2">
        <v>80</v>
      </c>
      <c r="B81" s="2">
        <v>11880.75</v>
      </c>
      <c r="C81" s="13">
        <f t="shared" si="9"/>
        <v>11815.22708977609</v>
      </c>
      <c r="D81" s="13">
        <f t="shared" si="10"/>
        <v>65.522910223910003</v>
      </c>
      <c r="E81" s="13">
        <f t="shared" si="11"/>
        <v>65.522910223910003</v>
      </c>
      <c r="J81" s="2">
        <v>64</v>
      </c>
      <c r="K81" s="2">
        <v>8429.85</v>
      </c>
      <c r="L81" s="13">
        <f t="shared" si="3"/>
        <v>7742.9721198439247</v>
      </c>
      <c r="M81" s="13">
        <f t="shared" si="4"/>
        <v>686.87788015607566</v>
      </c>
      <c r="N81" s="13">
        <f t="shared" si="5"/>
        <v>686.87788015607566</v>
      </c>
      <c r="P81" s="2">
        <v>64</v>
      </c>
      <c r="Q81" s="2">
        <v>8429.85</v>
      </c>
      <c r="R81" s="13">
        <f t="shared" si="6"/>
        <v>7781.5052187016508</v>
      </c>
      <c r="S81" s="13">
        <f t="shared" si="7"/>
        <v>648.34478129834952</v>
      </c>
      <c r="T81" s="13">
        <f t="shared" si="8"/>
        <v>648.34478129834952</v>
      </c>
    </row>
    <row r="82" spans="1:20" x14ac:dyDescent="0.25">
      <c r="A82" s="2">
        <v>81</v>
      </c>
      <c r="B82" s="2">
        <v>12629.98</v>
      </c>
      <c r="C82" s="13">
        <f t="shared" si="9"/>
        <v>11959.555489255345</v>
      </c>
      <c r="D82" s="13">
        <f t="shared" si="10"/>
        <v>670.42451074465498</v>
      </c>
      <c r="E82" s="13">
        <f t="shared" si="11"/>
        <v>670.42451074465498</v>
      </c>
      <c r="J82" s="2">
        <v>65</v>
      </c>
      <c r="K82" s="2">
        <v>8031.08</v>
      </c>
      <c r="L82" s="13">
        <f t="shared" si="3"/>
        <v>8246.1938148073859</v>
      </c>
      <c r="M82" s="13">
        <f t="shared" si="4"/>
        <v>-215.11381480738601</v>
      </c>
      <c r="N82" s="13">
        <f t="shared" si="5"/>
        <v>215.11381480738601</v>
      </c>
      <c r="P82" s="2">
        <v>65</v>
      </c>
      <c r="Q82" s="2">
        <v>8031.08</v>
      </c>
      <c r="R82" s="13">
        <f t="shared" si="6"/>
        <v>8022.9761397413486</v>
      </c>
      <c r="S82" s="13">
        <f t="shared" si="7"/>
        <v>8.1038602586513662</v>
      </c>
      <c r="T82" s="13">
        <f t="shared" si="8"/>
        <v>8.1038602586513662</v>
      </c>
    </row>
    <row r="83" spans="1:20" x14ac:dyDescent="0.25">
      <c r="A83" s="2">
        <v>82</v>
      </c>
      <c r="B83" s="2">
        <v>11538.9</v>
      </c>
      <c r="C83" s="13">
        <f t="shared" si="9"/>
        <v>12366.839627797559</v>
      </c>
      <c r="D83" s="13">
        <f t="shared" si="10"/>
        <v>-827.9396277975593</v>
      </c>
      <c r="E83" s="13">
        <f t="shared" si="11"/>
        <v>827.9396277975593</v>
      </c>
      <c r="J83" s="2">
        <v>66</v>
      </c>
      <c r="K83" s="2">
        <v>8519.59</v>
      </c>
      <c r="L83" s="13">
        <f t="shared" si="3"/>
        <v>8035.0468754014437</v>
      </c>
      <c r="M83" s="13">
        <f t="shared" si="4"/>
        <v>484.54312459855646</v>
      </c>
      <c r="N83" s="13">
        <f t="shared" si="5"/>
        <v>484.54312459855646</v>
      </c>
      <c r="P83" s="2">
        <v>66</v>
      </c>
      <c r="Q83" s="2">
        <v>8519.59</v>
      </c>
      <c r="R83" s="13">
        <f t="shared" si="6"/>
        <v>8115.3936148451048</v>
      </c>
      <c r="S83" s="13">
        <f t="shared" si="7"/>
        <v>404.19638515489532</v>
      </c>
      <c r="T83" s="13">
        <f t="shared" si="8"/>
        <v>404.19638515489532</v>
      </c>
    </row>
    <row r="84" spans="1:20" x14ac:dyDescent="0.25">
      <c r="A84" s="2">
        <v>83</v>
      </c>
      <c r="B84" s="2">
        <v>11236.79</v>
      </c>
      <c r="C84" s="13">
        <f t="shared" si="9"/>
        <v>11922.103018168829</v>
      </c>
      <c r="D84" s="13">
        <f t="shared" si="10"/>
        <v>-685.31301816882842</v>
      </c>
      <c r="E84" s="13">
        <f t="shared" si="11"/>
        <v>685.31301816882842</v>
      </c>
      <c r="J84" s="2">
        <v>67</v>
      </c>
      <c r="K84" s="2">
        <v>10417.14</v>
      </c>
      <c r="L84" s="13">
        <f t="shared" si="3"/>
        <v>8397.6492824802808</v>
      </c>
      <c r="M84" s="13">
        <f t="shared" si="4"/>
        <v>2019.4907175197186</v>
      </c>
      <c r="N84" s="13">
        <f t="shared" si="5"/>
        <v>2019.4907175197186</v>
      </c>
      <c r="P84" s="2">
        <v>67</v>
      </c>
      <c r="Q84" s="2">
        <v>10417.14</v>
      </c>
      <c r="R84" s="13">
        <f t="shared" si="6"/>
        <v>8229.8458257017774</v>
      </c>
      <c r="S84" s="13">
        <f t="shared" si="7"/>
        <v>2187.2941742982221</v>
      </c>
      <c r="T84" s="13">
        <f t="shared" si="8"/>
        <v>2187.2941742982221</v>
      </c>
    </row>
    <row r="85" spans="1:20" x14ac:dyDescent="0.25">
      <c r="A85" s="2">
        <v>84</v>
      </c>
      <c r="B85" s="2">
        <v>10561.41</v>
      </c>
      <c r="C85" s="13">
        <f t="shared" si="9"/>
        <v>11342.895385323702</v>
      </c>
      <c r="D85" s="13">
        <f t="shared" si="10"/>
        <v>-781.48538532370185</v>
      </c>
      <c r="E85" s="13">
        <f t="shared" si="11"/>
        <v>781.48538532370185</v>
      </c>
      <c r="J85" s="2">
        <v>68</v>
      </c>
      <c r="K85" s="2">
        <v>10113.959999999999</v>
      </c>
      <c r="L85" s="13">
        <f t="shared" si="3"/>
        <v>9419.6495425053145</v>
      </c>
      <c r="M85" s="13">
        <f t="shared" si="4"/>
        <v>694.31045749468467</v>
      </c>
      <c r="N85" s="13">
        <f t="shared" si="5"/>
        <v>694.31045749468467</v>
      </c>
      <c r="P85" s="2">
        <v>68</v>
      </c>
      <c r="Q85" s="2">
        <v>10113.959999999999</v>
      </c>
      <c r="R85" s="13">
        <f t="shared" si="6"/>
        <v>9275.5861522972154</v>
      </c>
      <c r="S85" s="13">
        <f t="shared" si="7"/>
        <v>838.37384770278368</v>
      </c>
      <c r="T85" s="13">
        <f t="shared" si="8"/>
        <v>838.37384770278368</v>
      </c>
    </row>
    <row r="86" spans="1:20" x14ac:dyDescent="0.25">
      <c r="A86" s="2">
        <v>85</v>
      </c>
      <c r="B86" s="2">
        <v>10007.69</v>
      </c>
      <c r="C86" s="13">
        <f t="shared" si="9"/>
        <v>10798.613188043832</v>
      </c>
      <c r="D86" s="13">
        <f t="shared" si="10"/>
        <v>-790.92318804383103</v>
      </c>
      <c r="E86" s="13">
        <f t="shared" si="11"/>
        <v>790.92318804383103</v>
      </c>
      <c r="J86" s="2">
        <v>69</v>
      </c>
      <c r="K86" s="2">
        <v>9841.4699999999993</v>
      </c>
      <c r="L86" s="13">
        <f t="shared" ref="L86:L138" si="12">(K83*$H$10)+(K84*$H$11)+(K85*$H$12)</f>
        <v>9765.4468412720926</v>
      </c>
      <c r="M86" s="13">
        <f t="shared" ref="M86:M137" si="13">K86-L86</f>
        <v>76.023158727906775</v>
      </c>
      <c r="N86" s="13">
        <f t="shared" ref="N86:N137" si="14">ABS(M86)</f>
        <v>76.023158727906775</v>
      </c>
      <c r="P86" s="2">
        <v>69</v>
      </c>
      <c r="Q86" s="2">
        <v>9841.4699999999993</v>
      </c>
      <c r="R86" s="13">
        <f t="shared" si="6"/>
        <v>9431.6463582422584</v>
      </c>
      <c r="S86" s="13">
        <f t="shared" si="7"/>
        <v>409.82364175774092</v>
      </c>
      <c r="T86" s="13">
        <f t="shared" si="8"/>
        <v>409.82364175774092</v>
      </c>
    </row>
    <row r="87" spans="1:20" x14ac:dyDescent="0.25">
      <c r="A87" s="2">
        <v>86</v>
      </c>
      <c r="B87" s="2">
        <v>10487</v>
      </c>
      <c r="C87" s="13">
        <f t="shared" si="9"/>
        <v>10202.164442956011</v>
      </c>
      <c r="D87" s="13">
        <f t="shared" si="10"/>
        <v>284.83555704398896</v>
      </c>
      <c r="E87" s="13">
        <f t="shared" si="11"/>
        <v>284.83555704398896</v>
      </c>
      <c r="J87" s="2">
        <v>70</v>
      </c>
      <c r="K87" s="2">
        <v>9117.99</v>
      </c>
      <c r="L87" s="13">
        <f t="shared" si="12"/>
        <v>10044.630421649057</v>
      </c>
      <c r="M87" s="13">
        <f t="shared" si="13"/>
        <v>-926.64042164905732</v>
      </c>
      <c r="N87" s="13">
        <f t="shared" si="14"/>
        <v>926.64042164905732</v>
      </c>
      <c r="P87" s="2">
        <v>70</v>
      </c>
      <c r="Q87" s="2">
        <v>9117.99</v>
      </c>
      <c r="R87" s="13">
        <f t="shared" ref="R87:R138" si="15">(Q83*$H$16)+(Q84*$H$17)+(Q85*$H$18)+(Q86*$H$19)</f>
        <v>9640.4913828850331</v>
      </c>
      <c r="S87" s="13">
        <f t="shared" ref="S87:S137" si="16">Q87-R87</f>
        <v>-522.50138288503331</v>
      </c>
      <c r="T87" s="13">
        <f t="shared" ref="T87:T137" si="17">ABS(S87)</f>
        <v>522.50138288503331</v>
      </c>
    </row>
    <row r="88" spans="1:20" x14ac:dyDescent="0.25">
      <c r="A88" s="2">
        <v>87</v>
      </c>
      <c r="B88" s="2">
        <v>9757.2000000000007</v>
      </c>
      <c r="C88" s="13">
        <f t="shared" si="9"/>
        <v>10318.659421272037</v>
      </c>
      <c r="D88" s="13">
        <f t="shared" si="10"/>
        <v>-561.45942127203671</v>
      </c>
      <c r="E88" s="13">
        <f t="shared" si="11"/>
        <v>561.45942127203671</v>
      </c>
      <c r="J88" s="2">
        <v>71</v>
      </c>
      <c r="K88" s="2">
        <v>9062.7999999999993</v>
      </c>
      <c r="L88" s="13">
        <f t="shared" si="12"/>
        <v>9520.4867565625245</v>
      </c>
      <c r="M88" s="13">
        <f t="shared" si="13"/>
        <v>-457.68675656252526</v>
      </c>
      <c r="N88" s="13">
        <f t="shared" si="14"/>
        <v>457.68675656252526</v>
      </c>
      <c r="P88" s="2">
        <v>71</v>
      </c>
      <c r="Q88" s="2">
        <v>9062.7999999999993</v>
      </c>
      <c r="R88" s="13">
        <f t="shared" si="15"/>
        <v>9698.8288796706856</v>
      </c>
      <c r="S88" s="13">
        <f t="shared" si="16"/>
        <v>-636.02887967068636</v>
      </c>
      <c r="T88" s="13">
        <f t="shared" si="17"/>
        <v>636.02887967068636</v>
      </c>
    </row>
    <row r="89" spans="1:20" x14ac:dyDescent="0.25">
      <c r="A89" s="2">
        <v>88</v>
      </c>
      <c r="B89" s="2">
        <v>10133.07</v>
      </c>
      <c r="C89" s="13">
        <f t="shared" si="9"/>
        <v>10013.516276221369</v>
      </c>
      <c r="D89" s="13">
        <f t="shared" si="10"/>
        <v>119.55372377863023</v>
      </c>
      <c r="E89" s="13">
        <f t="shared" si="11"/>
        <v>119.55372377863023</v>
      </c>
      <c r="J89" s="2">
        <v>72</v>
      </c>
      <c r="K89" s="2">
        <v>8441.06</v>
      </c>
      <c r="L89" s="13">
        <f t="shared" si="12"/>
        <v>9274.1647110499489</v>
      </c>
      <c r="M89" s="13">
        <f t="shared" si="13"/>
        <v>-833.1047110499494</v>
      </c>
      <c r="N89" s="13">
        <f t="shared" si="14"/>
        <v>833.1047110499494</v>
      </c>
      <c r="P89" s="2">
        <v>72</v>
      </c>
      <c r="Q89" s="2">
        <v>8441.06</v>
      </c>
      <c r="R89" s="13">
        <f t="shared" si="15"/>
        <v>9438.9428608925482</v>
      </c>
      <c r="S89" s="13">
        <f t="shared" si="16"/>
        <v>-997.88286089254871</v>
      </c>
      <c r="T89" s="13">
        <f t="shared" si="17"/>
        <v>997.88286089254871</v>
      </c>
    </row>
    <row r="90" spans="1:20" x14ac:dyDescent="0.25">
      <c r="A90" s="2">
        <v>89</v>
      </c>
      <c r="B90" s="2">
        <v>9902.57</v>
      </c>
      <c r="C90" s="13">
        <f t="shared" si="9"/>
        <v>10001.059039814567</v>
      </c>
      <c r="D90" s="13">
        <f t="shared" si="10"/>
        <v>-98.48903981456715</v>
      </c>
      <c r="E90" s="13">
        <f t="shared" si="11"/>
        <v>98.48903981456715</v>
      </c>
      <c r="J90" s="2">
        <v>73</v>
      </c>
      <c r="K90" s="2">
        <v>11373.72</v>
      </c>
      <c r="L90" s="13">
        <f t="shared" si="12"/>
        <v>8740.9425292950691</v>
      </c>
      <c r="M90" s="13">
        <f t="shared" si="13"/>
        <v>2632.7774707049302</v>
      </c>
      <c r="N90" s="13">
        <f t="shared" si="14"/>
        <v>2632.7774707049302</v>
      </c>
      <c r="P90" s="2">
        <v>73</v>
      </c>
      <c r="Q90" s="2">
        <v>11373.72</v>
      </c>
      <c r="R90" s="13">
        <f t="shared" si="15"/>
        <v>8985.7234648384219</v>
      </c>
      <c r="S90" s="13">
        <f t="shared" si="16"/>
        <v>2387.9965351615774</v>
      </c>
      <c r="T90" s="13">
        <f t="shared" si="17"/>
        <v>2387.9965351615774</v>
      </c>
    </row>
    <row r="91" spans="1:20" x14ac:dyDescent="0.25">
      <c r="A91" s="2">
        <v>90</v>
      </c>
      <c r="B91" s="2">
        <v>10214.81</v>
      </c>
      <c r="C91" s="13">
        <f t="shared" si="9"/>
        <v>9983.524921442895</v>
      </c>
      <c r="D91" s="13">
        <f t="shared" si="10"/>
        <v>231.2850785571045</v>
      </c>
      <c r="E91" s="13">
        <f t="shared" si="11"/>
        <v>231.2850785571045</v>
      </c>
      <c r="J91" s="2">
        <v>74</v>
      </c>
      <c r="K91" s="2">
        <v>12898.5</v>
      </c>
      <c r="L91" s="13">
        <f t="shared" si="12"/>
        <v>10186.033240534001</v>
      </c>
      <c r="M91" s="13">
        <f t="shared" si="13"/>
        <v>2712.4667594659986</v>
      </c>
      <c r="N91" s="13">
        <f t="shared" si="14"/>
        <v>2712.4667594659986</v>
      </c>
      <c r="P91" s="2">
        <v>74</v>
      </c>
      <c r="Q91" s="2">
        <v>12898.5</v>
      </c>
      <c r="R91" s="13">
        <f t="shared" si="15"/>
        <v>10000.333778835467</v>
      </c>
      <c r="S91" s="13">
        <f t="shared" si="16"/>
        <v>2898.1662211645325</v>
      </c>
      <c r="T91" s="13">
        <f t="shared" si="17"/>
        <v>2898.1662211645325</v>
      </c>
    </row>
    <row r="92" spans="1:20" x14ac:dyDescent="0.25">
      <c r="A92" s="2">
        <v>91</v>
      </c>
      <c r="B92" s="2">
        <v>10137.370000000001</v>
      </c>
      <c r="C92" s="13">
        <f t="shared" si="9"/>
        <v>10105.146812705723</v>
      </c>
      <c r="D92" s="13">
        <f t="shared" si="10"/>
        <v>32.223187294277523</v>
      </c>
      <c r="E92" s="13">
        <f t="shared" si="11"/>
        <v>32.223187294277523</v>
      </c>
      <c r="J92" s="2">
        <v>75</v>
      </c>
      <c r="K92" s="2">
        <v>12249.13</v>
      </c>
      <c r="L92" s="13">
        <f t="shared" si="12"/>
        <v>11443.941990663152</v>
      </c>
      <c r="M92" s="13">
        <f t="shared" si="13"/>
        <v>805.18800933684724</v>
      </c>
      <c r="N92" s="13">
        <f t="shared" si="14"/>
        <v>805.18800933684724</v>
      </c>
      <c r="P92" s="2">
        <v>75</v>
      </c>
      <c r="Q92" s="2">
        <v>12249.13</v>
      </c>
      <c r="R92" s="13">
        <f t="shared" si="15"/>
        <v>11078.731716897037</v>
      </c>
      <c r="S92" s="13">
        <f t="shared" si="16"/>
        <v>1170.3982831029625</v>
      </c>
      <c r="T92" s="13">
        <f t="shared" si="17"/>
        <v>1170.3982831029625</v>
      </c>
    </row>
    <row r="93" spans="1:20" x14ac:dyDescent="0.25">
      <c r="A93" s="2">
        <v>92</v>
      </c>
      <c r="B93" s="2">
        <v>9932.9500000000007</v>
      </c>
      <c r="C93" s="13">
        <f t="shared" si="9"/>
        <v>10164.568043889534</v>
      </c>
      <c r="D93" s="13">
        <f t="shared" si="10"/>
        <v>-231.61804388953351</v>
      </c>
      <c r="E93" s="13">
        <f t="shared" si="11"/>
        <v>231.61804388953351</v>
      </c>
      <c r="J93" s="2">
        <v>76</v>
      </c>
      <c r="K93" s="2">
        <v>12210.88</v>
      </c>
      <c r="L93" s="13">
        <f t="shared" si="12"/>
        <v>12155.524811777463</v>
      </c>
      <c r="M93" s="13">
        <f t="shared" si="13"/>
        <v>55.355188222536526</v>
      </c>
      <c r="N93" s="13">
        <f t="shared" si="14"/>
        <v>55.355188222536526</v>
      </c>
      <c r="P93" s="2">
        <v>76</v>
      </c>
      <c r="Q93" s="2">
        <v>12210.88</v>
      </c>
      <c r="R93" s="13">
        <f t="shared" si="15"/>
        <v>11298.463872515887</v>
      </c>
      <c r="S93" s="13">
        <f t="shared" si="16"/>
        <v>912.41612748411171</v>
      </c>
      <c r="T93" s="13">
        <f t="shared" si="17"/>
        <v>912.41612748411171</v>
      </c>
    </row>
    <row r="94" spans="1:20" x14ac:dyDescent="0.25">
      <c r="A94" s="2">
        <v>93</v>
      </c>
      <c r="B94" s="2">
        <v>10029.530000000001</v>
      </c>
      <c r="C94" s="13">
        <f t="shared" si="9"/>
        <v>10004.745249637122</v>
      </c>
      <c r="D94" s="13">
        <f t="shared" si="10"/>
        <v>24.784750362878185</v>
      </c>
      <c r="E94" s="13">
        <f t="shared" si="11"/>
        <v>24.784750362878185</v>
      </c>
      <c r="J94" s="2">
        <v>77</v>
      </c>
      <c r="K94" s="2">
        <v>12192.4</v>
      </c>
      <c r="L94" s="13">
        <f t="shared" si="12"/>
        <v>12395.411433478177</v>
      </c>
      <c r="M94" s="13">
        <f t="shared" si="13"/>
        <v>-203.01143347817742</v>
      </c>
      <c r="N94" s="13">
        <f t="shared" si="14"/>
        <v>203.01143347817742</v>
      </c>
      <c r="P94" s="2">
        <v>77</v>
      </c>
      <c r="Q94" s="2">
        <v>12192.4</v>
      </c>
      <c r="R94" s="13">
        <f t="shared" si="15"/>
        <v>12105.22633320245</v>
      </c>
      <c r="S94" s="13">
        <f t="shared" si="16"/>
        <v>87.173666797549231</v>
      </c>
      <c r="T94" s="13">
        <f t="shared" si="17"/>
        <v>87.173666797549231</v>
      </c>
    </row>
    <row r="95" spans="1:20" x14ac:dyDescent="0.25">
      <c r="A95" s="2">
        <v>94</v>
      </c>
      <c r="B95" s="2">
        <v>9953.7900000000009</v>
      </c>
      <c r="C95" s="13">
        <f t="shared" si="9"/>
        <v>9995.60971230822</v>
      </c>
      <c r="D95" s="13">
        <f t="shared" si="10"/>
        <v>-41.819712308219096</v>
      </c>
      <c r="E95" s="13">
        <f t="shared" si="11"/>
        <v>41.819712308219096</v>
      </c>
      <c r="J95" s="2">
        <v>78</v>
      </c>
      <c r="K95" s="2">
        <v>11279.7</v>
      </c>
      <c r="L95" s="13">
        <f t="shared" si="12"/>
        <v>12210.737153142709</v>
      </c>
      <c r="M95" s="13">
        <f t="shared" si="13"/>
        <v>-931.03715314270812</v>
      </c>
      <c r="N95" s="13">
        <f t="shared" si="14"/>
        <v>931.03715314270812</v>
      </c>
      <c r="P95" s="2">
        <v>78</v>
      </c>
      <c r="Q95" s="2">
        <v>11279.7</v>
      </c>
      <c r="R95" s="13">
        <f t="shared" si="15"/>
        <v>12377.74312273824</v>
      </c>
      <c r="S95" s="13">
        <f t="shared" si="16"/>
        <v>-1098.0431227382396</v>
      </c>
      <c r="T95" s="13">
        <f t="shared" si="17"/>
        <v>1098.0431227382396</v>
      </c>
    </row>
    <row r="96" spans="1:20" x14ac:dyDescent="0.25">
      <c r="A96" s="2">
        <v>95</v>
      </c>
      <c r="B96" s="2">
        <v>10577.98</v>
      </c>
      <c r="C96" s="13">
        <f t="shared" si="9"/>
        <v>9980.3909793929924</v>
      </c>
      <c r="D96" s="13">
        <f t="shared" si="10"/>
        <v>597.58902060700711</v>
      </c>
      <c r="E96" s="13">
        <f t="shared" si="11"/>
        <v>597.58902060700711</v>
      </c>
      <c r="J96" s="2">
        <v>79</v>
      </c>
      <c r="K96" s="2">
        <v>12105.13</v>
      </c>
      <c r="L96" s="13">
        <f t="shared" si="12"/>
        <v>11703.842013509526</v>
      </c>
      <c r="M96" s="13">
        <f t="shared" si="13"/>
        <v>401.28798649047349</v>
      </c>
      <c r="N96" s="13">
        <f t="shared" si="14"/>
        <v>401.28798649047349</v>
      </c>
      <c r="P96" s="2">
        <v>79</v>
      </c>
      <c r="Q96" s="2">
        <v>12105.13</v>
      </c>
      <c r="R96" s="13">
        <f t="shared" si="15"/>
        <v>11802.336864520987</v>
      </c>
      <c r="S96" s="13">
        <f t="shared" si="16"/>
        <v>302.79313547901256</v>
      </c>
      <c r="T96" s="13">
        <f t="shared" si="17"/>
        <v>302.79313547901256</v>
      </c>
    </row>
    <row r="97" spans="1:20" x14ac:dyDescent="0.25">
      <c r="A97" s="2">
        <v>96</v>
      </c>
      <c r="B97" s="2">
        <v>13207.06</v>
      </c>
      <c r="C97" s="13">
        <f t="shared" si="9"/>
        <v>10358.755477590272</v>
      </c>
      <c r="D97" s="13">
        <f t="shared" si="10"/>
        <v>2848.3045224097277</v>
      </c>
      <c r="E97" s="13">
        <f t="shared" si="11"/>
        <v>2848.3045224097277</v>
      </c>
      <c r="J97" s="2">
        <v>80</v>
      </c>
      <c r="K97" s="2">
        <v>11880.75</v>
      </c>
      <c r="L97" s="13">
        <f t="shared" si="12"/>
        <v>11960.504226301615</v>
      </c>
      <c r="M97" s="13">
        <f t="shared" si="13"/>
        <v>-79.754226301614835</v>
      </c>
      <c r="N97" s="13">
        <f t="shared" si="14"/>
        <v>79.754226301614835</v>
      </c>
      <c r="P97" s="2">
        <v>80</v>
      </c>
      <c r="Q97" s="2">
        <v>11880.75</v>
      </c>
      <c r="R97" s="13">
        <f t="shared" si="15"/>
        <v>12003.012342107097</v>
      </c>
      <c r="S97" s="13">
        <f t="shared" si="16"/>
        <v>-122.26234210709663</v>
      </c>
      <c r="T97" s="13">
        <f t="shared" si="17"/>
        <v>122.26234210709663</v>
      </c>
    </row>
    <row r="98" spans="1:20" x14ac:dyDescent="0.25">
      <c r="A98" s="2">
        <v>97</v>
      </c>
      <c r="B98" s="2">
        <v>8352.5400000000009</v>
      </c>
      <c r="C98" s="13">
        <f t="shared" si="9"/>
        <v>12283.689219665544</v>
      </c>
      <c r="D98" s="13">
        <f t="shared" si="10"/>
        <v>-3931.1492196655436</v>
      </c>
      <c r="E98" s="13">
        <f t="shared" si="11"/>
        <v>3931.1492196655436</v>
      </c>
      <c r="J98" s="2">
        <v>81</v>
      </c>
      <c r="K98" s="2">
        <v>12629.98</v>
      </c>
      <c r="L98" s="13">
        <f t="shared" si="12"/>
        <v>11771.656989952287</v>
      </c>
      <c r="M98" s="13">
        <f t="shared" si="13"/>
        <v>858.32301004771216</v>
      </c>
      <c r="N98" s="13">
        <f t="shared" si="14"/>
        <v>858.32301004771216</v>
      </c>
      <c r="P98" s="2">
        <v>81</v>
      </c>
      <c r="Q98" s="2">
        <v>12629.98</v>
      </c>
      <c r="R98" s="13">
        <f t="shared" si="15"/>
        <v>11913.143619613729</v>
      </c>
      <c r="S98" s="13">
        <f t="shared" si="16"/>
        <v>716.83638038627032</v>
      </c>
      <c r="T98" s="13">
        <f t="shared" si="17"/>
        <v>716.83638038627032</v>
      </c>
    </row>
    <row r="99" spans="1:20" x14ac:dyDescent="0.25">
      <c r="A99" s="2">
        <v>98</v>
      </c>
      <c r="B99" s="2">
        <v>9878.7800000000007</v>
      </c>
      <c r="C99" s="13">
        <f t="shared" si="9"/>
        <v>10057.517376325257</v>
      </c>
      <c r="D99" s="13">
        <f t="shared" si="10"/>
        <v>-178.73737632525626</v>
      </c>
      <c r="E99" s="13">
        <f t="shared" si="11"/>
        <v>178.73737632525626</v>
      </c>
      <c r="J99" s="2">
        <v>82</v>
      </c>
      <c r="K99" s="2">
        <v>11538.9</v>
      </c>
      <c r="L99" s="13">
        <f t="shared" si="12"/>
        <v>12343.411090125966</v>
      </c>
      <c r="M99" s="13">
        <f t="shared" si="13"/>
        <v>-804.5110901259668</v>
      </c>
      <c r="N99" s="13">
        <f t="shared" si="14"/>
        <v>804.5110901259668</v>
      </c>
      <c r="P99" s="2">
        <v>82</v>
      </c>
      <c r="Q99" s="2">
        <v>11538.9</v>
      </c>
      <c r="R99" s="13">
        <f t="shared" si="15"/>
        <v>12096.96265298996</v>
      </c>
      <c r="S99" s="13">
        <f t="shared" si="16"/>
        <v>-558.06265298996004</v>
      </c>
      <c r="T99" s="13">
        <f t="shared" si="17"/>
        <v>558.06265298996004</v>
      </c>
    </row>
    <row r="100" spans="1:20" x14ac:dyDescent="0.25">
      <c r="A100" s="2">
        <v>99</v>
      </c>
      <c r="B100" s="2">
        <v>15543.17</v>
      </c>
      <c r="C100" s="13">
        <f t="shared" si="9"/>
        <v>9342.7425192928094</v>
      </c>
      <c r="D100" s="13">
        <f t="shared" si="10"/>
        <v>6200.4274807071906</v>
      </c>
      <c r="E100" s="13">
        <f t="shared" si="11"/>
        <v>6200.4274807071906</v>
      </c>
      <c r="J100" s="2">
        <v>83</v>
      </c>
      <c r="K100" s="2">
        <v>11236.79</v>
      </c>
      <c r="L100" s="13">
        <f t="shared" si="12"/>
        <v>11847.639650487636</v>
      </c>
      <c r="M100" s="13">
        <f t="shared" si="13"/>
        <v>-610.84965048763479</v>
      </c>
      <c r="N100" s="13">
        <f t="shared" si="14"/>
        <v>610.84965048763479</v>
      </c>
      <c r="P100" s="2">
        <v>83</v>
      </c>
      <c r="Q100" s="2">
        <v>11236.79</v>
      </c>
      <c r="R100" s="13">
        <f t="shared" si="15"/>
        <v>11911.169003609179</v>
      </c>
      <c r="S100" s="13">
        <f t="shared" si="16"/>
        <v>-674.37900360917774</v>
      </c>
      <c r="T100" s="13">
        <f t="shared" si="17"/>
        <v>674.37900360917774</v>
      </c>
    </row>
    <row r="101" spans="1:20" x14ac:dyDescent="0.25">
      <c r="A101" s="2">
        <v>100</v>
      </c>
      <c r="B101" s="2">
        <v>8010.62</v>
      </c>
      <c r="C101" s="13">
        <f t="shared" si="9"/>
        <v>13553.754609666241</v>
      </c>
      <c r="D101" s="13">
        <f t="shared" si="10"/>
        <v>-5543.134609666241</v>
      </c>
      <c r="E101" s="13">
        <f t="shared" si="11"/>
        <v>5543.134609666241</v>
      </c>
      <c r="J101" s="2">
        <v>84</v>
      </c>
      <c r="K101" s="2">
        <v>10561.41</v>
      </c>
      <c r="L101" s="13">
        <f t="shared" si="12"/>
        <v>11656.119660382647</v>
      </c>
      <c r="M101" s="13">
        <f t="shared" si="13"/>
        <v>-1094.7096603826467</v>
      </c>
      <c r="N101" s="13">
        <f t="shared" si="14"/>
        <v>1094.7096603826467</v>
      </c>
      <c r="P101" s="2">
        <v>84</v>
      </c>
      <c r="Q101" s="2">
        <v>10561.41</v>
      </c>
      <c r="R101" s="13">
        <f t="shared" si="15"/>
        <v>11638.86930778309</v>
      </c>
      <c r="S101" s="13">
        <f t="shared" si="16"/>
        <v>-1077.4593077830905</v>
      </c>
      <c r="T101" s="13">
        <f t="shared" si="17"/>
        <v>1077.4593077830905</v>
      </c>
    </row>
    <row r="102" spans="1:20" x14ac:dyDescent="0.25">
      <c r="A102" s="2">
        <v>101</v>
      </c>
      <c r="B102" s="2">
        <v>10179.61</v>
      </c>
      <c r="C102" s="13">
        <f t="shared" si="9"/>
        <v>10656.16010201602</v>
      </c>
      <c r="D102" s="13">
        <f t="shared" si="10"/>
        <v>-476.55010201601908</v>
      </c>
      <c r="E102" s="13">
        <f t="shared" si="11"/>
        <v>476.55010201601908</v>
      </c>
      <c r="J102" s="2">
        <v>85</v>
      </c>
      <c r="K102" s="2">
        <v>10007.69</v>
      </c>
      <c r="L102" s="13">
        <f t="shared" si="12"/>
        <v>10949.421430266175</v>
      </c>
      <c r="M102" s="13">
        <f t="shared" si="13"/>
        <v>-941.73143026617436</v>
      </c>
      <c r="N102" s="13">
        <f t="shared" si="14"/>
        <v>941.73143026617436</v>
      </c>
      <c r="P102" s="2">
        <v>85</v>
      </c>
      <c r="Q102" s="2">
        <v>10007.69</v>
      </c>
      <c r="R102" s="13">
        <f t="shared" si="15"/>
        <v>11321.570210592563</v>
      </c>
      <c r="S102" s="13">
        <f t="shared" si="16"/>
        <v>-1313.8802105925624</v>
      </c>
      <c r="T102" s="13">
        <f t="shared" si="17"/>
        <v>1313.8802105925624</v>
      </c>
    </row>
    <row r="103" spans="1:20" x14ac:dyDescent="0.25">
      <c r="A103" s="2">
        <v>102</v>
      </c>
      <c r="B103" s="2">
        <v>8013.71</v>
      </c>
      <c r="C103" s="13">
        <f t="shared" si="9"/>
        <v>9417.8294574384836</v>
      </c>
      <c r="D103" s="13">
        <f t="shared" si="10"/>
        <v>-1404.1194574384836</v>
      </c>
      <c r="E103" s="13">
        <f t="shared" si="11"/>
        <v>1404.1194574384836</v>
      </c>
      <c r="J103" s="2">
        <v>86</v>
      </c>
      <c r="K103" s="2">
        <v>10487</v>
      </c>
      <c r="L103" s="13">
        <f t="shared" si="12"/>
        <v>10435.761181256694</v>
      </c>
      <c r="M103" s="13">
        <f t="shared" si="13"/>
        <v>51.238818743306183</v>
      </c>
      <c r="N103" s="13">
        <f t="shared" si="14"/>
        <v>51.238818743306183</v>
      </c>
      <c r="P103" s="2">
        <v>86</v>
      </c>
      <c r="Q103" s="2">
        <v>10487</v>
      </c>
      <c r="R103" s="13">
        <f t="shared" si="15"/>
        <v>10649.0797106175</v>
      </c>
      <c r="S103" s="13">
        <f t="shared" si="16"/>
        <v>-162.07971061749959</v>
      </c>
      <c r="T103" s="13">
        <f t="shared" si="17"/>
        <v>162.07971061749959</v>
      </c>
    </row>
    <row r="104" spans="1:20" x14ac:dyDescent="0.25">
      <c r="A104" s="2">
        <v>103</v>
      </c>
      <c r="B104" s="2">
        <v>10241</v>
      </c>
      <c r="C104" s="13">
        <f t="shared" si="9"/>
        <v>8774.4052900354436</v>
      </c>
      <c r="D104" s="13">
        <f t="shared" si="10"/>
        <v>1466.5947099645564</v>
      </c>
      <c r="E104" s="13">
        <f t="shared" si="11"/>
        <v>1466.5947099645564</v>
      </c>
      <c r="J104" s="2">
        <v>87</v>
      </c>
      <c r="K104" s="2">
        <v>9757.2000000000007</v>
      </c>
      <c r="L104" s="13">
        <f t="shared" si="12"/>
        <v>10409.123984763224</v>
      </c>
      <c r="M104" s="13">
        <f t="shared" si="13"/>
        <v>-651.92398476322342</v>
      </c>
      <c r="N104" s="13">
        <f t="shared" si="14"/>
        <v>651.92398476322342</v>
      </c>
      <c r="P104" s="2">
        <v>87</v>
      </c>
      <c r="Q104" s="2">
        <v>9757.2000000000007</v>
      </c>
      <c r="R104" s="13">
        <f t="shared" si="15"/>
        <v>10600.989707154931</v>
      </c>
      <c r="S104" s="13">
        <f t="shared" si="16"/>
        <v>-843.78970715493051</v>
      </c>
      <c r="T104" s="13">
        <f t="shared" si="17"/>
        <v>843.78970715493051</v>
      </c>
    </row>
    <row r="105" spans="1:20" x14ac:dyDescent="0.25">
      <c r="A105" s="2">
        <v>104</v>
      </c>
      <c r="B105" s="2">
        <v>8371.4500000000007</v>
      </c>
      <c r="C105" s="13">
        <f t="shared" si="9"/>
        <v>9458.7436573511914</v>
      </c>
      <c r="D105" s="13">
        <f t="shared" si="10"/>
        <v>-1087.2936573511906</v>
      </c>
      <c r="E105" s="13">
        <f t="shared" si="11"/>
        <v>1087.2936573511906</v>
      </c>
      <c r="J105" s="2">
        <v>88</v>
      </c>
      <c r="K105" s="2">
        <v>10133.07</v>
      </c>
      <c r="L105" s="13">
        <f t="shared" si="12"/>
        <v>9969.3245373165446</v>
      </c>
      <c r="M105" s="13">
        <f t="shared" si="13"/>
        <v>163.74546268345512</v>
      </c>
      <c r="N105" s="13">
        <f t="shared" si="14"/>
        <v>163.74546268345512</v>
      </c>
      <c r="P105" s="2">
        <v>88</v>
      </c>
      <c r="Q105" s="2">
        <v>10133.07</v>
      </c>
      <c r="R105" s="13">
        <f t="shared" si="15"/>
        <v>10114.292724977246</v>
      </c>
      <c r="S105" s="13">
        <f t="shared" si="16"/>
        <v>18.777275022754111</v>
      </c>
      <c r="T105" s="13">
        <f t="shared" si="17"/>
        <v>18.777275022754111</v>
      </c>
    </row>
    <row r="106" spans="1:20" x14ac:dyDescent="0.25">
      <c r="A106" s="2">
        <v>105</v>
      </c>
      <c r="B106" s="2">
        <v>9827.02</v>
      </c>
      <c r="C106" s="13">
        <f t="shared" si="9"/>
        <v>9028.0628997117892</v>
      </c>
      <c r="D106" s="13">
        <f t="shared" si="10"/>
        <v>798.95710028821122</v>
      </c>
      <c r="E106" s="13">
        <f t="shared" si="11"/>
        <v>798.95710028821122</v>
      </c>
      <c r="J106" s="2">
        <v>89</v>
      </c>
      <c r="K106" s="2">
        <v>9902.57</v>
      </c>
      <c r="L106" s="13">
        <f t="shared" si="12"/>
        <v>10147.991257104752</v>
      </c>
      <c r="M106" s="13">
        <f t="shared" si="13"/>
        <v>-245.42125710475193</v>
      </c>
      <c r="N106" s="13">
        <f t="shared" si="14"/>
        <v>245.42125710475193</v>
      </c>
      <c r="P106" s="2">
        <v>89</v>
      </c>
      <c r="Q106" s="2">
        <v>9902.57</v>
      </c>
      <c r="R106" s="13">
        <f t="shared" si="15"/>
        <v>10086.940564352841</v>
      </c>
      <c r="S106" s="13">
        <f t="shared" si="16"/>
        <v>-184.37056435284103</v>
      </c>
      <c r="T106" s="13">
        <f t="shared" si="17"/>
        <v>184.37056435284103</v>
      </c>
    </row>
    <row r="107" spans="1:20" x14ac:dyDescent="0.25">
      <c r="A107" s="2">
        <v>106</v>
      </c>
      <c r="B107" s="2">
        <v>9254.07</v>
      </c>
      <c r="C107" s="13">
        <f t="shared" si="9"/>
        <v>9315.8028416284687</v>
      </c>
      <c r="D107" s="13">
        <f t="shared" si="10"/>
        <v>-61.732841628469032</v>
      </c>
      <c r="E107" s="13">
        <f t="shared" si="11"/>
        <v>61.732841628469032</v>
      </c>
      <c r="J107" s="2">
        <v>90</v>
      </c>
      <c r="K107" s="2">
        <v>10214.81</v>
      </c>
      <c r="L107" s="13">
        <f t="shared" si="12"/>
        <v>9911.8624573347588</v>
      </c>
      <c r="M107" s="13">
        <f t="shared" si="13"/>
        <v>302.94754266524069</v>
      </c>
      <c r="N107" s="13">
        <f t="shared" si="14"/>
        <v>302.94754266524069</v>
      </c>
      <c r="P107" s="2">
        <v>90</v>
      </c>
      <c r="Q107" s="2">
        <v>10214.81</v>
      </c>
      <c r="R107" s="13">
        <f t="shared" si="15"/>
        <v>10066.077002039518</v>
      </c>
      <c r="S107" s="13">
        <f t="shared" si="16"/>
        <v>148.73299796048195</v>
      </c>
      <c r="T107" s="13">
        <f t="shared" si="17"/>
        <v>148.73299796048195</v>
      </c>
    </row>
    <row r="108" spans="1:20" x14ac:dyDescent="0.25">
      <c r="A108" s="2">
        <v>107</v>
      </c>
      <c r="B108" s="2">
        <v>7896.8</v>
      </c>
      <c r="C108" s="13">
        <f t="shared" si="9"/>
        <v>9455.298296055129</v>
      </c>
      <c r="D108" s="13">
        <f t="shared" si="10"/>
        <v>-1558.4982960551288</v>
      </c>
      <c r="E108" s="13">
        <f t="shared" si="11"/>
        <v>1558.4982960551288</v>
      </c>
      <c r="J108" s="2">
        <v>91</v>
      </c>
      <c r="K108" s="2">
        <v>10137.370000000001</v>
      </c>
      <c r="L108" s="13">
        <f t="shared" si="12"/>
        <v>10130.606139398029</v>
      </c>
      <c r="M108" s="13">
        <f t="shared" si="13"/>
        <v>6.7638606019718281</v>
      </c>
      <c r="N108" s="13">
        <f t="shared" si="14"/>
        <v>6.7638606019718281</v>
      </c>
      <c r="P108" s="2">
        <v>91</v>
      </c>
      <c r="Q108" s="2">
        <v>10137.370000000001</v>
      </c>
      <c r="R108" s="13">
        <f t="shared" si="15"/>
        <v>10037.488019327797</v>
      </c>
      <c r="S108" s="13">
        <f t="shared" si="16"/>
        <v>99.881980672204008</v>
      </c>
      <c r="T108" s="13">
        <f t="shared" si="17"/>
        <v>99.881980672204008</v>
      </c>
    </row>
    <row r="109" spans="1:20" x14ac:dyDescent="0.25">
      <c r="A109" s="2">
        <v>108</v>
      </c>
      <c r="B109" s="2">
        <v>9725.94</v>
      </c>
      <c r="C109" s="13">
        <f t="shared" si="9"/>
        <v>8373.4927818950127</v>
      </c>
      <c r="D109" s="13">
        <f t="shared" si="10"/>
        <v>1352.4472181049878</v>
      </c>
      <c r="E109" s="13">
        <f t="shared" si="11"/>
        <v>1352.4472181049878</v>
      </c>
      <c r="J109" s="2">
        <v>92</v>
      </c>
      <c r="K109" s="2">
        <v>9932.9500000000007</v>
      </c>
      <c r="L109" s="13">
        <f t="shared" si="12"/>
        <v>10092.690952727728</v>
      </c>
      <c r="M109" s="13">
        <f t="shared" si="13"/>
        <v>-159.74095272772684</v>
      </c>
      <c r="N109" s="13">
        <f t="shared" si="14"/>
        <v>159.74095272772684</v>
      </c>
      <c r="P109" s="2">
        <v>92</v>
      </c>
      <c r="Q109" s="2">
        <v>9932.9500000000007</v>
      </c>
      <c r="R109" s="13">
        <f t="shared" si="15"/>
        <v>10117.157462208179</v>
      </c>
      <c r="S109" s="13">
        <f t="shared" si="16"/>
        <v>-184.20746220817819</v>
      </c>
      <c r="T109" s="13">
        <f t="shared" si="17"/>
        <v>184.20746220817819</v>
      </c>
    </row>
    <row r="110" spans="1:20" x14ac:dyDescent="0.25">
      <c r="A110" s="2">
        <v>109</v>
      </c>
      <c r="B110" s="2">
        <v>11227.05</v>
      </c>
      <c r="C110" s="13">
        <f t="shared" si="9"/>
        <v>9083.5196745854191</v>
      </c>
      <c r="D110" s="13">
        <f t="shared" si="10"/>
        <v>2143.5303254145801</v>
      </c>
      <c r="E110" s="13">
        <f t="shared" si="11"/>
        <v>2143.5303254145801</v>
      </c>
      <c r="J110" s="2">
        <v>93</v>
      </c>
      <c r="K110" s="2">
        <v>10029.530000000001</v>
      </c>
      <c r="L110" s="13">
        <f t="shared" si="12"/>
        <v>10046.798310386768</v>
      </c>
      <c r="M110" s="13">
        <f t="shared" si="13"/>
        <v>-17.268310386767553</v>
      </c>
      <c r="N110" s="13">
        <f t="shared" si="14"/>
        <v>17.268310386767553</v>
      </c>
      <c r="P110" s="2">
        <v>93</v>
      </c>
      <c r="Q110" s="2">
        <v>10029.530000000001</v>
      </c>
      <c r="R110" s="13">
        <f t="shared" si="15"/>
        <v>9998.9617980068215</v>
      </c>
      <c r="S110" s="13">
        <f t="shared" si="16"/>
        <v>30.568201993179173</v>
      </c>
      <c r="T110" s="13">
        <f t="shared" si="17"/>
        <v>30.568201993179173</v>
      </c>
    </row>
    <row r="111" spans="1:20" x14ac:dyDescent="0.25">
      <c r="A111" s="2">
        <v>110</v>
      </c>
      <c r="B111" s="2">
        <v>12149.43</v>
      </c>
      <c r="C111" s="13">
        <f t="shared" si="9"/>
        <v>10699.838537409338</v>
      </c>
      <c r="D111" s="13">
        <f t="shared" si="10"/>
        <v>1449.5914625906626</v>
      </c>
      <c r="E111" s="13">
        <f t="shared" si="11"/>
        <v>1449.5914625906626</v>
      </c>
      <c r="J111" s="2">
        <v>94</v>
      </c>
      <c r="K111" s="2">
        <v>9953.7900000000009</v>
      </c>
      <c r="L111" s="13">
        <f t="shared" si="12"/>
        <v>10037.715551371552</v>
      </c>
      <c r="M111" s="13">
        <f t="shared" si="13"/>
        <v>-83.925551371550682</v>
      </c>
      <c r="N111" s="13">
        <f t="shared" si="14"/>
        <v>83.925551371550682</v>
      </c>
      <c r="P111" s="2">
        <v>94</v>
      </c>
      <c r="Q111" s="2">
        <v>9953.7900000000009</v>
      </c>
      <c r="R111" s="13">
        <f t="shared" si="15"/>
        <v>10073.720821792502</v>
      </c>
      <c r="S111" s="13">
        <f t="shared" si="16"/>
        <v>-119.93082179250086</v>
      </c>
      <c r="T111" s="13">
        <f t="shared" si="17"/>
        <v>119.93082179250086</v>
      </c>
    </row>
    <row r="112" spans="1:20" x14ac:dyDescent="0.25">
      <c r="A112" s="2">
        <v>111</v>
      </c>
      <c r="B112" s="2">
        <v>7606.67</v>
      </c>
      <c r="C112" s="13">
        <f t="shared" si="9"/>
        <v>11825.476852752712</v>
      </c>
      <c r="D112" s="13">
        <f t="shared" si="10"/>
        <v>-4218.8068527527121</v>
      </c>
      <c r="E112" s="13">
        <f t="shared" si="11"/>
        <v>4218.8068527527121</v>
      </c>
      <c r="J112" s="2">
        <v>95</v>
      </c>
      <c r="K112" s="2">
        <v>10577.98</v>
      </c>
      <c r="L112" s="13">
        <f t="shared" si="12"/>
        <v>9963.7726829628955</v>
      </c>
      <c r="M112" s="13">
        <f t="shared" si="13"/>
        <v>614.20731703710408</v>
      </c>
      <c r="N112" s="13">
        <f t="shared" si="14"/>
        <v>614.20731703710408</v>
      </c>
      <c r="P112" s="2">
        <v>95</v>
      </c>
      <c r="Q112" s="2">
        <v>10577.98</v>
      </c>
      <c r="R112" s="13">
        <f t="shared" si="15"/>
        <v>10009.132899043827</v>
      </c>
      <c r="S112" s="13">
        <f t="shared" si="16"/>
        <v>568.84710095617265</v>
      </c>
      <c r="T112" s="13">
        <f t="shared" si="17"/>
        <v>568.84710095617265</v>
      </c>
    </row>
    <row r="113" spans="1:20" x14ac:dyDescent="0.25">
      <c r="A113" s="2">
        <v>112</v>
      </c>
      <c r="B113" s="2">
        <v>9326.43</v>
      </c>
      <c r="C113" s="13">
        <f t="shared" si="9"/>
        <v>9202.1527719476526</v>
      </c>
      <c r="D113" s="13">
        <f t="shared" si="10"/>
        <v>124.27722805234771</v>
      </c>
      <c r="E113" s="13">
        <f t="shared" si="11"/>
        <v>124.27722805234771</v>
      </c>
      <c r="J113" s="2">
        <v>96</v>
      </c>
      <c r="K113" s="2">
        <v>13207.06</v>
      </c>
      <c r="L113" s="13">
        <f t="shared" si="12"/>
        <v>10310.650931322813</v>
      </c>
      <c r="M113" s="13">
        <f t="shared" si="13"/>
        <v>2896.409068677187</v>
      </c>
      <c r="N113" s="13">
        <f t="shared" si="14"/>
        <v>2896.409068677187</v>
      </c>
      <c r="P113" s="2">
        <v>96</v>
      </c>
      <c r="Q113" s="2">
        <v>13207.06</v>
      </c>
      <c r="R113" s="13">
        <f t="shared" si="15"/>
        <v>10237.147688814497</v>
      </c>
      <c r="S113" s="13">
        <f t="shared" si="16"/>
        <v>2969.9123111855024</v>
      </c>
      <c r="T113" s="13">
        <f t="shared" si="17"/>
        <v>2969.9123111855024</v>
      </c>
    </row>
    <row r="114" spans="1:20" x14ac:dyDescent="0.25">
      <c r="A114" s="2">
        <v>113</v>
      </c>
      <c r="B114" s="2">
        <v>11484.03</v>
      </c>
      <c r="C114" s="13">
        <f t="shared" si="9"/>
        <v>8722.4255067217491</v>
      </c>
      <c r="D114" s="13">
        <f t="shared" si="10"/>
        <v>2761.6044932782515</v>
      </c>
      <c r="E114" s="13">
        <f t="shared" si="11"/>
        <v>2761.6044932782515</v>
      </c>
      <c r="J114" s="2">
        <v>97</v>
      </c>
      <c r="K114" s="2">
        <v>8352.5400000000009</v>
      </c>
      <c r="L114" s="13">
        <f t="shared" si="12"/>
        <v>11838.557633935052</v>
      </c>
      <c r="M114" s="13">
        <f t="shared" si="13"/>
        <v>-3486.017633935051</v>
      </c>
      <c r="N114" s="13">
        <f t="shared" si="14"/>
        <v>3486.017633935051</v>
      </c>
      <c r="P114" s="2">
        <v>97</v>
      </c>
      <c r="Q114" s="2">
        <v>8352.5400000000009</v>
      </c>
      <c r="R114" s="13">
        <f t="shared" si="15"/>
        <v>11527.91594479072</v>
      </c>
      <c r="S114" s="13">
        <f t="shared" si="16"/>
        <v>-3175.3759447907196</v>
      </c>
      <c r="T114" s="13">
        <f t="shared" si="17"/>
        <v>3175.3759447907196</v>
      </c>
    </row>
    <row r="115" spans="1:20" x14ac:dyDescent="0.25">
      <c r="A115" s="2">
        <v>114</v>
      </c>
      <c r="B115" s="2">
        <v>8002.48</v>
      </c>
      <c r="C115" s="13">
        <f t="shared" si="9"/>
        <v>10726.249789565316</v>
      </c>
      <c r="D115" s="13">
        <f t="shared" si="10"/>
        <v>-2723.7697895653164</v>
      </c>
      <c r="E115" s="13">
        <f t="shared" si="11"/>
        <v>2723.7697895653164</v>
      </c>
      <c r="J115" s="2">
        <v>98</v>
      </c>
      <c r="K115" s="2">
        <v>9878.7800000000007</v>
      </c>
      <c r="L115" s="13">
        <f t="shared" si="12"/>
        <v>9907.2708739070404</v>
      </c>
      <c r="M115" s="13">
        <f t="shared" si="13"/>
        <v>-28.490873907039713</v>
      </c>
      <c r="N115" s="13">
        <f t="shared" si="14"/>
        <v>28.490873907039713</v>
      </c>
      <c r="P115" s="2">
        <v>98</v>
      </c>
      <c r="Q115" s="2">
        <v>9878.7800000000007</v>
      </c>
      <c r="R115" s="13">
        <f t="shared" si="15"/>
        <v>9879.0500312020849</v>
      </c>
      <c r="S115" s="13">
        <f t="shared" si="16"/>
        <v>-0.270031202084283</v>
      </c>
      <c r="T115" s="13">
        <f t="shared" si="17"/>
        <v>0.270031202084283</v>
      </c>
    </row>
    <row r="116" spans="1:20" x14ac:dyDescent="0.25">
      <c r="A116" s="2">
        <v>115</v>
      </c>
      <c r="B116" s="2">
        <v>5836.86</v>
      </c>
      <c r="C116" s="13">
        <f t="shared" si="9"/>
        <v>9225.2505281974718</v>
      </c>
      <c r="D116" s="13">
        <f t="shared" si="10"/>
        <v>-3388.3905281974721</v>
      </c>
      <c r="E116" s="13">
        <f t="shared" si="11"/>
        <v>3388.3905281974721</v>
      </c>
      <c r="J116" s="2">
        <v>99</v>
      </c>
      <c r="K116" s="2">
        <v>15543.17</v>
      </c>
      <c r="L116" s="13">
        <f t="shared" si="12"/>
        <v>10425.518956764412</v>
      </c>
      <c r="M116" s="13">
        <f t="shared" si="13"/>
        <v>5117.6510432355881</v>
      </c>
      <c r="N116" s="13">
        <f t="shared" si="14"/>
        <v>5117.6510432355881</v>
      </c>
      <c r="P116" s="2">
        <v>99</v>
      </c>
      <c r="Q116" s="2">
        <v>15543.17</v>
      </c>
      <c r="R116" s="13">
        <f t="shared" si="15"/>
        <v>10250.121002649972</v>
      </c>
      <c r="S116" s="13">
        <f t="shared" si="16"/>
        <v>5293.048997350028</v>
      </c>
      <c r="T116" s="13">
        <f t="shared" si="17"/>
        <v>5293.048997350028</v>
      </c>
    </row>
    <row r="117" spans="1:20" x14ac:dyDescent="0.25">
      <c r="A117" s="2">
        <v>116</v>
      </c>
      <c r="B117" s="2">
        <v>8275.5400000000009</v>
      </c>
      <c r="C117" s="13">
        <f t="shared" si="9"/>
        <v>6597.4569500007201</v>
      </c>
      <c r="D117" s="13">
        <f t="shared" si="10"/>
        <v>1678.0830499992808</v>
      </c>
      <c r="E117" s="13">
        <f t="shared" si="11"/>
        <v>1678.0830499992808</v>
      </c>
      <c r="J117" s="2">
        <v>100</v>
      </c>
      <c r="K117" s="2">
        <v>8010.62</v>
      </c>
      <c r="L117" s="13">
        <f t="shared" si="12"/>
        <v>12548.06054894517</v>
      </c>
      <c r="M117" s="13">
        <f t="shared" si="13"/>
        <v>-4537.4405489451701</v>
      </c>
      <c r="N117" s="13">
        <f t="shared" si="14"/>
        <v>4537.4405489451701</v>
      </c>
      <c r="P117" s="2">
        <v>100</v>
      </c>
      <c r="Q117" s="2">
        <v>8010.62</v>
      </c>
      <c r="R117" s="13">
        <f t="shared" si="15"/>
        <v>13014.359699134773</v>
      </c>
      <c r="S117" s="13">
        <f t="shared" si="16"/>
        <v>-5003.7396991347732</v>
      </c>
      <c r="T117" s="13">
        <f t="shared" si="17"/>
        <v>5003.7396991347732</v>
      </c>
    </row>
    <row r="118" spans="1:20" x14ac:dyDescent="0.25">
      <c r="A118" s="2">
        <v>117</v>
      </c>
      <c r="B118" s="2">
        <v>8227.5499999999993</v>
      </c>
      <c r="C118" s="13">
        <f t="shared" si="9"/>
        <v>7419.040443278247</v>
      </c>
      <c r="D118" s="13">
        <f t="shared" si="10"/>
        <v>808.50955672175223</v>
      </c>
      <c r="E118" s="13">
        <f t="shared" si="11"/>
        <v>808.50955672175223</v>
      </c>
      <c r="J118" s="2">
        <v>101</v>
      </c>
      <c r="K118" s="2">
        <v>10179.61</v>
      </c>
      <c r="L118" s="13">
        <f t="shared" si="12"/>
        <v>10015.554030989424</v>
      </c>
      <c r="M118" s="13">
        <f t="shared" si="13"/>
        <v>164.05596901057652</v>
      </c>
      <c r="N118" s="13">
        <f t="shared" si="14"/>
        <v>164.05596901057652</v>
      </c>
      <c r="P118" s="2">
        <v>101</v>
      </c>
      <c r="Q118" s="2">
        <v>10179.61</v>
      </c>
      <c r="R118" s="13">
        <f t="shared" si="15"/>
        <v>9631.9418810131137</v>
      </c>
      <c r="S118" s="13">
        <f t="shared" si="16"/>
        <v>547.66811898688684</v>
      </c>
      <c r="T118" s="13">
        <f t="shared" si="17"/>
        <v>547.66811898688684</v>
      </c>
    </row>
    <row r="119" spans="1:20" x14ac:dyDescent="0.25">
      <c r="A119" s="2">
        <v>118</v>
      </c>
      <c r="B119" s="2">
        <v>9781.3700000000008</v>
      </c>
      <c r="C119" s="13">
        <f t="shared" si="9"/>
        <v>8244.4047795229671</v>
      </c>
      <c r="D119" s="13">
        <f t="shared" si="10"/>
        <v>1536.9652204770337</v>
      </c>
      <c r="E119" s="13">
        <f t="shared" si="11"/>
        <v>1536.9652204770337</v>
      </c>
      <c r="J119" s="2">
        <v>102</v>
      </c>
      <c r="K119" s="2">
        <v>8013.71</v>
      </c>
      <c r="L119" s="13">
        <f t="shared" si="12"/>
        <v>11119.492363147881</v>
      </c>
      <c r="M119" s="13">
        <f t="shared" si="13"/>
        <v>-3105.7823631478814</v>
      </c>
      <c r="N119" s="13">
        <f t="shared" si="14"/>
        <v>3105.7823631478814</v>
      </c>
      <c r="P119" s="2">
        <v>102</v>
      </c>
      <c r="Q119" s="2">
        <v>8013.71</v>
      </c>
      <c r="R119" s="13">
        <f t="shared" si="15"/>
        <v>10474.800206154119</v>
      </c>
      <c r="S119" s="13">
        <f t="shared" si="16"/>
        <v>-2461.0902061541192</v>
      </c>
      <c r="T119" s="13">
        <f t="shared" si="17"/>
        <v>2461.0902061541192</v>
      </c>
    </row>
    <row r="120" spans="1:20" x14ac:dyDescent="0.25">
      <c r="A120" s="2">
        <v>119</v>
      </c>
      <c r="B120" s="2">
        <v>9090.42</v>
      </c>
      <c r="C120" s="13">
        <f t="shared" si="9"/>
        <v>9235.6460258724401</v>
      </c>
      <c r="D120" s="13">
        <f t="shared" si="10"/>
        <v>-145.22602587244</v>
      </c>
      <c r="E120" s="13">
        <f t="shared" si="11"/>
        <v>145.22602587244</v>
      </c>
      <c r="J120" s="2">
        <v>103</v>
      </c>
      <c r="K120" s="2">
        <v>10241</v>
      </c>
      <c r="L120" s="13">
        <f t="shared" si="12"/>
        <v>8451.3193496141539</v>
      </c>
      <c r="M120" s="13">
        <f t="shared" si="13"/>
        <v>1789.6806503858461</v>
      </c>
      <c r="N120" s="13">
        <f t="shared" si="14"/>
        <v>1789.6806503858461</v>
      </c>
      <c r="P120" s="2">
        <v>103</v>
      </c>
      <c r="Q120" s="2">
        <v>10241</v>
      </c>
      <c r="R120" s="13">
        <f t="shared" si="15"/>
        <v>10240.959046437016</v>
      </c>
      <c r="S120" s="13">
        <f t="shared" si="16"/>
        <v>4.0953562984213931E-2</v>
      </c>
      <c r="T120" s="13">
        <f t="shared" si="17"/>
        <v>4.0953562984213931E-2</v>
      </c>
    </row>
    <row r="121" spans="1:20" x14ac:dyDescent="0.25">
      <c r="A121" s="2">
        <v>120</v>
      </c>
      <c r="B121" s="2">
        <v>10063.129999999999</v>
      </c>
      <c r="C121" s="13">
        <f t="shared" si="9"/>
        <v>9333.0915964033375</v>
      </c>
      <c r="D121" s="13">
        <f t="shared" si="10"/>
        <v>730.03840359666174</v>
      </c>
      <c r="E121" s="13">
        <f t="shared" si="11"/>
        <v>730.03840359666174</v>
      </c>
      <c r="J121" s="2">
        <v>104</v>
      </c>
      <c r="K121" s="2">
        <v>8371.4500000000007</v>
      </c>
      <c r="L121" s="13">
        <f t="shared" si="12"/>
        <v>9774.4061998540128</v>
      </c>
      <c r="M121" s="13">
        <f t="shared" si="13"/>
        <v>-1402.9561998540121</v>
      </c>
      <c r="N121" s="13">
        <f t="shared" si="14"/>
        <v>1402.9561998540121</v>
      </c>
      <c r="P121" s="2">
        <v>104</v>
      </c>
      <c r="Q121" s="2">
        <v>8371.4500000000007</v>
      </c>
      <c r="R121" s="13">
        <f t="shared" si="15"/>
        <v>9303.250873389894</v>
      </c>
      <c r="S121" s="13">
        <f t="shared" si="16"/>
        <v>-931.80087338989324</v>
      </c>
      <c r="T121" s="13">
        <f t="shared" si="17"/>
        <v>931.80087338989324</v>
      </c>
    </row>
    <row r="122" spans="1:20" x14ac:dyDescent="0.25">
      <c r="A122" s="19">
        <v>121</v>
      </c>
      <c r="B122" s="14" t="s">
        <v>6</v>
      </c>
      <c r="C122" s="13">
        <f t="shared" si="9"/>
        <v>9721.5002315109723</v>
      </c>
      <c r="D122" s="13"/>
      <c r="E122" s="13"/>
      <c r="J122" s="2">
        <v>105</v>
      </c>
      <c r="K122" s="2">
        <v>9827.02</v>
      </c>
      <c r="L122" s="13">
        <f t="shared" si="12"/>
        <v>8657.9007006588399</v>
      </c>
      <c r="M122" s="13">
        <f t="shared" si="13"/>
        <v>1169.1192993411605</v>
      </c>
      <c r="N122" s="13">
        <f t="shared" si="14"/>
        <v>1169.1192993411605</v>
      </c>
      <c r="P122" s="2">
        <v>105</v>
      </c>
      <c r="Q122" s="2">
        <v>9827.02</v>
      </c>
      <c r="R122" s="13">
        <f t="shared" si="15"/>
        <v>9086.4632502220393</v>
      </c>
      <c r="S122" s="13">
        <f t="shared" si="16"/>
        <v>740.55674977796116</v>
      </c>
      <c r="T122" s="13">
        <f t="shared" si="17"/>
        <v>740.55674977796116</v>
      </c>
    </row>
    <row r="123" spans="1:20" x14ac:dyDescent="0.25">
      <c r="J123" s="2">
        <v>106</v>
      </c>
      <c r="K123" s="2">
        <v>9254.07</v>
      </c>
      <c r="L123" s="13">
        <f t="shared" si="12"/>
        <v>9638.8388950109293</v>
      </c>
      <c r="M123" s="13">
        <f t="shared" si="13"/>
        <v>-384.76889501092955</v>
      </c>
      <c r="N123" s="13">
        <f t="shared" si="14"/>
        <v>384.76889501092955</v>
      </c>
      <c r="P123" s="2">
        <v>106</v>
      </c>
      <c r="Q123" s="2">
        <v>9254.07</v>
      </c>
      <c r="R123" s="13">
        <f t="shared" si="15"/>
        <v>9188.8105207816025</v>
      </c>
      <c r="S123" s="13">
        <f t="shared" si="16"/>
        <v>65.259479218397246</v>
      </c>
      <c r="T123" s="13">
        <f t="shared" si="17"/>
        <v>65.259479218397246</v>
      </c>
    </row>
    <row r="124" spans="1:20" x14ac:dyDescent="0.25">
      <c r="B124" s="13" t="s">
        <v>9</v>
      </c>
      <c r="C124" s="13">
        <f>AVERAGE(D5:D121)</f>
        <v>32.879922395526542</v>
      </c>
      <c r="J124" s="2">
        <v>107</v>
      </c>
      <c r="K124" s="2">
        <v>7896.8</v>
      </c>
      <c r="L124" s="13">
        <f t="shared" si="12"/>
        <v>9143.1402025365533</v>
      </c>
      <c r="M124" s="13">
        <f t="shared" si="13"/>
        <v>-1246.3402025365531</v>
      </c>
      <c r="N124" s="13">
        <f t="shared" si="14"/>
        <v>1246.3402025365531</v>
      </c>
      <c r="P124" s="2">
        <v>107</v>
      </c>
      <c r="Q124" s="2">
        <v>7896.8</v>
      </c>
      <c r="R124" s="13">
        <f t="shared" si="15"/>
        <v>9473.7292458506108</v>
      </c>
      <c r="S124" s="13">
        <f t="shared" si="16"/>
        <v>-1576.9292458506106</v>
      </c>
      <c r="T124" s="13">
        <f t="shared" si="17"/>
        <v>1576.9292458506106</v>
      </c>
    </row>
    <row r="125" spans="1:20" x14ac:dyDescent="0.25">
      <c r="B125" s="13" t="s">
        <v>10</v>
      </c>
      <c r="C125" s="14">
        <f>AVERAGE(E5:E121)</f>
        <v>1328.6878831836989</v>
      </c>
      <c r="J125" s="2">
        <v>108</v>
      </c>
      <c r="K125" s="2">
        <v>9725.94</v>
      </c>
      <c r="L125" s="13">
        <f t="shared" si="12"/>
        <v>8667.7618750335259</v>
      </c>
      <c r="M125" s="13">
        <f t="shared" si="13"/>
        <v>1058.1781249664746</v>
      </c>
      <c r="N125" s="13">
        <f t="shared" si="14"/>
        <v>1058.1781249664746</v>
      </c>
      <c r="P125" s="2">
        <v>108</v>
      </c>
      <c r="Q125" s="2">
        <v>9725.94</v>
      </c>
      <c r="R125" s="13">
        <f t="shared" si="15"/>
        <v>8510.2329871260863</v>
      </c>
      <c r="S125" s="13">
        <f t="shared" si="16"/>
        <v>1215.7070128739142</v>
      </c>
      <c r="T125" s="13">
        <f t="shared" si="17"/>
        <v>1215.7070128739142</v>
      </c>
    </row>
    <row r="126" spans="1:20" x14ac:dyDescent="0.25">
      <c r="J126" s="2">
        <v>109</v>
      </c>
      <c r="K126" s="2">
        <v>11227.05</v>
      </c>
      <c r="L126" s="13">
        <f t="shared" si="12"/>
        <v>9234.4060300510137</v>
      </c>
      <c r="M126" s="13">
        <f t="shared" si="13"/>
        <v>1992.6439699489856</v>
      </c>
      <c r="N126" s="13">
        <f t="shared" si="14"/>
        <v>1992.6439699489856</v>
      </c>
      <c r="P126" s="2">
        <v>109</v>
      </c>
      <c r="Q126" s="2">
        <v>11227.05</v>
      </c>
      <c r="R126" s="13">
        <f t="shared" si="15"/>
        <v>9375.1972294539864</v>
      </c>
      <c r="S126" s="13">
        <f t="shared" si="16"/>
        <v>1851.8527705460128</v>
      </c>
      <c r="T126" s="13">
        <f t="shared" si="17"/>
        <v>1851.8527705460128</v>
      </c>
    </row>
    <row r="127" spans="1:20" x14ac:dyDescent="0.25">
      <c r="J127" s="2">
        <v>110</v>
      </c>
      <c r="K127" s="2">
        <v>12149.43</v>
      </c>
      <c r="L127" s="13">
        <f t="shared" si="12"/>
        <v>10067.065492498012</v>
      </c>
      <c r="M127" s="13">
        <f t="shared" si="13"/>
        <v>2082.3645075019886</v>
      </c>
      <c r="N127" s="13">
        <f t="shared" si="14"/>
        <v>2082.3645075019886</v>
      </c>
      <c r="P127" s="2">
        <v>110</v>
      </c>
      <c r="Q127" s="2">
        <v>12149.43</v>
      </c>
      <c r="R127" s="13">
        <f t="shared" si="15"/>
        <v>10026.469304775776</v>
      </c>
      <c r="S127" s="13">
        <f t="shared" si="16"/>
        <v>2122.9606952242248</v>
      </c>
      <c r="T127" s="13">
        <f t="shared" si="17"/>
        <v>2122.9606952242248</v>
      </c>
    </row>
    <row r="128" spans="1:20" x14ac:dyDescent="0.25">
      <c r="J128" s="2">
        <v>111</v>
      </c>
      <c r="K128" s="2">
        <v>7606.67</v>
      </c>
      <c r="L128" s="13">
        <f t="shared" si="12"/>
        <v>11339.700884258975</v>
      </c>
      <c r="M128" s="13">
        <f t="shared" si="13"/>
        <v>-3733.0308842589748</v>
      </c>
      <c r="N128" s="13">
        <f t="shared" si="14"/>
        <v>3733.0308842589748</v>
      </c>
      <c r="P128" s="2">
        <v>111</v>
      </c>
      <c r="Q128" s="2">
        <v>7606.67</v>
      </c>
      <c r="R128" s="13">
        <f t="shared" si="15"/>
        <v>10608.903077417057</v>
      </c>
      <c r="S128" s="13">
        <f t="shared" si="16"/>
        <v>-3002.2330774170568</v>
      </c>
      <c r="T128" s="13">
        <f t="shared" si="17"/>
        <v>3002.2330774170568</v>
      </c>
    </row>
    <row r="129" spans="10:20" x14ac:dyDescent="0.25">
      <c r="J129" s="2">
        <v>112</v>
      </c>
      <c r="K129" s="2">
        <v>9326.43</v>
      </c>
      <c r="L129" s="13">
        <f t="shared" si="12"/>
        <v>9456.9161834266088</v>
      </c>
      <c r="M129" s="13">
        <f t="shared" si="13"/>
        <v>-130.48618342660848</v>
      </c>
      <c r="N129" s="13">
        <f t="shared" si="14"/>
        <v>130.48618342660848</v>
      </c>
      <c r="P129" s="2">
        <v>112</v>
      </c>
      <c r="Q129" s="2">
        <v>9326.43</v>
      </c>
      <c r="R129" s="13">
        <f t="shared" si="15"/>
        <v>9400.0950566767351</v>
      </c>
      <c r="S129" s="13">
        <f t="shared" si="16"/>
        <v>-73.665056676734821</v>
      </c>
      <c r="T129" s="13">
        <f t="shared" si="17"/>
        <v>73.665056676734821</v>
      </c>
    </row>
    <row r="130" spans="10:20" x14ac:dyDescent="0.25">
      <c r="J130" s="2">
        <v>113</v>
      </c>
      <c r="K130" s="2">
        <v>11484.03</v>
      </c>
      <c r="L130" s="13">
        <f t="shared" si="12"/>
        <v>9704.0982392280057</v>
      </c>
      <c r="M130" s="13">
        <f t="shared" si="13"/>
        <v>1779.931760771995</v>
      </c>
      <c r="N130" s="13">
        <f t="shared" si="14"/>
        <v>1779.931760771995</v>
      </c>
      <c r="P130" s="2">
        <v>113</v>
      </c>
      <c r="Q130" s="2">
        <v>11484.03</v>
      </c>
      <c r="R130" s="13">
        <f t="shared" si="15"/>
        <v>9892.1004889579344</v>
      </c>
      <c r="S130" s="13">
        <f t="shared" si="16"/>
        <v>1591.9295110420662</v>
      </c>
      <c r="T130" s="13">
        <f t="shared" si="17"/>
        <v>1591.9295110420662</v>
      </c>
    </row>
    <row r="131" spans="10:20" x14ac:dyDescent="0.25">
      <c r="J131" s="2">
        <v>114</v>
      </c>
      <c r="K131" s="2">
        <v>8002.48</v>
      </c>
      <c r="L131" s="13">
        <f t="shared" si="12"/>
        <v>10050.512815332348</v>
      </c>
      <c r="M131" s="13">
        <f t="shared" si="13"/>
        <v>-2048.032815332348</v>
      </c>
      <c r="N131" s="13">
        <f t="shared" si="14"/>
        <v>2048.032815332348</v>
      </c>
      <c r="P131" s="2">
        <v>114</v>
      </c>
      <c r="Q131" s="2">
        <v>8002.48</v>
      </c>
      <c r="R131" s="13">
        <f t="shared" si="15"/>
        <v>10748.272293789338</v>
      </c>
      <c r="S131" s="13">
        <f t="shared" si="16"/>
        <v>-2745.7922937893381</v>
      </c>
      <c r="T131" s="13">
        <f t="shared" si="17"/>
        <v>2745.7922937893381</v>
      </c>
    </row>
    <row r="132" spans="10:20" x14ac:dyDescent="0.25">
      <c r="J132" s="2">
        <v>115</v>
      </c>
      <c r="K132" s="2">
        <v>5836.86</v>
      </c>
      <c r="L132" s="13">
        <f t="shared" si="12"/>
        <v>9047.5502759439441</v>
      </c>
      <c r="M132" s="13">
        <f t="shared" si="13"/>
        <v>-3210.6902759439445</v>
      </c>
      <c r="N132" s="13">
        <f t="shared" si="14"/>
        <v>3210.6902759439445</v>
      </c>
      <c r="P132" s="2">
        <v>115</v>
      </c>
      <c r="Q132" s="2">
        <v>5836.86</v>
      </c>
      <c r="R132" s="13">
        <f t="shared" si="15"/>
        <v>8678.4252609600881</v>
      </c>
      <c r="S132" s="13">
        <f t="shared" si="16"/>
        <v>-2841.5652609600884</v>
      </c>
      <c r="T132" s="13">
        <f t="shared" si="17"/>
        <v>2841.5652609600884</v>
      </c>
    </row>
    <row r="133" spans="10:20" x14ac:dyDescent="0.25">
      <c r="J133" s="2">
        <v>116</v>
      </c>
      <c r="K133" s="2">
        <v>8275.5400000000009</v>
      </c>
      <c r="L133" s="13">
        <f t="shared" si="12"/>
        <v>7727.0102579546174</v>
      </c>
      <c r="M133" s="13">
        <f t="shared" si="13"/>
        <v>548.5297420453835</v>
      </c>
      <c r="N133" s="13">
        <f t="shared" si="14"/>
        <v>548.5297420453835</v>
      </c>
      <c r="P133" s="2">
        <v>116</v>
      </c>
      <c r="Q133" s="2">
        <v>8275.5400000000009</v>
      </c>
      <c r="R133" s="13">
        <f t="shared" si="15"/>
        <v>7843.7247401220875</v>
      </c>
      <c r="S133" s="13">
        <f t="shared" si="16"/>
        <v>431.81525987791338</v>
      </c>
      <c r="T133" s="13">
        <f t="shared" si="17"/>
        <v>431.81525987791338</v>
      </c>
    </row>
    <row r="134" spans="10:20" x14ac:dyDescent="0.25">
      <c r="J134" s="2">
        <v>117</v>
      </c>
      <c r="K134" s="2">
        <v>8227.5499999999993</v>
      </c>
      <c r="L134" s="13">
        <f t="shared" si="12"/>
        <v>7711.739901700992</v>
      </c>
      <c r="M134" s="13">
        <f t="shared" si="13"/>
        <v>515.81009829900722</v>
      </c>
      <c r="N134" s="13">
        <f t="shared" si="14"/>
        <v>515.81009829900722</v>
      </c>
      <c r="P134" s="2">
        <v>117</v>
      </c>
      <c r="Q134" s="2">
        <v>8227.5499999999993</v>
      </c>
      <c r="R134" s="13">
        <f t="shared" si="15"/>
        <v>8616.0783265084629</v>
      </c>
      <c r="S134" s="13">
        <f t="shared" si="16"/>
        <v>-388.52832650846358</v>
      </c>
      <c r="T134" s="13">
        <f t="shared" si="17"/>
        <v>388.52832650846358</v>
      </c>
    </row>
    <row r="135" spans="10:20" x14ac:dyDescent="0.25">
      <c r="J135" s="2">
        <v>118</v>
      </c>
      <c r="K135" s="2">
        <v>9781.3700000000008</v>
      </c>
      <c r="L135" s="13">
        <f t="shared" si="12"/>
        <v>7622.6601256085387</v>
      </c>
      <c r="M135" s="13">
        <f t="shared" si="13"/>
        <v>2158.7098743914621</v>
      </c>
      <c r="N135" s="13">
        <f t="shared" si="14"/>
        <v>2158.7098743914621</v>
      </c>
      <c r="P135" s="2">
        <v>118</v>
      </c>
      <c r="Q135" s="2">
        <v>9781.3700000000008</v>
      </c>
      <c r="R135" s="13">
        <f t="shared" si="15"/>
        <v>7851.1610258184392</v>
      </c>
      <c r="S135" s="13">
        <f t="shared" si="16"/>
        <v>1930.2089741815616</v>
      </c>
      <c r="T135" s="13">
        <f t="shared" si="17"/>
        <v>1930.2089741815616</v>
      </c>
    </row>
    <row r="136" spans="10:20" x14ac:dyDescent="0.25">
      <c r="J136" s="2">
        <v>119</v>
      </c>
      <c r="K136" s="2">
        <v>9090.42</v>
      </c>
      <c r="L136" s="13">
        <f t="shared" si="12"/>
        <v>9079.7469921968768</v>
      </c>
      <c r="M136" s="13">
        <f t="shared" si="13"/>
        <v>10.673007803123255</v>
      </c>
      <c r="N136" s="13">
        <f t="shared" si="14"/>
        <v>10.673007803123255</v>
      </c>
      <c r="P136" s="2">
        <v>119</v>
      </c>
      <c r="Q136" s="2">
        <v>9090.42</v>
      </c>
      <c r="R136" s="13">
        <f t="shared" si="15"/>
        <v>8335.9277367529958</v>
      </c>
      <c r="S136" s="13">
        <f t="shared" si="16"/>
        <v>754.4922632470043</v>
      </c>
      <c r="T136" s="13">
        <f t="shared" si="17"/>
        <v>754.4922632470043</v>
      </c>
    </row>
    <row r="137" spans="10:20" x14ac:dyDescent="0.25">
      <c r="J137" s="2">
        <v>120</v>
      </c>
      <c r="K137" s="2">
        <v>10063.129999999999</v>
      </c>
      <c r="L137" s="13">
        <f t="shared" si="12"/>
        <v>9008.451634188732</v>
      </c>
      <c r="M137" s="13">
        <f t="shared" si="13"/>
        <v>1054.6783658112672</v>
      </c>
      <c r="N137" s="13">
        <f t="shared" si="14"/>
        <v>1054.6783658112672</v>
      </c>
      <c r="P137" s="2">
        <v>120</v>
      </c>
      <c r="Q137" s="2">
        <v>10063.129999999999</v>
      </c>
      <c r="R137" s="13">
        <f t="shared" si="15"/>
        <v>8887.8223437983233</v>
      </c>
      <c r="S137" s="13">
        <f t="shared" si="16"/>
        <v>1175.3076562016759</v>
      </c>
      <c r="T137" s="13">
        <f t="shared" si="17"/>
        <v>1175.3076562016759</v>
      </c>
    </row>
    <row r="138" spans="10:20" x14ac:dyDescent="0.25">
      <c r="J138" s="19">
        <v>121</v>
      </c>
      <c r="K138" s="14" t="s">
        <v>12</v>
      </c>
      <c r="L138" s="13">
        <f t="shared" si="12"/>
        <v>9793.8192657896343</v>
      </c>
      <c r="M138" s="13"/>
      <c r="N138" s="13"/>
      <c r="P138" s="19">
        <v>121</v>
      </c>
      <c r="Q138" s="14" t="s">
        <v>4</v>
      </c>
      <c r="R138" s="13">
        <f t="shared" si="15"/>
        <v>9405.7282283197765</v>
      </c>
      <c r="S138" s="13"/>
      <c r="T138" s="13"/>
    </row>
    <row r="140" spans="10:20" x14ac:dyDescent="0.25">
      <c r="K140" s="13" t="s">
        <v>9</v>
      </c>
      <c r="L140" s="13">
        <f>AVERAGE(M21:M137)</f>
        <v>36.030420786930463</v>
      </c>
      <c r="Q140" s="13" t="s">
        <v>9</v>
      </c>
      <c r="R140" s="13">
        <f>AVERAGE(S21:S137)</f>
        <v>27.387996669834255</v>
      </c>
    </row>
    <row r="141" spans="10:20" x14ac:dyDescent="0.25">
      <c r="K141" s="13" t="s">
        <v>10</v>
      </c>
      <c r="L141" s="14">
        <f>AVERAGE(N21:N137)</f>
        <v>1280.0399155592361</v>
      </c>
      <c r="Q141" s="13" t="s">
        <v>10</v>
      </c>
      <c r="R141" s="14">
        <f>AVERAGE(T21:T137)</f>
        <v>1221.4953710028262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2021-01-13T15:23:28Z</dcterms:created>
  <dcterms:modified xsi:type="dcterms:W3CDTF">2021-01-16T20:21:06Z</dcterms:modified>
</cp:coreProperties>
</file>