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eddiehunckler/Projects/rfc_tackle_sensor/Releases/v0.1_12_1_2022/"/>
    </mc:Choice>
  </mc:AlternateContent>
  <xr:revisionPtr revIDLastSave="0" documentId="13_ncr:1_{451C099E-3707-D24D-88E1-1CC6E64CDA78}" xr6:coauthVersionLast="47" xr6:coauthVersionMax="47" xr10:uidLastSave="{00000000-0000-0000-0000-000000000000}"/>
  <bookViews>
    <workbookView xWindow="1700" yWindow="460" windowWidth="33780" windowHeight="198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</calcChain>
</file>

<file path=xl/sharedStrings.xml><?xml version="1.0" encoding="utf-8"?>
<sst xmlns="http://schemas.openxmlformats.org/spreadsheetml/2006/main" count="187" uniqueCount="170">
  <si>
    <t>Comment</t>
  </si>
  <si>
    <t>Designator</t>
  </si>
  <si>
    <t>Footprint</t>
  </si>
  <si>
    <t>SW1</t>
  </si>
  <si>
    <t>U1</t>
  </si>
  <si>
    <t>Quantity</t>
  </si>
  <si>
    <t>Capacitor_SMD:C_0805_2012Metric</t>
  </si>
  <si>
    <t>Capacitor_SMD:CP_Elec_6.3x5.8</t>
  </si>
  <si>
    <t>Capacitor_SMD:C_0402_1005Metric</t>
  </si>
  <si>
    <t>Capacitor_SMD:C_0603_1608Metric</t>
  </si>
  <si>
    <t>Capacitor_SMD:CP_Elec_6.3x5.9</t>
  </si>
  <si>
    <t>Diode_SMD:D_SOD-123</t>
  </si>
  <si>
    <t>Diode_SMD:D_SOD-123F</t>
  </si>
  <si>
    <t>LED_SMD:LED_0603_1608Metric</t>
  </si>
  <si>
    <t>LED_SMD:LED_Cree-PLCC4_3.2x2.8mm_CCW</t>
  </si>
  <si>
    <t>Resistor_SMD:R_1210_3225Metric</t>
  </si>
  <si>
    <t>rfc_footprint_lib:20021121-00010C4LF</t>
  </si>
  <si>
    <t>Connector_JST:JST_XH_B2B-XH-A_1x02_P2.50mm_Vertical</t>
  </si>
  <si>
    <t>Connector_JST:JST_XH_B3B-XH-A_1x03_P2.50mm_Vertical</t>
  </si>
  <si>
    <t>Connector_JST:JST_XH_B4B-XH-A_1x04_P2.50mm_Vertical</t>
  </si>
  <si>
    <t>Package_TO_SOT_SMD:TO-252-2</t>
  </si>
  <si>
    <t>Resistor_SMD:R_0402_1005Metric</t>
  </si>
  <si>
    <t>Resistor_SMD:R_1206_3216Metric</t>
  </si>
  <si>
    <t>Resistor_SMD:R_0603_1608Metric</t>
  </si>
  <si>
    <t>Button_Switch_SMD:SW_SPST_PTS645</t>
  </si>
  <si>
    <t>rfc_footprint_lib:SS-3235S-L3</t>
  </si>
  <si>
    <t>rfc_footprint_lib:DRQ125-150-R</t>
  </si>
  <si>
    <t>Package_SO:TSSOP-20_4.4x6.5mm_P0.65mm</t>
  </si>
  <si>
    <t>Package_SO:VSSOP-8_3.0x3.0mm_P0.65mm</t>
  </si>
  <si>
    <t>Package_LGA:LGA-12_2x2mm_P0.5mm</t>
  </si>
  <si>
    <t>Package_TO_SOT_SMD:SOT-223-3_TabPin2</t>
  </si>
  <si>
    <t>Package_SO:SOIC-16_3.9x9.9mm_P1.27mm</t>
  </si>
  <si>
    <t>JLCPCB Part #（optional）</t>
  </si>
  <si>
    <t>C1, C3, C4, C9, C13, C14</t>
  </si>
  <si>
    <t>C2, C15</t>
  </si>
  <si>
    <t>C5</t>
  </si>
  <si>
    <t>C6</t>
  </si>
  <si>
    <t>C7, C10, C11</t>
  </si>
  <si>
    <t>C8</t>
  </si>
  <si>
    <t>C12</t>
  </si>
  <si>
    <t>D1</t>
  </si>
  <si>
    <t>D2</t>
  </si>
  <si>
    <t>D3</t>
  </si>
  <si>
    <t>D4</t>
  </si>
  <si>
    <t>F1</t>
  </si>
  <si>
    <t>J1</t>
  </si>
  <si>
    <t>J2</t>
  </si>
  <si>
    <t>J3</t>
  </si>
  <si>
    <t>J4</t>
  </si>
  <si>
    <t>Q1</t>
  </si>
  <si>
    <t>Q2</t>
  </si>
  <si>
    <t>R1, R3, R5, R9</t>
  </si>
  <si>
    <t>R2</t>
  </si>
  <si>
    <t>R4</t>
  </si>
  <si>
    <t>R6</t>
  </si>
  <si>
    <t>R7</t>
  </si>
  <si>
    <t>R8</t>
  </si>
  <si>
    <t>R10</t>
  </si>
  <si>
    <t>R11, R12, R13, R14</t>
  </si>
  <si>
    <t>R15, R17, R19</t>
  </si>
  <si>
    <t>R16, R18</t>
  </si>
  <si>
    <t>SW2</t>
  </si>
  <si>
    <t>T1</t>
  </si>
  <si>
    <t>U2</t>
  </si>
  <si>
    <t>U3</t>
  </si>
  <si>
    <t>U4</t>
  </si>
  <si>
    <t>U5</t>
  </si>
  <si>
    <t>C49678</t>
  </si>
  <si>
    <t>C338130</t>
  </si>
  <si>
    <t>C694490</t>
  </si>
  <si>
    <t>C90540</t>
  </si>
  <si>
    <t xml:space="preserve"> C1523</t>
  </si>
  <si>
    <t xml:space="preserve"> C215761</t>
  </si>
  <si>
    <t>C41029</t>
  </si>
  <si>
    <t>C72038</t>
  </si>
  <si>
    <t>C207046</t>
  </si>
  <si>
    <t>C150517</t>
  </si>
  <si>
    <t>C158012</t>
  </si>
  <si>
    <t>C144394</t>
  </si>
  <si>
    <t>C144395</t>
  </si>
  <si>
    <t>C397952</t>
  </si>
  <si>
    <t>C95272</t>
  </si>
  <si>
    <t xml:space="preserve"> C25744</t>
  </si>
  <si>
    <t>C2998183</t>
  </si>
  <si>
    <t>C25076</t>
  </si>
  <si>
    <t>C160920</t>
  </si>
  <si>
    <t>C100545</t>
  </si>
  <si>
    <t>C106231</t>
  </si>
  <si>
    <t xml:space="preserve"> C21190</t>
  </si>
  <si>
    <t xml:space="preserve"> C620661</t>
  </si>
  <si>
    <t>C25091</t>
  </si>
  <si>
    <t>C221875</t>
  </si>
  <si>
    <t xml:space="preserve"> C381098</t>
  </si>
  <si>
    <t>C529334</t>
  </si>
  <si>
    <t>C80773</t>
  </si>
  <si>
    <t>C155639</t>
  </si>
  <si>
    <t>C86781</t>
  </si>
  <si>
    <t xml:space="preserve"> C7512</t>
  </si>
  <si>
    <t>100nF, 50V</t>
  </si>
  <si>
    <t>10uF, 50V</t>
  </si>
  <si>
    <t>2200pF,10%,50V</t>
  </si>
  <si>
    <t>0.22uF,10%,35V</t>
  </si>
  <si>
    <t>1uF, 50V</t>
  </si>
  <si>
    <t>1nF, 50V</t>
  </si>
  <si>
    <t>22uF, 20V</t>
  </si>
  <si>
    <t>BZT52-B15_R1_00001</t>
  </si>
  <si>
    <t>DSK34</t>
  </si>
  <si>
    <t>LED</t>
  </si>
  <si>
    <t>CLV1A-FKB-CK1VW1DE1BB7C3C3</t>
  </si>
  <si>
    <t>1210L075YR</t>
  </si>
  <si>
    <t>Conn_ARM_JTAG_SWD_10</t>
  </si>
  <si>
    <t>Conn_01x02_Male</t>
  </si>
  <si>
    <t>Conn_01x03_Male</t>
  </si>
  <si>
    <t>Conn_01x04_Male</t>
  </si>
  <si>
    <t>DMP4051LK3</t>
  </si>
  <si>
    <t>NCE0110K</t>
  </si>
  <si>
    <t>10k,1%,63mW</t>
  </si>
  <si>
    <t>634,.1%,63mW</t>
  </si>
  <si>
    <t>56.2k,1%,63mW</t>
  </si>
  <si>
    <t>100,1%,63mW</t>
  </si>
  <si>
    <t>25mOhm,1%,500mW</t>
  </si>
  <si>
    <t>84.5k,1%,63mW</t>
  </si>
  <si>
    <t>0,63mW</t>
  </si>
  <si>
    <t>1k,1%,25mW</t>
  </si>
  <si>
    <t>0,0.5W</t>
  </si>
  <si>
    <t>220,1%,63mW</t>
  </si>
  <si>
    <t>PTS645SL43SMTR92 LFS</t>
  </si>
  <si>
    <t>SW_DPDT_x2</t>
  </si>
  <si>
    <t>DRQ125-330-R</t>
  </si>
  <si>
    <t>STM32G031Fx</t>
  </si>
  <si>
    <t>LM3488</t>
  </si>
  <si>
    <t>LIS2DE12</t>
  </si>
  <si>
    <t>LD1117S33TR_SOT223</t>
  </si>
  <si>
    <t>ULN2003ADR</t>
  </si>
  <si>
    <t>MPN</t>
  </si>
  <si>
    <t>CC0805KRX7R9BB104</t>
  </si>
  <si>
    <t>UUD1H100MCL1GS</t>
  </si>
  <si>
    <t>0402B222K500CT</t>
  </si>
  <si>
    <t>CGA2B1X7R1V224KT000F</t>
  </si>
  <si>
    <t>0603B105K500NT</t>
  </si>
  <si>
    <t>0402B102K500NT</t>
  </si>
  <si>
    <t>20SVP22M</t>
  </si>
  <si>
    <t>19-213/Y2C-CQ2R2L/3T(CY)</t>
  </si>
  <si>
    <t xml:space="preserve">20021121-00010C4LF </t>
  </si>
  <si>
    <t>B2B-XH-A(LF)(SN)</t>
  </si>
  <si>
    <t>B3B-XH-A(LF)(SN)</t>
  </si>
  <si>
    <t>B4B-XH-A(LF)(SN)</t>
  </si>
  <si>
    <t>DMP4051LK3-13</t>
  </si>
  <si>
    <t>0402WGF1002TCE</t>
  </si>
  <si>
    <t>FRC0402F6340TS</t>
  </si>
  <si>
    <t xml:space="preserve"> 0402WGF5622TCE</t>
  </si>
  <si>
    <t>0402WGF1000TCE</t>
  </si>
  <si>
    <t>RL12FTNR200</t>
  </si>
  <si>
    <t>CR0402FF8452G</t>
  </si>
  <si>
    <t>RC0402FR-070RL</t>
  </si>
  <si>
    <t>0603WAF1001T5E</t>
  </si>
  <si>
    <t>1210W2F1000T5E</t>
  </si>
  <si>
    <t>0402WGF2200TCE</t>
  </si>
  <si>
    <t>PTS645SL43SMTR92LFS</t>
  </si>
  <si>
    <t xml:space="preserve">SS-3235S-L3 </t>
  </si>
  <si>
    <t>STM32G031F8P6</t>
  </si>
  <si>
    <t>LM3488MM/NOPB</t>
  </si>
  <si>
    <t>LIS2DE12TR</t>
  </si>
  <si>
    <t>LD1117S33TR</t>
  </si>
  <si>
    <t>Unit Price (@ qty 100)</t>
  </si>
  <si>
    <t>Device Price</t>
  </si>
  <si>
    <t>Total Price 1 unit</t>
  </si>
  <si>
    <t>C100481</t>
  </si>
  <si>
    <t>C128459</t>
  </si>
  <si>
    <t>C2891765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</si>
</sst>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宋体"/>
      <charset val="134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rgb="FF333333"/>
      <name val="Arial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1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5" fillId="0" borderId="1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FABAB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workbookViewId="0">
      <selection activeCell="D10" sqref="D10"/>
    </sheetView>
  </sheetViews>
  <sheetFormatPr baseColWidth="10" defaultColWidth="8.83203125" defaultRowHeight="20" customHeight="1"/>
  <cols>
    <col min="1" max="1" width="35" style="6" bestFit="1" customWidth="1"/>
    <col min="2" max="2" width="43.1640625" style="3" bestFit="1" customWidth="1"/>
    <col min="3" max="3" width="58.83203125" style="3" bestFit="1" customWidth="1"/>
    <col min="4" max="4" width="26" style="3" bestFit="1" customWidth="1"/>
    <col min="5" max="5" width="9.1640625" style="3" bestFit="1" customWidth="1"/>
    <col min="6" max="6" width="48.33203125" style="3" customWidth="1"/>
    <col min="7" max="7" width="22.1640625" style="3" bestFit="1" customWidth="1"/>
    <col min="8" max="8" width="13.33203125" style="3" bestFit="1" customWidth="1"/>
    <col min="9" max="16384" width="8.83203125" style="3"/>
  </cols>
  <sheetData>
    <row r="1" spans="1:8" ht="20" customHeight="1">
      <c r="A1" s="1" t="s">
        <v>0</v>
      </c>
      <c r="B1" s="1" t="s">
        <v>1</v>
      </c>
      <c r="C1" s="1" t="s">
        <v>2</v>
      </c>
      <c r="D1" s="7" t="s">
        <v>32</v>
      </c>
      <c r="E1" s="2" t="s">
        <v>5</v>
      </c>
      <c r="F1" s="9" t="s">
        <v>134</v>
      </c>
      <c r="G1" s="11" t="s">
        <v>164</v>
      </c>
      <c r="H1" s="9" t="s">
        <v>165</v>
      </c>
    </row>
    <row r="2" spans="1:8" ht="20" customHeight="1">
      <c r="A2" s="4" t="s">
        <v>98</v>
      </c>
      <c r="B2" s="5" t="s">
        <v>33</v>
      </c>
      <c r="C2" s="5" t="s">
        <v>6</v>
      </c>
      <c r="D2" s="5" t="s">
        <v>67</v>
      </c>
      <c r="E2" s="5">
        <v>6</v>
      </c>
      <c r="F2" s="8" t="s">
        <v>135</v>
      </c>
      <c r="G2" s="5">
        <v>3.8E-3</v>
      </c>
      <c r="H2" s="5">
        <f>G2*E2</f>
        <v>2.2800000000000001E-2</v>
      </c>
    </row>
    <row r="3" spans="1:8" ht="20" customHeight="1">
      <c r="A3" s="4" t="s">
        <v>99</v>
      </c>
      <c r="B3" s="5" t="s">
        <v>34</v>
      </c>
      <c r="C3" s="5" t="s">
        <v>7</v>
      </c>
      <c r="D3" s="5" t="s">
        <v>168</v>
      </c>
      <c r="E3" s="5">
        <v>2</v>
      </c>
      <c r="F3" s="8" t="s">
        <v>136</v>
      </c>
      <c r="G3" s="10">
        <v>8.1799999999999998E-2</v>
      </c>
      <c r="H3" s="5">
        <f t="shared" ref="H3:H37" si="0">G3*E3</f>
        <v>0.1636</v>
      </c>
    </row>
    <row r="4" spans="1:8" ht="20" customHeight="1">
      <c r="A4" s="4" t="s">
        <v>100</v>
      </c>
      <c r="B4" s="5" t="s">
        <v>35</v>
      </c>
      <c r="C4" s="5" t="s">
        <v>8</v>
      </c>
      <c r="D4" s="5" t="s">
        <v>68</v>
      </c>
      <c r="E4" s="5">
        <v>1</v>
      </c>
      <c r="F4" s="8" t="s">
        <v>137</v>
      </c>
      <c r="G4" s="5">
        <v>1.1000000000000001E-3</v>
      </c>
      <c r="H4" s="5">
        <f t="shared" si="0"/>
        <v>1.1000000000000001E-3</v>
      </c>
    </row>
    <row r="5" spans="1:8" ht="20" customHeight="1">
      <c r="A5" s="4" t="s">
        <v>101</v>
      </c>
      <c r="B5" s="5" t="s">
        <v>36</v>
      </c>
      <c r="C5" s="5" t="s">
        <v>8</v>
      </c>
      <c r="D5" s="5" t="s">
        <v>69</v>
      </c>
      <c r="E5" s="5">
        <v>1</v>
      </c>
      <c r="F5" s="8" t="s">
        <v>138</v>
      </c>
      <c r="G5" s="5">
        <v>3.3799999999999997E-2</v>
      </c>
      <c r="H5" s="5">
        <f t="shared" si="0"/>
        <v>3.3799999999999997E-2</v>
      </c>
    </row>
    <row r="6" spans="1:8" ht="20" customHeight="1">
      <c r="A6" s="4" t="s">
        <v>102</v>
      </c>
      <c r="B6" s="5" t="s">
        <v>37</v>
      </c>
      <c r="C6" s="5" t="s">
        <v>9</v>
      </c>
      <c r="D6" s="5" t="s">
        <v>70</v>
      </c>
      <c r="E6" s="5">
        <v>3</v>
      </c>
      <c r="F6" s="8" t="s">
        <v>139</v>
      </c>
      <c r="G6" s="5">
        <v>9.5999999999999992E-3</v>
      </c>
      <c r="H6" s="5">
        <f t="shared" si="0"/>
        <v>2.8799999999999999E-2</v>
      </c>
    </row>
    <row r="7" spans="1:8" ht="20" customHeight="1">
      <c r="A7" s="4" t="s">
        <v>103</v>
      </c>
      <c r="B7" s="5" t="s">
        <v>38</v>
      </c>
      <c r="C7" s="5" t="s">
        <v>8</v>
      </c>
      <c r="D7" s="5" t="s">
        <v>71</v>
      </c>
      <c r="E7" s="5">
        <v>1</v>
      </c>
      <c r="F7" s="8" t="s">
        <v>140</v>
      </c>
      <c r="G7" s="5">
        <v>1E-3</v>
      </c>
      <c r="H7" s="5">
        <f t="shared" si="0"/>
        <v>1E-3</v>
      </c>
    </row>
    <row r="8" spans="1:8" ht="20" customHeight="1">
      <c r="A8" s="4" t="s">
        <v>104</v>
      </c>
      <c r="B8" s="5" t="s">
        <v>39</v>
      </c>
      <c r="C8" s="5" t="s">
        <v>10</v>
      </c>
      <c r="D8" s="5" t="s">
        <v>72</v>
      </c>
      <c r="E8" s="5">
        <v>1</v>
      </c>
      <c r="F8" s="8" t="s">
        <v>141</v>
      </c>
      <c r="G8" s="5">
        <v>0.39750000000000002</v>
      </c>
      <c r="H8" s="5">
        <f t="shared" si="0"/>
        <v>0.39750000000000002</v>
      </c>
    </row>
    <row r="9" spans="1:8" ht="20" customHeight="1">
      <c r="A9" s="4" t="s">
        <v>105</v>
      </c>
      <c r="B9" s="5" t="s">
        <v>40</v>
      </c>
      <c r="C9" s="5" t="s">
        <v>11</v>
      </c>
      <c r="D9" s="5" t="s">
        <v>169</v>
      </c>
      <c r="E9" s="5">
        <v>1</v>
      </c>
      <c r="F9" s="8" t="s">
        <v>105</v>
      </c>
      <c r="G9" s="5">
        <v>1.7299999999999999E-2</v>
      </c>
      <c r="H9" s="5">
        <f t="shared" si="0"/>
        <v>1.7299999999999999E-2</v>
      </c>
    </row>
    <row r="10" spans="1:8" ht="20" customHeight="1">
      <c r="A10" s="4" t="s">
        <v>106</v>
      </c>
      <c r="B10" s="5" t="s">
        <v>41</v>
      </c>
      <c r="C10" s="5" t="s">
        <v>12</v>
      </c>
      <c r="D10" s="5" t="s">
        <v>73</v>
      </c>
      <c r="E10" s="5">
        <v>1</v>
      </c>
      <c r="F10" s="8" t="s">
        <v>106</v>
      </c>
      <c r="G10" s="5">
        <v>2.8199999999999999E-2</v>
      </c>
      <c r="H10" s="5">
        <f t="shared" si="0"/>
        <v>2.8199999999999999E-2</v>
      </c>
    </row>
    <row r="11" spans="1:8" ht="20" customHeight="1">
      <c r="A11" s="4" t="s">
        <v>107</v>
      </c>
      <c r="B11" s="5" t="s">
        <v>42</v>
      </c>
      <c r="C11" s="5" t="s">
        <v>13</v>
      </c>
      <c r="D11" s="5" t="s">
        <v>74</v>
      </c>
      <c r="E11" s="5">
        <v>1</v>
      </c>
      <c r="F11" s="8" t="s">
        <v>142</v>
      </c>
      <c r="G11" s="5">
        <v>1.5900000000000001E-2</v>
      </c>
      <c r="H11" s="5">
        <f t="shared" si="0"/>
        <v>1.5900000000000001E-2</v>
      </c>
    </row>
    <row r="12" spans="1:8" ht="20" customHeight="1">
      <c r="A12" s="4" t="s">
        <v>108</v>
      </c>
      <c r="B12" s="5" t="s">
        <v>43</v>
      </c>
      <c r="C12" s="5" t="s">
        <v>14</v>
      </c>
      <c r="D12" s="5"/>
      <c r="E12" s="5">
        <v>1</v>
      </c>
      <c r="F12" s="4" t="s">
        <v>108</v>
      </c>
      <c r="G12" s="5">
        <v>0.36099999999999999</v>
      </c>
      <c r="H12" s="5">
        <f t="shared" si="0"/>
        <v>0.36099999999999999</v>
      </c>
    </row>
    <row r="13" spans="1:8" ht="20" customHeight="1">
      <c r="A13" s="4" t="s">
        <v>109</v>
      </c>
      <c r="B13" s="5" t="s">
        <v>44</v>
      </c>
      <c r="C13" s="5" t="s">
        <v>15</v>
      </c>
      <c r="D13" s="5" t="s">
        <v>75</v>
      </c>
      <c r="E13" s="5">
        <v>1</v>
      </c>
      <c r="F13" s="8" t="s">
        <v>109</v>
      </c>
      <c r="G13" s="5">
        <v>0.1673</v>
      </c>
      <c r="H13" s="5">
        <f t="shared" si="0"/>
        <v>0.1673</v>
      </c>
    </row>
    <row r="14" spans="1:8" ht="20" customHeight="1">
      <c r="A14" s="4" t="s">
        <v>110</v>
      </c>
      <c r="B14" s="5" t="s">
        <v>45</v>
      </c>
      <c r="C14" s="5" t="s">
        <v>16</v>
      </c>
      <c r="D14" s="5" t="s">
        <v>76</v>
      </c>
      <c r="E14" s="5">
        <v>1</v>
      </c>
      <c r="F14" s="5" t="s">
        <v>143</v>
      </c>
      <c r="G14" s="12">
        <v>0.75329999999999997</v>
      </c>
      <c r="H14" s="5">
        <f t="shared" si="0"/>
        <v>0.75329999999999997</v>
      </c>
    </row>
    <row r="15" spans="1:8" ht="20" customHeight="1">
      <c r="A15" s="4" t="s">
        <v>111</v>
      </c>
      <c r="B15" s="5" t="s">
        <v>46</v>
      </c>
      <c r="C15" s="5" t="s">
        <v>17</v>
      </c>
      <c r="D15" s="5" t="s">
        <v>77</v>
      </c>
      <c r="E15" s="5">
        <v>1</v>
      </c>
      <c r="F15" s="5" t="s">
        <v>144</v>
      </c>
      <c r="G15" s="5">
        <v>2.5700000000000001E-2</v>
      </c>
      <c r="H15" s="5">
        <f t="shared" si="0"/>
        <v>2.5700000000000001E-2</v>
      </c>
    </row>
    <row r="16" spans="1:8" ht="20" customHeight="1">
      <c r="A16" s="4" t="s">
        <v>112</v>
      </c>
      <c r="B16" s="5" t="s">
        <v>47</v>
      </c>
      <c r="C16" s="5" t="s">
        <v>18</v>
      </c>
      <c r="D16" s="5" t="s">
        <v>78</v>
      </c>
      <c r="E16" s="5">
        <v>1</v>
      </c>
      <c r="F16" s="5" t="s">
        <v>145</v>
      </c>
      <c r="G16" s="5">
        <v>2.7E-2</v>
      </c>
      <c r="H16" s="5">
        <f t="shared" si="0"/>
        <v>2.7E-2</v>
      </c>
    </row>
    <row r="17" spans="1:8" ht="20" customHeight="1">
      <c r="A17" s="4" t="s">
        <v>113</v>
      </c>
      <c r="B17" s="5" t="s">
        <v>48</v>
      </c>
      <c r="C17" s="5" t="s">
        <v>19</v>
      </c>
      <c r="D17" s="5" t="s">
        <v>79</v>
      </c>
      <c r="E17" s="5">
        <v>1</v>
      </c>
      <c r="F17" s="5" t="s">
        <v>146</v>
      </c>
      <c r="G17" s="5">
        <v>3.44E-2</v>
      </c>
      <c r="H17" s="5">
        <f t="shared" si="0"/>
        <v>3.44E-2</v>
      </c>
    </row>
    <row r="18" spans="1:8" ht="20" customHeight="1">
      <c r="A18" s="4" t="s">
        <v>114</v>
      </c>
      <c r="B18" s="5" t="s">
        <v>49</v>
      </c>
      <c r="C18" s="5" t="s">
        <v>20</v>
      </c>
      <c r="D18" s="5" t="s">
        <v>80</v>
      </c>
      <c r="E18" s="5">
        <v>1</v>
      </c>
      <c r="F18" s="5" t="s">
        <v>147</v>
      </c>
      <c r="G18" s="5">
        <v>0.36299999999999999</v>
      </c>
      <c r="H18" s="5">
        <f t="shared" si="0"/>
        <v>0.36299999999999999</v>
      </c>
    </row>
    <row r="19" spans="1:8" ht="20" customHeight="1">
      <c r="A19" s="4" t="s">
        <v>115</v>
      </c>
      <c r="B19" s="5" t="s">
        <v>50</v>
      </c>
      <c r="C19" s="5" t="s">
        <v>20</v>
      </c>
      <c r="D19" s="5" t="s">
        <v>81</v>
      </c>
      <c r="E19" s="5">
        <v>1</v>
      </c>
      <c r="F19" s="5" t="s">
        <v>115</v>
      </c>
      <c r="G19" s="5">
        <v>0.13139999999999999</v>
      </c>
      <c r="H19" s="5">
        <f t="shared" si="0"/>
        <v>0.13139999999999999</v>
      </c>
    </row>
    <row r="20" spans="1:8" ht="20" customHeight="1">
      <c r="A20" s="4" t="s">
        <v>116</v>
      </c>
      <c r="B20" s="5" t="s">
        <v>51</v>
      </c>
      <c r="C20" s="5" t="s">
        <v>21</v>
      </c>
      <c r="D20" s="5" t="s">
        <v>82</v>
      </c>
      <c r="E20" s="5">
        <v>4</v>
      </c>
      <c r="F20" s="5" t="s">
        <v>148</v>
      </c>
      <c r="G20" s="5">
        <v>5.9999999999999995E-4</v>
      </c>
      <c r="H20" s="5">
        <f t="shared" si="0"/>
        <v>2.3999999999999998E-3</v>
      </c>
    </row>
    <row r="21" spans="1:8" ht="20" customHeight="1">
      <c r="A21" s="4" t="s">
        <v>117</v>
      </c>
      <c r="B21" s="5" t="s">
        <v>52</v>
      </c>
      <c r="C21" s="5" t="s">
        <v>21</v>
      </c>
      <c r="D21" s="5" t="s">
        <v>83</v>
      </c>
      <c r="E21" s="5">
        <v>1</v>
      </c>
      <c r="F21" s="5" t="s">
        <v>149</v>
      </c>
      <c r="G21" s="5">
        <v>5.0000000000000001E-4</v>
      </c>
      <c r="H21" s="5">
        <f t="shared" si="0"/>
        <v>5.0000000000000001E-4</v>
      </c>
    </row>
    <row r="22" spans="1:8" ht="20" customHeight="1">
      <c r="A22" s="4" t="s">
        <v>118</v>
      </c>
      <c r="B22" s="5" t="s">
        <v>53</v>
      </c>
      <c r="C22" s="5" t="s">
        <v>21</v>
      </c>
      <c r="D22" s="5" t="s">
        <v>167</v>
      </c>
      <c r="E22" s="5">
        <v>1</v>
      </c>
      <c r="F22" s="5" t="s">
        <v>150</v>
      </c>
      <c r="G22" s="5">
        <v>5.0000000000000001E-4</v>
      </c>
      <c r="H22" s="5">
        <f t="shared" si="0"/>
        <v>5.0000000000000001E-4</v>
      </c>
    </row>
    <row r="23" spans="1:8" ht="20" customHeight="1">
      <c r="A23" s="4" t="s">
        <v>119</v>
      </c>
      <c r="B23" s="5" t="s">
        <v>54</v>
      </c>
      <c r="C23" s="5" t="s">
        <v>21</v>
      </c>
      <c r="D23" s="5" t="s">
        <v>84</v>
      </c>
      <c r="E23" s="5">
        <v>1</v>
      </c>
      <c r="F23" s="5" t="s">
        <v>151</v>
      </c>
      <c r="G23" s="5">
        <v>5.0000000000000001E-4</v>
      </c>
      <c r="H23" s="5">
        <f t="shared" si="0"/>
        <v>5.0000000000000001E-4</v>
      </c>
    </row>
    <row r="24" spans="1:8" ht="20" customHeight="1">
      <c r="A24" s="4" t="s">
        <v>120</v>
      </c>
      <c r="B24" s="5" t="s">
        <v>55</v>
      </c>
      <c r="C24" s="5" t="s">
        <v>22</v>
      </c>
      <c r="D24" s="5" t="s">
        <v>85</v>
      </c>
      <c r="E24" s="5">
        <v>1</v>
      </c>
      <c r="F24" s="5" t="s">
        <v>152</v>
      </c>
      <c r="G24" s="5">
        <v>1.2200000000000001E-2</v>
      </c>
      <c r="H24" s="5">
        <f t="shared" si="0"/>
        <v>1.2200000000000001E-2</v>
      </c>
    </row>
    <row r="25" spans="1:8" ht="20" customHeight="1">
      <c r="A25" s="4" t="s">
        <v>121</v>
      </c>
      <c r="B25" s="5" t="s">
        <v>56</v>
      </c>
      <c r="C25" s="5" t="s">
        <v>21</v>
      </c>
      <c r="D25" s="5" t="s">
        <v>86</v>
      </c>
      <c r="E25" s="5">
        <v>1</v>
      </c>
      <c r="F25" s="5" t="s">
        <v>153</v>
      </c>
      <c r="G25" s="5">
        <v>5.0000000000000001E-4</v>
      </c>
      <c r="H25" s="5">
        <f t="shared" si="0"/>
        <v>5.0000000000000001E-4</v>
      </c>
    </row>
    <row r="26" spans="1:8" ht="20" customHeight="1">
      <c r="A26" s="4" t="s">
        <v>122</v>
      </c>
      <c r="B26" s="5" t="s">
        <v>57</v>
      </c>
      <c r="C26" s="5" t="s">
        <v>21</v>
      </c>
      <c r="D26" s="5" t="s">
        <v>87</v>
      </c>
      <c r="E26" s="5">
        <v>1</v>
      </c>
      <c r="F26" s="5" t="s">
        <v>154</v>
      </c>
      <c r="G26" s="5">
        <v>6.9999999999999999E-4</v>
      </c>
      <c r="H26" s="5">
        <f t="shared" si="0"/>
        <v>6.9999999999999999E-4</v>
      </c>
    </row>
    <row r="27" spans="1:8" ht="20" customHeight="1">
      <c r="A27" s="4" t="s">
        <v>123</v>
      </c>
      <c r="B27" s="5" t="s">
        <v>58</v>
      </c>
      <c r="C27" s="5" t="s">
        <v>23</v>
      </c>
      <c r="D27" s="5" t="s">
        <v>88</v>
      </c>
      <c r="E27" s="5">
        <v>4</v>
      </c>
      <c r="F27" s="5" t="s">
        <v>155</v>
      </c>
      <c r="G27" s="5">
        <v>5.0000000000000001E-4</v>
      </c>
      <c r="H27" s="5">
        <f t="shared" si="0"/>
        <v>2E-3</v>
      </c>
    </row>
    <row r="28" spans="1:8" ht="20" customHeight="1">
      <c r="A28" s="4" t="s">
        <v>124</v>
      </c>
      <c r="B28" s="5" t="s">
        <v>59</v>
      </c>
      <c r="C28" s="5" t="s">
        <v>15</v>
      </c>
      <c r="D28" s="5" t="s">
        <v>89</v>
      </c>
      <c r="E28" s="5">
        <v>3</v>
      </c>
      <c r="F28" s="5" t="s">
        <v>156</v>
      </c>
      <c r="G28" s="5">
        <v>9.9000000000000008E-3</v>
      </c>
      <c r="H28" s="5">
        <f t="shared" si="0"/>
        <v>2.9700000000000004E-2</v>
      </c>
    </row>
    <row r="29" spans="1:8" ht="20" customHeight="1">
      <c r="A29" s="4" t="s">
        <v>125</v>
      </c>
      <c r="B29" s="5" t="s">
        <v>60</v>
      </c>
      <c r="C29" s="5" t="s">
        <v>21</v>
      </c>
      <c r="D29" s="5" t="s">
        <v>90</v>
      </c>
      <c r="E29" s="5">
        <v>2</v>
      </c>
      <c r="F29" s="5" t="s">
        <v>157</v>
      </c>
      <c r="G29" s="5">
        <v>5.0000000000000001E-4</v>
      </c>
      <c r="H29" s="5">
        <f t="shared" si="0"/>
        <v>1E-3</v>
      </c>
    </row>
    <row r="30" spans="1:8" ht="20" customHeight="1">
      <c r="A30" s="4" t="s">
        <v>126</v>
      </c>
      <c r="B30" s="5" t="s">
        <v>3</v>
      </c>
      <c r="C30" s="5" t="s">
        <v>24</v>
      </c>
      <c r="D30" s="5" t="s">
        <v>91</v>
      </c>
      <c r="E30" s="5">
        <v>1</v>
      </c>
      <c r="F30" s="5" t="s">
        <v>158</v>
      </c>
      <c r="G30" s="5">
        <v>7.4099999999999999E-2</v>
      </c>
      <c r="H30" s="5">
        <f t="shared" si="0"/>
        <v>7.4099999999999999E-2</v>
      </c>
    </row>
    <row r="31" spans="1:8" ht="20" customHeight="1">
      <c r="A31" s="4" t="s">
        <v>127</v>
      </c>
      <c r="B31" s="5" t="s">
        <v>61</v>
      </c>
      <c r="C31" s="5" t="s">
        <v>25</v>
      </c>
      <c r="D31" s="5" t="s">
        <v>92</v>
      </c>
      <c r="E31" s="5">
        <v>1</v>
      </c>
      <c r="F31" s="5" t="s">
        <v>159</v>
      </c>
      <c r="G31" s="5">
        <v>6.1699999999999998E-2</v>
      </c>
      <c r="H31" s="5">
        <f t="shared" si="0"/>
        <v>6.1699999999999998E-2</v>
      </c>
    </row>
    <row r="32" spans="1:8" ht="20" customHeight="1">
      <c r="A32" s="4" t="s">
        <v>128</v>
      </c>
      <c r="B32" s="5" t="s">
        <v>62</v>
      </c>
      <c r="C32" s="5" t="s">
        <v>26</v>
      </c>
      <c r="D32" s="5"/>
      <c r="E32" s="5">
        <v>1</v>
      </c>
      <c r="F32" s="5" t="s">
        <v>128</v>
      </c>
      <c r="G32" s="12">
        <v>1.0831999999999999</v>
      </c>
      <c r="H32" s="5">
        <f t="shared" si="0"/>
        <v>1.0831999999999999</v>
      </c>
    </row>
    <row r="33" spans="1:8" ht="20" customHeight="1">
      <c r="A33" s="4" t="s">
        <v>129</v>
      </c>
      <c r="B33" s="5" t="s">
        <v>4</v>
      </c>
      <c r="C33" s="5" t="s">
        <v>27</v>
      </c>
      <c r="D33" s="5" t="s">
        <v>93</v>
      </c>
      <c r="E33" s="5">
        <v>1</v>
      </c>
      <c r="F33" s="5" t="s">
        <v>160</v>
      </c>
      <c r="G33" s="5">
        <v>0.97050000000000003</v>
      </c>
      <c r="H33" s="5">
        <f t="shared" si="0"/>
        <v>0.97050000000000003</v>
      </c>
    </row>
    <row r="34" spans="1:8" ht="20" customHeight="1">
      <c r="A34" s="4" t="s">
        <v>130</v>
      </c>
      <c r="B34" s="5" t="s">
        <v>63</v>
      </c>
      <c r="C34" s="5" t="s">
        <v>28</v>
      </c>
      <c r="D34" s="5" t="s">
        <v>94</v>
      </c>
      <c r="E34" s="5">
        <v>1</v>
      </c>
      <c r="F34" s="5" t="s">
        <v>161</v>
      </c>
      <c r="G34" s="5">
        <v>0.9</v>
      </c>
      <c r="H34" s="5">
        <f t="shared" si="0"/>
        <v>0.9</v>
      </c>
    </row>
    <row r="35" spans="1:8" ht="20" customHeight="1">
      <c r="A35" s="4" t="s">
        <v>131</v>
      </c>
      <c r="B35" s="5" t="s">
        <v>64</v>
      </c>
      <c r="C35" s="5" t="s">
        <v>29</v>
      </c>
      <c r="D35" s="5" t="s">
        <v>95</v>
      </c>
      <c r="E35" s="5">
        <v>1</v>
      </c>
      <c r="F35" s="5" t="s">
        <v>162</v>
      </c>
      <c r="G35" s="5">
        <v>1.0169999999999999</v>
      </c>
      <c r="H35" s="5">
        <f t="shared" si="0"/>
        <v>1.0169999999999999</v>
      </c>
    </row>
    <row r="36" spans="1:8" ht="20" customHeight="1">
      <c r="A36" s="4" t="s">
        <v>132</v>
      </c>
      <c r="B36" s="5" t="s">
        <v>65</v>
      </c>
      <c r="C36" s="5" t="s">
        <v>30</v>
      </c>
      <c r="D36" s="5" t="s">
        <v>96</v>
      </c>
      <c r="E36" s="5">
        <v>1</v>
      </c>
      <c r="F36" s="5" t="s">
        <v>163</v>
      </c>
      <c r="G36" s="5">
        <v>0.19819999999999999</v>
      </c>
      <c r="H36" s="5">
        <f t="shared" si="0"/>
        <v>0.19819999999999999</v>
      </c>
    </row>
    <row r="37" spans="1:8" ht="20" customHeight="1">
      <c r="A37" s="4" t="s">
        <v>133</v>
      </c>
      <c r="B37" s="5" t="s">
        <v>66</v>
      </c>
      <c r="C37" s="5" t="s">
        <v>31</v>
      </c>
      <c r="D37" s="5" t="s">
        <v>97</v>
      </c>
      <c r="E37" s="5">
        <v>1</v>
      </c>
      <c r="F37" s="5" t="s">
        <v>133</v>
      </c>
      <c r="G37" s="5">
        <v>9.1800000000000007E-2</v>
      </c>
      <c r="H37" s="5">
        <f t="shared" si="0"/>
        <v>9.1800000000000007E-2</v>
      </c>
    </row>
    <row r="39" spans="1:8" ht="20" customHeight="1">
      <c r="G39" s="5" t="s">
        <v>166</v>
      </c>
      <c r="H39" s="5">
        <f>SUM(H2:H37)</f>
        <v>7.0196000000000014</v>
      </c>
    </row>
  </sheetData>
  <pageMargins left="0.75" right="0.75" top="1" bottom="1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Microsoft Office User</cp:lastModifiedBy>
  <cp:revision>2</cp:revision>
  <dcterms:created xsi:type="dcterms:W3CDTF">2019-07-31T07:14:00Z</dcterms:created>
  <dcterms:modified xsi:type="dcterms:W3CDTF">2023-01-23T05:36:05Z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193C996184414A7599E8332A950ECB34</vt:lpwstr>
  </property>
</Properties>
</file>