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9" i="1" l="1"/>
  <c r="B23" i="1"/>
  <c r="B24" i="1"/>
  <c r="B25" i="1"/>
  <c r="B26" i="1"/>
  <c r="B27" i="1"/>
  <c r="B22" i="1"/>
  <c r="B28" i="1" s="1"/>
  <c r="I11" i="1" l="1"/>
  <c r="B13" i="1" s="1"/>
</calcChain>
</file>

<file path=xl/sharedStrings.xml><?xml version="1.0" encoding="utf-8"?>
<sst xmlns="http://schemas.openxmlformats.org/spreadsheetml/2006/main" count="105" uniqueCount="71">
  <si>
    <t>mm</t>
  </si>
  <si>
    <t>Taper Length for Front of keycap - where finger goes</t>
  </si>
  <si>
    <t>Keycap curve radius for Top edge</t>
  </si>
  <si>
    <t>Taper Length for keycap, around Left, Top and Right edges</t>
  </si>
  <si>
    <t>Keycap Shell width (wall thickness)</t>
  </si>
  <si>
    <t>Top rows keycap height</t>
  </si>
  <si>
    <t>Standard keycap width</t>
  </si>
  <si>
    <t>k_height</t>
  </si>
  <si>
    <t>k_width</t>
  </si>
  <si>
    <t>k_taper1</t>
  </si>
  <si>
    <t>k_taper2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</si>
  <si>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</si>
  <si>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</si>
  <si>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</si>
  <si>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</si>
  <si>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</si>
  <si>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</si>
  <si>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</si>
  <si>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</si>
  <si>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Keycap pole Cherry MX Width (for joint)</t>
  </si>
  <si>
    <t>k_poledia</t>
  </si>
  <si>
    <t>Keycap pole diameter</t>
  </si>
  <si>
    <t>k_cmxl</t>
  </si>
  <si>
    <t>Keycap pole Cherry MX Length (for joint)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</si>
  <si>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</si>
  <si>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</si>
  <si>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</si>
  <si>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</si>
  <si>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</si>
  <si>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</si>
  <si>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</si>
  <si>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</si>
  <si>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</si>
  <si>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Keyswitch Pole Base Height</t>
  </si>
  <si>
    <t>Keyboard Dimensions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</si>
  <si>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</si>
  <si>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</si>
  <si>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</si>
  <si>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</si>
  <si>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</si>
  <si>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</si>
  <si>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</si>
  <si>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</si>
  <si>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</si>
  <si>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</si>
  <si>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</si>
  <si>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</si>
  <si>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</si>
  <si>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</si>
  <si>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</si>
  <si>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</si>
  <si>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</si>
  <si>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</si>
  <si>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</si>
  <si>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</si>
  <si>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</si>
  <si>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</si>
  <si>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</si>
  <si>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</si>
  <si>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</si>
  <si>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</si>
  <si>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</si>
  <si>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r>
      <t xml:space="preserve">Keycap pole offset for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</si>
  <si>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k_staper</t>
  </si>
  <si>
    <t>k_ltaper</t>
  </si>
  <si>
    <t>Taper Length for smaller keycap, around Left, Top and Right edges</t>
  </si>
  <si>
    <t>Taper Length for larger keycap, around Left, Top and Right edges</t>
  </si>
  <si>
    <t>k_sradius</t>
  </si>
  <si>
    <t>k_lradius</t>
  </si>
  <si>
    <t>Radius for smaller keycap along top edge</t>
  </si>
  <si>
    <t>Radius for larger keycap along top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</si>
</sst>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3" fillId="0" borderId="0" xfId="3" applyFill="1" applyBorder="1"/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85" zoomScaleNormal="85" workbookViewId="0">
      <selection activeCell="D5" sqref="D5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67.4257812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8</v>
      </c>
      <c r="B1" s="3">
        <v>18.100000000000001</v>
      </c>
      <c r="C1" s="5" t="s">
        <v>0</v>
      </c>
      <c r="D1" s="2" t="s">
        <v>6</v>
      </c>
      <c r="E1" s="15" t="s">
        <v>24</v>
      </c>
    </row>
    <row r="2" spans="1:11" ht="15" x14ac:dyDescent="0.25">
      <c r="A2" s="1" t="s">
        <v>7</v>
      </c>
      <c r="B2" s="3">
        <v>15</v>
      </c>
      <c r="C2" s="5" t="s">
        <v>0</v>
      </c>
      <c r="D2" s="2" t="s">
        <v>5</v>
      </c>
      <c r="E2" s="16"/>
      <c r="H2" s="14" t="s">
        <v>44</v>
      </c>
      <c r="I2" s="14"/>
      <c r="J2" s="14"/>
    </row>
    <row r="3" spans="1:11" ht="15" x14ac:dyDescent="0.25">
      <c r="A3" s="1" t="s">
        <v>9</v>
      </c>
      <c r="B3" s="3">
        <v>1.5</v>
      </c>
      <c r="C3" s="5" t="s">
        <v>0</v>
      </c>
      <c r="D3" s="2" t="s">
        <v>3</v>
      </c>
      <c r="E3" s="16"/>
      <c r="H3" s="8" t="s">
        <v>45</v>
      </c>
      <c r="I3" s="10">
        <v>1.5</v>
      </c>
      <c r="J3" s="7" t="s">
        <v>38</v>
      </c>
    </row>
    <row r="4" spans="1:11" ht="15" x14ac:dyDescent="0.25">
      <c r="A4" s="1" t="s">
        <v>10</v>
      </c>
      <c r="B4" s="3">
        <v>0.5</v>
      </c>
      <c r="C4" s="5" t="s">
        <v>0</v>
      </c>
      <c r="D4" s="2" t="s">
        <v>1</v>
      </c>
      <c r="E4" s="16"/>
      <c r="H4" s="8" t="s">
        <v>50</v>
      </c>
      <c r="I4" s="3">
        <v>1.75</v>
      </c>
      <c r="J4" s="7" t="s">
        <v>38</v>
      </c>
    </row>
    <row r="5" spans="1:11" ht="15" x14ac:dyDescent="0.25">
      <c r="A5" s="1" t="s">
        <v>63</v>
      </c>
      <c r="B5" s="3">
        <v>1</v>
      </c>
      <c r="C5" s="5" t="s">
        <v>0</v>
      </c>
      <c r="D5" s="2" t="s">
        <v>65</v>
      </c>
      <c r="E5" s="16"/>
      <c r="H5" s="8" t="s">
        <v>46</v>
      </c>
      <c r="I5" s="3">
        <v>2.25</v>
      </c>
      <c r="J5" s="7" t="s">
        <v>38</v>
      </c>
    </row>
    <row r="6" spans="1:11" ht="15" x14ac:dyDescent="0.25">
      <c r="A6" s="1" t="s">
        <v>67</v>
      </c>
      <c r="B6" s="3">
        <v>4</v>
      </c>
      <c r="C6" s="5" t="s">
        <v>0</v>
      </c>
      <c r="D6" s="2" t="s">
        <v>69</v>
      </c>
      <c r="E6" s="16"/>
      <c r="H6" s="8" t="s">
        <v>47</v>
      </c>
      <c r="I6" s="3">
        <v>2.75</v>
      </c>
      <c r="J6" s="7" t="s">
        <v>38</v>
      </c>
    </row>
    <row r="7" spans="1:11" ht="15" x14ac:dyDescent="0.25">
      <c r="A7" s="1" t="s">
        <v>64</v>
      </c>
      <c r="B7" s="3">
        <v>1.5</v>
      </c>
      <c r="C7" s="5" t="s">
        <v>0</v>
      </c>
      <c r="D7" s="2" t="s">
        <v>66</v>
      </c>
      <c r="E7" s="16"/>
      <c r="H7" s="8" t="s">
        <v>48</v>
      </c>
      <c r="I7" s="3">
        <v>1.25</v>
      </c>
      <c r="J7" s="7" t="s">
        <v>38</v>
      </c>
    </row>
    <row r="8" spans="1:11" ht="15" x14ac:dyDescent="0.25">
      <c r="A8" s="1" t="s">
        <v>68</v>
      </c>
      <c r="B8" s="3">
        <v>6.5</v>
      </c>
      <c r="C8" s="5" t="s">
        <v>0</v>
      </c>
      <c r="D8" s="2" t="s">
        <v>70</v>
      </c>
      <c r="E8" s="16"/>
      <c r="H8" s="8" t="s">
        <v>49</v>
      </c>
      <c r="I8" s="3">
        <v>6.5</v>
      </c>
      <c r="J8" s="7" t="s">
        <v>38</v>
      </c>
    </row>
    <row r="9" spans="1:11" ht="15" x14ac:dyDescent="0.25">
      <c r="A9" s="1" t="s">
        <v>11</v>
      </c>
      <c r="B9" s="3">
        <v>6</v>
      </c>
      <c r="C9" s="5" t="s">
        <v>0</v>
      </c>
      <c r="D9" s="2" t="s">
        <v>2</v>
      </c>
      <c r="E9" s="16"/>
      <c r="J9" s="9"/>
      <c r="K9" s="9"/>
    </row>
    <row r="10" spans="1:11" ht="15" x14ac:dyDescent="0.25">
      <c r="A10" s="1" t="s">
        <v>12</v>
      </c>
      <c r="B10" s="3">
        <v>1.5</v>
      </c>
      <c r="C10" s="5" t="s">
        <v>0</v>
      </c>
      <c r="D10" s="2" t="s">
        <v>4</v>
      </c>
      <c r="E10" s="16"/>
    </row>
    <row r="11" spans="1:11" ht="15" x14ac:dyDescent="0.25">
      <c r="A11" s="1" t="s">
        <v>13</v>
      </c>
      <c r="B11" s="3">
        <v>1.5</v>
      </c>
      <c r="C11" s="5" t="s">
        <v>0</v>
      </c>
      <c r="D11" s="2" t="s">
        <v>14</v>
      </c>
      <c r="E11" s="16"/>
      <c r="G11" s="19" t="s">
        <v>61</v>
      </c>
      <c r="H11" s="20"/>
      <c r="I11" s="10">
        <f>B23-B22</f>
        <v>4.5250000000000021</v>
      </c>
      <c r="J11" s="18" t="s">
        <v>0</v>
      </c>
    </row>
    <row r="12" spans="1:11" ht="15" x14ac:dyDescent="0.25">
      <c r="A12" s="1" t="s">
        <v>15</v>
      </c>
      <c r="B12" s="3">
        <v>5</v>
      </c>
      <c r="C12" s="5" t="s">
        <v>0</v>
      </c>
      <c r="D12" s="2" t="s">
        <v>16</v>
      </c>
      <c r="E12" s="16"/>
    </row>
    <row r="13" spans="1:11" ht="15" x14ac:dyDescent="0.25">
      <c r="A13" s="1" t="s">
        <v>17</v>
      </c>
      <c r="B13" s="4">
        <f>$I$11/2</f>
        <v>2.2625000000000011</v>
      </c>
      <c r="C13" s="5" t="s">
        <v>0</v>
      </c>
      <c r="D13" s="2" t="s">
        <v>62</v>
      </c>
      <c r="E13" s="16"/>
    </row>
    <row r="14" spans="1:11" ht="15" x14ac:dyDescent="0.25">
      <c r="A14" s="1" t="s">
        <v>20</v>
      </c>
      <c r="B14" s="3">
        <v>5.54</v>
      </c>
      <c r="C14" s="5" t="s">
        <v>0</v>
      </c>
      <c r="D14" s="2" t="s">
        <v>21</v>
      </c>
      <c r="E14" s="16"/>
    </row>
    <row r="15" spans="1:11" ht="15" x14ac:dyDescent="0.25">
      <c r="A15" s="1" t="s">
        <v>18</v>
      </c>
      <c r="B15" s="3">
        <v>1.35</v>
      </c>
      <c r="C15" s="5" t="s">
        <v>0</v>
      </c>
      <c r="D15" s="2" t="s">
        <v>19</v>
      </c>
      <c r="E15" s="16"/>
    </row>
    <row r="16" spans="1:11" ht="15.75" thickBot="1" x14ac:dyDescent="0.3">
      <c r="A16" s="1" t="s">
        <v>22</v>
      </c>
      <c r="B16" s="3">
        <v>4.4000000000000004</v>
      </c>
      <c r="C16" s="5" t="s">
        <v>0</v>
      </c>
      <c r="D16" s="2" t="s">
        <v>23</v>
      </c>
      <c r="E16" s="17"/>
    </row>
    <row r="17" spans="1:5" ht="15.75" thickTop="1" x14ac:dyDescent="0.25">
      <c r="A17" s="1" t="s">
        <v>26</v>
      </c>
      <c r="B17" s="3">
        <v>15.6</v>
      </c>
      <c r="C17" s="5" t="s">
        <v>0</v>
      </c>
      <c r="D17" s="2" t="s">
        <v>27</v>
      </c>
      <c r="E17" s="11" t="s">
        <v>25</v>
      </c>
    </row>
    <row r="18" spans="1:5" ht="15" x14ac:dyDescent="0.25">
      <c r="A18" s="1" t="s">
        <v>28</v>
      </c>
      <c r="B18" s="3">
        <v>3.6</v>
      </c>
      <c r="C18" s="5" t="s">
        <v>0</v>
      </c>
      <c r="D18" s="2" t="s">
        <v>29</v>
      </c>
      <c r="E18" s="12"/>
    </row>
    <row r="19" spans="1:5" ht="15" x14ac:dyDescent="0.25">
      <c r="A19" s="1" t="s">
        <v>30</v>
      </c>
      <c r="B19" s="3">
        <v>5.5</v>
      </c>
      <c r="C19" s="5" t="s">
        <v>0</v>
      </c>
      <c r="D19" s="2" t="s">
        <v>32</v>
      </c>
      <c r="E19" s="12"/>
    </row>
    <row r="20" spans="1:5" ht="15.75" thickBot="1" x14ac:dyDescent="0.3">
      <c r="A20" s="1" t="s">
        <v>31</v>
      </c>
      <c r="B20" s="3">
        <v>7</v>
      </c>
      <c r="C20" s="5" t="s">
        <v>0</v>
      </c>
      <c r="D20" s="2" t="s">
        <v>33</v>
      </c>
      <c r="E20" s="13"/>
    </row>
    <row r="21" spans="1:5" ht="15.75" thickTop="1" x14ac:dyDescent="0.25">
      <c r="A21" s="1" t="s">
        <v>35</v>
      </c>
      <c r="B21" s="3">
        <v>1</v>
      </c>
      <c r="C21" s="5" t="s">
        <v>0</v>
      </c>
      <c r="D21" s="2" t="s">
        <v>36</v>
      </c>
      <c r="E21" s="15" t="s">
        <v>34</v>
      </c>
    </row>
    <row r="22" spans="1:5" ht="15" x14ac:dyDescent="0.25">
      <c r="A22" s="1" t="s">
        <v>37</v>
      </c>
      <c r="B22" s="3">
        <f>I3*$B$1</f>
        <v>27.150000000000002</v>
      </c>
      <c r="C22" s="5" t="s">
        <v>0</v>
      </c>
      <c r="D22" s="2" t="s">
        <v>54</v>
      </c>
      <c r="E22" s="16"/>
    </row>
    <row r="23" spans="1:5" ht="15" x14ac:dyDescent="0.25">
      <c r="A23" s="1" t="s">
        <v>39</v>
      </c>
      <c r="B23" s="3">
        <f>I4*$B$1</f>
        <v>31.675000000000004</v>
      </c>
      <c r="C23" s="5" t="s">
        <v>0</v>
      </c>
      <c r="D23" s="2" t="s">
        <v>51</v>
      </c>
      <c r="E23" s="16"/>
    </row>
    <row r="24" spans="1:5" ht="15" x14ac:dyDescent="0.25">
      <c r="A24" s="1" t="s">
        <v>40</v>
      </c>
      <c r="B24" s="3">
        <f>I5*$B$1</f>
        <v>40.725000000000001</v>
      </c>
      <c r="C24" s="5" t="s">
        <v>0</v>
      </c>
      <c r="D24" s="2" t="s">
        <v>55</v>
      </c>
      <c r="E24" s="16"/>
    </row>
    <row r="25" spans="1:5" ht="15" x14ac:dyDescent="0.25">
      <c r="A25" s="1" t="s">
        <v>41</v>
      </c>
      <c r="B25" s="3">
        <f>I6*$B$1</f>
        <v>49.775000000000006</v>
      </c>
      <c r="C25" s="5" t="s">
        <v>0</v>
      </c>
      <c r="D25" s="2" t="s">
        <v>52</v>
      </c>
      <c r="E25" s="16"/>
    </row>
    <row r="26" spans="1:5" ht="15" x14ac:dyDescent="0.25">
      <c r="A26" s="1" t="s">
        <v>42</v>
      </c>
      <c r="B26" s="3">
        <f>I7*$B$1</f>
        <v>22.625</v>
      </c>
      <c r="C26" s="5" t="s">
        <v>0</v>
      </c>
      <c r="D26" s="2" t="s">
        <v>56</v>
      </c>
      <c r="E26" s="16"/>
    </row>
    <row r="27" spans="1:5" ht="15" x14ac:dyDescent="0.25">
      <c r="A27" s="1" t="s">
        <v>43</v>
      </c>
      <c r="B27" s="3">
        <f>I8*$B$1</f>
        <v>117.65</v>
      </c>
      <c r="C27" s="5" t="s">
        <v>0</v>
      </c>
      <c r="D27" s="2" t="s">
        <v>53</v>
      </c>
      <c r="E27" s="16"/>
    </row>
    <row r="28" spans="1:5" ht="15" x14ac:dyDescent="0.25">
      <c r="A28" s="1" t="s">
        <v>57</v>
      </c>
      <c r="B28" s="3">
        <f>$B$21 +2*($B$22+$B$21)+12*($B$1+$B$21)</f>
        <v>286.5</v>
      </c>
      <c r="C28" s="5" t="s">
        <v>0</v>
      </c>
      <c r="D28" s="2" t="s">
        <v>59</v>
      </c>
      <c r="E28" s="16"/>
    </row>
    <row r="29" spans="1:5" ht="15.75" thickBot="1" x14ac:dyDescent="0.3">
      <c r="A29" s="1" t="s">
        <v>58</v>
      </c>
      <c r="B29" s="3">
        <f>$B$21+4*($B$1+$B$21)</f>
        <v>77.400000000000006</v>
      </c>
      <c r="C29" s="5" t="s">
        <v>0</v>
      </c>
      <c r="D29" s="2" t="s">
        <v>60</v>
      </c>
      <c r="E29" s="17"/>
    </row>
  </sheetData>
  <mergeCells count="5">
    <mergeCell ref="E17:E20"/>
    <mergeCell ref="H2:J2"/>
    <mergeCell ref="E21:E29"/>
    <mergeCell ref="G11:H11"/>
    <mergeCell ref="E1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2016-12-09T23:48:24Z</dcterms:modified>
</cp:coreProperties>
</file>