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hoskins/satmut_utils_supplementary/supplementary_tables/"/>
    </mc:Choice>
  </mc:AlternateContent>
  <xr:revisionPtr revIDLastSave="0" documentId="8_{020C229C-98F2-5242-BD7C-D3665238CA37}" xr6:coauthVersionLast="47" xr6:coauthVersionMax="47" xr10:uidLastSave="{00000000-0000-0000-0000-000000000000}"/>
  <bookViews>
    <workbookView xWindow="2620" yWindow="780" windowWidth="31440" windowHeight="19340" xr2:uid="{1B22F140-15A2-E942-BFF5-E35174637834}"/>
  </bookViews>
  <sheets>
    <sheet name="Supplementary_Table_1" sheetId="1" r:id="rId1"/>
    <sheet name="Supplementary_Table_2" sheetId="4" r:id="rId2"/>
    <sheet name="Supplementary_Table_3" sheetId="3" r:id="rId3"/>
    <sheet name="Supplementary_Table_4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110" i="1"/>
  <c r="R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S28" i="1" s="1"/>
  <c r="R29" i="1"/>
  <c r="R30" i="1"/>
  <c r="R31" i="1"/>
  <c r="R33" i="1"/>
  <c r="R34" i="1"/>
  <c r="R35" i="1"/>
  <c r="R36" i="1"/>
  <c r="R37" i="1"/>
  <c r="S37" i="1" s="1"/>
  <c r="R38" i="1"/>
  <c r="R39" i="1"/>
  <c r="R40" i="1"/>
  <c r="R41" i="1"/>
  <c r="R42" i="1"/>
  <c r="R43" i="1"/>
  <c r="R44" i="1"/>
  <c r="R45" i="1"/>
  <c r="S45" i="1" s="1"/>
  <c r="R46" i="1"/>
  <c r="R47" i="1"/>
  <c r="R48" i="1"/>
  <c r="R49" i="1"/>
  <c r="R50" i="1"/>
  <c r="R51" i="1"/>
  <c r="R52" i="1"/>
  <c r="R53" i="1"/>
  <c r="S53" i="1" s="1"/>
  <c r="R54" i="1"/>
  <c r="R55" i="1"/>
  <c r="R56" i="1"/>
  <c r="R57" i="1"/>
  <c r="R58" i="1"/>
  <c r="R59" i="1"/>
  <c r="R60" i="1"/>
  <c r="R61" i="1"/>
  <c r="R62" i="1"/>
  <c r="R63" i="1"/>
  <c r="R65" i="1"/>
  <c r="R66" i="1"/>
  <c r="R67" i="1"/>
  <c r="R68" i="1"/>
  <c r="R69" i="1"/>
  <c r="R70" i="1"/>
  <c r="S70" i="1" s="1"/>
  <c r="R71" i="1"/>
  <c r="R72" i="1"/>
  <c r="R73" i="1"/>
  <c r="R74" i="1"/>
  <c r="R76" i="1"/>
  <c r="R78" i="1"/>
  <c r="R79" i="1"/>
  <c r="R80" i="1"/>
  <c r="R81" i="1"/>
  <c r="R82" i="1"/>
  <c r="R83" i="1"/>
  <c r="R84" i="1"/>
  <c r="R85" i="1"/>
  <c r="R86" i="1"/>
  <c r="R87" i="1"/>
  <c r="R88" i="1"/>
  <c r="S88" i="1" s="1"/>
  <c r="R89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S91" i="1"/>
  <c r="S39" i="1"/>
  <c r="S86" i="1"/>
  <c r="Q3" i="1"/>
  <c r="Q34" i="1"/>
  <c r="Q4" i="1"/>
  <c r="S4" i="1" s="1"/>
  <c r="Q5" i="1"/>
  <c r="S5" i="1" s="1"/>
  <c r="Q6" i="1"/>
  <c r="S6" i="1" s="1"/>
  <c r="Q7" i="1"/>
  <c r="S7" i="1" s="1"/>
  <c r="Q8" i="1"/>
  <c r="S8" i="1" s="1"/>
  <c r="Q9" i="1"/>
  <c r="Q10" i="1"/>
  <c r="S10" i="1" s="1"/>
  <c r="Q11" i="1"/>
  <c r="S11" i="1" s="1"/>
  <c r="Q12" i="1"/>
  <c r="S12" i="1" s="1"/>
  <c r="Q13" i="1"/>
  <c r="Q14" i="1"/>
  <c r="S14" i="1" s="1"/>
  <c r="Q15" i="1"/>
  <c r="S15" i="1" s="1"/>
  <c r="Q16" i="1"/>
  <c r="S16" i="1" s="1"/>
  <c r="Q17" i="1"/>
  <c r="Q18" i="1"/>
  <c r="S18" i="1" s="1"/>
  <c r="Q19" i="1"/>
  <c r="S19" i="1" s="1"/>
  <c r="Q20" i="1"/>
  <c r="Q21" i="1"/>
  <c r="Q22" i="1"/>
  <c r="S22" i="1" s="1"/>
  <c r="Q23" i="1"/>
  <c r="S23" i="1" s="1"/>
  <c r="Q24" i="1"/>
  <c r="S24" i="1" s="1"/>
  <c r="Q25" i="1"/>
  <c r="Q26" i="1"/>
  <c r="Q27" i="1"/>
  <c r="S27" i="1" s="1"/>
  <c r="Q28" i="1"/>
  <c r="Q29" i="1"/>
  <c r="Q30" i="1"/>
  <c r="S30" i="1" s="1"/>
  <c r="Q31" i="1"/>
  <c r="S31" i="1" s="1"/>
  <c r="Q32" i="1"/>
  <c r="S32" i="1" s="1"/>
  <c r="Q33" i="1"/>
  <c r="S33" i="1" s="1"/>
  <c r="Q35" i="1"/>
  <c r="S35" i="1" s="1"/>
  <c r="Q36" i="1"/>
  <c r="S36" i="1" s="1"/>
  <c r="Q37" i="1"/>
  <c r="Q38" i="1"/>
  <c r="Q39" i="1"/>
  <c r="Q40" i="1"/>
  <c r="S40" i="1" s="1"/>
  <c r="Q41" i="1"/>
  <c r="S41" i="1" s="1"/>
  <c r="Q42" i="1"/>
  <c r="S42" i="1" s="1"/>
  <c r="Q43" i="1"/>
  <c r="S43" i="1" s="1"/>
  <c r="Q44" i="1"/>
  <c r="S44" i="1" s="1"/>
  <c r="Q45" i="1"/>
  <c r="Q46" i="1"/>
  <c r="Q47" i="1"/>
  <c r="S47" i="1" s="1"/>
  <c r="Q48" i="1"/>
  <c r="S48" i="1" s="1"/>
  <c r="Q49" i="1"/>
  <c r="S49" i="1" s="1"/>
  <c r="Q50" i="1"/>
  <c r="Q51" i="1"/>
  <c r="Q52" i="1"/>
  <c r="S52" i="1" s="1"/>
  <c r="Q53" i="1"/>
  <c r="Q54" i="1"/>
  <c r="Q55" i="1"/>
  <c r="S55" i="1" s="1"/>
  <c r="Q56" i="1"/>
  <c r="S56" i="1" s="1"/>
  <c r="Q57" i="1"/>
  <c r="S57" i="1" s="1"/>
  <c r="Q58" i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Q68" i="1"/>
  <c r="S68" i="1" s="1"/>
  <c r="Q69" i="1"/>
  <c r="S69" i="1" s="1"/>
  <c r="Q70" i="1"/>
  <c r="Q71" i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Q81" i="1"/>
  <c r="Q82" i="1"/>
  <c r="S82" i="1" s="1"/>
  <c r="Q83" i="1"/>
  <c r="S83" i="1" s="1"/>
  <c r="Q84" i="1"/>
  <c r="S84" i="1" s="1"/>
  <c r="Q85" i="1"/>
  <c r="Q86" i="1"/>
  <c r="Q87" i="1"/>
  <c r="S87" i="1" s="1"/>
  <c r="Q88" i="1"/>
  <c r="Q89" i="1"/>
  <c r="Q90" i="1"/>
  <c r="S90" i="1" s="1"/>
  <c r="Q91" i="1"/>
  <c r="Q92" i="1"/>
  <c r="S92" i="1" s="1"/>
  <c r="Q93" i="1"/>
  <c r="S93" i="1" s="1"/>
  <c r="Q94" i="1"/>
  <c r="S94" i="1" s="1"/>
  <c r="Q95" i="1"/>
  <c r="Q96" i="1"/>
  <c r="S96" i="1" s="1"/>
  <c r="Q97" i="1"/>
  <c r="S97" i="1" s="1"/>
  <c r="Q98" i="1"/>
  <c r="Q99" i="1"/>
  <c r="Q100" i="1"/>
  <c r="S100" i="1" s="1"/>
  <c r="Q101" i="1"/>
  <c r="S101" i="1" s="1"/>
  <c r="Q102" i="1"/>
  <c r="S102" i="1" s="1"/>
  <c r="Q103" i="1"/>
  <c r="Q104" i="1"/>
  <c r="S104" i="1" s="1"/>
  <c r="Q105" i="1"/>
  <c r="S105" i="1" s="1"/>
  <c r="Q106" i="1"/>
  <c r="Q107" i="1"/>
  <c r="Q108" i="1"/>
  <c r="S108" i="1" s="1"/>
  <c r="Q109" i="1"/>
  <c r="S109" i="1" s="1"/>
  <c r="Q110" i="1"/>
  <c r="S51" i="1" l="1"/>
  <c r="S26" i="1"/>
  <c r="S85" i="1"/>
  <c r="S80" i="1"/>
  <c r="S106" i="1"/>
  <c r="S20" i="1"/>
  <c r="S98" i="1"/>
  <c r="S67" i="1"/>
  <c r="S58" i="1"/>
  <c r="S50" i="1"/>
  <c r="S34" i="1"/>
  <c r="S25" i="1"/>
  <c r="S17" i="1"/>
  <c r="S9" i="1"/>
  <c r="S103" i="1"/>
  <c r="S95" i="1"/>
  <c r="S107" i="1"/>
  <c r="S99" i="1"/>
  <c r="S89" i="1"/>
  <c r="S81" i="1"/>
  <c r="S71" i="1"/>
  <c r="S54" i="1"/>
  <c r="S46" i="1"/>
  <c r="S38" i="1"/>
  <c r="S29" i="1"/>
  <c r="S21" i="1"/>
  <c r="S13" i="1"/>
  <c r="S110" i="1"/>
  <c r="S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tc={06740FE4-E611-8143-A5AB-99AE66356A56}</author>
    <author>tc={6065C1A4-9561-C841-BF57-37DAF1095F73}</author>
    <author>tc={5786FF43-023C-CB45-B4B6-98D7D9D8C52A}</author>
    <author>tc={4B6D1B81-8D1E-2442-A06F-D253FE2539BD}</author>
    <author>tc={E6A8793A-5CF0-2840-9F3A-774EEDC44223}</author>
    <author>tc={76ED02D0-ECF4-694B-8842-DE51F3644D27}</author>
    <author>tc={8D1D8B74-CF31-FC4E-8547-1CC4FA2B57C1}</author>
    <author>tc={7F8FA0D4-7EC5-E744-99FC-58CCE2F4F8A4}</author>
    <author>tc={AF71EAF6-F4E4-4845-AB66-04ED6D8F2544}</author>
  </authors>
  <commentList>
    <comment ref="H2" authorId="0" shapeId="0" xr:uid="{06740FE4-E611-8143-A5AB-99AE66356A56}">
      <text>
        <t>[Threaded comment]
Your version of Excel allows you to read this threaded comment; however, any edits to it will get removed if the file is opened in a newer version of Excel. Learn more: https://go.microsoft.com/fwlink/?linkid=870924
Comment:
    limma-trend with empirical Bayes moderation.</t>
      </text>
    </comment>
    <comment ref="J2" authorId="1" shapeId="0" xr:uid="{6065C1A4-9561-C841-BF57-37DAF1095F73}">
      <text>
        <t>[Threaded comment]
Your version of Excel allows you to read this threaded comment; however, any edits to it will get removed if the file is opened in a newer version of Excel. Learn more: https://go.microsoft.com/fwlink/?linkid=870924
Comment:
    Benjamini-Hochberg multiple test correction (FDR)</t>
      </text>
    </comment>
    <comment ref="K2" authorId="2" shapeId="0" xr:uid="{5786FF43-023C-CB45-B4B6-98D7D9D8C52A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Sun and Weile et al., 2020 Genome Med</t>
      </text>
    </comment>
    <comment ref="L2" authorId="3" shapeId="0" xr:uid="{4B6D1B81-8D1E-2442-A06F-D253FE2539BD}">
      <text>
        <t>[Threaded comment]
Your version of Excel allows you to read this threaded comment; however, any edits to it will get removed if the file is opened in a newer version of Excel. Learn more: https://go.microsoft.com/fwlink/?linkid=870924
Comment:
    LLR=log likelihood ratio. See Sun and Weile et al., 2020 Genome Med.</t>
      </text>
    </comment>
    <comment ref="N2" authorId="4" shapeId="0" xr:uid="{E6A8793A-5CF0-2840-9F3A-774EEDC44223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Gogakos et al., 2017 Cell Reports</t>
      </text>
    </comment>
    <comment ref="O2" authorId="5" shapeId="0" xr:uid="{76ED02D0-ECF4-694B-8842-DE51F3644D27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Behrens et al., 2021 Molecular Cell</t>
      </text>
    </comment>
    <comment ref="P2" authorId="6" shapeId="0" xr:uid="{8D1D8B74-CF31-FC4E-8547-1CC4FA2B57C1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Wu et al., 2019 Elife</t>
      </text>
    </comment>
    <comment ref="R2" authorId="7" shapeId="0" xr:uid="{7F8FA0D4-7EC5-E744-99FC-58CCE2F4F8A4}">
      <text>
        <t>[Threaded comment]
Your version of Excel allows you to read this threaded comment; however, any edits to it will get removed if the file is opened in a newer version of Excel. Learn more: https://go.microsoft.com/fwlink/?linkid=870924
Comment:
    Nonsense changes are assumed down by yeast functional complementation.</t>
      </text>
    </comment>
    <comment ref="T2" authorId="8" shapeId="0" xr:uid="{AF71EAF6-F4E4-4845-AB66-04ED6D8F2544}">
      <text>
        <t>[Threaded comment]
Your version of Excel allows you to read this threaded comment; however, any edits to it will get removed if the file is opened in a newer version of Excel. Learn more: https://go.microsoft.com/fwlink/?linkid=870924
Comment:
    Amino acid position listed in https://www.uniprot.org/uniprot/P35520#pathology_and_biotech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tc={B3806E65-1233-E64D-B07F-6772310F17CC}</author>
  </authors>
  <commentList>
    <comment ref="B2" authorId="0" shapeId="0" xr:uid="{B3806E65-1233-E64D-B07F-6772310F17C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Primer sequences were adapter with 5’ tails by ArcherDX, Inc. Custom Assay team for compatibility with library preparation kit.</t>
      </text>
    </comment>
  </commentList>
</comments>
</file>

<file path=xl/sharedStrings.xml><?xml version="1.0" encoding="utf-8"?>
<sst xmlns="http://schemas.openxmlformats.org/spreadsheetml/2006/main" count="1194" uniqueCount="523">
  <si>
    <t>Chemistry</t>
  </si>
  <si>
    <t>VAR_ID</t>
  </si>
  <si>
    <t>REF</t>
  </si>
  <si>
    <t>ALT</t>
  </si>
  <si>
    <t>REF_CODON</t>
  </si>
  <si>
    <t>ALT_CODON</t>
  </si>
  <si>
    <t>AA_CHANGE</t>
  </si>
  <si>
    <t>logFC</t>
  </si>
  <si>
    <t>AveExpr</t>
  </si>
  <si>
    <t>adj.P.Val</t>
  </si>
  <si>
    <t>LLR</t>
  </si>
  <si>
    <t>flags</t>
  </si>
  <si>
    <t>Amplicon</t>
  </si>
  <si>
    <t>pDEST_HC_Rec_Bxb_v2_CBS_WT:4943:GAG:ATT</t>
  </si>
  <si>
    <t>GAG</t>
  </si>
  <si>
    <t>ATT</t>
  </si>
  <si>
    <t>p.E128I</t>
  </si>
  <si>
    <t>refined</t>
  </si>
  <si>
    <t>pDEST_HC_Rec_Bxb_v2_CBS_WT:4754:CAT:AGG</t>
  </si>
  <si>
    <t>CAT</t>
  </si>
  <si>
    <t>AGG</t>
  </si>
  <si>
    <t>p.H65R</t>
  </si>
  <si>
    <t>pDEST_HC_Rec_Bxb_v2_CBS_WT:4967:CT:TA</t>
  </si>
  <si>
    <t>CT</t>
  </si>
  <si>
    <t>TA</t>
  </si>
  <si>
    <t>CTG</t>
  </si>
  <si>
    <t>TAG</t>
  </si>
  <si>
    <t>p.L136*</t>
  </si>
  <si>
    <t>NA</t>
  </si>
  <si>
    <t>pDEST_HC_Rec_Bxb_v2_CBS_WT:4982:AC:TA</t>
  </si>
  <si>
    <t>AC</t>
  </si>
  <si>
    <t>ACG</t>
  </si>
  <si>
    <t>p.T141*</t>
  </si>
  <si>
    <t>imputed</t>
  </si>
  <si>
    <t>pDEST_HC_Rec_Bxb_v2_CBS_WT:4757:CAC:TTT</t>
  </si>
  <si>
    <t>CAC</t>
  </si>
  <si>
    <t>TTT</t>
  </si>
  <si>
    <t>p.H66F</t>
  </si>
  <si>
    <t>pDEST_HC_Rec_Bxb_v2_CBS_WT:4925:ATC:TTG</t>
  </si>
  <si>
    <t>ATC</t>
  </si>
  <si>
    <t>TTG</t>
  </si>
  <si>
    <t>p.I122L</t>
  </si>
  <si>
    <t>pDEST_HC_Rec_Bxb_v2_CBS_WT:4991:GA:CT</t>
  </si>
  <si>
    <t>GA</t>
  </si>
  <si>
    <t>p.E144L</t>
  </si>
  <si>
    <t>pDEST_HC_Rec_Bxb_v2_CBS_WT:4964:ACG:TGT</t>
  </si>
  <si>
    <t>TGT</t>
  </si>
  <si>
    <t>p.T135C</t>
  </si>
  <si>
    <t>pDEST_HC_Rec_Bxb_v2_CBS_WT:4931:CT:AG</t>
  </si>
  <si>
    <t>AG</t>
  </si>
  <si>
    <t>p.L124R</t>
  </si>
  <si>
    <t>pDEST_HC_Rec_Bxb_v2_CBS_WT:4676:AAG:GTT</t>
  </si>
  <si>
    <t>AAG</t>
  </si>
  <si>
    <t>GTT</t>
  </si>
  <si>
    <t>p.K39V</t>
  </si>
  <si>
    <t>pDEST_HC_Rec_Bxb_v2_CBS_WT:4916:AAG:TTT</t>
  </si>
  <si>
    <t>p.K119F</t>
  </si>
  <si>
    <t>pDEST_HC_Rec_Bxb_v2_CBS_WT:4973:CCC:TAG</t>
  </si>
  <si>
    <t>CCC</t>
  </si>
  <si>
    <t>p.P138*</t>
  </si>
  <si>
    <t>pDEST_HC_Rec_Bxb_v2_CBS_WT:4674:CC:GT</t>
  </si>
  <si>
    <t>CC</t>
  </si>
  <si>
    <t>GT</t>
  </si>
  <si>
    <t>GCC</t>
  </si>
  <si>
    <t>GGT</t>
  </si>
  <si>
    <t>p.A38G</t>
  </si>
  <si>
    <t>pDEST_HC_Rec_Bxb_v2_CBS_WT:4760:CAC:ACG</t>
  </si>
  <si>
    <t>p.H67T</t>
  </si>
  <si>
    <t>pDEST_HC_Rec_Bxb_v2_CBS_WT:4758:AC:GT</t>
  </si>
  <si>
    <t>CGT</t>
  </si>
  <si>
    <t>p.H66R</t>
  </si>
  <si>
    <t>pDEST_HC_Rec_Bxb_v2_CBS_WT:4973:CCC:AGG</t>
  </si>
  <si>
    <t>p.P138R</t>
  </si>
  <si>
    <t>pDEST_HC_Rec_Bxb_v2_CBS_WT:4889:GAG:CAT</t>
  </si>
  <si>
    <t>p.E110H</t>
  </si>
  <si>
    <t>pDEST_HC_Rec_Bxb_v2_CBS_WT:4949:GCT:TCG</t>
  </si>
  <si>
    <t>GCT</t>
  </si>
  <si>
    <t>TCG</t>
  </si>
  <si>
    <t>p.A130S</t>
  </si>
  <si>
    <t>pDEST_HC_Rec_Bxb_v2_CBS_WT:4905:GC:CT</t>
  </si>
  <si>
    <t>GC</t>
  </si>
  <si>
    <t>GGC</t>
  </si>
  <si>
    <t>p.G115A</t>
  </si>
  <si>
    <t>pDEST_HC_Rec_Bxb_v2_CBS_WT:4926:TC:CT</t>
  </si>
  <si>
    <t>TC</t>
  </si>
  <si>
    <t>ACT</t>
  </si>
  <si>
    <t>p.I122T</t>
  </si>
  <si>
    <t>pDEST_HC_Rec_Bxb_v2_CBS_WT:4715:TGC:AGG</t>
  </si>
  <si>
    <t>TGC</t>
  </si>
  <si>
    <t>p.C52R</t>
  </si>
  <si>
    <t>pDEST_HC_Rec_Bxb_v2_CBS_WT:4733:CGG:ATT</t>
  </si>
  <si>
    <t>CGG</t>
  </si>
  <si>
    <t>p.R58I</t>
  </si>
  <si>
    <t>pDEST_HC_Rec_Bxb_v2_CBS_WT:4745:GA:AT</t>
  </si>
  <si>
    <t>AT</t>
  </si>
  <si>
    <t>ATG</t>
  </si>
  <si>
    <t>p.E62M</t>
  </si>
  <si>
    <t>pDEST_HC_Rec_Bxb_v2_CBS_WT:4706:CC:AA</t>
  </si>
  <si>
    <t>AA</t>
  </si>
  <si>
    <t>CCG</t>
  </si>
  <si>
    <t>p.P49K</t>
  </si>
  <si>
    <t>pDEST_HC_Rec_Bxb_v2_CBS_WT:4673:GCC:TGT</t>
  </si>
  <si>
    <t>p.A38C</t>
  </si>
  <si>
    <t>pDEST_HC_Rec_Bxb_v2_CBS_WT:4895:TTC:GTG</t>
  </si>
  <si>
    <t>TTC</t>
  </si>
  <si>
    <t>GTG</t>
  </si>
  <si>
    <t>p.F112V</t>
  </si>
  <si>
    <t>pDEST_HC_Rec_Bxb_v2_CBS_WT:4898:AA:GG</t>
  </si>
  <si>
    <t>GG</t>
  </si>
  <si>
    <t>AAC</t>
  </si>
  <si>
    <t>p.N113G</t>
  </si>
  <si>
    <t>pDEST_HC_Rec_Bxb_v2_CBS_WT:4754:CA:GT</t>
  </si>
  <si>
    <t>CA</t>
  </si>
  <si>
    <t>p.H65V</t>
  </si>
  <si>
    <t>pDEST_HC_Rec_Bxb_v2_CBS_WT:4964:ACG:TTT</t>
  </si>
  <si>
    <t>p.T135F</t>
  </si>
  <si>
    <t>pDEST_HC_Rec_Bxb_v2_CBS_WT:4736:CCT:TAG</t>
  </si>
  <si>
    <t>CCT</t>
  </si>
  <si>
    <t>p.P59*</t>
  </si>
  <si>
    <t>pDEST_HC_Rec_Bxb_v2_CBS_WT:4719:CC:GT</t>
  </si>
  <si>
    <t>ACC</t>
  </si>
  <si>
    <t>AGT</t>
  </si>
  <si>
    <t>p.T53S</t>
  </si>
  <si>
    <t>pDEST_HC_Rec_Bxb_v2_CBS_WT:4670:GAA:ATT</t>
  </si>
  <si>
    <t>GAA</t>
  </si>
  <si>
    <t>p.E37I</t>
  </si>
  <si>
    <t>pDEST_HC_Rec_Bxb_v2_CBS_WT:4973:CCC:TGT</t>
  </si>
  <si>
    <t>p.P138C</t>
  </si>
  <si>
    <t>pDEST_HC_Rec_Bxb_v2_CBS_WT:4925:ATC:TTT</t>
  </si>
  <si>
    <t>p.I122F</t>
  </si>
  <si>
    <t>pDEST_HC_Rec_Bxb_v2_CBS_WT:4745:GA:TT</t>
  </si>
  <si>
    <t>TT</t>
  </si>
  <si>
    <t>p.E62L</t>
  </si>
  <si>
    <t>pDEST_HC_Rec_Bxb_v2_CBS_WT:4919:GAC:ATT</t>
  </si>
  <si>
    <t>GAC</t>
  </si>
  <si>
    <t>p.D120I</t>
  </si>
  <si>
    <t>pDEST_HC_Rec_Bxb_v2_CBS_WT:4742:TCC:GAG</t>
  </si>
  <si>
    <t>TCC</t>
  </si>
  <si>
    <t>p.S61E</t>
  </si>
  <si>
    <t>pDEST_HC_Rec_Bxb_v2_CBS_WT:4736:CC:TT</t>
  </si>
  <si>
    <t>p.P59F</t>
  </si>
  <si>
    <t>pDEST_HC_Rec_Bxb_v2_CBS_WT:4988:ATC:CGT</t>
  </si>
  <si>
    <t>p.I143R</t>
  </si>
  <si>
    <t>pDEST_HC_Rec_Bxb_v2_CBS_WT:4928:AG:GA</t>
  </si>
  <si>
    <t>AGC</t>
  </si>
  <si>
    <t>p.S123D</t>
  </si>
  <si>
    <t>pDEST_HC_Rec_Bxb_v2_CBS_WT:4985:ATT:TGG</t>
  </si>
  <si>
    <t>TGG</t>
  </si>
  <si>
    <t>p.I142W</t>
  </si>
  <si>
    <t>pDEST_HC_Rec_Bxb_v2_CBS_WT:4682:CCC:ACG</t>
  </si>
  <si>
    <t>p.P41T</t>
  </si>
  <si>
    <t>pDEST_HC_Rec_Bxb_v2_CBS_WT:4673:GC:TG</t>
  </si>
  <si>
    <t>TG</t>
  </si>
  <si>
    <t>pDEST_HC_Rec_Bxb_v2_CBS_WT:4940:AT:GA</t>
  </si>
  <si>
    <t>GAT</t>
  </si>
  <si>
    <t>p.I127D</t>
  </si>
  <si>
    <t>pDEST_HC_Rec_Bxb_v2_CBS_WT:4914:TG:GT</t>
  </si>
  <si>
    <t>p.V118G</t>
  </si>
  <si>
    <t>pDEST_HC_Rec_Bxb_v2_CBS_WT:4743:CC:AT</t>
  </si>
  <si>
    <t>TAT</t>
  </si>
  <si>
    <t>p.S61Y</t>
  </si>
  <si>
    <t>pDEST_HC_Rec_Bxb_v2_CBS_WT:4956:G:A</t>
  </si>
  <si>
    <t>G</t>
  </si>
  <si>
    <t>A</t>
  </si>
  <si>
    <t>CGC</t>
  </si>
  <si>
    <t>p.R132H</t>
  </si>
  <si>
    <t>pDEST_HC_Rec_Bxb_v2_CBS_WT:4908:G:A</t>
  </si>
  <si>
    <t>GGG</t>
  </si>
  <si>
    <t>p.G116E</t>
  </si>
  <si>
    <t>pDEST_HC_Rec_Bxb_v2_CBS_WT:4670:G:A</t>
  </si>
  <si>
    <t>AAA</t>
  </si>
  <si>
    <t>p.E37K</t>
  </si>
  <si>
    <t>pDEST_HC_Rec_Bxb_v2_CBS_WT:4977:G:A</t>
  </si>
  <si>
    <t>p.G139E</t>
  </si>
  <si>
    <t>pDEST_HC_Rec_Bxb_v2_CBS_WT:4749:C:T</t>
  </si>
  <si>
    <t>C</t>
  </si>
  <si>
    <t>T</t>
  </si>
  <si>
    <t>p.S63F</t>
  </si>
  <si>
    <t>pDEST_HC_Rec_Bxb_v2_CBS_WT:4730:G:A</t>
  </si>
  <si>
    <t>p.G57S</t>
  </si>
  <si>
    <t>pDEST_HC_Rec_Bxb_v2_CBS_WT:4889:G:A</t>
  </si>
  <si>
    <t>p.E110K</t>
  </si>
  <si>
    <t>pDEST_HC_Rec_Bxb_v2_CBS_WT:4904:G:A</t>
  </si>
  <si>
    <t>p.G115S</t>
  </si>
  <si>
    <t>pDEST_HC_Rec_Bxb_v2_CBS_WT:4673:G:A</t>
  </si>
  <si>
    <t>p.A38T</t>
  </si>
  <si>
    <t>pDEST_HC_Rec_Bxb_v2_CBS_WT:4962:G:A</t>
  </si>
  <si>
    <t>p.G134E</t>
  </si>
  <si>
    <t>pDEST_HC_Rec_Bxb_v2_CBS_WT:4736:CCT:TTG</t>
  </si>
  <si>
    <t>p.P59L</t>
  </si>
  <si>
    <t>pDEST_HC_Rec_Bxb_v2_CBS_WT:4886:TGT:ACG</t>
  </si>
  <si>
    <t>p.C109T</t>
  </si>
  <si>
    <t>pDEST_HC_Rec_Bxb_v2_CBS_WT:4695:G:C</t>
  </si>
  <si>
    <t>p.R45P</t>
  </si>
  <si>
    <t>pDEST_HC_Rec_Bxb_v2_CBS_WT:4886:T:G</t>
  </si>
  <si>
    <t>p.C109G</t>
  </si>
  <si>
    <t>RACE-like</t>
  </si>
  <si>
    <t>pDEST_HC_Rec_Bxb_v2_CBS_WT:5706:T:G</t>
  </si>
  <si>
    <t>p.M382R</t>
  </si>
  <si>
    <t>pDEST_HC_Rec_Bxb_v2_CBS_WT:4952:G:T</t>
  </si>
  <si>
    <t>p.E131*</t>
  </si>
  <si>
    <t>pDEST_HC_Rec_Bxb_v2_CBS_WT:6131:TCC:GCG</t>
  </si>
  <si>
    <t>GCG</t>
  </si>
  <si>
    <t>p.S524A</t>
  </si>
  <si>
    <t>refined|regulatory_domain</t>
  </si>
  <si>
    <t>pDEST_HC_Rec_Bxb_v2_CBS_WT:5084:TCC:GGT</t>
  </si>
  <si>
    <t>p.S175G</t>
  </si>
  <si>
    <t>pDEST_HC_Rec_Bxb_v2_CBS_WT:5105:C:G</t>
  </si>
  <si>
    <t>p.R182G</t>
  </si>
  <si>
    <t>pDEST_HC_Rec_Bxb_v2_CBS_WT:4565:CCT:TGG</t>
  </si>
  <si>
    <t>p.P2W</t>
  </si>
  <si>
    <t>pDEST_HC_Rec_Bxb_v2_CBS_WT:4767:C:G</t>
  </si>
  <si>
    <t>p.A69G</t>
  </si>
  <si>
    <t>pDEST_HC_Rec_Bxb_v2_CBS_WT:5375:TGT:GAG</t>
  </si>
  <si>
    <t>p.C272E</t>
  </si>
  <si>
    <t>pDEST_HC_Rec_Bxb_v2_CBS_WT:4589:GTG:TTT</t>
  </si>
  <si>
    <t>p.V10F</t>
  </si>
  <si>
    <t>pDEST_HC_Rec_Bxb_v2_CBS_WT:5783:T:A</t>
  </si>
  <si>
    <t>p.W408R</t>
  </si>
  <si>
    <t>pDEST_HC_Rec_Bxb_v2_CBS_WT:5105:CG:GT</t>
  </si>
  <si>
    <t>CG</t>
  </si>
  <si>
    <t>p.R182V</t>
  </si>
  <si>
    <t>pDEST_HC_Rec_Bxb_v2_CBS_WT:4565:CCT:GTG</t>
  </si>
  <si>
    <t>p.P2V</t>
  </si>
  <si>
    <t>pDEST_HC_Rec_Bxb_v2_CBS_WT:4871:G:T</t>
  </si>
  <si>
    <t>p.E104*</t>
  </si>
  <si>
    <t>pDEST_HC_Rec_Bxb_v2_CBS_WT:4589:GTG:TAT</t>
  </si>
  <si>
    <t>p.V10Y</t>
  </si>
  <si>
    <t>pDEST_HC_Rec_Bxb_v2_CBS_WT:5435:G:T</t>
  </si>
  <si>
    <t>p.E292*</t>
  </si>
  <si>
    <t>pDEST_HC_Rec_Bxb_v2_CBS_WT:5529:GG:AT</t>
  </si>
  <si>
    <t>p.W323Y</t>
  </si>
  <si>
    <t>pDEST_HC_Rec_Bxb_v2_CBS_WT:5499:CG:TT</t>
  </si>
  <si>
    <t>p.T313I</t>
  </si>
  <si>
    <t>pDEST_HC_Rec_Bxb_v2_CBS_WT:5097:AC:TT</t>
  </si>
  <si>
    <t>p.D179V</t>
  </si>
  <si>
    <t>pDEST_HC_Rec_Bxb_v2_CBS_WT:5348:GGC:TCG</t>
  </si>
  <si>
    <t>p.G263S</t>
  </si>
  <si>
    <t>pDEST_HC_Rec_Bxb_v2_CBS_WT:5631:CC:GT</t>
  </si>
  <si>
    <t>p.A357G</t>
  </si>
  <si>
    <t>pDEST_HC_Rec_Bxb_v2_CBS_WT:6110:CAG:TGT</t>
  </si>
  <si>
    <t>CAG</t>
  </si>
  <si>
    <t>p.Q517C</t>
  </si>
  <si>
    <t>pDEST_HC_Rec_Bxb_v2_CBS_WT:5903:GT:AG</t>
  </si>
  <si>
    <t>p.V448R</t>
  </si>
  <si>
    <t>pDEST_HC_Rec_Bxb_v2_CBS_WT:5487:AC:TG</t>
  </si>
  <si>
    <t>p.D309V</t>
  </si>
  <si>
    <t>pDEST_HC_Rec_Bxb_v2_CBS_WT:5661:G:T</t>
  </si>
  <si>
    <t>GTC</t>
  </si>
  <si>
    <t>p.G367V</t>
  </si>
  <si>
    <t>pDEST_HC_Rec_Bxb_v2_CBS_WT:6155:GGG:TAT</t>
  </si>
  <si>
    <t>p.G532Y</t>
  </si>
  <si>
    <t>pDEST_HC_Rec_Bxb_v2_CBS_WT:6155:GG:TT</t>
  </si>
  <si>
    <t>p.G532L</t>
  </si>
  <si>
    <t>pDEST_HC_Rec_Bxb_v2_CBS_WT:6176:TTG:ATT</t>
  </si>
  <si>
    <t>p.L539I</t>
  </si>
  <si>
    <t>pDEST_HC_Rec_Bxb_v2_CBS_WT:5465:G:T</t>
  </si>
  <si>
    <t>p.E302*</t>
  </si>
  <si>
    <t>pDEST_HC_Rec_Bxb_v2_CBS_WT:5276:G:T</t>
  </si>
  <si>
    <t>p.E239*</t>
  </si>
  <si>
    <t>pDEST_HC_Rec_Bxb_v2_CBS_WT:4784:AAA:TAT</t>
  </si>
  <si>
    <t>p.K75Y</t>
  </si>
  <si>
    <t>pDEST_HC_Rec_Bxb_v2_CBS_WT:6152:TTC:GAT</t>
  </si>
  <si>
    <t>p.F531D</t>
  </si>
  <si>
    <t>pDEST_HC_Rec_Bxb_v2_CBS_WT:5642:GC:TG</t>
  </si>
  <si>
    <t>p.A361W</t>
  </si>
  <si>
    <t>pDEST_HC_Rec_Bxb_v2_CBS_WT:5445:A:T</t>
  </si>
  <si>
    <t>p.Q295L</t>
  </si>
  <si>
    <t>pDEST_HC_Rec_Bxb_v2_CBS_WT:5933:AT:TG</t>
  </si>
  <si>
    <t>p.M458W</t>
  </si>
  <si>
    <t>pDEST_HC_Rec_Bxb_v2_CBS_WT:5615:AGC:CGT</t>
  </si>
  <si>
    <t>p.S352R</t>
  </si>
  <si>
    <t>pDEST_HC_Rec_Bxb_v2_CBS_WT:6152:TTC:ACG</t>
  </si>
  <si>
    <t>p.F531T</t>
  </si>
  <si>
    <t>pDEST_HC_Rec_Bxb_v2_CBS_WT:6086:GC:TG</t>
  </si>
  <si>
    <t>p.A509C</t>
  </si>
  <si>
    <t>pDEST_HC_Rec_Bxb_v2_CBS_WT:5567:CGC:TCT</t>
  </si>
  <si>
    <t>TCT</t>
  </si>
  <si>
    <t>p.R336S</t>
  </si>
  <si>
    <t>pDEST_HC_Rec_Bxb_v2_CBS_WT:5540:AAC:TGT</t>
  </si>
  <si>
    <t>p.N327C</t>
  </si>
  <si>
    <t>pDEST_HC_Rec_Bxb_v2_CBS_WT:6141:GG:AT</t>
  </si>
  <si>
    <t>p.R527H</t>
  </si>
  <si>
    <t>pDEST_HC_Rec_Bxb_v2_CBS_WT:6205:G:T</t>
  </si>
  <si>
    <t>p.R548R</t>
  </si>
  <si>
    <t>imputed|regulatory_domain</t>
  </si>
  <si>
    <t>pDEST_HC_Rec_Bxb_v2_CBS_WT:5174:GGG:CTT</t>
  </si>
  <si>
    <t>CTT</t>
  </si>
  <si>
    <t>p.G205L</t>
  </si>
  <si>
    <t>pDEST_HC_Rec_Bxb_v2_CBS_WT:6137:CA:TT</t>
  </si>
  <si>
    <t>p.Q526L</t>
  </si>
  <si>
    <t>pDEST_HC_Rec_Bxb_v2_CBS_WT:6191:G:C</t>
  </si>
  <si>
    <t>p.A544P</t>
  </si>
  <si>
    <t>pDEST_HC_Rec_Bxb_v2_CBS_WT:5252:GC:TG</t>
  </si>
  <si>
    <t>p.A231C</t>
  </si>
  <si>
    <t>pDEST_HC_Rec_Bxb_v2_CBS_WT:5234:AAC:TGT</t>
  </si>
  <si>
    <t>p.N225C</t>
  </si>
  <si>
    <t>pDEST_HC_Rec_Bxb_v2_CBS_WT:5369:G:T</t>
  </si>
  <si>
    <t>p.E270*</t>
  </si>
  <si>
    <t>pDEST_HC_Rec_Bxb_v2_CBS_WT:5513:ACG:CGT</t>
  </si>
  <si>
    <t>p.T318R</t>
  </si>
  <si>
    <t>hydro_tRNAseq_log2_sum_diff</t>
  </si>
  <si>
    <t>mim_tRNAseq_log2_sum_diff</t>
  </si>
  <si>
    <t>Codon_stability_coefficient_diff</t>
  </si>
  <si>
    <t>Max_vitamin_B6_score</t>
  </si>
  <si>
    <t>Primer_name</t>
  </si>
  <si>
    <t>Sequence</t>
  </si>
  <si>
    <t>CBS_pEZY3_1F::CBS_pEZY3:950-976</t>
  </si>
  <si>
    <t>TACACGACGCTCTTCCGATCTCAAGTTTGTACAAAAAAGTTGGCATG</t>
  </si>
  <si>
    <t>CBS_pEZY3_2F::ENST00000398165.7|ENSG00000160200.17|OTTHUMG00000086834.7|OTTHUMT00000195525.1|CBS-204|CBS|2605|protein_coding|:349-368(+)::CBS_pEZY3:1062-1081</t>
  </si>
  <si>
    <t>TACACGACGCTCTTCCGATCTGGGGTCCCCAGAGGATAAG</t>
  </si>
  <si>
    <t>CBS_pEZY3_1R'::ENST00000398165.7|ENSG00000160200.17|OTTHUMG00000086834.7|OTTHUMT00000195525.1|CBS-204|CBS|2605|protein_coding|:370-388(-)::CBS_pEZY3:1083-1101</t>
  </si>
  <si>
    <t>AGACGTGTGCTCTTCCGATCTAGCCAAGGAGCCCCTGTG</t>
  </si>
  <si>
    <t>CBS_pEZY3_3F::ENST00000398165.7|ENSG00000160200.17|OTTHUMG00000086834.7|OTTHUMT00000195525.1|CBS-204|CBS|2605|protein_coding|:452-470(+)::CBS_pEZY3:1165-1183</t>
  </si>
  <si>
    <t>TACACGACGCTCTTCCGATCTCATCACCACACTGCCCCG</t>
  </si>
  <si>
    <t>CBS_pEZY3_2R'::ENST00000398165.7|ENSG00000160200.17|OTTHUMG00000086834.7|OTTHUMT00000195525.1|CBS-204|CBS|2605|protein_coding|:472-500(-)::CBS_pEZY3:1185-1213</t>
  </si>
  <si>
    <t>AGACGTGTGCTCTTCCGATCTAAAATCTCCAAAAATCTTGCCAGATATT</t>
  </si>
  <si>
    <t>CBS_pEZY3_4F::ENST00000398165.7|ENSG00000160200.17|OTTHUMG00000086834.7|OTTHUMT00000195525.1|CBS-204|CBS|2605|protein_coding|:566-584(+)::CBS_pEZY3:1279-1297</t>
  </si>
  <si>
    <t>TACACGACGCTCTTCCGATCTTGTGAGCTCTTGGCCAAG</t>
  </si>
  <si>
    <t>CBS_pEZY3_3R'::ENST00000398165.7|ENSG00000160200.17|OTTHUMG00000086834.7|OTTHUMT00000195525.1|CBS-204|CBS|2605|protein_coding|:584-603(-)::CBS_pEZY3:1297-1316</t>
  </si>
  <si>
    <t>AGACGTGTGCTCTTCCGATCTTGTGAGTTCTTCAACGCGG</t>
  </si>
  <si>
    <t>CBS_pEZY3_5F::ENST00000398165.7|ENSG00000160200.17|OTTHUMG00000086834.7|OTTHUMT00000195525.1|CBS-204|CBS|2605|protein_coding|:679-698(+)::CBS_pEZY3:1392-1411</t>
  </si>
  <si>
    <t>TACACGACGCTCTTCCGATCTCACGATTATCGAGCCGACA</t>
  </si>
  <si>
    <t>CBS_pEZY3_4R'::ENST00000398165.7|ENSG00000160200.17|OTTHUMG00000086834.7|OTTHUMT00000195525.1|CBS-204|CBS|2605|protein_coding|:699-717(-)::CBS_pEZY3:1412-1430</t>
  </si>
  <si>
    <t>AGACGTGTGCTCTTCCGATCTCCGGGAACACCGGGATCG</t>
  </si>
  <si>
    <t>CBS_pEZY3_6F::ENST00000398165.7|ENSG00000160200.17|OTTHUMG00000086834.7|OTTHUMT00000195525.1|CBS-204|CBS|2605|protein_coding|:794-812(+)::CBS_pEZY3:1507-1525</t>
  </si>
  <si>
    <t>TACACGACGCTCTTCCGATCTGACGTGCTGCGGGCACTG</t>
  </si>
  <si>
    <t>CBS_pEZY3_5R'::ENST00000398165.7|ENSG00000160200.17|OTTHUMG00000086834.7|OTTHUMT00000195525.1|CBS-204|CBS|2605|protein_coding|:812-830(-)::CBS_pEZY3:1525-1543</t>
  </si>
  <si>
    <t>AGACGTGTGCTCTTCCGATCTGGGGCTGAGATTGTGAGG</t>
  </si>
  <si>
    <t>CBS_pEZY3_7F::ENST00000398165.7|ENSG00000160200.17|OTTHUMG00000086834.7|OTTHUMT00000195525.1|CBS-204|CBS|2605|protein_coding|:903-926(+)::CBS_pEZY3:1616-1639</t>
  </si>
  <si>
    <t>TACACGACGCTCTTCCGATCTCCAATTCTCACATCCTAGACCAG</t>
  </si>
  <si>
    <t>CBS_pEZY3_6R'::ENST00000398165.7|ENSG00000160200.17|OTTHUMG00000086834.7|OTTHUMT00000195525.1|CBS-204|CBS|2605|protein_coding|:927-945(-)::CBS_pEZY3:1640-1658</t>
  </si>
  <si>
    <t>AGACGTGTGCTCTTCCGATCTACCGCAACGCCAGCAACC</t>
  </si>
  <si>
    <t>CBS_pEZY3_8F::ENST00000398165.7|ENSG00000160200.17|OTTHUMG00000086834.7|OTTHUMT00000195525.1|CBS-204|CBS|2605|protein_coding|:1016-1034(+)::CBS_pEZY3:1729-1747</t>
  </si>
  <si>
    <t>TACACGACGCTCTTCCGATCTGCTTCAGTGGGCACGGGC</t>
  </si>
  <si>
    <t>CBS_pEZY3_7R'::ENST00000398165.7|ENSG00000160200.17|OTTHUMG00000086834.7|OTTHUMT00000195525.1|CBS-204|CBS|2605|protein_coding|:1036-1054(-)::CBS_pEZY3:1749-1767</t>
  </si>
  <si>
    <t>AGACGTGTGCTCTTCCGATCTCACCATCACGGGCATTGC</t>
  </si>
  <si>
    <t>CBS_pEZY3_9F::ENST00000398165.7|ENSG00000160200.17|OTTHUMG00000086834.7|OTTHUMT00000195525.1|CBS-204|CBS|2605|protein_coding|:1130-1148(+)::CBS_pEZY3:1843-1861</t>
  </si>
  <si>
    <t>TACACGACGCTCTTCCGATCTGAGGAGCTGAACCAGACG</t>
  </si>
  <si>
    <t>CBS_pEZY3_8R'::ENST00000398165.7|ENSG00000160200.17|OTTHUMG00000086834.7|OTTHUMT00000195525.1|CBS-204|CBS|2605|protein_coding|:1148-1167(-)::CBS_pEZY3:1861-1880</t>
  </si>
  <si>
    <t>AGACGTGTGCTCTTCCGATCTGAGCAGACAACCTACGAGG</t>
  </si>
  <si>
    <t>CBS_pEZY3_10F::ENST00000398165.7|ENSG00000160200.17|OTTHUMG00000086834.7|OTTHUMT00000195525.1|CBS-204|CBS|2605|protein_coding|:1244-1262(+)::CBS_pEZY3:1957-1975</t>
  </si>
  <si>
    <t>TACACGACGCTCTTCCGATCTGAGGAGGCGTTCACCTTT</t>
  </si>
  <si>
    <t>CBS_pEZY3_9R'::ENST00000398165.7|ENSG00000160200.17|OTTHUMG00000086834.7|OTTHUMT00000195525.1|CBS-204|CBS|2605|protein_coding|:1263-1281(-)::CBS_pEZY3:1976-1994</t>
  </si>
  <si>
    <t>AGACGTGTGCTCTTCCGATCTCCCGCATGCTGATCGCGC</t>
  </si>
  <si>
    <t>CBS_pEZY3_11F::ENST00000398165.7|ENSG00000160200.17|OTTHUMG00000086834.7|OTTHUMT00000195525.1|CBS-204|CBS|2605|protein_coding|:1358-1376(+)::CBS_pEZY3:2071-2089</t>
  </si>
  <si>
    <t>TACACGACGCTCTTCCGATCTGGCCAGCGCTGCGTGGTC</t>
  </si>
  <si>
    <t>CBS_pEZY3_10R'::ENST00000398165.7|ENSG00000160200.17|OTTHUMG00000086834.7|OTTHUMT00000195525.1|CBS-204|CBS|2605|protein_coding|:1377-1395(-)::CBS_pEZY3:2090-2108</t>
  </si>
  <si>
    <t>AGACGTGTGCTCTTCCGATCTTTCTGCCCGACTCAGTGC</t>
  </si>
  <si>
    <t>CBS_pEZY3_12F::ENST00000398165.7|ENSG00000160200.17|OTTHUMG00000086834.7|OTTHUMT00000195525.1|CBS-204|CBS|2605|protein_coding|:1472-1490(+)::CBS_pEZY3:2185-2203</t>
  </si>
  <si>
    <t>TACACGACGCTCTTCCGATCTAAGAAGCCCTGGTGGTGG</t>
  </si>
  <si>
    <t>CBS_pEZY3_11R'::ENST00000398165.7|ENSG00000160200.17|OTTHUMG00000086834.7|OTTHUMT00000195525.1|CBS-204|CBS|2605|protein_coding|:1491-1509(-)::CBS_pEZY3:2204-2222</t>
  </si>
  <si>
    <t>AGACGTGTGCTCTTCCGATCTACCTCCGTGTTCAGGAGC</t>
  </si>
  <si>
    <t>CBS_pEZY3_13F::ENST00000398165.7|ENSG00000160200.17|OTTHUMG00000086834.7|OTTHUMT00000195525.1|CBS-204|CBS|2605|protein_coding|:1586-1604(+)::CBS_pEZY3:2299-2317</t>
  </si>
  <si>
    <t>TACACGACGCTCTTCCGATCTTTCGACCAGGCGCCCGTG</t>
  </si>
  <si>
    <t>CBS_pEZY3_12R'::ENST00000398165.7|ENSG00000160200.17|OTTHUMG00000086834.7|OTTHUMT00000195525.1|CBS-204|CBS|2605|protein_coding|:1605-1623(-)::CBS_pEZY3:2318-2336</t>
  </si>
  <si>
    <t>AGACGTGTGCTCTTCCGATCTTGGATGAGGCGGGGGTAA</t>
  </si>
  <si>
    <t>CBS_pEZY3_14F::ENST00000398165.7|ENSG00000160200.17|OTTHUMG00000086834.7|OTTHUMT00000195525.1|CBS-204|CBS|2605|protein_coding|:1691-1715(+)::CBS_pEZY3:2404-2428</t>
  </si>
  <si>
    <t>TACACGACGCTCTTCCGATCTCAAGTTGGCAAAGTCATCTACAAG</t>
  </si>
  <si>
    <t>CBS_pEZY3_13R'::ENST00000398165.7|ENSG00000160200.17|OTTHUMG00000086834.7|OTTHUMT00000195525.1|CBS-204|CBS|2605|protein_coding|:1717-1737(-)::CBS_pEZY3:2430-2450</t>
  </si>
  <si>
    <t>AGACGTGTGCTCTTCCGATCTGTTCAAACAGATCCGCCTCA</t>
  </si>
  <si>
    <t>CBS_pEZY3_15F::ENST00000398165.7|ENSG00000160200.17|OTTHUMG00000086834.7|OTTHUMT00000195525.1|CBS-204|CBS|2605|protein_coding|:1804-1823(+)::CBS_pEZY3:2517-2536</t>
  </si>
  <si>
    <t>TACACGACGCTCTTCCGATCTGATCCAGTACCACAGCACC</t>
  </si>
  <si>
    <t>CBS_pEZY3_14R'::ENST00000398165.7|ENSG00000160200.17|OTTHUMG00000086834.7|OTTHUMT00000195525.1|CBS-204|CBS|2605|protein_coding|:1824-1842(-)::CBS_pEZY3:2537-2555</t>
  </si>
  <si>
    <t>AGACGTGTGCTCTTCCGATCTGGAAGTCCAGTCAGCGGC</t>
  </si>
  <si>
    <t>CBS_pEZY3_15R::CBS_pEZY3:2650-2668</t>
  </si>
  <si>
    <t>AGACGTGTGCTCTTCCGATCTGTCCTCGAGCATGCATCT</t>
  </si>
  <si>
    <t>CBSpEZY3_1F_endo::ENST00000398165.7|ENSG00000160200.17|OTTHUMG00000086834.7|OTTHUMT00000195525.1|CBS-204|CBS|2605|protein_coding|:243-263(+)</t>
  </si>
  <si>
    <t>TACACGACGCTCTTCCGATCTATCTGTCCGGTCCCAGCATG</t>
  </si>
  <si>
    <t>CBSpEZY3_15R'_endo::ENST00000398165.7|ENSG00000160200.17|OTTHUMG00000086834.7|OTTHUMT00000195525.1|CBS-204|CBS|2605|protein_coding|:1951-1971(-)</t>
  </si>
  <si>
    <t>AGACGTGTGCTCTTCCGATCTAGGAGAAGTGGGCAAGGGTG</t>
  </si>
  <si>
    <t>CBS_1F_GSP1</t>
  </si>
  <si>
    <t>CCAGTGTGCTGGAATTGATTAATACAAGTTTGTAC</t>
  </si>
  <si>
    <t>CBS_1F_endo_GSP1</t>
  </si>
  <si>
    <t>GCACCATCTGTCCGGTCCCA</t>
  </si>
  <si>
    <t>CBS_1R_GSP1</t>
  </si>
  <si>
    <t>GGATCCACAGGGGCTCCTT</t>
  </si>
  <si>
    <t>CBS_2F_GSP1</t>
  </si>
  <si>
    <t>GAGAAGGGGTCCCCAGAGGATA</t>
  </si>
  <si>
    <t>CBS_2R_GSP1</t>
  </si>
  <si>
    <t>CCCGATTTTCTTCAGAATATCTGGCAAG</t>
  </si>
  <si>
    <t>CBS_3F_GSP1</t>
  </si>
  <si>
    <t>GAGTCCCCACATCACCACACTG</t>
  </si>
  <si>
    <t>CBS_3R_GSP1</t>
  </si>
  <si>
    <t>CGCCCGCGTTGAAGAACTC</t>
  </si>
  <si>
    <t>CBS_4F_GSP1</t>
  </si>
  <si>
    <t>GGCCTGAAGTGTGAGCTCTTGG</t>
  </si>
  <si>
    <t>CBS_4R_GSP1</t>
  </si>
  <si>
    <t>CAGCCCGATCCCGGTGTT</t>
  </si>
  <si>
    <t>CBS_5F_GSP1</t>
  </si>
  <si>
    <t>CCGGGGACACGATTATCGAGC</t>
  </si>
  <si>
    <t>CBS_5R_GSP1</t>
  </si>
  <si>
    <t>TGGTGGGCGTCCTCACAATC</t>
  </si>
  <si>
    <t>CBS_6F_GSP1</t>
  </si>
  <si>
    <t>CCGAGAAGGTGGACGTGCT</t>
  </si>
  <si>
    <t>CBS_6R_GSP1</t>
  </si>
  <si>
    <t>GTTGCTGGCGTTGCGGTA</t>
  </si>
  <si>
    <t>CBS_7F_GSP1</t>
  </si>
  <si>
    <t>CTGAAGAACGAAATCCCCAATTCTCAC</t>
  </si>
  <si>
    <t>CBS_7R_GSP1</t>
  </si>
  <si>
    <t>TTCCTGGCAATGCCCGTGAT</t>
  </si>
  <si>
    <t>CBS_8F_GSP1</t>
  </si>
  <si>
    <t>GACATGCTGGTGGCTTCAGTG</t>
  </si>
  <si>
    <t>CBS_8R_GSP1</t>
  </si>
  <si>
    <t>ATCCCTTCCACCTCGTAGGTTGTC</t>
  </si>
  <si>
    <t>CBS_9F_GSP1</t>
  </si>
  <si>
    <t>GAGCCGGAGGAGCTGAACC</t>
  </si>
  <si>
    <t>CBS_9R_GSP1</t>
  </si>
  <si>
    <t>CCCTCTTGCGCGATCAGCAT</t>
  </si>
  <si>
    <t>CBS_10F_GSP1</t>
  </si>
  <si>
    <t>GCAACGATGAGGAGGCGTTCA</t>
  </si>
  <si>
    <t>CBS_10R_GSP1</t>
  </si>
  <si>
    <t>GGTCATGTAGTTCCGCACTGAGT</t>
  </si>
  <si>
    <t>CBS_11F_GSP1</t>
  </si>
  <si>
    <t>CAGCGCTGCGTGGTCATT</t>
  </si>
  <si>
    <t>CBS_11R_GSP1</t>
  </si>
  <si>
    <t>GGCCCAGCTCCTGAACACG</t>
  </si>
  <si>
    <t>CBS_12F_GSP1</t>
  </si>
  <si>
    <t>ACCTCACGGAGAAGAAGCCCT</t>
  </si>
  <si>
    <t>CBS_12R_GSP1</t>
  </si>
  <si>
    <t>CAGGATTACCCCCGCCTCAT</t>
  </si>
  <si>
    <t>CBS_13F_GSP1</t>
  </si>
  <si>
    <t>GGGAGAAGGGCTTCGACCA</t>
  </si>
  <si>
    <t>CBS_13R_GSP1</t>
  </si>
  <si>
    <t>GTCCGTGAGGCGGATCTGTT</t>
  </si>
  <si>
    <t>CBS_14F_GSP1</t>
  </si>
  <si>
    <t>TCAGACCAAGTTGGCAAAGTCATCT</t>
  </si>
  <si>
    <t>CBS_14R_GSP1</t>
  </si>
  <si>
    <t>CCATCTGCCGCTGACTGGA</t>
  </si>
  <si>
    <t>CBS_15F_GSP1</t>
  </si>
  <si>
    <t>CACGAGCAGATCCAGTACCACA</t>
  </si>
  <si>
    <t>CBS_15R_GSP1</t>
  </si>
  <si>
    <t>GCCCTCTAGATGCATGCTCGAG</t>
  </si>
  <si>
    <t>CBS_15R_endo_GSP1</t>
  </si>
  <si>
    <t>AAGCGAAGGAGAAGTGGGCAA</t>
  </si>
  <si>
    <t>CBS_1F_GSP2</t>
  </si>
  <si>
    <t>TGCTGGAATTGATTAATACAAGTTTGTACAAA</t>
  </si>
  <si>
    <t>CBS_1F_endo_GSP2</t>
  </si>
  <si>
    <t>ATCTGTCCGGTCCCAGCATG</t>
  </si>
  <si>
    <t>CBS_1R_GSP2</t>
  </si>
  <si>
    <t>CACAGGGGCTCCTTGGCTT</t>
  </si>
  <si>
    <t>CBS_2F_GSP2</t>
  </si>
  <si>
    <t>AGGGGTCCCCAGAGGATAAGG</t>
  </si>
  <si>
    <t>CBS_2R_GSP2</t>
  </si>
  <si>
    <t>AATATCTGGCAAGATTTTTGGAGATTTTGCC</t>
  </si>
  <si>
    <t>CBS_3F_GSP2</t>
  </si>
  <si>
    <t>CCCACATCACCACACTGCC</t>
  </si>
  <si>
    <t>CBS_3R_GSP2</t>
  </si>
  <si>
    <t>CCCGCGTTGAAGAACTCACA</t>
  </si>
  <si>
    <t>CBS_4F_GSP2</t>
  </si>
  <si>
    <t>GAAGTGTGAGCTCTTGGCCAAG</t>
  </si>
  <si>
    <t>CBS_4R_GSP2</t>
  </si>
  <si>
    <t>GATCCCGGTGTTCCCGGA</t>
  </si>
  <si>
    <t>CBS_5F_GSP2</t>
  </si>
  <si>
    <t>GGACACGATTATCGAGCCGACA</t>
  </si>
  <si>
    <t>CBS_5R_GSP2</t>
  </si>
  <si>
    <t>GGCGTCCTCACAATCTCAGC</t>
  </si>
  <si>
    <t>CBS_6F_GSP2</t>
  </si>
  <si>
    <t>AGAAGGTGGACGTGCTGCG</t>
  </si>
  <si>
    <t>CBS_6R_GSP2</t>
  </si>
  <si>
    <t>TGCTGGCGTTGCGGTACT</t>
  </si>
  <si>
    <t>CBS_7F_GSP2</t>
  </si>
  <si>
    <t>ACGAAATCCCCAATTCTCACATCCTAG</t>
  </si>
  <si>
    <t>CBS_7R_GSP2</t>
  </si>
  <si>
    <t>TGGCAATGCCCGTGATGGT</t>
  </si>
  <si>
    <t>CBS_8F_GSP2</t>
  </si>
  <si>
    <t>CTGGTGGCTTCAGTGGGCA</t>
  </si>
  <si>
    <t>CBS_8R_GSP2</t>
  </si>
  <si>
    <t>CCACCTCGTAGGTTGTCTGCTC</t>
  </si>
  <si>
    <t>CBS_9F_GSP2</t>
  </si>
  <si>
    <t>CGGAGGAGCTGAACCAGACG</t>
  </si>
  <si>
    <t>CBS_9R_GSP2</t>
  </si>
  <si>
    <t>TCTTGCGCGATCAGCATGC</t>
  </si>
  <si>
    <t>CBS_10F_GSP2</t>
  </si>
  <si>
    <t>GATGAGGAGGCGTTCACCTTTG</t>
  </si>
  <si>
    <t>CBS_10R_GSP2</t>
  </si>
  <si>
    <t>ATGTAGTTCCGCACTGAGTCGG</t>
  </si>
  <si>
    <t>CBS_11F_GSP2</t>
  </si>
  <si>
    <t>GCGCTGCGTGGTCATTCTG</t>
  </si>
  <si>
    <t>CBS_11R_GSP2</t>
  </si>
  <si>
    <t>CAGCTCCTGAACACGGAGGT</t>
  </si>
  <si>
    <t>CBS_12F_GSP2</t>
  </si>
  <si>
    <t>CACGGAGAAGAAGCCCTGGT</t>
  </si>
  <si>
    <t>CBS_12R_GSP2</t>
  </si>
  <si>
    <t>GATTACCCCCGCCTCATCCA</t>
  </si>
  <si>
    <t>CBS_13F_GSP2</t>
  </si>
  <si>
    <t>GGAGAAGGGCTTCGACCAGG</t>
  </si>
  <si>
    <t>CBS_13R_GSP2</t>
  </si>
  <si>
    <t>CGTGAGGCGGATCTGTTTGAAC</t>
  </si>
  <si>
    <t>CBS_14F_GSP2</t>
  </si>
  <si>
    <t>GACCAAGTTGGCAAAGTCATCTACAAG</t>
  </si>
  <si>
    <t>CBS_14R_GSP2</t>
  </si>
  <si>
    <t>ATCTGCCGCTGACTGGACTTC</t>
  </si>
  <si>
    <t>CBS_15F_GSP2</t>
  </si>
  <si>
    <t>GCAGATCCAGTACCACAGCACC</t>
  </si>
  <si>
    <t>CBS_15R_GSP2</t>
  </si>
  <si>
    <t>CCTCTAGATGCATGCTCGAGGAC</t>
  </si>
  <si>
    <t>CBS_15R_endo_GSP2</t>
  </si>
  <si>
    <t>AGGAGAAGTGGGCAAGGGTG</t>
  </si>
  <si>
    <t>CAACTACACGAGCTCACAAGTTTGTACAA</t>
  </si>
  <si>
    <t>pDEST_HC_Rec_Bxb_v2_R</t>
  </si>
  <si>
    <t>GGCAGTCTCTCTGATTCCACAGTCAT</t>
  </si>
  <si>
    <t>CBS_2F_v2</t>
  </si>
  <si>
    <t>TACACGACGCTCTTCCGATCTGAAGGGGTCCCCAGAGGATAAG</t>
  </si>
  <si>
    <t>CBS_2R_v2</t>
  </si>
  <si>
    <t>AGACGTGTGCTCTTCCGATCTTCTGGCAAGATTTTTGGAGATTTTGC</t>
  </si>
  <si>
    <t>CBS_4F_v2</t>
  </si>
  <si>
    <t>TACACGACGCTCTTCCGATCTGAAGTGTGAGCTCTTGGCCAAG</t>
  </si>
  <si>
    <t>CBS_4R_v2</t>
  </si>
  <si>
    <t>AGACGTGTGCTCTTCCGATCTCGATCCCGGTGTTCCCGG</t>
  </si>
  <si>
    <t>Note</t>
  </si>
  <si>
    <t>Use in place of CBS_pEZY3_1F_endo for amplification of mutagenized libraries from CBS_pEZY3</t>
  </si>
  <si>
    <t>Use in place of CBS_pEZY3_15R'_endo for amplification of mutagenized libraries from CBS_pEZY3</t>
  </si>
  <si>
    <t>pDEST_HC_Rec_Bxb_v2_F</t>
  </si>
  <si>
    <t>mRNA_FC</t>
  </si>
  <si>
    <t>YFC_score</t>
  </si>
  <si>
    <t>Direction</t>
  </si>
  <si>
    <t>Low</t>
  </si>
  <si>
    <t>CBS_deficiency_position</t>
  </si>
  <si>
    <t>Supplementary Table 3: CBS tail-less primers for RACE-like, Anchored Multiplex PCR chemistry</t>
  </si>
  <si>
    <t>Supplementary Table 3: CBS primers for negative control library amplification</t>
  </si>
  <si>
    <t>Supplementary Table 2: pDEST_HC_Rec_Bxb_v2_CBS PCR1 and PCR2 primers for amplicon chemistry</t>
  </si>
  <si>
    <t>Supplementary Table 1: Variants with differntial RNA abundance by amplicon and RACE-like chemistries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</si>
</sst>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  <font>
      <sz val="10"/>
      <color rgb="FF000000"/>
      <name val="Tahoma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3" fillId="0" borderId="0" xfId="0" applyFont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skins, Ian" id="{500C2073-ADDB-2046-9114-4183E3931D4D}" userId="S::ijh345@austin.eid.utexas.edu::bfce49d1-402c-48d2-a912-34fa129ed2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2-04-12T16:26:30.02" personId="{500C2073-ADDB-2046-9114-4183E3931D4D}" id="{06740FE4-E611-8143-A5AB-99AE66356A56}">
    <text>limma-trend with empirical Bayes moderation.</text>
  </threadedComment>
  <threadedComment ref="J2" dT="2022-04-12T16:27:05.98" personId="{500C2073-ADDB-2046-9114-4183E3931D4D}" id="{6065C1A4-9561-C841-BF57-37DAF1095F73}">
    <text>Benjamini-Hochberg multiple test correction (FDR)</text>
  </threadedComment>
  <threadedComment ref="K2" dT="2022-04-12T16:23:28.06" personId="{500C2073-ADDB-2046-9114-4183E3931D4D}" id="{5786FF43-023C-CB45-B4B6-98D7D9D8C52A}">
    <text>See Sun and Weile et al., 2020 Genome Med</text>
  </threadedComment>
  <threadedComment ref="L2" dT="2022-04-15T15:34:32.43" personId="{500C2073-ADDB-2046-9114-4183E3931D4D}" id="{4B6D1B81-8D1E-2442-A06F-D253FE2539BD}">
    <text>LLR=log likelihood ratio. See Sun and Weile et al., 2020 Genome Med.</text>
  </threadedComment>
  <threadedComment ref="N2" dT="2022-04-12T16:24:27.62" personId="{500C2073-ADDB-2046-9114-4183E3931D4D}" id="{E6A8793A-5CF0-2840-9F3A-774EEDC44223}">
    <text>See Gogakos et al., 2017 Cell Reports</text>
  </threadedComment>
  <threadedComment ref="O2" dT="2022-04-12T16:25:14.05" personId="{500C2073-ADDB-2046-9114-4183E3931D4D}" id="{76ED02D0-ECF4-694B-8842-DE51F3644D27}">
    <text>See Behrens et al., 2021 Molecular Cell</text>
  </threadedComment>
  <threadedComment ref="P2" dT="2022-04-12T18:32:51.82" personId="{500C2073-ADDB-2046-9114-4183E3931D4D}" id="{8D1D8B74-CF31-FC4E-8547-1CC4FA2B57C1}">
    <text>See Wu et al., 2019 Elife</text>
  </threadedComment>
  <threadedComment ref="R2" dT="2022-04-12T18:29:48.20" personId="{500C2073-ADDB-2046-9114-4183E3931D4D}" id="{7F8FA0D4-7EC5-E744-99FC-58CCE2F4F8A4}">
    <text>Nonsense changes are assumed down by yeast functional complementation.</text>
  </threadedComment>
  <threadedComment ref="T2" dT="2022-04-14T23:11:42.48" personId="{500C2073-ADDB-2046-9114-4183E3931D4D}" id="{AF71EAF6-F4E4-4845-AB66-04ED6D8F2544}">
    <text>Amino acid position listed in https://www.uniprot.org/uniprot/P35520#pathology_and_biotech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2-04-12T18:32:08.70" personId="{500C2073-ADDB-2046-9114-4183E3931D4D}" id="{B3806E65-1233-E64D-B07F-6772310F17CC}">
    <text>Primer sequences were adapter with 5’ tails by ArcherDX, Inc. Custom Assay team for compatibility with library preparation kit.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D16E8-C7C2-B243-8EF3-648BE6A0AF40}">
  <dimension ref="A1:T113"/>
  <sheetViews>
    <sheetView tabSelected="1" zoomScale="68" workbookViewId="0"/>
  </sheetViews>
  <sheetFormatPr baseColWidth="10" defaultRowHeight="16" x14ac:dyDescent="0.2"/>
  <cols>
    <col min="2" max="2" width="41.83203125" bestFit="1" customWidth="1"/>
    <col min="3" max="10" width="10.83203125" customWidth="1"/>
    <col min="11" max="11" width="20.5" customWidth="1"/>
    <col min="12" max="13" width="10.83203125" customWidth="1"/>
    <col min="14" max="14" width="27.1640625" customWidth="1"/>
    <col min="15" max="15" width="34.83203125" customWidth="1"/>
    <col min="16" max="16" width="27.6640625" customWidth="1"/>
    <col min="17" max="18" width="10.83203125" customWidth="1"/>
    <col min="19" max="19" width="8.5" bestFit="1" customWidth="1"/>
    <col min="20" max="20" width="21.1640625" bestFit="1" customWidth="1"/>
  </cols>
  <sheetData>
    <row r="1" spans="1:20" x14ac:dyDescent="0.2">
      <c r="A1" s="3" t="s">
        <v>522</v>
      </c>
    </row>
    <row r="2" spans="1:20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304</v>
      </c>
      <c r="L2" t="s">
        <v>10</v>
      </c>
      <c r="M2" t="s">
        <v>11</v>
      </c>
      <c r="N2" t="s">
        <v>301</v>
      </c>
      <c r="O2" t="s">
        <v>302</v>
      </c>
      <c r="P2" t="s">
        <v>303</v>
      </c>
      <c r="Q2" s="2" t="s">
        <v>514</v>
      </c>
      <c r="R2" s="2" t="s">
        <v>515</v>
      </c>
      <c r="S2" s="2" t="s">
        <v>516</v>
      </c>
      <c r="T2" s="2" t="s">
        <v>518</v>
      </c>
    </row>
    <row r="3" spans="1:20" s="2" customFormat="1" x14ac:dyDescent="0.2">
      <c r="A3" s="2" t="s">
        <v>12</v>
      </c>
      <c r="B3" s="2" t="s">
        <v>13</v>
      </c>
      <c r="C3" s="2" t="s">
        <v>14</v>
      </c>
      <c r="D3" s="2" t="s">
        <v>15</v>
      </c>
      <c r="E3" s="2" t="s">
        <v>14</v>
      </c>
      <c r="F3" s="2" t="s">
        <v>15</v>
      </c>
      <c r="G3" s="2" t="s">
        <v>16</v>
      </c>
      <c r="H3" s="2">
        <v>-2.7124546016552298</v>
      </c>
      <c r="I3" s="2">
        <v>-13.0838576486044</v>
      </c>
      <c r="J3" s="2">
        <v>7.8225821764083506E-2</v>
      </c>
      <c r="K3" s="2">
        <v>0.81646278341270695</v>
      </c>
      <c r="L3" s="2">
        <v>-5.8891387343564103</v>
      </c>
      <c r="M3" s="2" t="s">
        <v>17</v>
      </c>
      <c r="N3" s="2">
        <v>-3.5512044268512799</v>
      </c>
      <c r="O3" s="2">
        <v>-3.6050092250615702</v>
      </c>
      <c r="P3" s="2">
        <v>-5.0096949000000002E-2</v>
      </c>
      <c r="Q3" s="2" t="str">
        <f>IF(H3&lt;0, "Low", "High")</f>
        <v>Low</v>
      </c>
      <c r="R3" s="2" t="str">
        <f>IF(K3&lt;0.7, "Low", "High")</f>
        <v>High</v>
      </c>
      <c r="S3" s="2" t="b">
        <f>Q3=R3</f>
        <v>0</v>
      </c>
      <c r="T3" s="2" t="b">
        <v>1</v>
      </c>
    </row>
    <row r="4" spans="1:20" s="2" customFormat="1" x14ac:dyDescent="0.2">
      <c r="A4" s="2" t="s">
        <v>12</v>
      </c>
      <c r="B4" s="2" t="s">
        <v>18</v>
      </c>
      <c r="C4" s="2" t="s">
        <v>19</v>
      </c>
      <c r="D4" s="2" t="s">
        <v>20</v>
      </c>
      <c r="E4" s="2" t="s">
        <v>19</v>
      </c>
      <c r="F4" s="2" t="s">
        <v>20</v>
      </c>
      <c r="G4" s="2" t="s">
        <v>21</v>
      </c>
      <c r="H4" s="2">
        <v>-2.37484534462974</v>
      </c>
      <c r="I4" s="2">
        <v>-12.9551684069892</v>
      </c>
      <c r="J4" s="2">
        <v>9.9010219791742404E-2</v>
      </c>
      <c r="K4" s="2">
        <v>4.6873430167084701E-2</v>
      </c>
      <c r="L4" s="2">
        <v>5.6250633573078996</v>
      </c>
      <c r="M4" s="2" t="s">
        <v>17</v>
      </c>
      <c r="N4" s="2">
        <v>-1.79481057731087</v>
      </c>
      <c r="O4" s="2">
        <v>-0.38132183279702597</v>
      </c>
      <c r="P4" s="2">
        <v>6.9124955000000002E-2</v>
      </c>
      <c r="Q4" s="2" t="str">
        <f t="shared" ref="Q4:Q67" si="0">IF(H4&lt;0, "Low", "High")</f>
        <v>Low</v>
      </c>
      <c r="R4" s="2" t="str">
        <f t="shared" ref="R4:R67" si="1">IF(K4&lt;0.7, "Low", "High")</f>
        <v>Low</v>
      </c>
      <c r="S4" s="2" t="b">
        <f t="shared" ref="S4:S67" si="2">Q4=R4</f>
        <v>1</v>
      </c>
      <c r="T4" s="2" t="b">
        <v>1</v>
      </c>
    </row>
    <row r="5" spans="1:20" s="2" customFormat="1" x14ac:dyDescent="0.2">
      <c r="A5" s="2" t="s">
        <v>12</v>
      </c>
      <c r="B5" s="2" t="s">
        <v>22</v>
      </c>
      <c r="C5" s="2" t="s">
        <v>23</v>
      </c>
      <c r="D5" s="2" t="s">
        <v>24</v>
      </c>
      <c r="E5" s="2" t="s">
        <v>25</v>
      </c>
      <c r="F5" s="2" t="s">
        <v>26</v>
      </c>
      <c r="G5" s="2" t="s">
        <v>27</v>
      </c>
      <c r="H5" s="2">
        <v>-2.35176223303624</v>
      </c>
      <c r="I5" s="2">
        <v>-12.5265444036222</v>
      </c>
      <c r="J5" s="2">
        <v>3.9397801490614399E-2</v>
      </c>
      <c r="K5" s="2" t="s">
        <v>28</v>
      </c>
      <c r="L5" s="2" t="s">
        <v>28</v>
      </c>
      <c r="M5" s="2" t="s">
        <v>17</v>
      </c>
      <c r="N5" s="2" t="s">
        <v>28</v>
      </c>
      <c r="O5" s="2" t="s">
        <v>28</v>
      </c>
      <c r="P5" s="2" t="s">
        <v>28</v>
      </c>
      <c r="Q5" s="2" t="str">
        <f t="shared" si="0"/>
        <v>Low</v>
      </c>
      <c r="R5" s="2" t="s">
        <v>517</v>
      </c>
      <c r="S5" s="2" t="b">
        <f t="shared" si="2"/>
        <v>1</v>
      </c>
      <c r="T5" s="2" t="b">
        <v>0</v>
      </c>
    </row>
    <row r="6" spans="1:20" s="2" customFormat="1" x14ac:dyDescent="0.2">
      <c r="A6" s="2" t="s">
        <v>12</v>
      </c>
      <c r="B6" s="2" t="s">
        <v>29</v>
      </c>
      <c r="C6" s="2" t="s">
        <v>30</v>
      </c>
      <c r="D6" s="2" t="s">
        <v>24</v>
      </c>
      <c r="E6" s="2" t="s">
        <v>31</v>
      </c>
      <c r="F6" s="2" t="s">
        <v>26</v>
      </c>
      <c r="G6" s="2" t="s">
        <v>32</v>
      </c>
      <c r="H6" s="2">
        <v>-2.3217353917808898</v>
      </c>
      <c r="I6" s="2">
        <v>-13.330597114666899</v>
      </c>
      <c r="J6" s="2">
        <v>3.1330830531473702E-2</v>
      </c>
      <c r="K6" s="2" t="s">
        <v>28</v>
      </c>
      <c r="L6" s="2" t="s">
        <v>28</v>
      </c>
      <c r="M6" s="2" t="s">
        <v>33</v>
      </c>
      <c r="N6" s="2" t="s">
        <v>28</v>
      </c>
      <c r="O6" s="2" t="s">
        <v>28</v>
      </c>
      <c r="P6" s="2" t="s">
        <v>28</v>
      </c>
      <c r="Q6" s="2" t="str">
        <f t="shared" si="0"/>
        <v>Low</v>
      </c>
      <c r="R6" s="2" t="s">
        <v>517</v>
      </c>
      <c r="S6" s="2" t="b">
        <f t="shared" si="2"/>
        <v>1</v>
      </c>
      <c r="T6" s="2" t="b">
        <v>0</v>
      </c>
    </row>
    <row r="7" spans="1:20" s="2" customFormat="1" x14ac:dyDescent="0.2">
      <c r="A7" s="2" t="s">
        <v>12</v>
      </c>
      <c r="B7" s="2" t="s">
        <v>34</v>
      </c>
      <c r="C7" s="2" t="s">
        <v>35</v>
      </c>
      <c r="D7" s="2" t="s">
        <v>36</v>
      </c>
      <c r="E7" s="2" t="s">
        <v>35</v>
      </c>
      <c r="F7" s="2" t="s">
        <v>36</v>
      </c>
      <c r="G7" s="2" t="s">
        <v>37</v>
      </c>
      <c r="H7" s="2">
        <v>-2.30471498717937</v>
      </c>
      <c r="I7" s="2">
        <v>-12.197051443819101</v>
      </c>
      <c r="J7" s="2">
        <v>3.0257262817250202E-2</v>
      </c>
      <c r="K7" s="2">
        <v>0.792632004909685</v>
      </c>
      <c r="L7" s="2">
        <v>-4.8504413470666501</v>
      </c>
      <c r="M7" s="2" t="s">
        <v>17</v>
      </c>
      <c r="N7" s="2">
        <v>-2.37874064904371</v>
      </c>
      <c r="O7" s="2">
        <v>-0.58245514822917799</v>
      </c>
      <c r="P7" s="2">
        <v>-2.024142E-2</v>
      </c>
      <c r="Q7" s="2" t="str">
        <f t="shared" si="0"/>
        <v>Low</v>
      </c>
      <c r="R7" s="2" t="str">
        <f t="shared" si="1"/>
        <v>High</v>
      </c>
      <c r="S7" s="2" t="b">
        <f t="shared" si="2"/>
        <v>0</v>
      </c>
      <c r="T7" s="2" t="b">
        <v>0</v>
      </c>
    </row>
    <row r="8" spans="1:20" s="2" customFormat="1" x14ac:dyDescent="0.2">
      <c r="A8" s="2" t="s">
        <v>12</v>
      </c>
      <c r="B8" s="2" t="s">
        <v>38</v>
      </c>
      <c r="C8" s="2" t="s">
        <v>39</v>
      </c>
      <c r="D8" s="2" t="s">
        <v>40</v>
      </c>
      <c r="E8" s="2" t="s">
        <v>39</v>
      </c>
      <c r="F8" s="2" t="s">
        <v>40</v>
      </c>
      <c r="G8" s="2" t="s">
        <v>41</v>
      </c>
      <c r="H8" s="2">
        <v>-2.1152007674703799</v>
      </c>
      <c r="I8" s="2">
        <v>-12.920386090307099</v>
      </c>
      <c r="J8" s="2">
        <v>0.120278690074393</v>
      </c>
      <c r="K8" s="2">
        <v>0.26466485860203298</v>
      </c>
      <c r="L8" s="2">
        <v>5.3826473676510203</v>
      </c>
      <c r="M8" s="2" t="s">
        <v>17</v>
      </c>
      <c r="N8" s="2" t="s">
        <v>28</v>
      </c>
      <c r="O8" s="2">
        <v>8.1230443629862901</v>
      </c>
      <c r="P8" s="2">
        <v>-9.6085836999999993E-2</v>
      </c>
      <c r="Q8" s="2" t="str">
        <f t="shared" si="0"/>
        <v>Low</v>
      </c>
      <c r="R8" s="2" t="str">
        <f t="shared" si="1"/>
        <v>Low</v>
      </c>
      <c r="S8" s="2" t="b">
        <f t="shared" si="2"/>
        <v>1</v>
      </c>
      <c r="T8" s="2" t="b">
        <v>0</v>
      </c>
    </row>
    <row r="9" spans="1:20" s="2" customFormat="1" x14ac:dyDescent="0.2">
      <c r="A9" s="2" t="s">
        <v>12</v>
      </c>
      <c r="B9" s="2" t="s">
        <v>42</v>
      </c>
      <c r="C9" s="2" t="s">
        <v>43</v>
      </c>
      <c r="D9" s="2" t="s">
        <v>23</v>
      </c>
      <c r="E9" s="2" t="s">
        <v>14</v>
      </c>
      <c r="F9" s="2" t="s">
        <v>25</v>
      </c>
      <c r="G9" s="2" t="s">
        <v>44</v>
      </c>
      <c r="H9" s="2">
        <v>-2.0654902699587301</v>
      </c>
      <c r="I9" s="2">
        <v>-11.6532916982052</v>
      </c>
      <c r="J9" s="2">
        <v>9.9010219791742404E-2</v>
      </c>
      <c r="K9" s="2">
        <v>6.7838303989910295E-2</v>
      </c>
      <c r="L9" s="2">
        <v>5.6696769745748004</v>
      </c>
      <c r="M9" s="2" t="s">
        <v>17</v>
      </c>
      <c r="N9" s="2">
        <v>-3.1667788734954301</v>
      </c>
      <c r="O9" s="2">
        <v>-1.3338784006566999</v>
      </c>
      <c r="P9" s="2">
        <v>7.5255345000000001E-2</v>
      </c>
      <c r="Q9" s="2" t="str">
        <f t="shared" si="0"/>
        <v>Low</v>
      </c>
      <c r="R9" s="2" t="str">
        <f t="shared" si="1"/>
        <v>Low</v>
      </c>
      <c r="S9" s="2" t="b">
        <f t="shared" si="2"/>
        <v>1</v>
      </c>
      <c r="T9" s="2" t="b">
        <v>1</v>
      </c>
    </row>
    <row r="10" spans="1:20" s="2" customFormat="1" x14ac:dyDescent="0.2">
      <c r="A10" s="2" t="s">
        <v>12</v>
      </c>
      <c r="B10" s="2" t="s">
        <v>45</v>
      </c>
      <c r="C10" s="2" t="s">
        <v>31</v>
      </c>
      <c r="D10" s="2" t="s">
        <v>46</v>
      </c>
      <c r="E10" s="2" t="s">
        <v>31</v>
      </c>
      <c r="F10" s="2" t="s">
        <v>46</v>
      </c>
      <c r="G10" s="2" t="s">
        <v>47</v>
      </c>
      <c r="H10" s="2">
        <v>-1.95009133031668</v>
      </c>
      <c r="I10" s="2">
        <v>-12.315798377022601</v>
      </c>
      <c r="J10" s="2">
        <v>3.1330830531473702E-2</v>
      </c>
      <c r="K10" s="2">
        <v>0.202614888447956</v>
      </c>
      <c r="L10" s="2">
        <v>5.0313000566836799</v>
      </c>
      <c r="M10" s="2" t="s">
        <v>17</v>
      </c>
      <c r="N10" s="2">
        <v>1.2995628213585599</v>
      </c>
      <c r="O10" s="2">
        <v>0.207211783500519</v>
      </c>
      <c r="P10" s="2">
        <v>-0.13040553799999999</v>
      </c>
      <c r="Q10" s="2" t="str">
        <f t="shared" si="0"/>
        <v>Low</v>
      </c>
      <c r="R10" s="2" t="str">
        <f t="shared" si="1"/>
        <v>Low</v>
      </c>
      <c r="S10" s="2" t="b">
        <f t="shared" si="2"/>
        <v>1</v>
      </c>
      <c r="T10" s="2" t="b">
        <v>0</v>
      </c>
    </row>
    <row r="11" spans="1:20" s="2" customFormat="1" x14ac:dyDescent="0.2">
      <c r="A11" s="2" t="s">
        <v>12</v>
      </c>
      <c r="B11" s="2" t="s">
        <v>48</v>
      </c>
      <c r="C11" s="2" t="s">
        <v>23</v>
      </c>
      <c r="D11" s="2" t="s">
        <v>49</v>
      </c>
      <c r="E11" s="2" t="s">
        <v>25</v>
      </c>
      <c r="F11" s="2" t="s">
        <v>20</v>
      </c>
      <c r="G11" s="2" t="s">
        <v>50</v>
      </c>
      <c r="H11" s="2">
        <v>-1.8966466209149599</v>
      </c>
      <c r="I11" s="2">
        <v>-13.1769410320994</v>
      </c>
      <c r="J11" s="2">
        <v>0.131802082360749</v>
      </c>
      <c r="K11" s="2">
        <v>0.31439629497439198</v>
      </c>
      <c r="L11" s="2">
        <v>3.4977792596523298</v>
      </c>
      <c r="M11" s="2" t="s">
        <v>17</v>
      </c>
      <c r="N11" s="2">
        <v>0.21520051315222899</v>
      </c>
      <c r="O11" s="2">
        <v>-0.17697108635339201</v>
      </c>
      <c r="P11" s="2">
        <v>-9.5152240999999999E-2</v>
      </c>
      <c r="Q11" s="2" t="str">
        <f t="shared" si="0"/>
        <v>Low</v>
      </c>
      <c r="R11" s="2" t="str">
        <f t="shared" si="1"/>
        <v>Low</v>
      </c>
      <c r="S11" s="2" t="b">
        <f t="shared" si="2"/>
        <v>1</v>
      </c>
      <c r="T11" s="2" t="b">
        <v>0</v>
      </c>
    </row>
    <row r="12" spans="1:20" s="2" customFormat="1" x14ac:dyDescent="0.2">
      <c r="A12" s="2" t="s">
        <v>12</v>
      </c>
      <c r="B12" s="2" t="s">
        <v>51</v>
      </c>
      <c r="C12" s="2" t="s">
        <v>52</v>
      </c>
      <c r="D12" s="2" t="s">
        <v>53</v>
      </c>
      <c r="E12" s="2" t="s">
        <v>52</v>
      </c>
      <c r="F12" s="2" t="s">
        <v>53</v>
      </c>
      <c r="G12" s="2" t="s">
        <v>54</v>
      </c>
      <c r="H12" s="2">
        <v>-1.87761172979847</v>
      </c>
      <c r="I12" s="2">
        <v>-13.3740484106513</v>
      </c>
      <c r="J12" s="2">
        <v>7.3838281751010093E-2</v>
      </c>
      <c r="K12" s="2">
        <v>0.57472515971245197</v>
      </c>
      <c r="L12" s="2">
        <v>0.12339277088974</v>
      </c>
      <c r="M12" s="2" t="s">
        <v>17</v>
      </c>
      <c r="N12" s="2">
        <v>-2.6145557341240302</v>
      </c>
      <c r="O12" s="2">
        <v>-1.68770033343166</v>
      </c>
      <c r="P12" s="2">
        <v>-4.9467453000000002E-2</v>
      </c>
      <c r="Q12" s="2" t="str">
        <f t="shared" si="0"/>
        <v>Low</v>
      </c>
      <c r="R12" s="2" t="str">
        <f t="shared" si="1"/>
        <v>Low</v>
      </c>
      <c r="S12" s="2" t="b">
        <f t="shared" si="2"/>
        <v>1</v>
      </c>
      <c r="T12" s="2" t="b">
        <v>0</v>
      </c>
    </row>
    <row r="13" spans="1:20" s="2" customFormat="1" x14ac:dyDescent="0.2">
      <c r="A13" s="2" t="s">
        <v>12</v>
      </c>
      <c r="B13" s="2" t="s">
        <v>55</v>
      </c>
      <c r="C13" s="2" t="s">
        <v>52</v>
      </c>
      <c r="D13" s="2" t="s">
        <v>36</v>
      </c>
      <c r="E13" s="2" t="s">
        <v>52</v>
      </c>
      <c r="F13" s="2" t="s">
        <v>36</v>
      </c>
      <c r="G13" s="2" t="s">
        <v>56</v>
      </c>
      <c r="H13" s="2">
        <v>-1.8747610302458799</v>
      </c>
      <c r="I13" s="2">
        <v>-12.8216792155654</v>
      </c>
      <c r="J13" s="2">
        <v>3.4647333881447799E-2</v>
      </c>
      <c r="K13" s="2">
        <v>2.8492475450941399E-2</v>
      </c>
      <c r="L13" s="2">
        <v>5.8499978691652501</v>
      </c>
      <c r="M13" s="2" t="s">
        <v>17</v>
      </c>
      <c r="N13" s="2">
        <v>-2.7616006938707902</v>
      </c>
      <c r="O13" s="2">
        <v>-2.1100626010527801</v>
      </c>
      <c r="P13" s="2">
        <v>-3.0556824999999999E-2</v>
      </c>
      <c r="Q13" s="2" t="str">
        <f t="shared" si="0"/>
        <v>Low</v>
      </c>
      <c r="R13" s="2" t="str">
        <f t="shared" si="1"/>
        <v>Low</v>
      </c>
      <c r="S13" s="2" t="b">
        <f t="shared" si="2"/>
        <v>1</v>
      </c>
      <c r="T13" s="2" t="b">
        <v>0</v>
      </c>
    </row>
    <row r="14" spans="1:20" s="2" customFormat="1" x14ac:dyDescent="0.2">
      <c r="A14" s="2" t="s">
        <v>12</v>
      </c>
      <c r="B14" s="2" t="s">
        <v>57</v>
      </c>
      <c r="C14" s="2" t="s">
        <v>58</v>
      </c>
      <c r="D14" s="2" t="s">
        <v>26</v>
      </c>
      <c r="E14" s="2" t="s">
        <v>58</v>
      </c>
      <c r="F14" s="2" t="s">
        <v>26</v>
      </c>
      <c r="G14" s="2" t="s">
        <v>59</v>
      </c>
      <c r="H14" s="2">
        <v>-1.6933875408471899</v>
      </c>
      <c r="I14" s="2">
        <v>-12.6813149717005</v>
      </c>
      <c r="J14" s="2">
        <v>0.120278690074393</v>
      </c>
      <c r="K14" s="2">
        <v>0</v>
      </c>
      <c r="L14" s="2">
        <v>6.3003970196895001</v>
      </c>
      <c r="M14" s="2" t="s">
        <v>17</v>
      </c>
      <c r="N14" s="2" t="s">
        <v>28</v>
      </c>
      <c r="O14" s="2" t="s">
        <v>28</v>
      </c>
      <c r="P14" s="2" t="s">
        <v>28</v>
      </c>
      <c r="Q14" s="2" t="str">
        <f t="shared" si="0"/>
        <v>Low</v>
      </c>
      <c r="R14" s="2" t="str">
        <f t="shared" si="1"/>
        <v>Low</v>
      </c>
      <c r="S14" s="2" t="b">
        <f t="shared" si="2"/>
        <v>1</v>
      </c>
      <c r="T14" s="2" t="b">
        <v>0</v>
      </c>
    </row>
    <row r="15" spans="1:20" s="2" customFormat="1" x14ac:dyDescent="0.2">
      <c r="A15" s="2" t="s">
        <v>12</v>
      </c>
      <c r="B15" s="2" t="s">
        <v>60</v>
      </c>
      <c r="C15" s="2" t="s">
        <v>61</v>
      </c>
      <c r="D15" s="2" t="s">
        <v>62</v>
      </c>
      <c r="E15" s="2" t="s">
        <v>63</v>
      </c>
      <c r="F15" s="2" t="s">
        <v>64</v>
      </c>
      <c r="G15" s="2" t="s">
        <v>65</v>
      </c>
      <c r="H15" s="2">
        <v>-1.69107303357328</v>
      </c>
      <c r="I15" s="2">
        <v>-13.2362672233868</v>
      </c>
      <c r="J15" s="2">
        <v>0.14974557791755799</v>
      </c>
      <c r="K15" s="2">
        <v>0.80718228981440099</v>
      </c>
      <c r="L15" s="2">
        <v>-6.7124031403323396</v>
      </c>
      <c r="M15" s="2" t="s">
        <v>17</v>
      </c>
      <c r="N15" s="2" t="s">
        <v>28</v>
      </c>
      <c r="O15" s="2">
        <v>16.222153354978602</v>
      </c>
      <c r="P15" s="2">
        <v>-7.6304309000000001E-2</v>
      </c>
      <c r="Q15" s="2" t="str">
        <f t="shared" si="0"/>
        <v>Low</v>
      </c>
      <c r="R15" s="2" t="str">
        <f t="shared" si="1"/>
        <v>High</v>
      </c>
      <c r="S15" s="2" t="b">
        <f t="shared" si="2"/>
        <v>0</v>
      </c>
      <c r="T15" s="2" t="b">
        <v>0</v>
      </c>
    </row>
    <row r="16" spans="1:20" s="2" customFormat="1" x14ac:dyDescent="0.2">
      <c r="A16" s="2" t="s">
        <v>12</v>
      </c>
      <c r="B16" s="2" t="s">
        <v>66</v>
      </c>
      <c r="C16" s="2" t="s">
        <v>35</v>
      </c>
      <c r="D16" s="2" t="s">
        <v>31</v>
      </c>
      <c r="E16" s="2" t="s">
        <v>35</v>
      </c>
      <c r="F16" s="2" t="s">
        <v>31</v>
      </c>
      <c r="G16" s="2" t="s">
        <v>67</v>
      </c>
      <c r="H16" s="2">
        <v>-1.59712557394288</v>
      </c>
      <c r="I16" s="2">
        <v>-11.628972567188701</v>
      </c>
      <c r="J16" s="2">
        <v>9.9010219791742404E-2</v>
      </c>
      <c r="K16" s="2">
        <v>0.62884283246977501</v>
      </c>
      <c r="L16" s="2">
        <v>0.577626343875976</v>
      </c>
      <c r="M16" s="2" t="s">
        <v>33</v>
      </c>
      <c r="N16" s="2">
        <v>-1.58390431941305</v>
      </c>
      <c r="O16" s="2">
        <v>-0.48680587127140001</v>
      </c>
      <c r="P16" s="2">
        <v>6.1857706999999998E-2</v>
      </c>
      <c r="Q16" s="2" t="str">
        <f t="shared" si="0"/>
        <v>Low</v>
      </c>
      <c r="R16" s="2" t="str">
        <f t="shared" si="1"/>
        <v>Low</v>
      </c>
      <c r="S16" s="2" t="b">
        <f t="shared" si="2"/>
        <v>1</v>
      </c>
      <c r="T16" s="2" t="b">
        <v>0</v>
      </c>
    </row>
    <row r="17" spans="1:20" s="2" customFormat="1" x14ac:dyDescent="0.2">
      <c r="A17" s="2" t="s">
        <v>12</v>
      </c>
      <c r="B17" s="2" t="s">
        <v>68</v>
      </c>
      <c r="C17" s="2" t="s">
        <v>30</v>
      </c>
      <c r="D17" s="2" t="s">
        <v>62</v>
      </c>
      <c r="E17" s="2" t="s">
        <v>35</v>
      </c>
      <c r="F17" s="2" t="s">
        <v>69</v>
      </c>
      <c r="G17" s="2" t="s">
        <v>70</v>
      </c>
      <c r="H17" s="2">
        <v>-1.5625227240631201</v>
      </c>
      <c r="I17" s="2">
        <v>-12.003282335119</v>
      </c>
      <c r="J17" s="2">
        <v>0.132016632693573</v>
      </c>
      <c r="K17" s="2">
        <v>0.77650368781050805</v>
      </c>
      <c r="L17" s="2">
        <v>-2.3498627023904799</v>
      </c>
      <c r="M17" s="2" t="s">
        <v>17</v>
      </c>
      <c r="N17" s="2">
        <v>-0.80826133019267699</v>
      </c>
      <c r="O17" s="2">
        <v>0.29956551940998799</v>
      </c>
      <c r="P17" s="2">
        <v>1.1815724E-2</v>
      </c>
      <c r="Q17" s="2" t="str">
        <f t="shared" si="0"/>
        <v>Low</v>
      </c>
      <c r="R17" s="2" t="str">
        <f t="shared" si="1"/>
        <v>High</v>
      </c>
      <c r="S17" s="2" t="b">
        <f t="shared" si="2"/>
        <v>0</v>
      </c>
      <c r="T17" s="2" t="b">
        <v>0</v>
      </c>
    </row>
    <row r="18" spans="1:20" s="2" customFormat="1" x14ac:dyDescent="0.2">
      <c r="A18" s="2" t="s">
        <v>12</v>
      </c>
      <c r="B18" s="2" t="s">
        <v>71</v>
      </c>
      <c r="C18" s="2" t="s">
        <v>58</v>
      </c>
      <c r="D18" s="2" t="s">
        <v>20</v>
      </c>
      <c r="E18" s="2" t="s">
        <v>58</v>
      </c>
      <c r="F18" s="2" t="s">
        <v>20</v>
      </c>
      <c r="G18" s="2" t="s">
        <v>72</v>
      </c>
      <c r="H18" s="2">
        <v>-1.55488239285996</v>
      </c>
      <c r="I18" s="2">
        <v>-13.6181307741755</v>
      </c>
      <c r="J18" s="2">
        <v>0.14974557791755799</v>
      </c>
      <c r="K18" s="2">
        <v>0.96650957354312905</v>
      </c>
      <c r="L18" s="2">
        <v>-8.6560333172892605</v>
      </c>
      <c r="M18" s="2" t="s">
        <v>17</v>
      </c>
      <c r="N18" s="2" t="s">
        <v>28</v>
      </c>
      <c r="O18" s="2">
        <v>15.7209942475092</v>
      </c>
      <c r="P18" s="2">
        <v>-5.2680583000000003E-2</v>
      </c>
      <c r="Q18" s="2" t="str">
        <f t="shared" si="0"/>
        <v>Low</v>
      </c>
      <c r="R18" s="2" t="str">
        <f t="shared" si="1"/>
        <v>High</v>
      </c>
      <c r="S18" s="2" t="b">
        <f t="shared" si="2"/>
        <v>0</v>
      </c>
      <c r="T18" s="2" t="b">
        <v>0</v>
      </c>
    </row>
    <row r="19" spans="1:20" s="2" customFormat="1" x14ac:dyDescent="0.2">
      <c r="A19" s="2" t="s">
        <v>12</v>
      </c>
      <c r="B19" s="2" t="s">
        <v>73</v>
      </c>
      <c r="C19" s="2" t="s">
        <v>14</v>
      </c>
      <c r="D19" s="2" t="s">
        <v>19</v>
      </c>
      <c r="E19" s="2" t="s">
        <v>14</v>
      </c>
      <c r="F19" s="2" t="s">
        <v>19</v>
      </c>
      <c r="G19" s="2" t="s">
        <v>74</v>
      </c>
      <c r="H19" s="2">
        <v>-1.4734315168282901</v>
      </c>
      <c r="I19" s="2">
        <v>-13.754753162484301</v>
      </c>
      <c r="J19" s="2">
        <v>0.120278690074393</v>
      </c>
      <c r="K19" s="2">
        <v>4.3868739205526801E-2</v>
      </c>
      <c r="L19" s="2">
        <v>5.8355059688218196</v>
      </c>
      <c r="M19" s="2" t="s">
        <v>17</v>
      </c>
      <c r="N19" s="2">
        <v>-1.15676778303232</v>
      </c>
      <c r="O19" s="2">
        <v>-1.1295276542130701</v>
      </c>
      <c r="P19" s="2">
        <v>-8.9021850999999999E-2</v>
      </c>
      <c r="Q19" s="2" t="str">
        <f t="shared" si="0"/>
        <v>Low</v>
      </c>
      <c r="R19" s="2" t="str">
        <f t="shared" si="1"/>
        <v>Low</v>
      </c>
      <c r="S19" s="2" t="b">
        <f t="shared" si="2"/>
        <v>1</v>
      </c>
      <c r="T19" s="2" t="b">
        <v>0</v>
      </c>
    </row>
    <row r="20" spans="1:20" s="2" customFormat="1" x14ac:dyDescent="0.2">
      <c r="A20" s="2" t="s">
        <v>12</v>
      </c>
      <c r="B20" s="2" t="s">
        <v>75</v>
      </c>
      <c r="C20" s="2" t="s">
        <v>76</v>
      </c>
      <c r="D20" s="2" t="s">
        <v>77</v>
      </c>
      <c r="E20" s="2" t="s">
        <v>76</v>
      </c>
      <c r="F20" s="2" t="s">
        <v>77</v>
      </c>
      <c r="G20" s="2" t="s">
        <v>78</v>
      </c>
      <c r="H20" s="2">
        <v>-1.3229698629311</v>
      </c>
      <c r="I20" s="2">
        <v>-11.9517199543176</v>
      </c>
      <c r="J20" s="2">
        <v>6.43627944813258E-2</v>
      </c>
      <c r="K20" s="2">
        <v>0.79168199289359198</v>
      </c>
      <c r="L20" s="2">
        <v>-1.3438704000380099</v>
      </c>
      <c r="M20" s="2" t="s">
        <v>17</v>
      </c>
      <c r="N20" s="2">
        <v>-1.8229823449497</v>
      </c>
      <c r="O20" s="2">
        <v>-1.3856379093381599</v>
      </c>
      <c r="P20" s="2">
        <v>1.338669E-2</v>
      </c>
      <c r="Q20" s="2" t="str">
        <f t="shared" si="0"/>
        <v>Low</v>
      </c>
      <c r="R20" s="2" t="str">
        <f t="shared" si="1"/>
        <v>High</v>
      </c>
      <c r="S20" s="2" t="b">
        <f t="shared" si="2"/>
        <v>0</v>
      </c>
      <c r="T20" s="2" t="b">
        <v>0</v>
      </c>
    </row>
    <row r="21" spans="1:20" s="2" customFormat="1" x14ac:dyDescent="0.2">
      <c r="A21" s="2" t="s">
        <v>12</v>
      </c>
      <c r="B21" s="2" t="s">
        <v>79</v>
      </c>
      <c r="C21" s="2" t="s">
        <v>80</v>
      </c>
      <c r="D21" s="2" t="s">
        <v>23</v>
      </c>
      <c r="E21" s="2" t="s">
        <v>81</v>
      </c>
      <c r="F21" s="2" t="s">
        <v>76</v>
      </c>
      <c r="G21" s="2" t="s">
        <v>82</v>
      </c>
      <c r="H21" s="2">
        <v>-1.2332907635684001</v>
      </c>
      <c r="I21" s="2">
        <v>-12.4072731320191</v>
      </c>
      <c r="J21" s="2">
        <v>9.9010219791742404E-2</v>
      </c>
      <c r="K21" s="2">
        <v>0.836215372565141</v>
      </c>
      <c r="L21" s="2">
        <v>-6.9362158443170401</v>
      </c>
      <c r="M21" s="2" t="s">
        <v>17</v>
      </c>
      <c r="N21" s="2">
        <v>-3.7396425345787798</v>
      </c>
      <c r="O21" s="2">
        <v>0.15939450746100201</v>
      </c>
      <c r="P21" s="2">
        <v>-5.3822869000000002E-2</v>
      </c>
      <c r="Q21" s="2" t="str">
        <f t="shared" si="0"/>
        <v>Low</v>
      </c>
      <c r="R21" s="2" t="str">
        <f t="shared" si="1"/>
        <v>High</v>
      </c>
      <c r="S21" s="2" t="b">
        <f t="shared" si="2"/>
        <v>0</v>
      </c>
      <c r="T21" s="2" t="b">
        <v>0</v>
      </c>
    </row>
    <row r="22" spans="1:20" s="2" customFormat="1" x14ac:dyDescent="0.2">
      <c r="A22" s="2" t="s">
        <v>12</v>
      </c>
      <c r="B22" s="2" t="s">
        <v>83</v>
      </c>
      <c r="C22" s="2" t="s">
        <v>84</v>
      </c>
      <c r="D22" s="2" t="s">
        <v>23</v>
      </c>
      <c r="E22" s="2" t="s">
        <v>39</v>
      </c>
      <c r="F22" s="2" t="s">
        <v>85</v>
      </c>
      <c r="G22" s="2" t="s">
        <v>86</v>
      </c>
      <c r="H22" s="2">
        <v>-1.20726821242727</v>
      </c>
      <c r="I22" s="2">
        <v>-12.6068243011443</v>
      </c>
      <c r="J22" s="2">
        <v>0.120278690074393</v>
      </c>
      <c r="K22" s="2">
        <v>0.228861795748413</v>
      </c>
      <c r="L22" s="2">
        <v>5.9922107695910496</v>
      </c>
      <c r="M22" s="2" t="s">
        <v>17</v>
      </c>
      <c r="N22" s="2" t="s">
        <v>28</v>
      </c>
      <c r="O22" s="2">
        <v>9.7179851113008198</v>
      </c>
      <c r="P22" s="2">
        <v>-0.12948691900000001</v>
      </c>
      <c r="Q22" s="2" t="str">
        <f t="shared" si="0"/>
        <v>Low</v>
      </c>
      <c r="R22" s="2" t="str">
        <f t="shared" si="1"/>
        <v>Low</v>
      </c>
      <c r="S22" s="2" t="b">
        <f t="shared" si="2"/>
        <v>1</v>
      </c>
      <c r="T22" s="2" t="b">
        <v>0</v>
      </c>
    </row>
    <row r="23" spans="1:20" s="2" customFormat="1" x14ac:dyDescent="0.2">
      <c r="A23" s="2" t="s">
        <v>12</v>
      </c>
      <c r="B23" s="2" t="s">
        <v>87</v>
      </c>
      <c r="C23" s="2" t="s">
        <v>88</v>
      </c>
      <c r="D23" s="2" t="s">
        <v>20</v>
      </c>
      <c r="E23" s="2" t="s">
        <v>88</v>
      </c>
      <c r="F23" s="2" t="s">
        <v>20</v>
      </c>
      <c r="G23" s="2" t="s">
        <v>89</v>
      </c>
      <c r="H23" s="2">
        <v>-1.1681955923008001</v>
      </c>
      <c r="I23" s="2">
        <v>-14.0949497635737</v>
      </c>
      <c r="J23" s="2">
        <v>0.120278690074393</v>
      </c>
      <c r="K23" s="2">
        <v>6.9084628670120898E-2</v>
      </c>
      <c r="L23" s="2">
        <v>6.2239127019195397</v>
      </c>
      <c r="M23" s="2" t="s">
        <v>33</v>
      </c>
      <c r="N23" s="2">
        <v>-1.51046907925638</v>
      </c>
      <c r="O23" s="2">
        <v>-0.101727745026144</v>
      </c>
      <c r="P23" s="2">
        <v>-2.2491595999999999E-2</v>
      </c>
      <c r="Q23" s="2" t="str">
        <f t="shared" si="0"/>
        <v>Low</v>
      </c>
      <c r="R23" s="2" t="str">
        <f t="shared" si="1"/>
        <v>Low</v>
      </c>
      <c r="S23" s="2" t="b">
        <f t="shared" si="2"/>
        <v>1</v>
      </c>
      <c r="T23" s="2" t="b">
        <v>0</v>
      </c>
    </row>
    <row r="24" spans="1:20" s="2" customFormat="1" x14ac:dyDescent="0.2">
      <c r="A24" s="2" t="s">
        <v>12</v>
      </c>
      <c r="B24" s="2" t="s">
        <v>90</v>
      </c>
      <c r="C24" s="2" t="s">
        <v>91</v>
      </c>
      <c r="D24" s="2" t="s">
        <v>15</v>
      </c>
      <c r="E24" s="2" t="s">
        <v>91</v>
      </c>
      <c r="F24" s="2" t="s">
        <v>15</v>
      </c>
      <c r="G24" s="2" t="s">
        <v>92</v>
      </c>
      <c r="H24" s="2">
        <v>-1.13400028633177</v>
      </c>
      <c r="I24" s="2">
        <v>-12.5769941097308</v>
      </c>
      <c r="J24" s="2">
        <v>3.4647333881447799E-2</v>
      </c>
      <c r="K24" s="2">
        <v>0.72629704983969601</v>
      </c>
      <c r="L24" s="2">
        <v>-5.0295470635618402</v>
      </c>
      <c r="M24" s="2" t="s">
        <v>17</v>
      </c>
      <c r="N24" s="2">
        <v>-0.64838524247315199</v>
      </c>
      <c r="O24" s="2">
        <v>-2.8893403246650502</v>
      </c>
      <c r="P24" s="2">
        <v>-6.7136471000000003E-2</v>
      </c>
      <c r="Q24" s="2" t="str">
        <f t="shared" si="0"/>
        <v>Low</v>
      </c>
      <c r="R24" s="2" t="str">
        <f t="shared" si="1"/>
        <v>High</v>
      </c>
      <c r="S24" s="2" t="b">
        <f t="shared" si="2"/>
        <v>0</v>
      </c>
      <c r="T24" s="2" t="b">
        <v>1</v>
      </c>
    </row>
    <row r="25" spans="1:20" s="2" customFormat="1" x14ac:dyDescent="0.2">
      <c r="A25" s="2" t="s">
        <v>12</v>
      </c>
      <c r="B25" s="2" t="s">
        <v>93</v>
      </c>
      <c r="C25" s="2" t="s">
        <v>43</v>
      </c>
      <c r="D25" s="2" t="s">
        <v>94</v>
      </c>
      <c r="E25" s="2" t="s">
        <v>14</v>
      </c>
      <c r="F25" s="2" t="s">
        <v>95</v>
      </c>
      <c r="G25" s="2" t="s">
        <v>96</v>
      </c>
      <c r="H25" s="2">
        <v>-1.0946998865389901</v>
      </c>
      <c r="I25" s="2">
        <v>-13.207522070557401</v>
      </c>
      <c r="J25" s="2">
        <v>0.131802082360749</v>
      </c>
      <c r="K25" s="2">
        <v>0.94911747654846301</v>
      </c>
      <c r="L25" s="2">
        <v>-7.6293608164388402</v>
      </c>
      <c r="M25" s="2" t="s">
        <v>17</v>
      </c>
      <c r="N25" s="2">
        <v>-2.1094608127038401</v>
      </c>
      <c r="O25" s="2">
        <v>-0.87055371761453804</v>
      </c>
      <c r="P25" s="2">
        <v>4.3881877E-2</v>
      </c>
      <c r="Q25" s="2" t="str">
        <f t="shared" si="0"/>
        <v>Low</v>
      </c>
      <c r="R25" s="2" t="str">
        <f t="shared" si="1"/>
        <v>High</v>
      </c>
      <c r="S25" s="2" t="b">
        <f t="shared" si="2"/>
        <v>0</v>
      </c>
      <c r="T25" s="2" t="b">
        <v>0</v>
      </c>
    </row>
    <row r="26" spans="1:20" s="2" customFormat="1" x14ac:dyDescent="0.2">
      <c r="A26" s="2" t="s">
        <v>12</v>
      </c>
      <c r="B26" s="2" t="s">
        <v>97</v>
      </c>
      <c r="C26" s="2" t="s">
        <v>61</v>
      </c>
      <c r="D26" s="2" t="s">
        <v>98</v>
      </c>
      <c r="E26" s="2" t="s">
        <v>99</v>
      </c>
      <c r="F26" s="2" t="s">
        <v>52</v>
      </c>
      <c r="G26" s="2" t="s">
        <v>100</v>
      </c>
      <c r="H26" s="2">
        <v>-1.0938230903263699</v>
      </c>
      <c r="I26" s="2">
        <v>-12.811877542824</v>
      </c>
      <c r="J26" s="2">
        <v>9.9010219791742404E-2</v>
      </c>
      <c r="K26" s="2">
        <v>0.70708117443868701</v>
      </c>
      <c r="L26" s="2">
        <v>-1.0136756372089699</v>
      </c>
      <c r="M26" s="2" t="s">
        <v>33</v>
      </c>
      <c r="N26" s="2">
        <v>0.43093640655136101</v>
      </c>
      <c r="O26" s="2">
        <v>3.0709370742186901</v>
      </c>
      <c r="P26" s="2">
        <v>-2.3397017999999999E-2</v>
      </c>
      <c r="Q26" s="2" t="str">
        <f t="shared" si="0"/>
        <v>Low</v>
      </c>
      <c r="R26" s="2" t="str">
        <f t="shared" si="1"/>
        <v>High</v>
      </c>
      <c r="S26" s="2" t="b">
        <f t="shared" si="2"/>
        <v>0</v>
      </c>
      <c r="T26" s="2" t="b">
        <v>1</v>
      </c>
    </row>
    <row r="27" spans="1:20" s="2" customFormat="1" x14ac:dyDescent="0.2">
      <c r="A27" s="2" t="s">
        <v>12</v>
      </c>
      <c r="B27" s="2" t="s">
        <v>101</v>
      </c>
      <c r="C27" s="2" t="s">
        <v>63</v>
      </c>
      <c r="D27" s="2" t="s">
        <v>46</v>
      </c>
      <c r="E27" s="2" t="s">
        <v>63</v>
      </c>
      <c r="F27" s="2" t="s">
        <v>46</v>
      </c>
      <c r="G27" s="2" t="s">
        <v>102</v>
      </c>
      <c r="H27" s="2">
        <v>-1.08323698000242</v>
      </c>
      <c r="I27" s="2">
        <v>-12.445713704317299</v>
      </c>
      <c r="J27" s="2">
        <v>0.132016632693573</v>
      </c>
      <c r="K27" s="2">
        <v>0.97411635871031399</v>
      </c>
      <c r="L27" s="2">
        <v>-6.2316329342840602</v>
      </c>
      <c r="M27" s="2" t="s">
        <v>17</v>
      </c>
      <c r="N27" s="2" t="s">
        <v>28</v>
      </c>
      <c r="O27" s="2">
        <v>15.462920198502299</v>
      </c>
      <c r="P27" s="2">
        <v>-0.143928099</v>
      </c>
      <c r="Q27" s="2" t="str">
        <f t="shared" si="0"/>
        <v>Low</v>
      </c>
      <c r="R27" s="2" t="str">
        <f t="shared" si="1"/>
        <v>High</v>
      </c>
      <c r="S27" s="2" t="b">
        <f t="shared" si="2"/>
        <v>0</v>
      </c>
      <c r="T27" s="2" t="b">
        <v>0</v>
      </c>
    </row>
    <row r="28" spans="1:20" s="2" customFormat="1" x14ac:dyDescent="0.2">
      <c r="A28" s="2" t="s">
        <v>12</v>
      </c>
      <c r="B28" s="2" t="s">
        <v>103</v>
      </c>
      <c r="C28" s="2" t="s">
        <v>104</v>
      </c>
      <c r="D28" s="2" t="s">
        <v>105</v>
      </c>
      <c r="E28" s="2" t="s">
        <v>104</v>
      </c>
      <c r="F28" s="2" t="s">
        <v>105</v>
      </c>
      <c r="G28" s="2" t="s">
        <v>106</v>
      </c>
      <c r="H28" s="2">
        <v>-1.0619607383773599</v>
      </c>
      <c r="I28" s="2">
        <v>-12.997031885318799</v>
      </c>
      <c r="J28" s="2">
        <v>0.131802082360749</v>
      </c>
      <c r="K28" s="2">
        <v>0.188980265704418</v>
      </c>
      <c r="L28" s="2">
        <v>5.5672251942674604</v>
      </c>
      <c r="M28" s="2" t="s">
        <v>17</v>
      </c>
      <c r="N28" s="2">
        <v>3.2625122348639901</v>
      </c>
      <c r="O28" s="2">
        <v>0.17277993864744301</v>
      </c>
      <c r="P28" s="2">
        <v>-1.0797088999999999E-2</v>
      </c>
      <c r="Q28" s="2" t="str">
        <f t="shared" si="0"/>
        <v>Low</v>
      </c>
      <c r="R28" s="2" t="str">
        <f t="shared" si="1"/>
        <v>Low</v>
      </c>
      <c r="S28" s="2" t="b">
        <f t="shared" si="2"/>
        <v>1</v>
      </c>
      <c r="T28" s="2" t="b">
        <v>0</v>
      </c>
    </row>
    <row r="29" spans="1:20" s="2" customFormat="1" x14ac:dyDescent="0.2">
      <c r="A29" s="2" t="s">
        <v>12</v>
      </c>
      <c r="B29" s="2" t="s">
        <v>107</v>
      </c>
      <c r="C29" s="2" t="s">
        <v>98</v>
      </c>
      <c r="D29" s="2" t="s">
        <v>108</v>
      </c>
      <c r="E29" s="2" t="s">
        <v>109</v>
      </c>
      <c r="F29" s="2" t="s">
        <v>81</v>
      </c>
      <c r="G29" s="2" t="s">
        <v>110</v>
      </c>
      <c r="H29" s="2">
        <v>-1.0558449285204301</v>
      </c>
      <c r="I29" s="2">
        <v>-14.329751708801201</v>
      </c>
      <c r="J29" s="2">
        <v>0.131164511798851</v>
      </c>
      <c r="K29" s="2">
        <v>0.75175558562345102</v>
      </c>
      <c r="L29" s="2">
        <v>-2.3337112662058299</v>
      </c>
      <c r="M29" s="2" t="s">
        <v>17</v>
      </c>
      <c r="N29" s="2">
        <v>1.3891743082314301</v>
      </c>
      <c r="O29" s="2">
        <v>1.63177911847221E-2</v>
      </c>
      <c r="P29" s="2">
        <v>4.4578531999999997E-2</v>
      </c>
      <c r="Q29" s="2" t="str">
        <f t="shared" si="0"/>
        <v>Low</v>
      </c>
      <c r="R29" s="2" t="str">
        <f t="shared" si="1"/>
        <v>High</v>
      </c>
      <c r="S29" s="2" t="b">
        <f t="shared" si="2"/>
        <v>0</v>
      </c>
      <c r="T29" s="2" t="b">
        <v>0</v>
      </c>
    </row>
    <row r="30" spans="1:20" s="2" customFormat="1" x14ac:dyDescent="0.2">
      <c r="A30" s="2" t="s">
        <v>12</v>
      </c>
      <c r="B30" s="2" t="s">
        <v>111</v>
      </c>
      <c r="C30" s="2" t="s">
        <v>112</v>
      </c>
      <c r="D30" s="2" t="s">
        <v>62</v>
      </c>
      <c r="E30" s="2" t="s">
        <v>19</v>
      </c>
      <c r="F30" s="2" t="s">
        <v>53</v>
      </c>
      <c r="G30" s="2" t="s">
        <v>113</v>
      </c>
      <c r="H30" s="2">
        <v>-1.0461351417725999</v>
      </c>
      <c r="I30" s="2">
        <v>-12.9478892912405</v>
      </c>
      <c r="J30" s="2">
        <v>9.9010219791742404E-2</v>
      </c>
      <c r="K30" s="2">
        <v>6.5572850636001198E-2</v>
      </c>
      <c r="L30" s="2">
        <v>5.27135625199932</v>
      </c>
      <c r="M30" s="2" t="s">
        <v>17</v>
      </c>
      <c r="N30" s="2">
        <v>-2.2316956892969499</v>
      </c>
      <c r="O30" s="2">
        <v>-0.16009288060805801</v>
      </c>
      <c r="P30" s="2">
        <v>3.4860786999999997E-2</v>
      </c>
      <c r="Q30" s="2" t="str">
        <f t="shared" si="0"/>
        <v>Low</v>
      </c>
      <c r="R30" s="2" t="str">
        <f t="shared" si="1"/>
        <v>Low</v>
      </c>
      <c r="S30" s="2" t="b">
        <f t="shared" si="2"/>
        <v>1</v>
      </c>
      <c r="T30" s="2" t="b">
        <v>1</v>
      </c>
    </row>
    <row r="31" spans="1:20" s="2" customFormat="1" x14ac:dyDescent="0.2">
      <c r="A31" s="2" t="s">
        <v>12</v>
      </c>
      <c r="B31" s="2" t="s">
        <v>114</v>
      </c>
      <c r="C31" s="2" t="s">
        <v>31</v>
      </c>
      <c r="D31" s="2" t="s">
        <v>36</v>
      </c>
      <c r="E31" s="2" t="s">
        <v>31</v>
      </c>
      <c r="F31" s="2" t="s">
        <v>36</v>
      </c>
      <c r="G31" s="2" t="s">
        <v>115</v>
      </c>
      <c r="H31" s="2">
        <v>-1.01923509937491</v>
      </c>
      <c r="I31" s="2">
        <v>-11.444074191687999</v>
      </c>
      <c r="J31" s="2">
        <v>6.5142075805699001E-2</v>
      </c>
      <c r="K31" s="2">
        <v>0.758693520959</v>
      </c>
      <c r="L31" s="2">
        <v>-3.8351553581835698</v>
      </c>
      <c r="M31" s="2" t="s">
        <v>17</v>
      </c>
      <c r="N31" s="2">
        <v>-0.79483632963065898</v>
      </c>
      <c r="O31" s="2">
        <v>-9.5649276957777501E-2</v>
      </c>
      <c r="P31" s="2">
        <v>-8.2099126999999994E-2</v>
      </c>
      <c r="Q31" s="2" t="str">
        <f t="shared" si="0"/>
        <v>Low</v>
      </c>
      <c r="R31" s="2" t="str">
        <f t="shared" si="1"/>
        <v>High</v>
      </c>
      <c r="S31" s="2" t="b">
        <f t="shared" si="2"/>
        <v>0</v>
      </c>
      <c r="T31" s="2" t="b">
        <v>0</v>
      </c>
    </row>
    <row r="32" spans="1:20" s="2" customFormat="1" x14ac:dyDescent="0.2">
      <c r="A32" s="2" t="s">
        <v>12</v>
      </c>
      <c r="B32" s="2" t="s">
        <v>116</v>
      </c>
      <c r="C32" s="2" t="s">
        <v>117</v>
      </c>
      <c r="D32" s="2" t="s">
        <v>26</v>
      </c>
      <c r="E32" s="2" t="s">
        <v>117</v>
      </c>
      <c r="F32" s="2" t="s">
        <v>26</v>
      </c>
      <c r="G32" s="2" t="s">
        <v>118</v>
      </c>
      <c r="H32" s="2">
        <v>-1.01117190084997</v>
      </c>
      <c r="I32" s="2">
        <v>-11.287242100077799</v>
      </c>
      <c r="J32" s="2">
        <v>0.123754652129361</v>
      </c>
      <c r="K32" s="2" t="s">
        <v>28</v>
      </c>
      <c r="L32" s="2" t="s">
        <v>28</v>
      </c>
      <c r="M32" s="2" t="s">
        <v>33</v>
      </c>
      <c r="N32" s="2" t="s">
        <v>28</v>
      </c>
      <c r="O32" s="2" t="s">
        <v>28</v>
      </c>
      <c r="P32" s="2" t="s">
        <v>28</v>
      </c>
      <c r="Q32" s="2" t="str">
        <f t="shared" si="0"/>
        <v>Low</v>
      </c>
      <c r="R32" s="2" t="s">
        <v>517</v>
      </c>
      <c r="S32" s="2" t="b">
        <f t="shared" si="2"/>
        <v>1</v>
      </c>
      <c r="T32" s="2" t="b">
        <v>0</v>
      </c>
    </row>
    <row r="33" spans="1:20" s="2" customFormat="1" x14ac:dyDescent="0.2">
      <c r="A33" s="2" t="s">
        <v>12</v>
      </c>
      <c r="B33" s="2" t="s">
        <v>119</v>
      </c>
      <c r="C33" s="2" t="s">
        <v>61</v>
      </c>
      <c r="D33" s="2" t="s">
        <v>62</v>
      </c>
      <c r="E33" s="2" t="s">
        <v>120</v>
      </c>
      <c r="F33" s="2" t="s">
        <v>121</v>
      </c>
      <c r="G33" s="2" t="s">
        <v>122</v>
      </c>
      <c r="H33" s="2">
        <v>-1.0100426834708101</v>
      </c>
      <c r="I33" s="2">
        <v>-13.576772784529201</v>
      </c>
      <c r="J33" s="2">
        <v>0.120278690074393</v>
      </c>
      <c r="K33" s="2">
        <v>0.69531110714922395</v>
      </c>
      <c r="L33" s="2">
        <v>-4.67765607074712</v>
      </c>
      <c r="M33" s="2" t="s">
        <v>33</v>
      </c>
      <c r="N33" s="2" t="s">
        <v>28</v>
      </c>
      <c r="O33" s="2" t="s">
        <v>28</v>
      </c>
      <c r="P33" s="2">
        <v>-0.125113316</v>
      </c>
      <c r="Q33" s="2" t="str">
        <f t="shared" si="0"/>
        <v>Low</v>
      </c>
      <c r="R33" s="2" t="str">
        <f t="shared" si="1"/>
        <v>Low</v>
      </c>
      <c r="S33" s="2" t="b">
        <f t="shared" si="2"/>
        <v>1</v>
      </c>
      <c r="T33" s="2" t="b">
        <v>0</v>
      </c>
    </row>
    <row r="34" spans="1:20" s="2" customFormat="1" x14ac:dyDescent="0.2">
      <c r="A34" s="2" t="s">
        <v>12</v>
      </c>
      <c r="B34" s="2" t="s">
        <v>123</v>
      </c>
      <c r="C34" s="2" t="s">
        <v>124</v>
      </c>
      <c r="D34" s="2" t="s">
        <v>15</v>
      </c>
      <c r="E34" s="2" t="s">
        <v>124</v>
      </c>
      <c r="F34" s="2" t="s">
        <v>15</v>
      </c>
      <c r="G34" s="2" t="s">
        <v>125</v>
      </c>
      <c r="H34" s="2">
        <v>-0.97493860398693699</v>
      </c>
      <c r="I34" s="2">
        <v>-12.6396319955137</v>
      </c>
      <c r="J34" s="2">
        <v>0.120278690074393</v>
      </c>
      <c r="K34" s="2">
        <v>0.66942377731592795</v>
      </c>
      <c r="L34" s="2">
        <v>-1.9617964842214499</v>
      </c>
      <c r="M34" s="2" t="s">
        <v>17</v>
      </c>
      <c r="N34" s="2">
        <v>-0.40639209724744602</v>
      </c>
      <c r="O34" s="2">
        <v>-2.3141484314683902</v>
      </c>
      <c r="P34" s="2">
        <v>2.0515161000000001E-2</v>
      </c>
      <c r="Q34" s="2" t="str">
        <f>IF(H34&lt;0, "Low", "High")</f>
        <v>Low</v>
      </c>
      <c r="R34" s="2" t="str">
        <f t="shared" si="1"/>
        <v>Low</v>
      </c>
      <c r="S34" s="2" t="b">
        <f t="shared" si="2"/>
        <v>1</v>
      </c>
      <c r="T34" s="2" t="b">
        <v>0</v>
      </c>
    </row>
    <row r="35" spans="1:20" s="2" customFormat="1" x14ac:dyDescent="0.2">
      <c r="A35" s="2" t="s">
        <v>12</v>
      </c>
      <c r="B35" s="2" t="s">
        <v>126</v>
      </c>
      <c r="C35" s="2" t="s">
        <v>58</v>
      </c>
      <c r="D35" s="2" t="s">
        <v>46</v>
      </c>
      <c r="E35" s="2" t="s">
        <v>58</v>
      </c>
      <c r="F35" s="2" t="s">
        <v>46</v>
      </c>
      <c r="G35" s="2" t="s">
        <v>127</v>
      </c>
      <c r="H35" s="2">
        <v>-0.91513247331456504</v>
      </c>
      <c r="I35" s="2">
        <v>-11.614194382066501</v>
      </c>
      <c r="J35" s="2">
        <v>9.9010219791742404E-2</v>
      </c>
      <c r="K35" s="2">
        <v>0.82947778377515002</v>
      </c>
      <c r="L35" s="2">
        <v>-7.1630691960437698</v>
      </c>
      <c r="M35" s="2" t="s">
        <v>17</v>
      </c>
      <c r="N35" s="2" t="s">
        <v>28</v>
      </c>
      <c r="O35" s="2">
        <v>15.822721992535399</v>
      </c>
      <c r="P35" s="2">
        <v>-0.116340534</v>
      </c>
      <c r="Q35" s="2" t="str">
        <f t="shared" si="0"/>
        <v>Low</v>
      </c>
      <c r="R35" s="2" t="str">
        <f t="shared" si="1"/>
        <v>High</v>
      </c>
      <c r="S35" s="2" t="b">
        <f t="shared" si="2"/>
        <v>0</v>
      </c>
      <c r="T35" s="2" t="b">
        <v>0</v>
      </c>
    </row>
    <row r="36" spans="1:20" s="2" customFormat="1" x14ac:dyDescent="0.2">
      <c r="A36" s="2" t="s">
        <v>12</v>
      </c>
      <c r="B36" s="2" t="s">
        <v>128</v>
      </c>
      <c r="C36" s="2" t="s">
        <v>39</v>
      </c>
      <c r="D36" s="2" t="s">
        <v>36</v>
      </c>
      <c r="E36" s="2" t="s">
        <v>39</v>
      </c>
      <c r="F36" s="2" t="s">
        <v>36</v>
      </c>
      <c r="G36" s="2" t="s">
        <v>129</v>
      </c>
      <c r="H36" s="2">
        <v>-0.91372555971189795</v>
      </c>
      <c r="I36" s="2">
        <v>-10.9277589864106</v>
      </c>
      <c r="J36" s="2">
        <v>7.3838281751010093E-2</v>
      </c>
      <c r="K36" s="2">
        <v>6.1194284022669597E-2</v>
      </c>
      <c r="L36" s="2">
        <v>5.90631807498516</v>
      </c>
      <c r="M36" s="2" t="s">
        <v>17</v>
      </c>
      <c r="N36" s="2" t="s">
        <v>28</v>
      </c>
      <c r="O36" s="2">
        <v>8.5482028903933607</v>
      </c>
      <c r="P36" s="2">
        <v>-0.104236208</v>
      </c>
      <c r="Q36" s="2" t="str">
        <f t="shared" si="0"/>
        <v>Low</v>
      </c>
      <c r="R36" s="2" t="str">
        <f t="shared" si="1"/>
        <v>Low</v>
      </c>
      <c r="S36" s="2" t="b">
        <f t="shared" si="2"/>
        <v>1</v>
      </c>
      <c r="T36" s="2" t="b">
        <v>0</v>
      </c>
    </row>
    <row r="37" spans="1:20" s="2" customFormat="1" x14ac:dyDescent="0.2">
      <c r="A37" s="2" t="s">
        <v>12</v>
      </c>
      <c r="B37" s="2" t="s">
        <v>130</v>
      </c>
      <c r="C37" s="2" t="s">
        <v>43</v>
      </c>
      <c r="D37" s="2" t="s">
        <v>131</v>
      </c>
      <c r="E37" s="2" t="s">
        <v>14</v>
      </c>
      <c r="F37" s="2" t="s">
        <v>40</v>
      </c>
      <c r="G37" s="2" t="s">
        <v>132</v>
      </c>
      <c r="H37" s="2">
        <v>-0.894553959053764</v>
      </c>
      <c r="I37" s="2">
        <v>-11.1918351187759</v>
      </c>
      <c r="J37" s="2">
        <v>9.9010219791742404E-2</v>
      </c>
      <c r="K37" s="2">
        <v>0.78293538185856204</v>
      </c>
      <c r="L37" s="2">
        <v>-5.1149524322735802</v>
      </c>
      <c r="M37" s="2" t="s">
        <v>17</v>
      </c>
      <c r="N37" s="2">
        <v>-3.3796061582591301</v>
      </c>
      <c r="O37" s="2">
        <v>-2.13714132984932</v>
      </c>
      <c r="P37" s="2">
        <v>-2.7100065E-2</v>
      </c>
      <c r="Q37" s="2" t="str">
        <f t="shared" si="0"/>
        <v>Low</v>
      </c>
      <c r="R37" s="2" t="str">
        <f t="shared" si="1"/>
        <v>High</v>
      </c>
      <c r="S37" s="2" t="b">
        <f t="shared" si="2"/>
        <v>0</v>
      </c>
      <c r="T37" s="2" t="b">
        <v>0</v>
      </c>
    </row>
    <row r="38" spans="1:20" s="2" customFormat="1" x14ac:dyDescent="0.2">
      <c r="A38" s="2" t="s">
        <v>12</v>
      </c>
      <c r="B38" s="2" t="s">
        <v>133</v>
      </c>
      <c r="C38" s="2" t="s">
        <v>134</v>
      </c>
      <c r="D38" s="2" t="s">
        <v>15</v>
      </c>
      <c r="E38" s="2" t="s">
        <v>134</v>
      </c>
      <c r="F38" s="2" t="s">
        <v>15</v>
      </c>
      <c r="G38" s="2" t="s">
        <v>135</v>
      </c>
      <c r="H38" s="2">
        <v>-0.88341167809396304</v>
      </c>
      <c r="I38" s="2">
        <v>-12.668717550159601</v>
      </c>
      <c r="J38" s="2">
        <v>0.120278690074393</v>
      </c>
      <c r="K38" s="2">
        <v>0.235060449050086</v>
      </c>
      <c r="L38" s="2">
        <v>2.7046579244668698</v>
      </c>
      <c r="M38" s="2" t="s">
        <v>33</v>
      </c>
      <c r="N38" s="2">
        <v>-4.0780795826796998</v>
      </c>
      <c r="O38" s="2">
        <v>-3.3959269586955299</v>
      </c>
      <c r="P38" s="2">
        <v>-4.9139028000000001E-2</v>
      </c>
      <c r="Q38" s="2" t="str">
        <f t="shared" si="0"/>
        <v>Low</v>
      </c>
      <c r="R38" s="2" t="str">
        <f t="shared" si="1"/>
        <v>Low</v>
      </c>
      <c r="S38" s="2" t="b">
        <f t="shared" si="2"/>
        <v>1</v>
      </c>
      <c r="T38" s="2" t="b">
        <v>0</v>
      </c>
    </row>
    <row r="39" spans="1:20" s="2" customFormat="1" x14ac:dyDescent="0.2">
      <c r="A39" s="2" t="s">
        <v>12</v>
      </c>
      <c r="B39" s="2" t="s">
        <v>136</v>
      </c>
      <c r="C39" s="2" t="s">
        <v>137</v>
      </c>
      <c r="D39" s="2" t="s">
        <v>14</v>
      </c>
      <c r="E39" s="2" t="s">
        <v>137</v>
      </c>
      <c r="F39" s="2" t="s">
        <v>14</v>
      </c>
      <c r="G39" s="2" t="s">
        <v>138</v>
      </c>
      <c r="H39" s="2">
        <v>-0.811276325426873</v>
      </c>
      <c r="I39" s="2">
        <v>-10.792339461676301</v>
      </c>
      <c r="J39" s="2">
        <v>0.13579671271191801</v>
      </c>
      <c r="K39" s="2">
        <v>0.81262089890720701</v>
      </c>
      <c r="L39" s="2">
        <v>-6.8380646188440597</v>
      </c>
      <c r="M39" s="2" t="s">
        <v>17</v>
      </c>
      <c r="N39" s="2" t="s">
        <v>28</v>
      </c>
      <c r="O39" s="2" t="s">
        <v>28</v>
      </c>
      <c r="P39" s="2">
        <v>-3.9902983000000003E-2</v>
      </c>
      <c r="Q39" s="2" t="str">
        <f t="shared" si="0"/>
        <v>Low</v>
      </c>
      <c r="R39" s="2" t="str">
        <f t="shared" si="1"/>
        <v>High</v>
      </c>
      <c r="S39" s="2" t="b">
        <f t="shared" si="2"/>
        <v>0</v>
      </c>
      <c r="T39" s="2" t="b">
        <v>0</v>
      </c>
    </row>
    <row r="40" spans="1:20" s="2" customFormat="1" x14ac:dyDescent="0.2">
      <c r="A40" s="2" t="s">
        <v>12</v>
      </c>
      <c r="B40" s="2" t="s">
        <v>139</v>
      </c>
      <c r="C40" s="2" t="s">
        <v>61</v>
      </c>
      <c r="D40" s="2" t="s">
        <v>131</v>
      </c>
      <c r="E40" s="2" t="s">
        <v>117</v>
      </c>
      <c r="F40" s="2" t="s">
        <v>36</v>
      </c>
      <c r="G40" s="2" t="s">
        <v>140</v>
      </c>
      <c r="H40" s="2">
        <v>-0.80606164073789399</v>
      </c>
      <c r="I40" s="2">
        <v>-11.472973998963001</v>
      </c>
      <c r="J40" s="2">
        <v>0.1326858326974</v>
      </c>
      <c r="K40" s="2">
        <v>5.7101758126855397E-2</v>
      </c>
      <c r="L40" s="2">
        <v>5.4028769759336699</v>
      </c>
      <c r="M40" s="2" t="s">
        <v>17</v>
      </c>
      <c r="N40" s="2">
        <v>5.2725657585418997</v>
      </c>
      <c r="O40" s="2">
        <v>-0.56582985364493699</v>
      </c>
      <c r="P40" s="2">
        <v>5.057705E-3</v>
      </c>
      <c r="Q40" s="2" t="str">
        <f t="shared" si="0"/>
        <v>Low</v>
      </c>
      <c r="R40" s="2" t="str">
        <f t="shared" si="1"/>
        <v>Low</v>
      </c>
      <c r="S40" s="2" t="b">
        <f t="shared" si="2"/>
        <v>1</v>
      </c>
      <c r="T40" s="2" t="b">
        <v>0</v>
      </c>
    </row>
    <row r="41" spans="1:20" s="2" customFormat="1" x14ac:dyDescent="0.2">
      <c r="A41" s="2" t="s">
        <v>12</v>
      </c>
      <c r="B41" s="2" t="s">
        <v>141</v>
      </c>
      <c r="C41" s="2" t="s">
        <v>39</v>
      </c>
      <c r="D41" s="2" t="s">
        <v>69</v>
      </c>
      <c r="E41" s="2" t="s">
        <v>39</v>
      </c>
      <c r="F41" s="2" t="s">
        <v>69</v>
      </c>
      <c r="G41" s="2" t="s">
        <v>142</v>
      </c>
      <c r="H41" s="2">
        <v>-0.78784961427698996</v>
      </c>
      <c r="I41" s="2">
        <v>-10.6070121564136</v>
      </c>
      <c r="J41" s="2">
        <v>9.9010219791742404E-2</v>
      </c>
      <c r="K41" s="2">
        <v>3.0443233775228101E-2</v>
      </c>
      <c r="L41" s="2">
        <v>5.9467183629552096</v>
      </c>
      <c r="M41" s="2" t="s">
        <v>17</v>
      </c>
      <c r="N41" s="2" t="s">
        <v>28</v>
      </c>
      <c r="O41" s="2">
        <v>9.4302235580325302</v>
      </c>
      <c r="P41" s="2">
        <v>-7.2179064000000001E-2</v>
      </c>
      <c r="Q41" s="2" t="str">
        <f t="shared" si="0"/>
        <v>Low</v>
      </c>
      <c r="R41" s="2" t="str">
        <f t="shared" si="1"/>
        <v>Low</v>
      </c>
      <c r="S41" s="2" t="b">
        <f t="shared" si="2"/>
        <v>1</v>
      </c>
      <c r="T41" s="2" t="b">
        <v>1</v>
      </c>
    </row>
    <row r="42" spans="1:20" s="2" customFormat="1" x14ac:dyDescent="0.2">
      <c r="A42" s="2" t="s">
        <v>12</v>
      </c>
      <c r="B42" s="2" t="s">
        <v>143</v>
      </c>
      <c r="C42" s="2" t="s">
        <v>49</v>
      </c>
      <c r="D42" s="2" t="s">
        <v>43</v>
      </c>
      <c r="E42" s="2" t="s">
        <v>144</v>
      </c>
      <c r="F42" s="2" t="s">
        <v>134</v>
      </c>
      <c r="G42" s="2" t="s">
        <v>145</v>
      </c>
      <c r="H42" s="2">
        <v>-0.76668277843199795</v>
      </c>
      <c r="I42" s="2">
        <v>-13.266217360685101</v>
      </c>
      <c r="J42" s="2">
        <v>0.13314406874776899</v>
      </c>
      <c r="K42" s="2">
        <v>0.14767304408442</v>
      </c>
      <c r="L42" s="2">
        <v>4.0124212548656697</v>
      </c>
      <c r="M42" s="2" t="s">
        <v>17</v>
      </c>
      <c r="N42" s="2">
        <v>3.5438494779129002</v>
      </c>
      <c r="O42" s="2">
        <v>1.11149629253305</v>
      </c>
      <c r="P42" s="2">
        <v>-1.4168471E-2</v>
      </c>
      <c r="Q42" s="2" t="str">
        <f t="shared" si="0"/>
        <v>Low</v>
      </c>
      <c r="R42" s="2" t="str">
        <f t="shared" si="1"/>
        <v>Low</v>
      </c>
      <c r="S42" s="2" t="b">
        <f t="shared" si="2"/>
        <v>1</v>
      </c>
      <c r="T42" s="2" t="b">
        <v>0</v>
      </c>
    </row>
    <row r="43" spans="1:20" s="2" customFormat="1" x14ac:dyDescent="0.2">
      <c r="A43" s="2" t="s">
        <v>12</v>
      </c>
      <c r="B43" s="2" t="s">
        <v>146</v>
      </c>
      <c r="C43" s="2" t="s">
        <v>15</v>
      </c>
      <c r="D43" s="2" t="s">
        <v>147</v>
      </c>
      <c r="E43" s="2" t="s">
        <v>15</v>
      </c>
      <c r="F43" s="2" t="s">
        <v>147</v>
      </c>
      <c r="G43" s="2" t="s">
        <v>148</v>
      </c>
      <c r="H43" s="2">
        <v>-0.75880638836883796</v>
      </c>
      <c r="I43" s="2">
        <v>-10.446096069500999</v>
      </c>
      <c r="J43" s="2">
        <v>9.9010219791742404E-2</v>
      </c>
      <c r="K43" s="2">
        <v>2.0547879235105398E-2</v>
      </c>
      <c r="L43" s="2">
        <v>5.9750376045234201</v>
      </c>
      <c r="M43" s="2" t="s">
        <v>17</v>
      </c>
      <c r="N43" s="2">
        <v>1.10539497820377</v>
      </c>
      <c r="O43" s="2">
        <v>1.54825444244636</v>
      </c>
      <c r="P43" s="2">
        <v>9.7705752000000007E-2</v>
      </c>
      <c r="Q43" s="2" t="str">
        <f t="shared" si="0"/>
        <v>Low</v>
      </c>
      <c r="R43" s="2" t="str">
        <f t="shared" si="1"/>
        <v>Low</v>
      </c>
      <c r="S43" s="2" t="b">
        <f t="shared" si="2"/>
        <v>1</v>
      </c>
      <c r="T43" s="2" t="b">
        <v>0</v>
      </c>
    </row>
    <row r="44" spans="1:20" s="2" customFormat="1" x14ac:dyDescent="0.2">
      <c r="A44" s="2" t="s">
        <v>12</v>
      </c>
      <c r="B44" s="2" t="s">
        <v>149</v>
      </c>
      <c r="C44" s="2" t="s">
        <v>58</v>
      </c>
      <c r="D44" s="2" t="s">
        <v>31</v>
      </c>
      <c r="E44" s="2" t="s">
        <v>58</v>
      </c>
      <c r="F44" s="2" t="s">
        <v>31</v>
      </c>
      <c r="G44" s="2" t="s">
        <v>150</v>
      </c>
      <c r="H44" s="2">
        <v>-0.75312914624485405</v>
      </c>
      <c r="I44" s="2">
        <v>-12.318079891455801</v>
      </c>
      <c r="J44" s="2">
        <v>0.121362062826341</v>
      </c>
      <c r="K44" s="2">
        <v>0.87383955815681102</v>
      </c>
      <c r="L44" s="2">
        <v>-5.3749447408838797</v>
      </c>
      <c r="M44" s="2" t="s">
        <v>33</v>
      </c>
      <c r="N44" s="2" t="s">
        <v>28</v>
      </c>
      <c r="O44" s="2">
        <v>15.615510209034801</v>
      </c>
      <c r="P44" s="2">
        <v>1.4065004000000001E-2</v>
      </c>
      <c r="Q44" s="2" t="str">
        <f t="shared" si="0"/>
        <v>Low</v>
      </c>
      <c r="R44" s="2" t="str">
        <f t="shared" si="1"/>
        <v>High</v>
      </c>
      <c r="S44" s="2" t="b">
        <f t="shared" si="2"/>
        <v>0</v>
      </c>
      <c r="T44" s="2" t="b">
        <v>0</v>
      </c>
    </row>
    <row r="45" spans="1:20" s="2" customFormat="1" x14ac:dyDescent="0.2">
      <c r="A45" s="2" t="s">
        <v>12</v>
      </c>
      <c r="B45" s="2" t="s">
        <v>151</v>
      </c>
      <c r="C45" s="2" t="s">
        <v>80</v>
      </c>
      <c r="D45" s="2" t="s">
        <v>152</v>
      </c>
      <c r="E45" s="2" t="s">
        <v>63</v>
      </c>
      <c r="F45" s="2" t="s">
        <v>88</v>
      </c>
      <c r="G45" s="2" t="s">
        <v>102</v>
      </c>
      <c r="H45" s="2">
        <v>-0.74912862359709798</v>
      </c>
      <c r="I45" s="2">
        <v>-13.266654051194401</v>
      </c>
      <c r="J45" s="2">
        <v>9.9010219791742404E-2</v>
      </c>
      <c r="K45" s="2">
        <v>0.97411635871031399</v>
      </c>
      <c r="L45" s="2">
        <v>-6.2316329342840602</v>
      </c>
      <c r="M45" s="2" t="s">
        <v>17</v>
      </c>
      <c r="N45" s="2" t="s">
        <v>28</v>
      </c>
      <c r="O45" s="2">
        <v>15.462920198502299</v>
      </c>
      <c r="P45" s="2">
        <v>-5.7776552000000002E-2</v>
      </c>
      <c r="Q45" s="2" t="str">
        <f t="shared" si="0"/>
        <v>Low</v>
      </c>
      <c r="R45" s="2" t="str">
        <f t="shared" si="1"/>
        <v>High</v>
      </c>
      <c r="S45" s="2" t="b">
        <f t="shared" si="2"/>
        <v>0</v>
      </c>
      <c r="T45" s="2" t="b">
        <v>0</v>
      </c>
    </row>
    <row r="46" spans="1:20" s="2" customFormat="1" x14ac:dyDescent="0.2">
      <c r="A46" s="2" t="s">
        <v>12</v>
      </c>
      <c r="B46" s="2" t="s">
        <v>153</v>
      </c>
      <c r="C46" s="2" t="s">
        <v>94</v>
      </c>
      <c r="D46" s="2" t="s">
        <v>43</v>
      </c>
      <c r="E46" s="2" t="s">
        <v>15</v>
      </c>
      <c r="F46" s="2" t="s">
        <v>154</v>
      </c>
      <c r="G46" s="2" t="s">
        <v>155</v>
      </c>
      <c r="H46" s="2">
        <v>-0.64249785018203598</v>
      </c>
      <c r="I46" s="2">
        <v>-11.450937919432199</v>
      </c>
      <c r="J46" s="2">
        <v>0.131802082360749</v>
      </c>
      <c r="K46" s="2">
        <v>0.21329879101899801</v>
      </c>
      <c r="L46" s="2">
        <v>3.5561966100240299</v>
      </c>
      <c r="M46" s="2" t="s">
        <v>33</v>
      </c>
      <c r="N46" s="2">
        <v>4.0780795826796998</v>
      </c>
      <c r="O46" s="2">
        <v>3.3959269586955299</v>
      </c>
      <c r="P46" s="2">
        <v>-1.2722328E-2</v>
      </c>
      <c r="Q46" s="2" t="str">
        <f t="shared" si="0"/>
        <v>Low</v>
      </c>
      <c r="R46" s="2" t="str">
        <f t="shared" si="1"/>
        <v>Low</v>
      </c>
      <c r="S46" s="2" t="b">
        <f t="shared" si="2"/>
        <v>1</v>
      </c>
      <c r="T46" s="2" t="b">
        <v>0</v>
      </c>
    </row>
    <row r="47" spans="1:20" s="2" customFormat="1" x14ac:dyDescent="0.2">
      <c r="A47" s="2" t="s">
        <v>12</v>
      </c>
      <c r="B47" s="2" t="s">
        <v>156</v>
      </c>
      <c r="C47" s="2" t="s">
        <v>152</v>
      </c>
      <c r="D47" s="2" t="s">
        <v>62</v>
      </c>
      <c r="E47" s="2" t="s">
        <v>105</v>
      </c>
      <c r="F47" s="2" t="s">
        <v>64</v>
      </c>
      <c r="G47" s="2" t="s">
        <v>157</v>
      </c>
      <c r="H47" s="2">
        <v>-0.61177348068456305</v>
      </c>
      <c r="I47" s="2">
        <v>-12.3587015222682</v>
      </c>
      <c r="J47" s="2">
        <v>0.120278690074393</v>
      </c>
      <c r="K47" s="2">
        <v>0.34984845378127699</v>
      </c>
      <c r="L47" s="2">
        <v>5.3659625012812997</v>
      </c>
      <c r="M47" s="2" t="s">
        <v>17</v>
      </c>
      <c r="N47" s="2">
        <v>2.3070972835102901</v>
      </c>
      <c r="O47" s="2">
        <v>0.88931427828713805</v>
      </c>
      <c r="P47" s="2">
        <v>-8.9738304000000005E-2</v>
      </c>
      <c r="Q47" s="2" t="str">
        <f t="shared" si="0"/>
        <v>Low</v>
      </c>
      <c r="R47" s="2" t="str">
        <f t="shared" si="1"/>
        <v>Low</v>
      </c>
      <c r="S47" s="2" t="b">
        <f t="shared" si="2"/>
        <v>1</v>
      </c>
      <c r="T47" s="2" t="b">
        <v>0</v>
      </c>
    </row>
    <row r="48" spans="1:20" s="2" customFormat="1" x14ac:dyDescent="0.2">
      <c r="A48" s="2" t="s">
        <v>12</v>
      </c>
      <c r="B48" s="2" t="s">
        <v>158</v>
      </c>
      <c r="C48" s="2" t="s">
        <v>61</v>
      </c>
      <c r="D48" s="2" t="s">
        <v>94</v>
      </c>
      <c r="E48" s="2" t="s">
        <v>137</v>
      </c>
      <c r="F48" s="2" t="s">
        <v>159</v>
      </c>
      <c r="G48" s="2" t="s">
        <v>160</v>
      </c>
      <c r="H48" s="2">
        <v>-0.578154320664101</v>
      </c>
      <c r="I48" s="2">
        <v>-10.4747749364972</v>
      </c>
      <c r="J48" s="2">
        <v>0.14974557791755799</v>
      </c>
      <c r="K48" s="2">
        <v>0.85316007543755201</v>
      </c>
      <c r="L48" s="2">
        <v>-6.2996684885212604</v>
      </c>
      <c r="M48" s="2" t="s">
        <v>17</v>
      </c>
      <c r="N48" s="2" t="s">
        <v>28</v>
      </c>
      <c r="O48" s="2" t="s">
        <v>28</v>
      </c>
      <c r="P48" s="2">
        <v>-8.7015130999999996E-2</v>
      </c>
      <c r="Q48" s="2" t="str">
        <f t="shared" si="0"/>
        <v>Low</v>
      </c>
      <c r="R48" s="2" t="str">
        <f t="shared" si="1"/>
        <v>High</v>
      </c>
      <c r="S48" s="2" t="b">
        <f t="shared" si="2"/>
        <v>0</v>
      </c>
      <c r="T48" s="2" t="b">
        <v>0</v>
      </c>
    </row>
    <row r="49" spans="1:20" s="2" customFormat="1" x14ac:dyDescent="0.2">
      <c r="A49" s="2" t="s">
        <v>12</v>
      </c>
      <c r="B49" s="2" t="s">
        <v>161</v>
      </c>
      <c r="C49" s="2" t="s">
        <v>162</v>
      </c>
      <c r="D49" s="2" t="s">
        <v>163</v>
      </c>
      <c r="E49" s="2" t="s">
        <v>164</v>
      </c>
      <c r="F49" s="2" t="s">
        <v>35</v>
      </c>
      <c r="G49" s="2" t="s">
        <v>165</v>
      </c>
      <c r="H49" s="2">
        <v>0.49160070591626798</v>
      </c>
      <c r="I49" s="2">
        <v>-9.4400243504791295</v>
      </c>
      <c r="J49" s="2">
        <v>0.131164511798851</v>
      </c>
      <c r="K49" s="2">
        <v>0.76960276338514699</v>
      </c>
      <c r="L49" s="2">
        <v>-3.5129409081632299</v>
      </c>
      <c r="M49" s="2" t="s">
        <v>33</v>
      </c>
      <c r="N49" s="2" t="s">
        <v>28</v>
      </c>
      <c r="O49" s="2" t="s">
        <v>28</v>
      </c>
      <c r="P49" s="2">
        <v>-5.7531463999999997E-2</v>
      </c>
      <c r="Q49" s="2" t="str">
        <f t="shared" si="0"/>
        <v>High</v>
      </c>
      <c r="R49" s="2" t="str">
        <f t="shared" si="1"/>
        <v>High</v>
      </c>
      <c r="S49" s="2" t="b">
        <f t="shared" si="2"/>
        <v>1</v>
      </c>
      <c r="T49" s="2" t="b">
        <v>0</v>
      </c>
    </row>
    <row r="50" spans="1:20" s="2" customFormat="1" x14ac:dyDescent="0.2">
      <c r="A50" s="2" t="s">
        <v>12</v>
      </c>
      <c r="B50" s="2" t="s">
        <v>166</v>
      </c>
      <c r="C50" s="2" t="s">
        <v>162</v>
      </c>
      <c r="D50" s="2" t="s">
        <v>163</v>
      </c>
      <c r="E50" s="2" t="s">
        <v>167</v>
      </c>
      <c r="F50" s="2" t="s">
        <v>14</v>
      </c>
      <c r="G50" s="2" t="s">
        <v>168</v>
      </c>
      <c r="H50" s="2">
        <v>0.5088439957077</v>
      </c>
      <c r="I50" s="2">
        <v>-9.3093750961706707</v>
      </c>
      <c r="J50" s="2">
        <v>0.121362062826341</v>
      </c>
      <c r="K50" s="2">
        <v>0.81083972187555697</v>
      </c>
      <c r="L50" s="2">
        <v>-6.8039522129763998</v>
      </c>
      <c r="M50" s="2" t="s">
        <v>33</v>
      </c>
      <c r="N50" s="2">
        <v>1.50350367553914</v>
      </c>
      <c r="O50" s="2">
        <v>1.04460783262514</v>
      </c>
      <c r="P50" s="2">
        <v>-3.3518353000000001E-2</v>
      </c>
      <c r="Q50" s="2" t="str">
        <f t="shared" si="0"/>
        <v>High</v>
      </c>
      <c r="R50" s="2" t="str">
        <f t="shared" si="1"/>
        <v>High</v>
      </c>
      <c r="S50" s="2" t="b">
        <f t="shared" si="2"/>
        <v>1</v>
      </c>
      <c r="T50" s="2" t="b">
        <v>0</v>
      </c>
    </row>
    <row r="51" spans="1:20" s="2" customFormat="1" x14ac:dyDescent="0.2">
      <c r="A51" s="2" t="s">
        <v>12</v>
      </c>
      <c r="B51" s="2" t="s">
        <v>169</v>
      </c>
      <c r="C51" s="2" t="s">
        <v>162</v>
      </c>
      <c r="D51" s="2" t="s">
        <v>163</v>
      </c>
      <c r="E51" s="2" t="s">
        <v>124</v>
      </c>
      <c r="F51" s="2" t="s">
        <v>170</v>
      </c>
      <c r="G51" s="2" t="s">
        <v>171</v>
      </c>
      <c r="H51" s="2">
        <v>0.51384732441304304</v>
      </c>
      <c r="I51" s="2">
        <v>-9.5369173571583001</v>
      </c>
      <c r="J51" s="2">
        <v>0.131164511798851</v>
      </c>
      <c r="K51" s="2">
        <v>0.88842832469775501</v>
      </c>
      <c r="L51" s="2">
        <v>-7.7450508267851896</v>
      </c>
      <c r="M51" s="2" t="s">
        <v>33</v>
      </c>
      <c r="N51" s="2">
        <v>0.47235070075246499</v>
      </c>
      <c r="O51" s="2">
        <v>0.96925944304211997</v>
      </c>
      <c r="P51" s="4">
        <v>5.8352999999997102E-5</v>
      </c>
      <c r="Q51" s="2" t="str">
        <f t="shared" si="0"/>
        <v>High</v>
      </c>
      <c r="R51" s="2" t="str">
        <f t="shared" si="1"/>
        <v>High</v>
      </c>
      <c r="S51" s="2" t="b">
        <f t="shared" si="2"/>
        <v>1</v>
      </c>
      <c r="T51" s="2" t="b">
        <v>0</v>
      </c>
    </row>
    <row r="52" spans="1:20" s="2" customFormat="1" x14ac:dyDescent="0.2">
      <c r="A52" s="2" t="s">
        <v>12</v>
      </c>
      <c r="B52" s="2" t="s">
        <v>172</v>
      </c>
      <c r="C52" s="2" t="s">
        <v>162</v>
      </c>
      <c r="D52" s="2" t="s">
        <v>163</v>
      </c>
      <c r="E52" s="2" t="s">
        <v>167</v>
      </c>
      <c r="F52" s="2" t="s">
        <v>14</v>
      </c>
      <c r="G52" s="2" t="s">
        <v>173</v>
      </c>
      <c r="H52" s="2">
        <v>0.53271217913770597</v>
      </c>
      <c r="I52" s="2">
        <v>-9.2653490109124803</v>
      </c>
      <c r="J52" s="2">
        <v>0.10732683461716699</v>
      </c>
      <c r="K52" s="2">
        <v>3.3160621761658002E-2</v>
      </c>
      <c r="L52" s="2">
        <v>5.9898046637764901</v>
      </c>
      <c r="M52" s="2" t="s">
        <v>33</v>
      </c>
      <c r="N52" s="2">
        <v>1.50350367553914</v>
      </c>
      <c r="O52" s="2">
        <v>1.04460783262514</v>
      </c>
      <c r="P52" s="2">
        <v>-3.3518353000000001E-2</v>
      </c>
      <c r="Q52" s="2" t="str">
        <f t="shared" si="0"/>
        <v>High</v>
      </c>
      <c r="R52" s="2" t="str">
        <f t="shared" si="1"/>
        <v>Low</v>
      </c>
      <c r="S52" s="2" t="b">
        <f t="shared" si="2"/>
        <v>0</v>
      </c>
      <c r="T52" s="2" t="b">
        <v>0</v>
      </c>
    </row>
    <row r="53" spans="1:20" s="2" customFormat="1" x14ac:dyDescent="0.2">
      <c r="A53" s="2" t="s">
        <v>12</v>
      </c>
      <c r="B53" s="2" t="s">
        <v>174</v>
      </c>
      <c r="C53" s="2" t="s">
        <v>175</v>
      </c>
      <c r="D53" s="2" t="s">
        <v>176</v>
      </c>
      <c r="E53" s="2" t="s">
        <v>137</v>
      </c>
      <c r="F53" s="2" t="s">
        <v>104</v>
      </c>
      <c r="G53" s="2" t="s">
        <v>177</v>
      </c>
      <c r="H53" s="2">
        <v>0.54089123169478803</v>
      </c>
      <c r="I53" s="2">
        <v>-8.2352612911269407</v>
      </c>
      <c r="J53" s="2">
        <v>0.120278690074393</v>
      </c>
      <c r="K53" s="2">
        <v>0.95398966302458899</v>
      </c>
      <c r="L53" s="2">
        <v>4.5773241404267799E-2</v>
      </c>
      <c r="M53" s="2" t="s">
        <v>17</v>
      </c>
      <c r="N53" s="2" t="s">
        <v>28</v>
      </c>
      <c r="O53" s="2" t="s">
        <v>28</v>
      </c>
      <c r="P53" s="2">
        <v>4.4699352999999997E-2</v>
      </c>
      <c r="Q53" s="2" t="str">
        <f t="shared" si="0"/>
        <v>High</v>
      </c>
      <c r="R53" s="2" t="str">
        <f t="shared" si="1"/>
        <v>High</v>
      </c>
      <c r="S53" s="2" t="b">
        <f t="shared" si="2"/>
        <v>1</v>
      </c>
      <c r="T53" s="2" t="b">
        <v>0</v>
      </c>
    </row>
    <row r="54" spans="1:20" s="2" customFormat="1" x14ac:dyDescent="0.2">
      <c r="A54" s="2" t="s">
        <v>12</v>
      </c>
      <c r="B54" s="2" t="s">
        <v>178</v>
      </c>
      <c r="C54" s="2" t="s">
        <v>162</v>
      </c>
      <c r="D54" s="2" t="s">
        <v>163</v>
      </c>
      <c r="E54" s="2" t="s">
        <v>81</v>
      </c>
      <c r="F54" s="2" t="s">
        <v>144</v>
      </c>
      <c r="G54" s="2" t="s">
        <v>179</v>
      </c>
      <c r="H54" s="2">
        <v>0.60584074831569501</v>
      </c>
      <c r="I54" s="2">
        <v>-9.4915068987123892</v>
      </c>
      <c r="J54" s="2">
        <v>0.104121163426058</v>
      </c>
      <c r="K54" s="2">
        <v>0.85919540189094601</v>
      </c>
      <c r="L54" s="2">
        <v>-7.7458532674723202</v>
      </c>
      <c r="M54" s="2" t="s">
        <v>17</v>
      </c>
      <c r="N54" s="2">
        <v>-5.0510754083827303</v>
      </c>
      <c r="O54" s="2">
        <v>-0.670689973391418</v>
      </c>
      <c r="P54" s="2">
        <v>-4.0021387999999998E-2</v>
      </c>
      <c r="Q54" s="2" t="str">
        <f t="shared" si="0"/>
        <v>High</v>
      </c>
      <c r="R54" s="2" t="str">
        <f t="shared" si="1"/>
        <v>High</v>
      </c>
      <c r="S54" s="2" t="b">
        <f t="shared" si="2"/>
        <v>1</v>
      </c>
      <c r="T54" s="2" t="b">
        <v>0</v>
      </c>
    </row>
    <row r="55" spans="1:20" s="2" customFormat="1" x14ac:dyDescent="0.2">
      <c r="A55" s="2" t="s">
        <v>12</v>
      </c>
      <c r="B55" s="2" t="s">
        <v>180</v>
      </c>
      <c r="C55" s="2" t="s">
        <v>162</v>
      </c>
      <c r="D55" s="2" t="s">
        <v>163</v>
      </c>
      <c r="E55" s="2" t="s">
        <v>14</v>
      </c>
      <c r="F55" s="2" t="s">
        <v>52</v>
      </c>
      <c r="G55" s="2" t="s">
        <v>181</v>
      </c>
      <c r="H55" s="2">
        <v>0.70806721844736598</v>
      </c>
      <c r="I55" s="2">
        <v>-9.93751154412851</v>
      </c>
      <c r="J55" s="2">
        <v>0.120278690074393</v>
      </c>
      <c r="K55" s="2">
        <v>0.13799654576856701</v>
      </c>
      <c r="L55" s="2">
        <v>4.5679048504819804</v>
      </c>
      <c r="M55" s="2" t="s">
        <v>33</v>
      </c>
      <c r="N55" s="2">
        <v>-0.77390773820524605</v>
      </c>
      <c r="O55" s="2">
        <v>0.398079798610535</v>
      </c>
      <c r="P55" s="2">
        <v>-4.6936110000000003E-3</v>
      </c>
      <c r="Q55" s="2" t="str">
        <f t="shared" si="0"/>
        <v>High</v>
      </c>
      <c r="R55" s="2" t="str">
        <f t="shared" si="1"/>
        <v>Low</v>
      </c>
      <c r="S55" s="2" t="b">
        <f t="shared" si="2"/>
        <v>0</v>
      </c>
      <c r="T55" s="2" t="b">
        <v>0</v>
      </c>
    </row>
    <row r="56" spans="1:20" s="2" customFormat="1" x14ac:dyDescent="0.2">
      <c r="A56" s="2" t="s">
        <v>12</v>
      </c>
      <c r="B56" s="2" t="s">
        <v>182</v>
      </c>
      <c r="C56" s="2" t="s">
        <v>162</v>
      </c>
      <c r="D56" s="2" t="s">
        <v>163</v>
      </c>
      <c r="E56" s="2" t="s">
        <v>81</v>
      </c>
      <c r="F56" s="2" t="s">
        <v>144</v>
      </c>
      <c r="G56" s="2" t="s">
        <v>183</v>
      </c>
      <c r="H56" s="2">
        <v>0.73065666456266998</v>
      </c>
      <c r="I56" s="2">
        <v>-9.8449394784004696</v>
      </c>
      <c r="J56" s="2">
        <v>9.9010219791742404E-2</v>
      </c>
      <c r="K56" s="2">
        <v>0.55257761698914498</v>
      </c>
      <c r="L56" s="2">
        <v>0.220569387462064</v>
      </c>
      <c r="M56" s="2" t="s">
        <v>17</v>
      </c>
      <c r="N56" s="2">
        <v>-5.0510754083827303</v>
      </c>
      <c r="O56" s="2">
        <v>-0.670689973391418</v>
      </c>
      <c r="P56" s="2">
        <v>-4.0021387999999998E-2</v>
      </c>
      <c r="Q56" s="2" t="str">
        <f t="shared" si="0"/>
        <v>High</v>
      </c>
      <c r="R56" s="2" t="str">
        <f t="shared" si="1"/>
        <v>Low</v>
      </c>
      <c r="S56" s="2" t="b">
        <f t="shared" si="2"/>
        <v>0</v>
      </c>
      <c r="T56" s="2" t="b">
        <v>0</v>
      </c>
    </row>
    <row r="57" spans="1:20" s="2" customFormat="1" x14ac:dyDescent="0.2">
      <c r="A57" s="2" t="s">
        <v>12</v>
      </c>
      <c r="B57" s="2" t="s">
        <v>184</v>
      </c>
      <c r="C57" s="2" t="s">
        <v>162</v>
      </c>
      <c r="D57" s="2" t="s">
        <v>163</v>
      </c>
      <c r="E57" s="2" t="s">
        <v>63</v>
      </c>
      <c r="F57" s="2" t="s">
        <v>120</v>
      </c>
      <c r="G57" s="2" t="s">
        <v>185</v>
      </c>
      <c r="H57" s="2">
        <v>0.73521045480129699</v>
      </c>
      <c r="I57" s="2">
        <v>-9.4621105153024896</v>
      </c>
      <c r="J57" s="2">
        <v>6.5142075805699001E-2</v>
      </c>
      <c r="K57" s="2">
        <v>0.92364676934865897</v>
      </c>
      <c r="L57" s="2">
        <v>-7.5040812184621499</v>
      </c>
      <c r="M57" s="2" t="s">
        <v>17</v>
      </c>
      <c r="N57" s="2" t="s">
        <v>28</v>
      </c>
      <c r="O57" s="2" t="s">
        <v>28</v>
      </c>
      <c r="P57" s="2">
        <v>-6.719236E-3</v>
      </c>
      <c r="Q57" s="2" t="str">
        <f t="shared" si="0"/>
        <v>High</v>
      </c>
      <c r="R57" s="2" t="str">
        <f t="shared" si="1"/>
        <v>High</v>
      </c>
      <c r="S57" s="2" t="b">
        <f t="shared" si="2"/>
        <v>1</v>
      </c>
      <c r="T57" s="2" t="b">
        <v>0</v>
      </c>
    </row>
    <row r="58" spans="1:20" s="2" customFormat="1" x14ac:dyDescent="0.2">
      <c r="A58" s="2" t="s">
        <v>12</v>
      </c>
      <c r="B58" s="2" t="s">
        <v>186</v>
      </c>
      <c r="C58" s="2" t="s">
        <v>162</v>
      </c>
      <c r="D58" s="2" t="s">
        <v>163</v>
      </c>
      <c r="E58" s="2" t="s">
        <v>167</v>
      </c>
      <c r="F58" s="2" t="s">
        <v>14</v>
      </c>
      <c r="G58" s="2" t="s">
        <v>187</v>
      </c>
      <c r="H58" s="2">
        <v>0.97305534600666299</v>
      </c>
      <c r="I58" s="2">
        <v>-9.91034277915446</v>
      </c>
      <c r="J58" s="2">
        <v>6.43627944813258E-2</v>
      </c>
      <c r="K58" s="2">
        <v>0.44784110535405902</v>
      </c>
      <c r="L58" s="2">
        <v>3.5292038881512302</v>
      </c>
      <c r="M58" s="2" t="s">
        <v>33</v>
      </c>
      <c r="N58" s="2">
        <v>1.50350367553914</v>
      </c>
      <c r="O58" s="2">
        <v>1.04460783262514</v>
      </c>
      <c r="P58" s="2">
        <v>-3.3518353000000001E-2</v>
      </c>
      <c r="Q58" s="2" t="str">
        <f t="shared" si="0"/>
        <v>High</v>
      </c>
      <c r="R58" s="2" t="str">
        <f t="shared" si="1"/>
        <v>Low</v>
      </c>
      <c r="S58" s="2" t="b">
        <f t="shared" si="2"/>
        <v>0</v>
      </c>
      <c r="T58" s="2" t="b">
        <v>0</v>
      </c>
    </row>
    <row r="59" spans="1:20" s="2" customFormat="1" x14ac:dyDescent="0.2">
      <c r="A59" s="2" t="s">
        <v>12</v>
      </c>
      <c r="B59" s="2" t="s">
        <v>188</v>
      </c>
      <c r="C59" s="2" t="s">
        <v>117</v>
      </c>
      <c r="D59" s="2" t="s">
        <v>40</v>
      </c>
      <c r="E59" s="2" t="s">
        <v>117</v>
      </c>
      <c r="F59" s="2" t="s">
        <v>40</v>
      </c>
      <c r="G59" s="2" t="s">
        <v>189</v>
      </c>
      <c r="H59" s="2">
        <v>0.97522011679647003</v>
      </c>
      <c r="I59" s="2">
        <v>-11.4990275264381</v>
      </c>
      <c r="J59" s="2">
        <v>0.102271021292766</v>
      </c>
      <c r="K59" s="2">
        <v>0.94720768685828705</v>
      </c>
      <c r="L59" s="2">
        <v>-8.6369396806286201</v>
      </c>
      <c r="M59" s="2" t="s">
        <v>17</v>
      </c>
      <c r="N59" s="2">
        <v>5.4284680323588104</v>
      </c>
      <c r="O59" s="2">
        <v>-0.99098838105200904</v>
      </c>
      <c r="P59" s="2">
        <v>1.3208075999999999E-2</v>
      </c>
      <c r="Q59" s="2" t="str">
        <f t="shared" si="0"/>
        <v>High</v>
      </c>
      <c r="R59" s="2" t="str">
        <f t="shared" si="1"/>
        <v>High</v>
      </c>
      <c r="S59" s="2" t="b">
        <f t="shared" si="2"/>
        <v>1</v>
      </c>
      <c r="T59" s="2" t="b">
        <v>0</v>
      </c>
    </row>
    <row r="60" spans="1:20" s="2" customFormat="1" x14ac:dyDescent="0.2">
      <c r="A60" s="2" t="s">
        <v>12</v>
      </c>
      <c r="B60" s="2" t="s">
        <v>190</v>
      </c>
      <c r="C60" s="2" t="s">
        <v>46</v>
      </c>
      <c r="D60" s="2" t="s">
        <v>31</v>
      </c>
      <c r="E60" s="2" t="s">
        <v>46</v>
      </c>
      <c r="F60" s="2" t="s">
        <v>31</v>
      </c>
      <c r="G60" s="2" t="s">
        <v>191</v>
      </c>
      <c r="H60" s="2">
        <v>1.31696738162233</v>
      </c>
      <c r="I60" s="2">
        <v>-12.6510804205033</v>
      </c>
      <c r="J60" s="2">
        <v>9.9010219791742404E-2</v>
      </c>
      <c r="K60" s="2">
        <v>0.242487046632124</v>
      </c>
      <c r="L60" s="2">
        <v>3.40779100873588</v>
      </c>
      <c r="M60" s="2" t="s">
        <v>33</v>
      </c>
      <c r="N60" s="2">
        <v>-1.2995628213585599</v>
      </c>
      <c r="O60" s="2">
        <v>-0.207211783500519</v>
      </c>
      <c r="P60" s="2">
        <v>0.13040553799999999</v>
      </c>
      <c r="Q60" s="2" t="str">
        <f t="shared" si="0"/>
        <v>High</v>
      </c>
      <c r="R60" s="2" t="str">
        <f t="shared" si="1"/>
        <v>Low</v>
      </c>
      <c r="S60" s="2" t="b">
        <f t="shared" si="2"/>
        <v>0</v>
      </c>
      <c r="T60" s="2" t="b">
        <v>0</v>
      </c>
    </row>
    <row r="61" spans="1:20" s="2" customFormat="1" x14ac:dyDescent="0.2">
      <c r="A61" s="2" t="s">
        <v>12</v>
      </c>
      <c r="B61" s="2" t="s">
        <v>192</v>
      </c>
      <c r="C61" s="2" t="s">
        <v>162</v>
      </c>
      <c r="D61" s="2" t="s">
        <v>175</v>
      </c>
      <c r="E61" s="2" t="s">
        <v>91</v>
      </c>
      <c r="F61" s="2" t="s">
        <v>99</v>
      </c>
      <c r="G61" s="2" t="s">
        <v>193</v>
      </c>
      <c r="H61" s="2">
        <v>1.4316840531656601</v>
      </c>
      <c r="I61" s="2">
        <v>-10.8679835313625</v>
      </c>
      <c r="J61" s="2">
        <v>3.9397801490614399E-2</v>
      </c>
      <c r="K61" s="2">
        <v>0.749568221070812</v>
      </c>
      <c r="L61" s="2">
        <v>-3.3070005134794802</v>
      </c>
      <c r="M61" s="2" t="s">
        <v>33</v>
      </c>
      <c r="N61" s="2">
        <v>1.6979750396215201</v>
      </c>
      <c r="O61" s="2">
        <v>-1.9571883752116399</v>
      </c>
      <c r="P61" s="2">
        <v>1.6638849999999999E-3</v>
      </c>
      <c r="Q61" s="2" t="str">
        <f t="shared" si="0"/>
        <v>High</v>
      </c>
      <c r="R61" s="2" t="str">
        <f t="shared" si="1"/>
        <v>High</v>
      </c>
      <c r="S61" s="2" t="b">
        <f t="shared" si="2"/>
        <v>1</v>
      </c>
      <c r="T61" s="2" t="b">
        <v>0</v>
      </c>
    </row>
    <row r="62" spans="1:20" s="2" customFormat="1" x14ac:dyDescent="0.2">
      <c r="A62" s="2" t="s">
        <v>12</v>
      </c>
      <c r="B62" s="2" t="s">
        <v>194</v>
      </c>
      <c r="C62" s="2" t="s">
        <v>176</v>
      </c>
      <c r="D62" s="2" t="s">
        <v>162</v>
      </c>
      <c r="E62" s="2" t="s">
        <v>46</v>
      </c>
      <c r="F62" s="2" t="s">
        <v>64</v>
      </c>
      <c r="G62" s="2" t="s">
        <v>195</v>
      </c>
      <c r="H62" s="2">
        <v>1.8605322133655799</v>
      </c>
      <c r="I62" s="2">
        <v>-10.3378247647147</v>
      </c>
      <c r="J62" s="2">
        <v>7.2631404317083101E-3</v>
      </c>
      <c r="K62" s="2">
        <v>0.164915005609993</v>
      </c>
      <c r="L62" s="2">
        <v>5.1437966802805004</v>
      </c>
      <c r="M62" s="2" t="s">
        <v>17</v>
      </c>
      <c r="N62" s="2">
        <v>3.4752103673850701</v>
      </c>
      <c r="O62" s="2">
        <v>0.75923315647628398</v>
      </c>
      <c r="P62" s="2">
        <v>6.7623790000000003E-2</v>
      </c>
      <c r="Q62" s="2" t="str">
        <f t="shared" si="0"/>
        <v>High</v>
      </c>
      <c r="R62" s="2" t="str">
        <f t="shared" si="1"/>
        <v>Low</v>
      </c>
      <c r="S62" s="2" t="b">
        <f t="shared" si="2"/>
        <v>0</v>
      </c>
      <c r="T62" s="2" t="b">
        <v>0</v>
      </c>
    </row>
    <row r="63" spans="1:20" s="2" customFormat="1" x14ac:dyDescent="0.2">
      <c r="A63" s="2" t="s">
        <v>196</v>
      </c>
      <c r="B63" s="2" t="s">
        <v>197</v>
      </c>
      <c r="C63" s="2" t="s">
        <v>176</v>
      </c>
      <c r="D63" s="2" t="s">
        <v>162</v>
      </c>
      <c r="E63" s="2" t="s">
        <v>95</v>
      </c>
      <c r="F63" s="2" t="s">
        <v>20</v>
      </c>
      <c r="G63" s="2" t="s">
        <v>198</v>
      </c>
      <c r="H63" s="2">
        <v>-2.4659183668359401</v>
      </c>
      <c r="I63" s="2">
        <v>-9.2843839011328004</v>
      </c>
      <c r="J63" s="2">
        <v>9.3978521673983694E-3</v>
      </c>
      <c r="K63" s="2">
        <v>0.35146804835924</v>
      </c>
      <c r="L63" s="2">
        <v>2.7504330965928201</v>
      </c>
      <c r="M63" s="2" t="s">
        <v>33</v>
      </c>
      <c r="N63" s="2">
        <v>-0.84211754763935598</v>
      </c>
      <c r="O63" s="2">
        <v>-0.64029576939555899</v>
      </c>
      <c r="P63" s="2">
        <v>-6.3778772999999997E-2</v>
      </c>
      <c r="Q63" s="2" t="str">
        <f t="shared" si="0"/>
        <v>Low</v>
      </c>
      <c r="R63" s="2" t="str">
        <f t="shared" si="1"/>
        <v>Low</v>
      </c>
      <c r="S63" s="2" t="b">
        <f t="shared" si="2"/>
        <v>1</v>
      </c>
      <c r="T63" s="2" t="b">
        <v>0</v>
      </c>
    </row>
    <row r="64" spans="1:20" s="2" customFormat="1" x14ac:dyDescent="0.2">
      <c r="A64" s="2" t="s">
        <v>196</v>
      </c>
      <c r="B64" s="2" t="s">
        <v>199</v>
      </c>
      <c r="C64" s="2" t="s">
        <v>162</v>
      </c>
      <c r="D64" s="2" t="s">
        <v>176</v>
      </c>
      <c r="E64" s="2" t="s">
        <v>14</v>
      </c>
      <c r="F64" s="2" t="s">
        <v>26</v>
      </c>
      <c r="G64" s="2" t="s">
        <v>200</v>
      </c>
      <c r="H64" s="2">
        <v>-2.2664855784152298</v>
      </c>
      <c r="I64" s="2">
        <v>-9.7243806794819907</v>
      </c>
      <c r="J64" s="2">
        <v>4.0348554005766701E-2</v>
      </c>
      <c r="K64" s="2" t="s">
        <v>28</v>
      </c>
      <c r="L64" s="2" t="s">
        <v>28</v>
      </c>
      <c r="M64" s="2" t="s">
        <v>33</v>
      </c>
      <c r="N64" s="2" t="s">
        <v>28</v>
      </c>
      <c r="O64" s="2" t="s">
        <v>28</v>
      </c>
      <c r="P64" s="2" t="s">
        <v>28</v>
      </c>
      <c r="Q64" s="2" t="str">
        <f t="shared" si="0"/>
        <v>Low</v>
      </c>
      <c r="R64" s="2" t="s">
        <v>517</v>
      </c>
      <c r="S64" s="2" t="b">
        <f t="shared" si="2"/>
        <v>1</v>
      </c>
      <c r="T64" s="2" t="b">
        <v>0</v>
      </c>
    </row>
    <row r="65" spans="1:20" s="2" customFormat="1" x14ac:dyDescent="0.2">
      <c r="A65" s="2" t="s">
        <v>196</v>
      </c>
      <c r="B65" s="2" t="s">
        <v>201</v>
      </c>
      <c r="C65" s="2" t="s">
        <v>137</v>
      </c>
      <c r="D65" s="2" t="s">
        <v>202</v>
      </c>
      <c r="E65" s="2" t="s">
        <v>137</v>
      </c>
      <c r="F65" s="2" t="s">
        <v>202</v>
      </c>
      <c r="G65" s="2" t="s">
        <v>203</v>
      </c>
      <c r="H65" s="2">
        <v>-2.0587169078221601</v>
      </c>
      <c r="I65" s="2">
        <v>-11.6658263428272</v>
      </c>
      <c r="J65" s="2">
        <v>4.0348554005766701E-2</v>
      </c>
      <c r="K65" s="2">
        <v>0.95699110794486897</v>
      </c>
      <c r="L65" s="2">
        <v>-9.7594628708331896</v>
      </c>
      <c r="M65" s="2" t="s">
        <v>204</v>
      </c>
      <c r="N65" s="2" t="s">
        <v>28</v>
      </c>
      <c r="O65" s="2" t="s">
        <v>28</v>
      </c>
      <c r="P65" s="2">
        <v>-5.3243350000000004E-3</v>
      </c>
      <c r="Q65" s="2" t="str">
        <f t="shared" si="0"/>
        <v>Low</v>
      </c>
      <c r="R65" s="2" t="str">
        <f t="shared" si="1"/>
        <v>High</v>
      </c>
      <c r="S65" s="2" t="b">
        <f t="shared" si="2"/>
        <v>0</v>
      </c>
      <c r="T65" s="2" t="b">
        <v>0</v>
      </c>
    </row>
    <row r="66" spans="1:20" s="2" customFormat="1" x14ac:dyDescent="0.2">
      <c r="A66" s="2" t="s">
        <v>196</v>
      </c>
      <c r="B66" s="2" t="s">
        <v>205</v>
      </c>
      <c r="C66" s="2" t="s">
        <v>137</v>
      </c>
      <c r="D66" s="2" t="s">
        <v>64</v>
      </c>
      <c r="E66" s="2" t="s">
        <v>137</v>
      </c>
      <c r="F66" s="2" t="s">
        <v>64</v>
      </c>
      <c r="G66" s="2" t="s">
        <v>206</v>
      </c>
      <c r="H66" s="2">
        <v>-2.0122413389645701</v>
      </c>
      <c r="I66" s="2">
        <v>-11.1879709092018</v>
      </c>
      <c r="J66" s="2">
        <v>8.5786891828639106E-2</v>
      </c>
      <c r="K66" s="2">
        <v>0.35366755075041001</v>
      </c>
      <c r="L66" s="2">
        <v>3.23090461915685</v>
      </c>
      <c r="M66" s="2" t="s">
        <v>17</v>
      </c>
      <c r="N66" s="2" t="s">
        <v>28</v>
      </c>
      <c r="O66" s="2" t="s">
        <v>28</v>
      </c>
      <c r="P66" s="2">
        <v>-5.5836040000000003E-2</v>
      </c>
      <c r="Q66" s="2" t="str">
        <f t="shared" si="0"/>
        <v>Low</v>
      </c>
      <c r="R66" s="2" t="str">
        <f t="shared" si="1"/>
        <v>Low</v>
      </c>
      <c r="S66" s="2" t="b">
        <f t="shared" si="2"/>
        <v>1</v>
      </c>
      <c r="T66" s="2" t="b">
        <v>0</v>
      </c>
    </row>
    <row r="67" spans="1:20" s="2" customFormat="1" x14ac:dyDescent="0.2">
      <c r="A67" s="2" t="s">
        <v>196</v>
      </c>
      <c r="B67" s="2" t="s">
        <v>207</v>
      </c>
      <c r="C67" s="2" t="s">
        <v>175</v>
      </c>
      <c r="D67" s="2" t="s">
        <v>162</v>
      </c>
      <c r="E67" s="2" t="s">
        <v>91</v>
      </c>
      <c r="F67" s="2" t="s">
        <v>167</v>
      </c>
      <c r="G67" s="2" t="s">
        <v>208</v>
      </c>
      <c r="H67" s="2">
        <v>-1.88647131608083</v>
      </c>
      <c r="I67" s="2">
        <v>-8.82520603129508</v>
      </c>
      <c r="J67" s="2">
        <v>4.0348554005766701E-2</v>
      </c>
      <c r="K67" s="2">
        <v>0.78195819781337494</v>
      </c>
      <c r="L67" s="2">
        <v>-5.2229172588769899</v>
      </c>
      <c r="M67" s="2" t="s">
        <v>17</v>
      </c>
      <c r="N67" s="2">
        <v>1.3993155088389899</v>
      </c>
      <c r="O67" s="2">
        <v>-0.32893893222862403</v>
      </c>
      <c r="P67" s="2">
        <v>1.6478830999999999E-2</v>
      </c>
      <c r="Q67" s="2" t="str">
        <f t="shared" si="0"/>
        <v>Low</v>
      </c>
      <c r="R67" s="2" t="str">
        <f t="shared" si="1"/>
        <v>High</v>
      </c>
      <c r="S67" s="2" t="b">
        <f t="shared" si="2"/>
        <v>0</v>
      </c>
      <c r="T67" s="2" t="b">
        <v>0</v>
      </c>
    </row>
    <row r="68" spans="1:20" s="2" customFormat="1" x14ac:dyDescent="0.2">
      <c r="A68" s="2" t="s">
        <v>196</v>
      </c>
      <c r="B68" s="2" t="s">
        <v>209</v>
      </c>
      <c r="C68" s="2" t="s">
        <v>117</v>
      </c>
      <c r="D68" s="2" t="s">
        <v>147</v>
      </c>
      <c r="E68" s="2" t="s">
        <v>117</v>
      </c>
      <c r="F68" s="2" t="s">
        <v>147</v>
      </c>
      <c r="G68" s="2" t="s">
        <v>210</v>
      </c>
      <c r="H68" s="2">
        <v>-1.8715429606818299</v>
      </c>
      <c r="I68" s="2">
        <v>-10.004817445431</v>
      </c>
      <c r="J68" s="2">
        <v>0.120023454913011</v>
      </c>
      <c r="K68" s="2">
        <v>0.81868798139256105</v>
      </c>
      <c r="L68" s="2">
        <v>-1.5016723059632999</v>
      </c>
      <c r="M68" s="2" t="s">
        <v>17</v>
      </c>
      <c r="N68" s="2">
        <v>6.3622647419704199</v>
      </c>
      <c r="O68" s="2">
        <v>-0.91060183381790005</v>
      </c>
      <c r="P68" s="2">
        <v>8.7916943999999997E-2</v>
      </c>
      <c r="Q68" s="2" t="str">
        <f t="shared" ref="Q68:Q110" si="3">IF(H68&lt;0, "Low", "High")</f>
        <v>Low</v>
      </c>
      <c r="R68" s="2" t="str">
        <f t="shared" ref="R68:R108" si="4">IF(K68&lt;0.7, "Low", "High")</f>
        <v>High</v>
      </c>
      <c r="S68" s="2" t="b">
        <f t="shared" ref="S68:S110" si="5">Q68=R68</f>
        <v>0</v>
      </c>
      <c r="T68" s="2" t="b">
        <v>0</v>
      </c>
    </row>
    <row r="69" spans="1:20" s="2" customFormat="1" x14ac:dyDescent="0.2">
      <c r="A69" s="2" t="s">
        <v>196</v>
      </c>
      <c r="B69" s="2" t="s">
        <v>211</v>
      </c>
      <c r="C69" s="2" t="s">
        <v>175</v>
      </c>
      <c r="D69" s="2" t="s">
        <v>162</v>
      </c>
      <c r="E69" s="2" t="s">
        <v>63</v>
      </c>
      <c r="F69" s="2" t="s">
        <v>81</v>
      </c>
      <c r="G69" s="2" t="s">
        <v>212</v>
      </c>
      <c r="H69" s="2">
        <v>-1.8218400121523799</v>
      </c>
      <c r="I69" s="2">
        <v>-10.3143525390858</v>
      </c>
      <c r="J69" s="2">
        <v>8.3338660174082299E-2</v>
      </c>
      <c r="K69" s="2">
        <v>0.86496469923076602</v>
      </c>
      <c r="L69" s="2">
        <v>2.5571089353977201</v>
      </c>
      <c r="M69" s="2" t="s">
        <v>17</v>
      </c>
      <c r="N69" s="2" t="s">
        <v>28</v>
      </c>
      <c r="O69" s="2">
        <v>16.222153354978602</v>
      </c>
      <c r="P69" s="2">
        <v>-7.1393140000000103E-3</v>
      </c>
      <c r="Q69" s="2" t="str">
        <f t="shared" si="3"/>
        <v>Low</v>
      </c>
      <c r="R69" s="2" t="str">
        <f t="shared" si="4"/>
        <v>High</v>
      </c>
      <c r="S69" s="2" t="b">
        <f t="shared" si="5"/>
        <v>0</v>
      </c>
      <c r="T69" s="2" t="b">
        <v>0</v>
      </c>
    </row>
    <row r="70" spans="1:20" s="2" customFormat="1" x14ac:dyDescent="0.2">
      <c r="A70" s="2" t="s">
        <v>196</v>
      </c>
      <c r="B70" s="2" t="s">
        <v>213</v>
      </c>
      <c r="C70" s="2" t="s">
        <v>46</v>
      </c>
      <c r="D70" s="2" t="s">
        <v>14</v>
      </c>
      <c r="E70" s="2" t="s">
        <v>46</v>
      </c>
      <c r="F70" s="2" t="s">
        <v>14</v>
      </c>
      <c r="G70" s="2" t="s">
        <v>214</v>
      </c>
      <c r="H70" s="2">
        <v>-1.78593896796249</v>
      </c>
      <c r="I70" s="2">
        <v>-11.390110293309</v>
      </c>
      <c r="J70" s="2">
        <v>8.5786891828639106E-2</v>
      </c>
      <c r="K70" s="2">
        <v>0.65526770293609704</v>
      </c>
      <c r="L70" s="2">
        <v>3.91815099103616</v>
      </c>
      <c r="M70" s="2" t="s">
        <v>17</v>
      </c>
      <c r="N70" s="2">
        <v>1.44110928108682</v>
      </c>
      <c r="O70" s="2">
        <v>1.4091217419839499</v>
      </c>
      <c r="P70" s="2">
        <v>8.3556847000000004E-2</v>
      </c>
      <c r="Q70" s="2" t="str">
        <f t="shared" si="3"/>
        <v>Low</v>
      </c>
      <c r="R70" s="2" t="str">
        <f t="shared" si="4"/>
        <v>Low</v>
      </c>
      <c r="S70" s="2" t="b">
        <f t="shared" si="5"/>
        <v>1</v>
      </c>
      <c r="T70" s="2" t="b">
        <v>1</v>
      </c>
    </row>
    <row r="71" spans="1:20" s="2" customFormat="1" x14ac:dyDescent="0.2">
      <c r="A71" s="2" t="s">
        <v>196</v>
      </c>
      <c r="B71" s="2" t="s">
        <v>215</v>
      </c>
      <c r="C71" s="2" t="s">
        <v>105</v>
      </c>
      <c r="D71" s="2" t="s">
        <v>36</v>
      </c>
      <c r="E71" s="2" t="s">
        <v>105</v>
      </c>
      <c r="F71" s="2" t="s">
        <v>36</v>
      </c>
      <c r="G71" s="2" t="s">
        <v>216</v>
      </c>
      <c r="H71" s="2">
        <v>-1.74018416991782</v>
      </c>
      <c r="I71" s="2">
        <v>-10.110233255187101</v>
      </c>
      <c r="J71" s="2">
        <v>8.4580993685572994E-2</v>
      </c>
      <c r="K71" s="2">
        <v>0.96422947069897902</v>
      </c>
      <c r="L71" s="2">
        <v>-9.9147500592773898</v>
      </c>
      <c r="M71" s="2" t="s">
        <v>17</v>
      </c>
      <c r="N71" s="2">
        <v>-3.2625122348639901</v>
      </c>
      <c r="O71" s="2">
        <v>-0.17277993864744301</v>
      </c>
      <c r="P71" s="2">
        <v>-0.109055683</v>
      </c>
      <c r="Q71" s="2" t="str">
        <f t="shared" si="3"/>
        <v>Low</v>
      </c>
      <c r="R71" s="2" t="str">
        <f t="shared" si="4"/>
        <v>High</v>
      </c>
      <c r="S71" s="2" t="b">
        <f t="shared" si="5"/>
        <v>0</v>
      </c>
      <c r="T71" s="2" t="b">
        <v>0</v>
      </c>
    </row>
    <row r="72" spans="1:20" s="2" customFormat="1" x14ac:dyDescent="0.2">
      <c r="A72" s="2" t="s">
        <v>196</v>
      </c>
      <c r="B72" s="2" t="s">
        <v>217</v>
      </c>
      <c r="C72" s="2" t="s">
        <v>176</v>
      </c>
      <c r="D72" s="2" t="s">
        <v>163</v>
      </c>
      <c r="E72" s="2" t="s">
        <v>147</v>
      </c>
      <c r="F72" s="2" t="s">
        <v>20</v>
      </c>
      <c r="G72" s="2" t="s">
        <v>218</v>
      </c>
      <c r="H72" s="2">
        <v>-1.73225651985544</v>
      </c>
      <c r="I72" s="2">
        <v>-9.0337885743676107</v>
      </c>
      <c r="J72" s="2">
        <v>4.0348554005766701E-2</v>
      </c>
      <c r="K72" s="2">
        <v>0.29881678496193798</v>
      </c>
      <c r="L72" s="2">
        <v>1.72556995198846</v>
      </c>
      <c r="M72" s="2" t="s">
        <v>17</v>
      </c>
      <c r="N72" s="2">
        <v>-0.50576891169568605</v>
      </c>
      <c r="O72" s="2">
        <v>0.54590529560511503</v>
      </c>
      <c r="P72" s="2">
        <v>-6.7505699000000002E-2</v>
      </c>
      <c r="Q72" s="2" t="str">
        <f t="shared" si="3"/>
        <v>Low</v>
      </c>
      <c r="R72" s="2" t="str">
        <f t="shared" si="4"/>
        <v>Low</v>
      </c>
      <c r="S72" s="2" t="b">
        <f t="shared" si="5"/>
        <v>1</v>
      </c>
      <c r="T72" s="2" t="b">
        <v>0</v>
      </c>
    </row>
    <row r="73" spans="1:20" s="2" customFormat="1" x14ac:dyDescent="0.2">
      <c r="A73" s="2" t="s">
        <v>196</v>
      </c>
      <c r="B73" s="2" t="s">
        <v>219</v>
      </c>
      <c r="C73" s="2" t="s">
        <v>220</v>
      </c>
      <c r="D73" s="2" t="s">
        <v>62</v>
      </c>
      <c r="E73" s="2" t="s">
        <v>91</v>
      </c>
      <c r="F73" s="2" t="s">
        <v>105</v>
      </c>
      <c r="G73" s="2" t="s">
        <v>221</v>
      </c>
      <c r="H73" s="2">
        <v>-1.7267856191192901</v>
      </c>
      <c r="I73" s="2">
        <v>-11.2285198815473</v>
      </c>
      <c r="J73" s="2">
        <v>8.3338660174082299E-2</v>
      </c>
      <c r="K73" s="2">
        <v>0.14677775944247401</v>
      </c>
      <c r="L73" s="2">
        <v>4.1559301015781802</v>
      </c>
      <c r="M73" s="2" t="s">
        <v>17</v>
      </c>
      <c r="N73" s="2">
        <v>2.6298229871660799</v>
      </c>
      <c r="O73" s="2">
        <v>-0.82353396339829399</v>
      </c>
      <c r="P73" s="2">
        <v>5.6765725000000003E-2</v>
      </c>
      <c r="Q73" s="2" t="str">
        <f t="shared" si="3"/>
        <v>Low</v>
      </c>
      <c r="R73" s="2" t="str">
        <f t="shared" si="4"/>
        <v>Low</v>
      </c>
      <c r="S73" s="2" t="b">
        <f t="shared" si="5"/>
        <v>1</v>
      </c>
      <c r="T73" s="2" t="b">
        <v>0</v>
      </c>
    </row>
    <row r="74" spans="1:20" s="2" customFormat="1" x14ac:dyDescent="0.2">
      <c r="A74" s="2" t="s">
        <v>196</v>
      </c>
      <c r="B74" s="2" t="s">
        <v>222</v>
      </c>
      <c r="C74" s="2" t="s">
        <v>117</v>
      </c>
      <c r="D74" s="2" t="s">
        <v>105</v>
      </c>
      <c r="E74" s="2" t="s">
        <v>117</v>
      </c>
      <c r="F74" s="2" t="s">
        <v>105</v>
      </c>
      <c r="G74" s="2" t="s">
        <v>223</v>
      </c>
      <c r="H74" s="2">
        <v>-1.71168432589014</v>
      </c>
      <c r="I74" s="2">
        <v>-9.6226486424535391</v>
      </c>
      <c r="J74" s="2">
        <v>8.3338660174082299E-2</v>
      </c>
      <c r="K74" s="2">
        <v>0.764308897316613</v>
      </c>
      <c r="L74" s="2">
        <v>-2.15213749867597</v>
      </c>
      <c r="M74" s="2" t="s">
        <v>17</v>
      </c>
      <c r="N74" s="2">
        <v>8.5350779934058902</v>
      </c>
      <c r="O74" s="2">
        <v>-0.39304991499749398</v>
      </c>
      <c r="P74" s="2">
        <v>0.114113388</v>
      </c>
      <c r="Q74" s="2" t="str">
        <f t="shared" si="3"/>
        <v>Low</v>
      </c>
      <c r="R74" s="2" t="str">
        <f t="shared" si="4"/>
        <v>High</v>
      </c>
      <c r="S74" s="2" t="b">
        <f t="shared" si="5"/>
        <v>0</v>
      </c>
      <c r="T74" s="2" t="b">
        <v>0</v>
      </c>
    </row>
    <row r="75" spans="1:20" s="2" customFormat="1" x14ac:dyDescent="0.2">
      <c r="A75" s="2" t="s">
        <v>196</v>
      </c>
      <c r="B75" s="2" t="s">
        <v>224</v>
      </c>
      <c r="C75" s="2" t="s">
        <v>162</v>
      </c>
      <c r="D75" s="2" t="s">
        <v>176</v>
      </c>
      <c r="E75" s="2" t="s">
        <v>14</v>
      </c>
      <c r="F75" s="2" t="s">
        <v>26</v>
      </c>
      <c r="G75" s="2" t="s">
        <v>225</v>
      </c>
      <c r="H75" s="2">
        <v>-1.7103165342094599</v>
      </c>
      <c r="I75" s="2">
        <v>-9.9804408901140302</v>
      </c>
      <c r="J75" s="2">
        <v>0.11488935842070699</v>
      </c>
      <c r="K75" s="2" t="s">
        <v>28</v>
      </c>
      <c r="L75" s="2" t="s">
        <v>28</v>
      </c>
      <c r="M75" s="2" t="s">
        <v>17</v>
      </c>
      <c r="N75" s="2" t="s">
        <v>28</v>
      </c>
      <c r="O75" s="2" t="s">
        <v>28</v>
      </c>
      <c r="P75" s="2" t="s">
        <v>28</v>
      </c>
      <c r="Q75" s="2" t="str">
        <f t="shared" si="3"/>
        <v>Low</v>
      </c>
      <c r="R75" s="2" t="s">
        <v>517</v>
      </c>
      <c r="S75" s="2" t="b">
        <f t="shared" si="5"/>
        <v>1</v>
      </c>
      <c r="T75" s="2" t="b">
        <v>0</v>
      </c>
    </row>
    <row r="76" spans="1:20" s="2" customFormat="1" x14ac:dyDescent="0.2">
      <c r="A76" s="2" t="s">
        <v>196</v>
      </c>
      <c r="B76" s="2" t="s">
        <v>226</v>
      </c>
      <c r="C76" s="2" t="s">
        <v>105</v>
      </c>
      <c r="D76" s="2" t="s">
        <v>159</v>
      </c>
      <c r="E76" s="2" t="s">
        <v>105</v>
      </c>
      <c r="F76" s="2" t="s">
        <v>159</v>
      </c>
      <c r="G76" s="2" t="s">
        <v>227</v>
      </c>
      <c r="H76" s="2">
        <v>-1.59142208015731</v>
      </c>
      <c r="I76" s="2">
        <v>-10.1846136091748</v>
      </c>
      <c r="J76" s="2">
        <v>0.10809349485000801</v>
      </c>
      <c r="K76" s="2">
        <v>0.78568379518273102</v>
      </c>
      <c r="L76" s="2">
        <v>-6.3267325713511999</v>
      </c>
      <c r="M76" s="2" t="s">
        <v>17</v>
      </c>
      <c r="N76" s="2">
        <v>-2.0395150973778602</v>
      </c>
      <c r="O76" s="2">
        <v>-2.8612910080248302</v>
      </c>
      <c r="P76" s="2">
        <v>-0.120917395</v>
      </c>
      <c r="Q76" s="2" t="str">
        <f t="shared" si="3"/>
        <v>Low</v>
      </c>
      <c r="R76" s="2" t="str">
        <f t="shared" si="4"/>
        <v>High</v>
      </c>
      <c r="S76" s="2" t="b">
        <f t="shared" si="5"/>
        <v>0</v>
      </c>
      <c r="T76" s="2" t="b">
        <v>0</v>
      </c>
    </row>
    <row r="77" spans="1:20" s="2" customFormat="1" x14ac:dyDescent="0.2">
      <c r="A77" s="2" t="s">
        <v>196</v>
      </c>
      <c r="B77" s="2" t="s">
        <v>228</v>
      </c>
      <c r="C77" s="2" t="s">
        <v>162</v>
      </c>
      <c r="D77" s="2" t="s">
        <v>176</v>
      </c>
      <c r="E77" s="2" t="s">
        <v>14</v>
      </c>
      <c r="F77" s="2" t="s">
        <v>26</v>
      </c>
      <c r="G77" s="2" t="s">
        <v>229</v>
      </c>
      <c r="H77" s="2">
        <v>-1.57233748155499</v>
      </c>
      <c r="I77" s="2">
        <v>-9.8912670389934796</v>
      </c>
      <c r="J77" s="2">
        <v>0.10809349485000801</v>
      </c>
      <c r="K77" s="2" t="s">
        <v>28</v>
      </c>
      <c r="L77" s="2" t="s">
        <v>28</v>
      </c>
      <c r="M77" s="2" t="s">
        <v>33</v>
      </c>
      <c r="N77" s="2" t="s">
        <v>28</v>
      </c>
      <c r="O77" s="2" t="s">
        <v>28</v>
      </c>
      <c r="P77" s="2" t="s">
        <v>28</v>
      </c>
      <c r="Q77" s="2" t="str">
        <f t="shared" si="3"/>
        <v>Low</v>
      </c>
      <c r="R77" s="2" t="s">
        <v>517</v>
      </c>
      <c r="S77" s="2" t="b">
        <f t="shared" si="5"/>
        <v>1</v>
      </c>
      <c r="T77" s="2" t="b">
        <v>0</v>
      </c>
    </row>
    <row r="78" spans="1:20" s="2" customFormat="1" x14ac:dyDescent="0.2">
      <c r="A78" s="2" t="s">
        <v>196</v>
      </c>
      <c r="B78" s="2" t="s">
        <v>230</v>
      </c>
      <c r="C78" s="2" t="s">
        <v>108</v>
      </c>
      <c r="D78" s="2" t="s">
        <v>94</v>
      </c>
      <c r="E78" s="2" t="s">
        <v>147</v>
      </c>
      <c r="F78" s="2" t="s">
        <v>159</v>
      </c>
      <c r="G78" s="2" t="s">
        <v>231</v>
      </c>
      <c r="H78" s="2">
        <v>-1.5335821403869301</v>
      </c>
      <c r="I78" s="2">
        <v>-11.169140901037499</v>
      </c>
      <c r="J78" s="2">
        <v>0.13669709990224499</v>
      </c>
      <c r="K78" s="2">
        <v>1.6027453705938201E-2</v>
      </c>
      <c r="L78" s="2">
        <v>6.0463676851953601</v>
      </c>
      <c r="M78" s="2" t="s">
        <v>17</v>
      </c>
      <c r="N78" s="2">
        <v>0.13329815405760401</v>
      </c>
      <c r="O78" s="2">
        <v>-2.3437390892044201</v>
      </c>
      <c r="P78" s="2">
        <v>-9.4720950999999998E-2</v>
      </c>
      <c r="Q78" s="2" t="str">
        <f t="shared" si="3"/>
        <v>Low</v>
      </c>
      <c r="R78" s="2" t="str">
        <f t="shared" si="4"/>
        <v>Low</v>
      </c>
      <c r="S78" s="2" t="b">
        <f t="shared" si="5"/>
        <v>1</v>
      </c>
      <c r="T78" s="2" t="b">
        <v>0</v>
      </c>
    </row>
    <row r="79" spans="1:20" s="2" customFormat="1" x14ac:dyDescent="0.2">
      <c r="A79" s="2" t="s">
        <v>196</v>
      </c>
      <c r="B79" s="2" t="s">
        <v>232</v>
      </c>
      <c r="C79" s="2" t="s">
        <v>220</v>
      </c>
      <c r="D79" s="2" t="s">
        <v>131</v>
      </c>
      <c r="E79" s="2" t="s">
        <v>31</v>
      </c>
      <c r="F79" s="2" t="s">
        <v>15</v>
      </c>
      <c r="G79" s="2" t="s">
        <v>233</v>
      </c>
      <c r="H79" s="2">
        <v>-1.5158001103124199</v>
      </c>
      <c r="I79" s="2">
        <v>-11.652755472573199</v>
      </c>
      <c r="J79" s="2">
        <v>8.3338660174082299E-2</v>
      </c>
      <c r="K79" s="2">
        <v>0.599827288428325</v>
      </c>
      <c r="L79" s="2">
        <v>4.2167047585057098</v>
      </c>
      <c r="M79" s="2" t="s">
        <v>33</v>
      </c>
      <c r="N79" s="2">
        <v>-0.81053232440590495</v>
      </c>
      <c r="O79" s="2">
        <v>-1.9886756995771</v>
      </c>
      <c r="P79" s="2">
        <v>-9.694564E-2</v>
      </c>
      <c r="Q79" s="2" t="str">
        <f t="shared" si="3"/>
        <v>Low</v>
      </c>
      <c r="R79" s="2" t="str">
        <f t="shared" si="4"/>
        <v>Low</v>
      </c>
      <c r="S79" s="2" t="b">
        <f t="shared" si="5"/>
        <v>1</v>
      </c>
      <c r="T79" s="2" t="b">
        <v>0</v>
      </c>
    </row>
    <row r="80" spans="1:20" s="2" customFormat="1" x14ac:dyDescent="0.2">
      <c r="A80" s="2" t="s">
        <v>196</v>
      </c>
      <c r="B80" s="2" t="s">
        <v>234</v>
      </c>
      <c r="C80" s="2" t="s">
        <v>30</v>
      </c>
      <c r="D80" s="2" t="s">
        <v>131</v>
      </c>
      <c r="E80" s="2" t="s">
        <v>134</v>
      </c>
      <c r="F80" s="2" t="s">
        <v>53</v>
      </c>
      <c r="G80" s="2" t="s">
        <v>235</v>
      </c>
      <c r="H80" s="2">
        <v>-1.5138183115680399</v>
      </c>
      <c r="I80" s="2">
        <v>-11.194071169311799</v>
      </c>
      <c r="J80" s="2">
        <v>4.0348554005766701E-2</v>
      </c>
      <c r="K80" s="2">
        <v>0.397317123798483</v>
      </c>
      <c r="L80" s="2">
        <v>3.9926803167912901</v>
      </c>
      <c r="M80" s="2" t="s">
        <v>17</v>
      </c>
      <c r="N80" s="2">
        <v>-3.9153386281576901</v>
      </c>
      <c r="O80" s="2">
        <v>-1.0805382684550899</v>
      </c>
      <c r="P80" s="2">
        <v>-5.3203143000000001E-2</v>
      </c>
      <c r="Q80" s="2" t="str">
        <f t="shared" si="3"/>
        <v>Low</v>
      </c>
      <c r="R80" s="2" t="str">
        <f t="shared" si="4"/>
        <v>Low</v>
      </c>
      <c r="S80" s="2" t="b">
        <f t="shared" si="5"/>
        <v>1</v>
      </c>
      <c r="T80" s="2" t="b">
        <v>0</v>
      </c>
    </row>
    <row r="81" spans="1:20" s="2" customFormat="1" x14ac:dyDescent="0.2">
      <c r="A81" s="2" t="s">
        <v>196</v>
      </c>
      <c r="B81" s="2" t="s">
        <v>236</v>
      </c>
      <c r="C81" s="2" t="s">
        <v>81</v>
      </c>
      <c r="D81" s="2" t="s">
        <v>77</v>
      </c>
      <c r="E81" s="2" t="s">
        <v>81</v>
      </c>
      <c r="F81" s="2" t="s">
        <v>77</v>
      </c>
      <c r="G81" s="2" t="s">
        <v>237</v>
      </c>
      <c r="H81" s="2">
        <v>-1.4862842482429599</v>
      </c>
      <c r="I81" s="2">
        <v>-11.949392280405799</v>
      </c>
      <c r="J81" s="2">
        <v>8.5786891828639106E-2</v>
      </c>
      <c r="K81" s="2">
        <v>1.41352873270794E-2</v>
      </c>
      <c r="L81" s="2">
        <v>6.0762655797595704</v>
      </c>
      <c r="M81" s="2" t="s">
        <v>17</v>
      </c>
      <c r="N81" s="2">
        <v>-5.5626248795284798</v>
      </c>
      <c r="O81" s="2">
        <v>-1.22624340187715</v>
      </c>
      <c r="P81" s="2">
        <v>-4.0436179000000003E-2</v>
      </c>
      <c r="Q81" s="2" t="str">
        <f t="shared" si="3"/>
        <v>Low</v>
      </c>
      <c r="R81" s="2" t="str">
        <f t="shared" si="4"/>
        <v>Low</v>
      </c>
      <c r="S81" s="2" t="b">
        <f t="shared" si="5"/>
        <v>1</v>
      </c>
      <c r="T81" s="2" t="b">
        <v>0</v>
      </c>
    </row>
    <row r="82" spans="1:20" s="2" customFormat="1" x14ac:dyDescent="0.2">
      <c r="A82" s="2" t="s">
        <v>196</v>
      </c>
      <c r="B82" s="2" t="s">
        <v>238</v>
      </c>
      <c r="C82" s="2" t="s">
        <v>61</v>
      </c>
      <c r="D82" s="2" t="s">
        <v>62</v>
      </c>
      <c r="E82" s="2" t="s">
        <v>63</v>
      </c>
      <c r="F82" s="2" t="s">
        <v>64</v>
      </c>
      <c r="G82" s="2" t="s">
        <v>239</v>
      </c>
      <c r="H82" s="2">
        <v>-1.4656788416980999</v>
      </c>
      <c r="I82" s="2">
        <v>-10.4391869285407</v>
      </c>
      <c r="J82" s="2">
        <v>0.14333751570349099</v>
      </c>
      <c r="K82" s="2">
        <v>0.97981850093230805</v>
      </c>
      <c r="L82" s="2">
        <v>-7.1242099422993803</v>
      </c>
      <c r="M82" s="2" t="s">
        <v>17</v>
      </c>
      <c r="N82" s="2" t="s">
        <v>28</v>
      </c>
      <c r="O82" s="2">
        <v>16.222153354978602</v>
      </c>
      <c r="P82" s="2">
        <v>-7.6304309000000001E-2</v>
      </c>
      <c r="Q82" s="2" t="str">
        <f t="shared" si="3"/>
        <v>Low</v>
      </c>
      <c r="R82" s="2" t="str">
        <f t="shared" si="4"/>
        <v>High</v>
      </c>
      <c r="S82" s="2" t="b">
        <f t="shared" si="5"/>
        <v>0</v>
      </c>
      <c r="T82" s="2" t="b">
        <v>0</v>
      </c>
    </row>
    <row r="83" spans="1:20" s="2" customFormat="1" x14ac:dyDescent="0.2">
      <c r="A83" s="2" t="s">
        <v>196</v>
      </c>
      <c r="B83" s="2" t="s">
        <v>240</v>
      </c>
      <c r="C83" s="2" t="s">
        <v>241</v>
      </c>
      <c r="D83" s="2" t="s">
        <v>46</v>
      </c>
      <c r="E83" s="2" t="s">
        <v>241</v>
      </c>
      <c r="F83" s="2" t="s">
        <v>46</v>
      </c>
      <c r="G83" s="2" t="s">
        <v>242</v>
      </c>
      <c r="H83" s="2">
        <v>-1.4558387414440099</v>
      </c>
      <c r="I83" s="2">
        <v>-11.5229472772939</v>
      </c>
      <c r="J83" s="2">
        <v>0.114122935203818</v>
      </c>
      <c r="K83" s="2">
        <v>0.91049711044208403</v>
      </c>
      <c r="L83" s="2">
        <v>-8.7552150613984896</v>
      </c>
      <c r="M83" s="2" t="s">
        <v>204</v>
      </c>
      <c r="N83" s="2">
        <v>-0.57067608369491296</v>
      </c>
      <c r="O83" s="2">
        <v>0.26365030667674999</v>
      </c>
      <c r="P83" s="2">
        <v>-6.8033524999999997E-2</v>
      </c>
      <c r="Q83" s="2" t="str">
        <f t="shared" si="3"/>
        <v>Low</v>
      </c>
      <c r="R83" s="2" t="str">
        <f t="shared" si="4"/>
        <v>High</v>
      </c>
      <c r="S83" s="2" t="b">
        <f t="shared" si="5"/>
        <v>0</v>
      </c>
      <c r="T83" s="2" t="b">
        <v>0</v>
      </c>
    </row>
    <row r="84" spans="1:20" s="2" customFormat="1" x14ac:dyDescent="0.2">
      <c r="A84" s="2" t="s">
        <v>196</v>
      </c>
      <c r="B84" s="2" t="s">
        <v>243</v>
      </c>
      <c r="C84" s="2" t="s">
        <v>62</v>
      </c>
      <c r="D84" s="2" t="s">
        <v>49</v>
      </c>
      <c r="E84" s="2" t="s">
        <v>105</v>
      </c>
      <c r="F84" s="2" t="s">
        <v>20</v>
      </c>
      <c r="G84" s="2" t="s">
        <v>244</v>
      </c>
      <c r="H84" s="2">
        <v>-1.4319740828585701</v>
      </c>
      <c r="I84" s="2">
        <v>-11.612696601855699</v>
      </c>
      <c r="J84" s="2">
        <v>0.120023454913011</v>
      </c>
      <c r="K84" s="2">
        <v>3.32013529672745E-3</v>
      </c>
      <c r="L84" s="2">
        <v>6.29338948950888</v>
      </c>
      <c r="M84" s="2" t="s">
        <v>204</v>
      </c>
      <c r="N84" s="2">
        <v>-2.6785821631311499</v>
      </c>
      <c r="O84" s="2">
        <v>2.8353376784709301E-2</v>
      </c>
      <c r="P84" s="2">
        <v>-9.3702143000000002E-2</v>
      </c>
      <c r="Q84" s="2" t="str">
        <f t="shared" si="3"/>
        <v>Low</v>
      </c>
      <c r="R84" s="2" t="str">
        <f t="shared" si="4"/>
        <v>Low</v>
      </c>
      <c r="S84" s="2" t="b">
        <f t="shared" si="5"/>
        <v>1</v>
      </c>
      <c r="T84" s="2" t="b">
        <v>0</v>
      </c>
    </row>
    <row r="85" spans="1:20" s="2" customFormat="1" x14ac:dyDescent="0.2">
      <c r="A85" s="2" t="s">
        <v>196</v>
      </c>
      <c r="B85" s="2" t="s">
        <v>245</v>
      </c>
      <c r="C85" s="2" t="s">
        <v>30</v>
      </c>
      <c r="D85" s="2" t="s">
        <v>152</v>
      </c>
      <c r="E85" s="2" t="s">
        <v>134</v>
      </c>
      <c r="F85" s="2" t="s">
        <v>105</v>
      </c>
      <c r="G85" s="2" t="s">
        <v>246</v>
      </c>
      <c r="H85" s="2">
        <v>-1.4184792363360199</v>
      </c>
      <c r="I85" s="2">
        <v>-11.3947369489628</v>
      </c>
      <c r="J85" s="2">
        <v>0.120023454913011</v>
      </c>
      <c r="K85" s="2">
        <v>8.5312145506020898E-2</v>
      </c>
      <c r="L85" s="2">
        <v>5.6199716981584604</v>
      </c>
      <c r="M85" s="2" t="s">
        <v>17</v>
      </c>
      <c r="N85" s="2">
        <v>-0.79987135304046197</v>
      </c>
      <c r="O85" s="2">
        <v>-1.33012059742877</v>
      </c>
      <c r="P85" s="2">
        <v>7.4763168000000005E-2</v>
      </c>
      <c r="Q85" s="2" t="str">
        <f t="shared" si="3"/>
        <v>Low</v>
      </c>
      <c r="R85" s="2" t="str">
        <f t="shared" si="4"/>
        <v>Low</v>
      </c>
      <c r="S85" s="2" t="b">
        <f t="shared" si="5"/>
        <v>1</v>
      </c>
      <c r="T85" s="2" t="b">
        <v>0</v>
      </c>
    </row>
    <row r="86" spans="1:20" s="2" customFormat="1" x14ac:dyDescent="0.2">
      <c r="A86" s="2" t="s">
        <v>196</v>
      </c>
      <c r="B86" s="2" t="s">
        <v>247</v>
      </c>
      <c r="C86" s="2" t="s">
        <v>162</v>
      </c>
      <c r="D86" s="2" t="s">
        <v>176</v>
      </c>
      <c r="E86" s="2" t="s">
        <v>81</v>
      </c>
      <c r="F86" s="2" t="s">
        <v>248</v>
      </c>
      <c r="G86" s="2" t="s">
        <v>249</v>
      </c>
      <c r="H86" s="2">
        <v>-1.41771699155432</v>
      </c>
      <c r="I86" s="2">
        <v>-9.9699524707975709</v>
      </c>
      <c r="J86" s="2">
        <v>0.120023454913011</v>
      </c>
      <c r="K86" s="2">
        <v>0.80889324765163795</v>
      </c>
      <c r="L86" s="2">
        <v>0.60392939518903299</v>
      </c>
      <c r="M86" s="2" t="s">
        <v>17</v>
      </c>
      <c r="N86" s="2" t="s">
        <v>28</v>
      </c>
      <c r="O86" s="2" t="s">
        <v>28</v>
      </c>
      <c r="P86" s="2">
        <v>1.3919268E-2</v>
      </c>
      <c r="Q86" s="2" t="str">
        <f t="shared" si="3"/>
        <v>Low</v>
      </c>
      <c r="R86" s="2" t="str">
        <f t="shared" si="4"/>
        <v>High</v>
      </c>
      <c r="S86" s="2" t="b">
        <f t="shared" si="5"/>
        <v>0</v>
      </c>
      <c r="T86" s="2" t="b">
        <v>0</v>
      </c>
    </row>
    <row r="87" spans="1:20" s="2" customFormat="1" x14ac:dyDescent="0.2">
      <c r="A87" s="2" t="s">
        <v>196</v>
      </c>
      <c r="B87" s="2" t="s">
        <v>250</v>
      </c>
      <c r="C87" s="2" t="s">
        <v>167</v>
      </c>
      <c r="D87" s="2" t="s">
        <v>159</v>
      </c>
      <c r="E87" s="2" t="s">
        <v>167</v>
      </c>
      <c r="F87" s="2" t="s">
        <v>159</v>
      </c>
      <c r="G87" s="2" t="s">
        <v>251</v>
      </c>
      <c r="H87" s="2">
        <v>-1.3958268354891501</v>
      </c>
      <c r="I87" s="2">
        <v>-10.8485603173906</v>
      </c>
      <c r="J87" s="2">
        <v>8.5786891828639106E-2</v>
      </c>
      <c r="K87" s="2">
        <v>0.90492459554121296</v>
      </c>
      <c r="L87" s="2">
        <v>-7.1950415168760999</v>
      </c>
      <c r="M87" s="2" t="s">
        <v>204</v>
      </c>
      <c r="N87" s="2">
        <v>-0.80900761905076402</v>
      </c>
      <c r="O87" s="2">
        <v>-3.3558860391945</v>
      </c>
      <c r="P87" s="2">
        <v>-8.0630500999999993E-2</v>
      </c>
      <c r="Q87" s="2" t="str">
        <f t="shared" si="3"/>
        <v>Low</v>
      </c>
      <c r="R87" s="2" t="str">
        <f t="shared" si="4"/>
        <v>High</v>
      </c>
      <c r="S87" s="2" t="b">
        <f t="shared" si="5"/>
        <v>0</v>
      </c>
      <c r="T87" s="2" t="b">
        <v>0</v>
      </c>
    </row>
    <row r="88" spans="1:20" s="2" customFormat="1" x14ac:dyDescent="0.2">
      <c r="A88" s="2" t="s">
        <v>196</v>
      </c>
      <c r="B88" s="2" t="s">
        <v>252</v>
      </c>
      <c r="C88" s="2" t="s">
        <v>108</v>
      </c>
      <c r="D88" s="2" t="s">
        <v>131</v>
      </c>
      <c r="E88" s="2" t="s">
        <v>167</v>
      </c>
      <c r="F88" s="2" t="s">
        <v>40</v>
      </c>
      <c r="G88" s="2" t="s">
        <v>253</v>
      </c>
      <c r="H88" s="2">
        <v>-1.3572495290619799</v>
      </c>
      <c r="I88" s="2">
        <v>-10.835988222869799</v>
      </c>
      <c r="J88" s="2">
        <v>8.5786891828639106E-2</v>
      </c>
      <c r="K88" s="2">
        <v>0.982704722301039</v>
      </c>
      <c r="L88" s="2">
        <v>-10.3152429014993</v>
      </c>
      <c r="M88" s="2" t="s">
        <v>204</v>
      </c>
      <c r="N88" s="2">
        <v>-1.8761024827199799</v>
      </c>
      <c r="O88" s="2">
        <v>-1.09253349722418</v>
      </c>
      <c r="P88" s="2">
        <v>-6.0618418E-2</v>
      </c>
      <c r="Q88" s="2" t="str">
        <f t="shared" si="3"/>
        <v>Low</v>
      </c>
      <c r="R88" s="2" t="str">
        <f t="shared" si="4"/>
        <v>High</v>
      </c>
      <c r="S88" s="2" t="b">
        <f t="shared" si="5"/>
        <v>0</v>
      </c>
      <c r="T88" s="2" t="b">
        <v>0</v>
      </c>
    </row>
    <row r="89" spans="1:20" s="2" customFormat="1" x14ac:dyDescent="0.2">
      <c r="A89" s="2" t="s">
        <v>196</v>
      </c>
      <c r="B89" s="2" t="s">
        <v>254</v>
      </c>
      <c r="C89" s="2" t="s">
        <v>40</v>
      </c>
      <c r="D89" s="2" t="s">
        <v>15</v>
      </c>
      <c r="E89" s="2" t="s">
        <v>40</v>
      </c>
      <c r="F89" s="2" t="s">
        <v>15</v>
      </c>
      <c r="G89" s="2" t="s">
        <v>255</v>
      </c>
      <c r="H89" s="2">
        <v>-1.3441125911463201</v>
      </c>
      <c r="I89" s="2">
        <v>-11.1863164094444</v>
      </c>
      <c r="J89" s="2">
        <v>0.14241460542846601</v>
      </c>
      <c r="K89" s="2">
        <v>0.84676707079914604</v>
      </c>
      <c r="L89" s="2">
        <v>-6.2697956676710502</v>
      </c>
      <c r="M89" s="2" t="s">
        <v>204</v>
      </c>
      <c r="N89" s="2">
        <v>-0.17159826859215599</v>
      </c>
      <c r="O89" s="2">
        <v>-1.4678678952122499</v>
      </c>
      <c r="P89" s="2">
        <v>-2.2996883999999999E-2</v>
      </c>
      <c r="Q89" s="2" t="str">
        <f t="shared" si="3"/>
        <v>Low</v>
      </c>
      <c r="R89" s="2" t="str">
        <f t="shared" si="4"/>
        <v>High</v>
      </c>
      <c r="S89" s="2" t="b">
        <f t="shared" si="5"/>
        <v>0</v>
      </c>
      <c r="T89" s="2" t="b">
        <v>1</v>
      </c>
    </row>
    <row r="90" spans="1:20" s="2" customFormat="1" x14ac:dyDescent="0.2">
      <c r="A90" s="2" t="s">
        <v>196</v>
      </c>
      <c r="B90" s="2" t="s">
        <v>256</v>
      </c>
      <c r="C90" s="2" t="s">
        <v>162</v>
      </c>
      <c r="D90" s="2" t="s">
        <v>176</v>
      </c>
      <c r="E90" s="2" t="s">
        <v>14</v>
      </c>
      <c r="F90" s="2" t="s">
        <v>26</v>
      </c>
      <c r="G90" s="2" t="s">
        <v>257</v>
      </c>
      <c r="H90" s="2">
        <v>-1.34260467719638</v>
      </c>
      <c r="I90" s="2">
        <v>-9.6526987927786294</v>
      </c>
      <c r="J90" s="2">
        <v>8.3338660174082299E-2</v>
      </c>
      <c r="K90" s="2" t="s">
        <v>28</v>
      </c>
      <c r="L90" s="2" t="s">
        <v>28</v>
      </c>
      <c r="M90" s="2" t="s">
        <v>33</v>
      </c>
      <c r="N90" s="2" t="s">
        <v>28</v>
      </c>
      <c r="O90" s="2" t="s">
        <v>28</v>
      </c>
      <c r="P90" s="2" t="s">
        <v>28</v>
      </c>
      <c r="Q90" s="2" t="str">
        <f t="shared" si="3"/>
        <v>Low</v>
      </c>
      <c r="R90" s="2" t="s">
        <v>517</v>
      </c>
      <c r="S90" s="2" t="b">
        <f t="shared" si="5"/>
        <v>1</v>
      </c>
      <c r="T90" s="2" t="b">
        <v>0</v>
      </c>
    </row>
    <row r="91" spans="1:20" s="2" customFormat="1" x14ac:dyDescent="0.2">
      <c r="A91" s="2" t="s">
        <v>196</v>
      </c>
      <c r="B91" s="2" t="s">
        <v>258</v>
      </c>
      <c r="C91" s="2" t="s">
        <v>162</v>
      </c>
      <c r="D91" s="2" t="s">
        <v>176</v>
      </c>
      <c r="E91" s="2" t="s">
        <v>14</v>
      </c>
      <c r="F91" s="2" t="s">
        <v>26</v>
      </c>
      <c r="G91" s="2" t="s">
        <v>259</v>
      </c>
      <c r="H91" s="2">
        <v>-1.3337965390947999</v>
      </c>
      <c r="I91" s="2">
        <v>-9.5087349896002795</v>
      </c>
      <c r="J91" s="2">
        <v>8.5786891828639106E-2</v>
      </c>
      <c r="K91" s="2" t="s">
        <v>28</v>
      </c>
      <c r="L91" s="2" t="s">
        <v>28</v>
      </c>
      <c r="M91" s="2" t="s">
        <v>33</v>
      </c>
      <c r="N91" s="2" t="s">
        <v>28</v>
      </c>
      <c r="O91" s="2" t="s">
        <v>28</v>
      </c>
      <c r="P91" s="2" t="s">
        <v>28</v>
      </c>
      <c r="Q91" s="2" t="str">
        <f t="shared" si="3"/>
        <v>Low</v>
      </c>
      <c r="R91" s="2" t="s">
        <v>517</v>
      </c>
      <c r="S91" s="2" t="b">
        <f t="shared" si="5"/>
        <v>1</v>
      </c>
      <c r="T91" s="2" t="b">
        <v>0</v>
      </c>
    </row>
    <row r="92" spans="1:20" s="2" customFormat="1" x14ac:dyDescent="0.2">
      <c r="A92" s="2" t="s">
        <v>196</v>
      </c>
      <c r="B92" s="2" t="s">
        <v>260</v>
      </c>
      <c r="C92" s="2" t="s">
        <v>170</v>
      </c>
      <c r="D92" s="2" t="s">
        <v>159</v>
      </c>
      <c r="E92" s="2" t="s">
        <v>170</v>
      </c>
      <c r="F92" s="2" t="s">
        <v>159</v>
      </c>
      <c r="G92" s="2" t="s">
        <v>261</v>
      </c>
      <c r="H92" s="2">
        <v>-1.32322911910789</v>
      </c>
      <c r="I92" s="2">
        <v>-10.670166540353399</v>
      </c>
      <c r="J92" s="2">
        <v>0.14333751570349099</v>
      </c>
      <c r="K92" s="2">
        <v>0.68403988824971396</v>
      </c>
      <c r="L92" s="2">
        <v>1.7337063146567899</v>
      </c>
      <c r="M92" s="2" t="s">
        <v>17</v>
      </c>
      <c r="N92" s="2">
        <v>0.359950334261464</v>
      </c>
      <c r="O92" s="2">
        <v>-4.07889252126858</v>
      </c>
      <c r="P92" s="2">
        <v>2.3441608999999999E-2</v>
      </c>
      <c r="Q92" s="2" t="str">
        <f t="shared" si="3"/>
        <v>Low</v>
      </c>
      <c r="R92" s="2" t="str">
        <f t="shared" si="4"/>
        <v>Low</v>
      </c>
      <c r="S92" s="2" t="b">
        <f t="shared" si="5"/>
        <v>1</v>
      </c>
      <c r="T92" s="2" t="b">
        <v>0</v>
      </c>
    </row>
    <row r="93" spans="1:20" s="2" customFormat="1" x14ac:dyDescent="0.2">
      <c r="A93" s="2" t="s">
        <v>196</v>
      </c>
      <c r="B93" s="2" t="s">
        <v>262</v>
      </c>
      <c r="C93" s="2" t="s">
        <v>104</v>
      </c>
      <c r="D93" s="2" t="s">
        <v>154</v>
      </c>
      <c r="E93" s="2" t="s">
        <v>104</v>
      </c>
      <c r="F93" s="2" t="s">
        <v>154</v>
      </c>
      <c r="G93" s="2" t="s">
        <v>263</v>
      </c>
      <c r="H93" s="2">
        <v>-1.2995613939319199</v>
      </c>
      <c r="I93" s="2">
        <v>-11.0161706526891</v>
      </c>
      <c r="J93" s="2">
        <v>0.14333751570349099</v>
      </c>
      <c r="K93" s="2">
        <v>0.88099969773843201</v>
      </c>
      <c r="L93" s="2">
        <v>-4.3293178761435902</v>
      </c>
      <c r="M93" s="2" t="s">
        <v>204</v>
      </c>
      <c r="N93" s="2">
        <v>4.0623835879044501</v>
      </c>
      <c r="O93" s="2">
        <v>1.50290053607621</v>
      </c>
      <c r="P93" s="2">
        <v>-0.14742161300000001</v>
      </c>
      <c r="Q93" s="2" t="str">
        <f t="shared" si="3"/>
        <v>Low</v>
      </c>
      <c r="R93" s="2" t="str">
        <f t="shared" si="4"/>
        <v>High</v>
      </c>
      <c r="S93" s="2" t="b">
        <f t="shared" si="5"/>
        <v>0</v>
      </c>
      <c r="T93" s="2" t="b">
        <v>0</v>
      </c>
    </row>
    <row r="94" spans="1:20" s="2" customFormat="1" x14ac:dyDescent="0.2">
      <c r="A94" s="2" t="s">
        <v>196</v>
      </c>
      <c r="B94" s="2" t="s">
        <v>264</v>
      </c>
      <c r="C94" s="2" t="s">
        <v>80</v>
      </c>
      <c r="D94" s="2" t="s">
        <v>152</v>
      </c>
      <c r="E94" s="2" t="s">
        <v>202</v>
      </c>
      <c r="F94" s="2" t="s">
        <v>147</v>
      </c>
      <c r="G94" s="2" t="s">
        <v>265</v>
      </c>
      <c r="H94" s="2">
        <v>-1.2786891108382601</v>
      </c>
      <c r="I94" s="2">
        <v>-11.6530228369617</v>
      </c>
      <c r="J94" s="2">
        <v>0.113789073417986</v>
      </c>
      <c r="K94" s="2">
        <v>1.1360900756000301E-2</v>
      </c>
      <c r="L94" s="2">
        <v>6.2079590074250603</v>
      </c>
      <c r="M94" s="2" t="s">
        <v>17</v>
      </c>
      <c r="N94" s="2">
        <v>-0.29919583137608402</v>
      </c>
      <c r="O94" s="2">
        <v>-1.47460930969634</v>
      </c>
      <c r="P94" s="2">
        <v>1.3030155E-2</v>
      </c>
      <c r="Q94" s="2" t="str">
        <f t="shared" si="3"/>
        <v>Low</v>
      </c>
      <c r="R94" s="2" t="str">
        <f t="shared" si="4"/>
        <v>Low</v>
      </c>
      <c r="S94" s="2" t="b">
        <f t="shared" si="5"/>
        <v>1</v>
      </c>
      <c r="T94" s="2" t="b">
        <v>1</v>
      </c>
    </row>
    <row r="95" spans="1:20" s="2" customFormat="1" x14ac:dyDescent="0.2">
      <c r="A95" s="2" t="s">
        <v>196</v>
      </c>
      <c r="B95" s="2" t="s">
        <v>266</v>
      </c>
      <c r="C95" s="2" t="s">
        <v>163</v>
      </c>
      <c r="D95" s="2" t="s">
        <v>176</v>
      </c>
      <c r="E95" s="2" t="s">
        <v>241</v>
      </c>
      <c r="F95" s="2" t="s">
        <v>25</v>
      </c>
      <c r="G95" s="2" t="s">
        <v>267</v>
      </c>
      <c r="H95" s="2">
        <v>-1.2622059090417399</v>
      </c>
      <c r="I95" s="2">
        <v>-9.9067758809427708</v>
      </c>
      <c r="J95" s="2">
        <v>8.5786891828639106E-2</v>
      </c>
      <c r="K95" s="2">
        <v>0.89251142606052303</v>
      </c>
      <c r="L95" s="2">
        <v>-5.9889034293806498</v>
      </c>
      <c r="M95" s="2" t="s">
        <v>17</v>
      </c>
      <c r="N95" s="2">
        <v>-2.2963456761035199</v>
      </c>
      <c r="O95" s="2">
        <v>0.33889364800399802</v>
      </c>
      <c r="P95" s="2">
        <v>9.0778666999999993E-2</v>
      </c>
      <c r="Q95" s="2" t="str">
        <f t="shared" si="3"/>
        <v>Low</v>
      </c>
      <c r="R95" s="2" t="str">
        <f t="shared" si="4"/>
        <v>High</v>
      </c>
      <c r="S95" s="2" t="b">
        <f t="shared" si="5"/>
        <v>0</v>
      </c>
      <c r="T95" s="2" t="b">
        <v>0</v>
      </c>
    </row>
    <row r="96" spans="1:20" s="2" customFormat="1" x14ac:dyDescent="0.2">
      <c r="A96" s="2" t="s">
        <v>196</v>
      </c>
      <c r="B96" s="2" t="s">
        <v>268</v>
      </c>
      <c r="C96" s="2" t="s">
        <v>94</v>
      </c>
      <c r="D96" s="2" t="s">
        <v>152</v>
      </c>
      <c r="E96" s="2" t="s">
        <v>95</v>
      </c>
      <c r="F96" s="2" t="s">
        <v>147</v>
      </c>
      <c r="G96" s="2" t="s">
        <v>269</v>
      </c>
      <c r="H96" s="2">
        <v>-1.2524708510228</v>
      </c>
      <c r="I96" s="2">
        <v>-10.4902560205727</v>
      </c>
      <c r="J96" s="2">
        <v>0.11488935842070699</v>
      </c>
      <c r="K96" s="2">
        <v>0.85368578632035297</v>
      </c>
      <c r="L96" s="2">
        <v>-6.7580385283744899</v>
      </c>
      <c r="M96" s="2" t="s">
        <v>204</v>
      </c>
      <c r="N96" s="2">
        <v>-0.33634863594366998</v>
      </c>
      <c r="O96" s="2">
        <v>-1.18620106500067</v>
      </c>
      <c r="P96" s="2">
        <v>3.7269260000000002E-3</v>
      </c>
      <c r="Q96" s="2" t="str">
        <f t="shared" si="3"/>
        <v>Low</v>
      </c>
      <c r="R96" s="2" t="str">
        <f t="shared" si="4"/>
        <v>High</v>
      </c>
      <c r="S96" s="2" t="b">
        <f t="shared" si="5"/>
        <v>0</v>
      </c>
      <c r="T96" s="2" t="b">
        <v>0</v>
      </c>
    </row>
    <row r="97" spans="1:20" s="2" customFormat="1" x14ac:dyDescent="0.2">
      <c r="A97" s="2" t="s">
        <v>196</v>
      </c>
      <c r="B97" s="2" t="s">
        <v>270</v>
      </c>
      <c r="C97" s="2" t="s">
        <v>144</v>
      </c>
      <c r="D97" s="2" t="s">
        <v>69</v>
      </c>
      <c r="E97" s="2" t="s">
        <v>144</v>
      </c>
      <c r="F97" s="2" t="s">
        <v>69</v>
      </c>
      <c r="G97" s="2" t="s">
        <v>271</v>
      </c>
      <c r="H97" s="2">
        <v>-1.24398565277189</v>
      </c>
      <c r="I97" s="2">
        <v>-10.896831147750699</v>
      </c>
      <c r="J97" s="2">
        <v>0.111076843133569</v>
      </c>
      <c r="K97" s="2">
        <v>0.100669153931449</v>
      </c>
      <c r="L97" s="2">
        <v>5.3950540517901997</v>
      </c>
      <c r="M97" s="2" t="s">
        <v>17</v>
      </c>
      <c r="N97" s="2">
        <v>1.0519452088594901</v>
      </c>
      <c r="O97" s="2">
        <v>0.49061642409600398</v>
      </c>
      <c r="P97" s="2">
        <v>-1.6403841999999998E-2</v>
      </c>
      <c r="Q97" s="2" t="str">
        <f t="shared" si="3"/>
        <v>Low</v>
      </c>
      <c r="R97" s="2" t="str">
        <f t="shared" si="4"/>
        <v>Low</v>
      </c>
      <c r="S97" s="2" t="b">
        <f t="shared" si="5"/>
        <v>1</v>
      </c>
      <c r="T97" s="2" t="b">
        <v>1</v>
      </c>
    </row>
    <row r="98" spans="1:20" s="2" customFormat="1" x14ac:dyDescent="0.2">
      <c r="A98" s="2" t="s">
        <v>196</v>
      </c>
      <c r="B98" s="2" t="s">
        <v>272</v>
      </c>
      <c r="C98" s="2" t="s">
        <v>104</v>
      </c>
      <c r="D98" s="2" t="s">
        <v>31</v>
      </c>
      <c r="E98" s="2" t="s">
        <v>104</v>
      </c>
      <c r="F98" s="2" t="s">
        <v>31</v>
      </c>
      <c r="G98" s="2" t="s">
        <v>273</v>
      </c>
      <c r="H98" s="2">
        <v>-1.20891586744579</v>
      </c>
      <c r="I98" s="2">
        <v>-10.8304433675778</v>
      </c>
      <c r="J98" s="2">
        <v>0.111076843133569</v>
      </c>
      <c r="K98" s="2">
        <v>0.81260536232116298</v>
      </c>
      <c r="L98" s="2">
        <v>-4.4021804813834304</v>
      </c>
      <c r="M98" s="2" t="s">
        <v>204</v>
      </c>
      <c r="N98" s="2">
        <v>0.79483632963065898</v>
      </c>
      <c r="O98" s="2">
        <v>9.5649276957777501E-2</v>
      </c>
      <c r="P98" s="2">
        <v>-3.7753645000000002E-2</v>
      </c>
      <c r="Q98" s="2" t="str">
        <f t="shared" si="3"/>
        <v>Low</v>
      </c>
      <c r="R98" s="2" t="str">
        <f t="shared" si="4"/>
        <v>High</v>
      </c>
      <c r="S98" s="2" t="b">
        <f t="shared" si="5"/>
        <v>0</v>
      </c>
      <c r="T98" s="2" t="b">
        <v>0</v>
      </c>
    </row>
    <row r="99" spans="1:20" s="2" customFormat="1" x14ac:dyDescent="0.2">
      <c r="A99" s="2" t="s">
        <v>196</v>
      </c>
      <c r="B99" s="2" t="s">
        <v>274</v>
      </c>
      <c r="C99" s="2" t="s">
        <v>80</v>
      </c>
      <c r="D99" s="2" t="s">
        <v>152</v>
      </c>
      <c r="E99" s="2" t="s">
        <v>63</v>
      </c>
      <c r="F99" s="2" t="s">
        <v>88</v>
      </c>
      <c r="G99" s="2" t="s">
        <v>275</v>
      </c>
      <c r="H99" s="2">
        <v>-1.2053267106476699</v>
      </c>
      <c r="I99" s="2">
        <v>-9.8325678077533105</v>
      </c>
      <c r="J99" s="2">
        <v>0.111076843133569</v>
      </c>
      <c r="K99" s="2">
        <v>0.15171203186252799</v>
      </c>
      <c r="L99" s="2">
        <v>4.1447139539365896</v>
      </c>
      <c r="M99" s="2" t="s">
        <v>204</v>
      </c>
      <c r="N99" s="2" t="s">
        <v>28</v>
      </c>
      <c r="O99" s="2">
        <v>15.462920198502299</v>
      </c>
      <c r="P99" s="2">
        <v>-5.7776552000000002E-2</v>
      </c>
      <c r="Q99" s="2" t="str">
        <f t="shared" si="3"/>
        <v>Low</v>
      </c>
      <c r="R99" s="2" t="str">
        <f t="shared" si="4"/>
        <v>Low</v>
      </c>
      <c r="S99" s="2" t="b">
        <f t="shared" si="5"/>
        <v>1</v>
      </c>
      <c r="T99" s="2" t="b">
        <v>0</v>
      </c>
    </row>
    <row r="100" spans="1:20" s="2" customFormat="1" x14ac:dyDescent="0.2">
      <c r="A100" s="2" t="s">
        <v>196</v>
      </c>
      <c r="B100" s="2" t="s">
        <v>276</v>
      </c>
      <c r="C100" s="2" t="s">
        <v>164</v>
      </c>
      <c r="D100" s="2" t="s">
        <v>277</v>
      </c>
      <c r="E100" s="2" t="s">
        <v>164</v>
      </c>
      <c r="F100" s="2" t="s">
        <v>277</v>
      </c>
      <c r="G100" s="2" t="s">
        <v>278</v>
      </c>
      <c r="H100" s="2">
        <v>-1.1984015783503701</v>
      </c>
      <c r="I100" s="2">
        <v>-11.4013019747198</v>
      </c>
      <c r="J100" s="2">
        <v>0.14333751570349099</v>
      </c>
      <c r="K100" s="2">
        <v>0.12927253690605101</v>
      </c>
      <c r="L100" s="2">
        <v>4.2925505429475397</v>
      </c>
      <c r="M100" s="2" t="s">
        <v>17</v>
      </c>
      <c r="N100" s="2" t="s">
        <v>28</v>
      </c>
      <c r="O100" s="2" t="s">
        <v>28</v>
      </c>
      <c r="P100" s="2">
        <v>-8.3841249000000007E-2</v>
      </c>
      <c r="Q100" s="2" t="str">
        <f t="shared" si="3"/>
        <v>Low</v>
      </c>
      <c r="R100" s="2" t="str">
        <f t="shared" si="4"/>
        <v>Low</v>
      </c>
      <c r="S100" s="2" t="b">
        <f t="shared" si="5"/>
        <v>1</v>
      </c>
      <c r="T100" s="2" t="b">
        <v>1</v>
      </c>
    </row>
    <row r="101" spans="1:20" s="2" customFormat="1" x14ac:dyDescent="0.2">
      <c r="A101" s="2" t="s">
        <v>196</v>
      </c>
      <c r="B101" s="2" t="s">
        <v>279</v>
      </c>
      <c r="C101" s="2" t="s">
        <v>109</v>
      </c>
      <c r="D101" s="2" t="s">
        <v>46</v>
      </c>
      <c r="E101" s="2" t="s">
        <v>109</v>
      </c>
      <c r="F101" s="2" t="s">
        <v>46</v>
      </c>
      <c r="G101" s="2" t="s">
        <v>280</v>
      </c>
      <c r="H101" s="2">
        <v>-1.1749792194876401</v>
      </c>
      <c r="I101" s="2">
        <v>-10.767490538989501</v>
      </c>
      <c r="J101" s="2">
        <v>0.11806830549787101</v>
      </c>
      <c r="K101" s="2">
        <v>0.98171703119722498</v>
      </c>
      <c r="L101" s="2">
        <v>-5.7782054463481396</v>
      </c>
      <c r="M101" s="2" t="s">
        <v>17</v>
      </c>
      <c r="N101" s="2">
        <v>-2.0860360591536402</v>
      </c>
      <c r="O101" s="2">
        <v>-0.74291536529156199</v>
      </c>
      <c r="P101" s="2">
        <v>-9.2210253000000006E-2</v>
      </c>
      <c r="Q101" s="2" t="str">
        <f t="shared" si="3"/>
        <v>Low</v>
      </c>
      <c r="R101" s="2" t="str">
        <f t="shared" si="4"/>
        <v>High</v>
      </c>
      <c r="S101" s="2" t="b">
        <f t="shared" si="5"/>
        <v>0</v>
      </c>
      <c r="T101" s="2" t="b">
        <v>0</v>
      </c>
    </row>
    <row r="102" spans="1:20" s="2" customFormat="1" x14ac:dyDescent="0.2">
      <c r="A102" s="2" t="s">
        <v>196</v>
      </c>
      <c r="B102" s="2" t="s">
        <v>281</v>
      </c>
      <c r="C102" s="2" t="s">
        <v>108</v>
      </c>
      <c r="D102" s="2" t="s">
        <v>94</v>
      </c>
      <c r="E102" s="2" t="s">
        <v>91</v>
      </c>
      <c r="F102" s="2" t="s">
        <v>19</v>
      </c>
      <c r="G102" s="2" t="s">
        <v>282</v>
      </c>
      <c r="H102" s="2">
        <v>-1.16070251191541</v>
      </c>
      <c r="I102" s="2">
        <v>-10.8803986309984</v>
      </c>
      <c r="J102" s="2">
        <v>0.14333751570349099</v>
      </c>
      <c r="K102" s="2">
        <v>0.92346356568299903</v>
      </c>
      <c r="L102" s="2">
        <v>-9.0517693390777794</v>
      </c>
      <c r="M102" s="2" t="s">
        <v>204</v>
      </c>
      <c r="N102" s="2">
        <v>1.7460514013458099</v>
      </c>
      <c r="O102" s="2">
        <v>-0.41385875381655901</v>
      </c>
      <c r="P102" s="2">
        <v>-0.106061373</v>
      </c>
      <c r="Q102" s="2" t="str">
        <f t="shared" si="3"/>
        <v>Low</v>
      </c>
      <c r="R102" s="2" t="str">
        <f t="shared" si="4"/>
        <v>High</v>
      </c>
      <c r="S102" s="2" t="b">
        <f t="shared" si="5"/>
        <v>0</v>
      </c>
      <c r="T102" s="2" t="b">
        <v>0</v>
      </c>
    </row>
    <row r="103" spans="1:20" s="2" customFormat="1" x14ac:dyDescent="0.2">
      <c r="A103" s="2" t="s">
        <v>196</v>
      </c>
      <c r="B103" s="2" t="s">
        <v>283</v>
      </c>
      <c r="C103" s="2" t="s">
        <v>162</v>
      </c>
      <c r="D103" s="2" t="s">
        <v>176</v>
      </c>
      <c r="E103" s="2" t="s">
        <v>91</v>
      </c>
      <c r="F103" s="2" t="s">
        <v>69</v>
      </c>
      <c r="G103" s="2" t="s">
        <v>284</v>
      </c>
      <c r="H103" s="2">
        <v>-1.1238262072021701</v>
      </c>
      <c r="I103" s="2">
        <v>-9.2342205052480004</v>
      </c>
      <c r="J103" s="2">
        <v>0.120023454913011</v>
      </c>
      <c r="K103" s="2" t="s">
        <v>28</v>
      </c>
      <c r="L103" s="2" t="s">
        <v>28</v>
      </c>
      <c r="M103" s="2" t="s">
        <v>285</v>
      </c>
      <c r="N103" s="2">
        <v>0.93779007115312896</v>
      </c>
      <c r="O103" s="2">
        <v>-0.11429323440657101</v>
      </c>
      <c r="P103" s="2">
        <v>-2.0232813999999998E-2</v>
      </c>
      <c r="Q103" s="2" t="str">
        <f t="shared" si="3"/>
        <v>Low</v>
      </c>
      <c r="R103" s="2" t="str">
        <f t="shared" si="4"/>
        <v>High</v>
      </c>
      <c r="S103" s="2" t="b">
        <f t="shared" si="5"/>
        <v>0</v>
      </c>
      <c r="T103" s="2" t="b">
        <v>0</v>
      </c>
    </row>
    <row r="104" spans="1:20" s="2" customFormat="1" x14ac:dyDescent="0.2">
      <c r="A104" s="2" t="s">
        <v>196</v>
      </c>
      <c r="B104" s="2" t="s">
        <v>286</v>
      </c>
      <c r="C104" s="2" t="s">
        <v>167</v>
      </c>
      <c r="D104" s="2" t="s">
        <v>287</v>
      </c>
      <c r="E104" s="2" t="s">
        <v>167</v>
      </c>
      <c r="F104" s="2" t="s">
        <v>287</v>
      </c>
      <c r="G104" s="2" t="s">
        <v>288</v>
      </c>
      <c r="H104" s="2">
        <v>-1.12086123128075</v>
      </c>
      <c r="I104" s="2">
        <v>-11.364288500552099</v>
      </c>
      <c r="J104" s="2">
        <v>0.14333751570349099</v>
      </c>
      <c r="K104" s="2">
        <v>0.69602763385146804</v>
      </c>
      <c r="L104" s="2">
        <v>2.8438648563117002</v>
      </c>
      <c r="M104" s="2" t="s">
        <v>17</v>
      </c>
      <c r="N104" s="2">
        <v>-2.1418489742612099</v>
      </c>
      <c r="O104" s="2">
        <v>-0.51129767427661399</v>
      </c>
      <c r="P104" s="2">
        <v>-7.7515875999999997E-2</v>
      </c>
      <c r="Q104" s="2" t="str">
        <f t="shared" si="3"/>
        <v>Low</v>
      </c>
      <c r="R104" s="2" t="str">
        <f t="shared" si="4"/>
        <v>Low</v>
      </c>
      <c r="S104" s="2" t="b">
        <f t="shared" si="5"/>
        <v>1</v>
      </c>
      <c r="T104" s="2" t="b">
        <v>0</v>
      </c>
    </row>
    <row r="105" spans="1:20" s="2" customFormat="1" x14ac:dyDescent="0.2">
      <c r="A105" s="2" t="s">
        <v>196</v>
      </c>
      <c r="B105" s="2" t="s">
        <v>289</v>
      </c>
      <c r="C105" s="2" t="s">
        <v>112</v>
      </c>
      <c r="D105" s="2" t="s">
        <v>131</v>
      </c>
      <c r="E105" s="2" t="s">
        <v>241</v>
      </c>
      <c r="F105" s="2" t="s">
        <v>40</v>
      </c>
      <c r="G105" s="2" t="s">
        <v>290</v>
      </c>
      <c r="H105" s="2">
        <v>-1.00894947608161</v>
      </c>
      <c r="I105" s="2">
        <v>-9.8842319692919798</v>
      </c>
      <c r="J105" s="2">
        <v>0.11488935842070699</v>
      </c>
      <c r="K105" s="2">
        <v>0.87986460327647797</v>
      </c>
      <c r="L105" s="2">
        <v>-5.63368496344874</v>
      </c>
      <c r="M105" s="2" t="s">
        <v>204</v>
      </c>
      <c r="N105" s="2">
        <v>-2.50917296086722</v>
      </c>
      <c r="O105" s="2">
        <v>-0.46436928118861898</v>
      </c>
      <c r="P105" s="2">
        <v>-1.1576743E-2</v>
      </c>
      <c r="Q105" s="2" t="str">
        <f t="shared" si="3"/>
        <v>Low</v>
      </c>
      <c r="R105" s="2" t="str">
        <f t="shared" si="4"/>
        <v>High</v>
      </c>
      <c r="S105" s="2" t="b">
        <f t="shared" si="5"/>
        <v>0</v>
      </c>
      <c r="T105" s="2" t="b">
        <v>1</v>
      </c>
    </row>
    <row r="106" spans="1:20" s="2" customFormat="1" x14ac:dyDescent="0.2">
      <c r="A106" s="2" t="s">
        <v>196</v>
      </c>
      <c r="B106" s="2" t="s">
        <v>291</v>
      </c>
      <c r="C106" s="2" t="s">
        <v>162</v>
      </c>
      <c r="D106" s="2" t="s">
        <v>175</v>
      </c>
      <c r="E106" s="2" t="s">
        <v>63</v>
      </c>
      <c r="F106" s="2" t="s">
        <v>58</v>
      </c>
      <c r="G106" s="2" t="s">
        <v>292</v>
      </c>
      <c r="H106" s="2">
        <v>-1.0017939030827601</v>
      </c>
      <c r="I106" s="2">
        <v>-9.8553319026243003</v>
      </c>
      <c r="J106" s="2">
        <v>0.120023454913011</v>
      </c>
      <c r="K106" s="2">
        <v>0.12190396632628001</v>
      </c>
      <c r="L106" s="2">
        <v>4.4050013292870904</v>
      </c>
      <c r="M106" s="2" t="s">
        <v>204</v>
      </c>
      <c r="N106" s="2" t="s">
        <v>28</v>
      </c>
      <c r="O106" s="2">
        <v>-0.35980179403303503</v>
      </c>
      <c r="P106" s="2">
        <v>-2.7587565000000001E-2</v>
      </c>
      <c r="Q106" s="2" t="str">
        <f t="shared" si="3"/>
        <v>Low</v>
      </c>
      <c r="R106" s="2" t="str">
        <f t="shared" si="4"/>
        <v>Low</v>
      </c>
      <c r="S106" s="2" t="b">
        <f t="shared" si="5"/>
        <v>1</v>
      </c>
      <c r="T106" s="2" t="b">
        <v>0</v>
      </c>
    </row>
    <row r="107" spans="1:20" s="2" customFormat="1" x14ac:dyDescent="0.2">
      <c r="A107" s="2" t="s">
        <v>196</v>
      </c>
      <c r="B107" s="2" t="s">
        <v>293</v>
      </c>
      <c r="C107" s="2" t="s">
        <v>80</v>
      </c>
      <c r="D107" s="2" t="s">
        <v>152</v>
      </c>
      <c r="E107" s="2" t="s">
        <v>76</v>
      </c>
      <c r="F107" s="2" t="s">
        <v>46</v>
      </c>
      <c r="G107" s="2" t="s">
        <v>294</v>
      </c>
      <c r="H107" s="2">
        <v>-0.96471080645958296</v>
      </c>
      <c r="I107" s="2">
        <v>-10.1410034806681</v>
      </c>
      <c r="J107" s="2">
        <v>0.137359845692125</v>
      </c>
      <c r="K107" s="2">
        <v>0.77855239020996703</v>
      </c>
      <c r="L107" s="2">
        <v>-3.7383319923078502</v>
      </c>
      <c r="M107" s="2" t="s">
        <v>17</v>
      </c>
      <c r="N107" s="2">
        <v>0.26443216719371199</v>
      </c>
      <c r="O107" s="2">
        <v>-0.91862766393728601</v>
      </c>
      <c r="P107" s="2">
        <v>-8.2965916000000001E-2</v>
      </c>
      <c r="Q107" s="2" t="str">
        <f t="shared" si="3"/>
        <v>Low</v>
      </c>
      <c r="R107" s="2" t="str">
        <f t="shared" si="4"/>
        <v>High</v>
      </c>
      <c r="S107" s="2" t="b">
        <f t="shared" si="5"/>
        <v>0</v>
      </c>
      <c r="T107" s="2" t="b">
        <v>1</v>
      </c>
    </row>
    <row r="108" spans="1:20" x14ac:dyDescent="0.2">
      <c r="A108" t="s">
        <v>196</v>
      </c>
      <c r="B108" t="s">
        <v>295</v>
      </c>
      <c r="C108" t="s">
        <v>109</v>
      </c>
      <c r="D108" t="s">
        <v>46</v>
      </c>
      <c r="E108" t="s">
        <v>109</v>
      </c>
      <c r="F108" t="s">
        <v>46</v>
      </c>
      <c r="G108" t="s">
        <v>296</v>
      </c>
      <c r="H108">
        <v>-0.95539543251136105</v>
      </c>
      <c r="I108">
        <v>-10.56057567841</v>
      </c>
      <c r="J108">
        <v>0.14333751570349099</v>
      </c>
      <c r="K108">
        <v>5.4122708144680301E-2</v>
      </c>
      <c r="L108">
        <v>5.4492187972197597</v>
      </c>
      <c r="M108" t="s">
        <v>17</v>
      </c>
      <c r="N108">
        <v>-2.0860360591536402</v>
      </c>
      <c r="O108">
        <v>-0.74291536529156199</v>
      </c>
      <c r="P108">
        <v>-9.2210253000000006E-2</v>
      </c>
      <c r="Q108" s="2" t="str">
        <f t="shared" si="3"/>
        <v>Low</v>
      </c>
      <c r="R108" s="2" t="str">
        <f t="shared" si="4"/>
        <v>Low</v>
      </c>
      <c r="S108" s="2" t="b">
        <f t="shared" si="5"/>
        <v>1</v>
      </c>
      <c r="T108" t="b">
        <v>0</v>
      </c>
    </row>
    <row r="109" spans="1:20" x14ac:dyDescent="0.2">
      <c r="A109" t="s">
        <v>196</v>
      </c>
      <c r="B109" t="s">
        <v>297</v>
      </c>
      <c r="C109" t="s">
        <v>162</v>
      </c>
      <c r="D109" t="s">
        <v>176</v>
      </c>
      <c r="E109" t="s">
        <v>14</v>
      </c>
      <c r="F109" t="s">
        <v>26</v>
      </c>
      <c r="G109" t="s">
        <v>298</v>
      </c>
      <c r="H109">
        <v>-0.94711660656741103</v>
      </c>
      <c r="I109">
        <v>-8.7981845828540806</v>
      </c>
      <c r="J109">
        <v>0.120023454913011</v>
      </c>
      <c r="K109" t="s">
        <v>28</v>
      </c>
      <c r="L109" t="s">
        <v>28</v>
      </c>
      <c r="M109" t="s">
        <v>33</v>
      </c>
      <c r="N109" t="s">
        <v>28</v>
      </c>
      <c r="O109" t="s">
        <v>28</v>
      </c>
      <c r="P109" t="s">
        <v>28</v>
      </c>
      <c r="Q109" s="2" t="str">
        <f t="shared" si="3"/>
        <v>Low</v>
      </c>
      <c r="R109" s="2" t="s">
        <v>517</v>
      </c>
      <c r="S109" s="2" t="b">
        <f t="shared" si="5"/>
        <v>1</v>
      </c>
      <c r="T109" t="b">
        <v>0</v>
      </c>
    </row>
    <row r="110" spans="1:20" x14ac:dyDescent="0.2">
      <c r="A110" t="s">
        <v>196</v>
      </c>
      <c r="B110" t="s">
        <v>299</v>
      </c>
      <c r="C110" t="s">
        <v>31</v>
      </c>
      <c r="D110" t="s">
        <v>69</v>
      </c>
      <c r="E110" t="s">
        <v>31</v>
      </c>
      <c r="F110" t="s">
        <v>69</v>
      </c>
      <c r="G110" t="s">
        <v>300</v>
      </c>
      <c r="H110">
        <v>1.17550927899126</v>
      </c>
      <c r="I110">
        <v>-11.2660660595868</v>
      </c>
      <c r="J110">
        <v>8.5786891828639106E-2</v>
      </c>
      <c r="K110">
        <v>0.94360178030339403</v>
      </c>
      <c r="L110">
        <v>-7.9377350263078403</v>
      </c>
      <c r="M110" t="s">
        <v>17</v>
      </c>
      <c r="N110">
        <v>0.775642989220376</v>
      </c>
      <c r="O110">
        <v>0.78637139068138895</v>
      </c>
      <c r="P110">
        <v>-5.0041982999999998E-2</v>
      </c>
      <c r="Q110" s="2" t="str">
        <f t="shared" si="3"/>
        <v>High</v>
      </c>
      <c r="R110" s="2" t="str">
        <f>IF(K110&lt;0.7, "Low", "High")</f>
        <v>High</v>
      </c>
      <c r="S110" s="2" t="b">
        <f t="shared" si="5"/>
        <v>1</v>
      </c>
      <c r="T110" t="b">
        <v>0</v>
      </c>
    </row>
    <row r="112" spans="1:20" x14ac:dyDescent="0.2">
      <c r="S112" s="2"/>
    </row>
    <row r="113" spans="19:19" x14ac:dyDescent="0.2">
      <c r="S113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A9B2-4331-D645-B520-C73E316232B4}">
  <dimension ref="A1:B8"/>
  <sheetViews>
    <sheetView workbookViewId="0">
      <selection activeCell="A2" sqref="A2"/>
    </sheetView>
  </sheetViews>
  <sheetFormatPr baseColWidth="10" defaultRowHeight="16" x14ac:dyDescent="0.2"/>
  <cols>
    <col min="1" max="1" width="26" bestFit="1" customWidth="1"/>
    <col min="2" max="2" width="54.83203125" bestFit="1" customWidth="1"/>
  </cols>
  <sheetData>
    <row r="1" spans="1:2" x14ac:dyDescent="0.2">
      <c r="A1" s="3" t="s">
        <v>521</v>
      </c>
    </row>
    <row r="2" spans="1:2" x14ac:dyDescent="0.2">
      <c r="A2" t="s">
        <v>305</v>
      </c>
      <c r="B2" t="s">
        <v>306</v>
      </c>
    </row>
    <row r="3" spans="1:2" x14ac:dyDescent="0.2">
      <c r="A3" s="1" t="s">
        <v>513</v>
      </c>
      <c r="B3" t="s">
        <v>499</v>
      </c>
    </row>
    <row r="4" spans="1:2" x14ac:dyDescent="0.2">
      <c r="A4" s="1" t="s">
        <v>500</v>
      </c>
      <c r="B4" t="s">
        <v>501</v>
      </c>
    </row>
    <row r="5" spans="1:2" x14ac:dyDescent="0.2">
      <c r="A5" s="1" t="s">
        <v>502</v>
      </c>
      <c r="B5" t="s">
        <v>503</v>
      </c>
    </row>
    <row r="6" spans="1:2" x14ac:dyDescent="0.2">
      <c r="A6" s="1" t="s">
        <v>504</v>
      </c>
      <c r="B6" t="s">
        <v>505</v>
      </c>
    </row>
    <row r="7" spans="1:2" x14ac:dyDescent="0.2">
      <c r="A7" s="1" t="s">
        <v>506</v>
      </c>
      <c r="B7" t="s">
        <v>507</v>
      </c>
    </row>
    <row r="8" spans="1:2" x14ac:dyDescent="0.2">
      <c r="A8" s="1" t="s">
        <v>508</v>
      </c>
      <c r="B8" t="s">
        <v>509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8B66-DD34-FD41-AAAD-5C3CC01DF027}">
  <dimension ref="A1:B66"/>
  <sheetViews>
    <sheetView workbookViewId="0"/>
  </sheetViews>
  <sheetFormatPr baseColWidth="10" defaultRowHeight="16" x14ac:dyDescent="0.2"/>
  <cols>
    <col min="1" max="1" width="19" bestFit="1" customWidth="1"/>
    <col min="2" max="2" width="41.33203125" bestFit="1" customWidth="1"/>
  </cols>
  <sheetData>
    <row r="1" spans="1:2" x14ac:dyDescent="0.2">
      <c r="A1" s="3" t="s">
        <v>519</v>
      </c>
    </row>
    <row r="2" spans="1:2" x14ac:dyDescent="0.2">
      <c r="A2" t="s">
        <v>305</v>
      </c>
      <c r="B2" t="s">
        <v>306</v>
      </c>
    </row>
    <row r="3" spans="1:2" x14ac:dyDescent="0.2">
      <c r="A3" t="s">
        <v>371</v>
      </c>
      <c r="B3" t="s">
        <v>372</v>
      </c>
    </row>
    <row r="4" spans="1:2" x14ac:dyDescent="0.2">
      <c r="A4" t="s">
        <v>373</v>
      </c>
      <c r="B4" t="s">
        <v>374</v>
      </c>
    </row>
    <row r="5" spans="1:2" x14ac:dyDescent="0.2">
      <c r="A5" t="s">
        <v>375</v>
      </c>
      <c r="B5" t="s">
        <v>376</v>
      </c>
    </row>
    <row r="6" spans="1:2" x14ac:dyDescent="0.2">
      <c r="A6" t="s">
        <v>377</v>
      </c>
      <c r="B6" t="s">
        <v>378</v>
      </c>
    </row>
    <row r="7" spans="1:2" x14ac:dyDescent="0.2">
      <c r="A7" t="s">
        <v>379</v>
      </c>
      <c r="B7" t="s">
        <v>380</v>
      </c>
    </row>
    <row r="8" spans="1:2" x14ac:dyDescent="0.2">
      <c r="A8" t="s">
        <v>381</v>
      </c>
      <c r="B8" t="s">
        <v>382</v>
      </c>
    </row>
    <row r="9" spans="1:2" x14ac:dyDescent="0.2">
      <c r="A9" t="s">
        <v>383</v>
      </c>
      <c r="B9" t="s">
        <v>384</v>
      </c>
    </row>
    <row r="10" spans="1:2" x14ac:dyDescent="0.2">
      <c r="A10" t="s">
        <v>385</v>
      </c>
      <c r="B10" t="s">
        <v>386</v>
      </c>
    </row>
    <row r="11" spans="1:2" x14ac:dyDescent="0.2">
      <c r="A11" t="s">
        <v>387</v>
      </c>
      <c r="B11" t="s">
        <v>388</v>
      </c>
    </row>
    <row r="12" spans="1:2" x14ac:dyDescent="0.2">
      <c r="A12" t="s">
        <v>389</v>
      </c>
      <c r="B12" t="s">
        <v>390</v>
      </c>
    </row>
    <row r="13" spans="1:2" x14ac:dyDescent="0.2">
      <c r="A13" t="s">
        <v>391</v>
      </c>
      <c r="B13" t="s">
        <v>392</v>
      </c>
    </row>
    <row r="14" spans="1:2" x14ac:dyDescent="0.2">
      <c r="A14" t="s">
        <v>393</v>
      </c>
      <c r="B14" t="s">
        <v>394</v>
      </c>
    </row>
    <row r="15" spans="1:2" x14ac:dyDescent="0.2">
      <c r="A15" t="s">
        <v>395</v>
      </c>
      <c r="B15" t="s">
        <v>396</v>
      </c>
    </row>
    <row r="16" spans="1:2" x14ac:dyDescent="0.2">
      <c r="A16" t="s">
        <v>397</v>
      </c>
      <c r="B16" t="s">
        <v>398</v>
      </c>
    </row>
    <row r="17" spans="1:2" x14ac:dyDescent="0.2">
      <c r="A17" t="s">
        <v>399</v>
      </c>
      <c r="B17" t="s">
        <v>400</v>
      </c>
    </row>
    <row r="18" spans="1:2" x14ac:dyDescent="0.2">
      <c r="A18" t="s">
        <v>401</v>
      </c>
      <c r="B18" t="s">
        <v>402</v>
      </c>
    </row>
    <row r="19" spans="1:2" x14ac:dyDescent="0.2">
      <c r="A19" t="s">
        <v>403</v>
      </c>
      <c r="B19" t="s">
        <v>404</v>
      </c>
    </row>
    <row r="20" spans="1:2" x14ac:dyDescent="0.2">
      <c r="A20" t="s">
        <v>405</v>
      </c>
      <c r="B20" t="s">
        <v>406</v>
      </c>
    </row>
    <row r="21" spans="1:2" x14ac:dyDescent="0.2">
      <c r="A21" t="s">
        <v>407</v>
      </c>
      <c r="B21" t="s">
        <v>408</v>
      </c>
    </row>
    <row r="22" spans="1:2" x14ac:dyDescent="0.2">
      <c r="A22" t="s">
        <v>409</v>
      </c>
      <c r="B22" t="s">
        <v>410</v>
      </c>
    </row>
    <row r="23" spans="1:2" x14ac:dyDescent="0.2">
      <c r="A23" t="s">
        <v>411</v>
      </c>
      <c r="B23" t="s">
        <v>412</v>
      </c>
    </row>
    <row r="24" spans="1:2" x14ac:dyDescent="0.2">
      <c r="A24" t="s">
        <v>413</v>
      </c>
      <c r="B24" t="s">
        <v>414</v>
      </c>
    </row>
    <row r="25" spans="1:2" x14ac:dyDescent="0.2">
      <c r="A25" t="s">
        <v>415</v>
      </c>
      <c r="B25" t="s">
        <v>416</v>
      </c>
    </row>
    <row r="26" spans="1:2" x14ac:dyDescent="0.2">
      <c r="A26" t="s">
        <v>417</v>
      </c>
      <c r="B26" t="s">
        <v>418</v>
      </c>
    </row>
    <row r="27" spans="1:2" x14ac:dyDescent="0.2">
      <c r="A27" t="s">
        <v>419</v>
      </c>
      <c r="B27" t="s">
        <v>420</v>
      </c>
    </row>
    <row r="28" spans="1:2" x14ac:dyDescent="0.2">
      <c r="A28" t="s">
        <v>421</v>
      </c>
      <c r="B28" t="s">
        <v>422</v>
      </c>
    </row>
    <row r="29" spans="1:2" x14ac:dyDescent="0.2">
      <c r="A29" t="s">
        <v>423</v>
      </c>
      <c r="B29" t="s">
        <v>424</v>
      </c>
    </row>
    <row r="30" spans="1:2" x14ac:dyDescent="0.2">
      <c r="A30" t="s">
        <v>425</v>
      </c>
      <c r="B30" t="s">
        <v>426</v>
      </c>
    </row>
    <row r="31" spans="1:2" x14ac:dyDescent="0.2">
      <c r="A31" t="s">
        <v>427</v>
      </c>
      <c r="B31" t="s">
        <v>428</v>
      </c>
    </row>
    <row r="32" spans="1:2" x14ac:dyDescent="0.2">
      <c r="A32" t="s">
        <v>429</v>
      </c>
      <c r="B32" t="s">
        <v>430</v>
      </c>
    </row>
    <row r="33" spans="1:2" x14ac:dyDescent="0.2">
      <c r="A33" t="s">
        <v>431</v>
      </c>
      <c r="B33" t="s">
        <v>432</v>
      </c>
    </row>
    <row r="34" spans="1:2" x14ac:dyDescent="0.2">
      <c r="A34" t="s">
        <v>433</v>
      </c>
      <c r="B34" t="s">
        <v>434</v>
      </c>
    </row>
    <row r="35" spans="1:2" x14ac:dyDescent="0.2">
      <c r="A35" t="s">
        <v>435</v>
      </c>
      <c r="B35" t="s">
        <v>436</v>
      </c>
    </row>
    <row r="36" spans="1:2" x14ac:dyDescent="0.2">
      <c r="A36" t="s">
        <v>437</v>
      </c>
      <c r="B36" t="s">
        <v>438</v>
      </c>
    </row>
    <row r="37" spans="1:2" x14ac:dyDescent="0.2">
      <c r="A37" t="s">
        <v>439</v>
      </c>
      <c r="B37" t="s">
        <v>440</v>
      </c>
    </row>
    <row r="38" spans="1:2" x14ac:dyDescent="0.2">
      <c r="A38" t="s">
        <v>441</v>
      </c>
      <c r="B38" t="s">
        <v>442</v>
      </c>
    </row>
    <row r="39" spans="1:2" x14ac:dyDescent="0.2">
      <c r="A39" t="s">
        <v>443</v>
      </c>
      <c r="B39" t="s">
        <v>444</v>
      </c>
    </row>
    <row r="40" spans="1:2" x14ac:dyDescent="0.2">
      <c r="A40" t="s">
        <v>445</v>
      </c>
      <c r="B40" t="s">
        <v>446</v>
      </c>
    </row>
    <row r="41" spans="1:2" x14ac:dyDescent="0.2">
      <c r="A41" t="s">
        <v>447</v>
      </c>
      <c r="B41" t="s">
        <v>448</v>
      </c>
    </row>
    <row r="42" spans="1:2" x14ac:dyDescent="0.2">
      <c r="A42" t="s">
        <v>449</v>
      </c>
      <c r="B42" t="s">
        <v>450</v>
      </c>
    </row>
    <row r="43" spans="1:2" x14ac:dyDescent="0.2">
      <c r="A43" t="s">
        <v>451</v>
      </c>
      <c r="B43" t="s">
        <v>452</v>
      </c>
    </row>
    <row r="44" spans="1:2" x14ac:dyDescent="0.2">
      <c r="A44" t="s">
        <v>453</v>
      </c>
      <c r="B44" t="s">
        <v>454</v>
      </c>
    </row>
    <row r="45" spans="1:2" x14ac:dyDescent="0.2">
      <c r="A45" t="s">
        <v>455</v>
      </c>
      <c r="B45" t="s">
        <v>456</v>
      </c>
    </row>
    <row r="46" spans="1:2" x14ac:dyDescent="0.2">
      <c r="A46" t="s">
        <v>457</v>
      </c>
      <c r="B46" t="s">
        <v>458</v>
      </c>
    </row>
    <row r="47" spans="1:2" x14ac:dyDescent="0.2">
      <c r="A47" t="s">
        <v>459</v>
      </c>
      <c r="B47" t="s">
        <v>460</v>
      </c>
    </row>
    <row r="48" spans="1:2" x14ac:dyDescent="0.2">
      <c r="A48" t="s">
        <v>461</v>
      </c>
      <c r="B48" t="s">
        <v>462</v>
      </c>
    </row>
    <row r="49" spans="1:2" x14ac:dyDescent="0.2">
      <c r="A49" t="s">
        <v>463</v>
      </c>
      <c r="B49" t="s">
        <v>464</v>
      </c>
    </row>
    <row r="50" spans="1:2" x14ac:dyDescent="0.2">
      <c r="A50" t="s">
        <v>465</v>
      </c>
      <c r="B50" t="s">
        <v>466</v>
      </c>
    </row>
    <row r="51" spans="1:2" x14ac:dyDescent="0.2">
      <c r="A51" t="s">
        <v>467</v>
      </c>
      <c r="B51" t="s">
        <v>468</v>
      </c>
    </row>
    <row r="52" spans="1:2" x14ac:dyDescent="0.2">
      <c r="A52" t="s">
        <v>469</v>
      </c>
      <c r="B52" t="s">
        <v>470</v>
      </c>
    </row>
    <row r="53" spans="1:2" x14ac:dyDescent="0.2">
      <c r="A53" t="s">
        <v>471</v>
      </c>
      <c r="B53" t="s">
        <v>472</v>
      </c>
    </row>
    <row r="54" spans="1:2" x14ac:dyDescent="0.2">
      <c r="A54" t="s">
        <v>473</v>
      </c>
      <c r="B54" t="s">
        <v>474</v>
      </c>
    </row>
    <row r="55" spans="1:2" x14ac:dyDescent="0.2">
      <c r="A55" t="s">
        <v>475</v>
      </c>
      <c r="B55" t="s">
        <v>476</v>
      </c>
    </row>
    <row r="56" spans="1:2" x14ac:dyDescent="0.2">
      <c r="A56" t="s">
        <v>477</v>
      </c>
      <c r="B56" t="s">
        <v>478</v>
      </c>
    </row>
    <row r="57" spans="1:2" x14ac:dyDescent="0.2">
      <c r="A57" t="s">
        <v>479</v>
      </c>
      <c r="B57" t="s">
        <v>480</v>
      </c>
    </row>
    <row r="58" spans="1:2" x14ac:dyDescent="0.2">
      <c r="A58" t="s">
        <v>481</v>
      </c>
      <c r="B58" t="s">
        <v>482</v>
      </c>
    </row>
    <row r="59" spans="1:2" x14ac:dyDescent="0.2">
      <c r="A59" t="s">
        <v>483</v>
      </c>
      <c r="B59" t="s">
        <v>484</v>
      </c>
    </row>
    <row r="60" spans="1:2" x14ac:dyDescent="0.2">
      <c r="A60" t="s">
        <v>485</v>
      </c>
      <c r="B60" t="s">
        <v>486</v>
      </c>
    </row>
    <row r="61" spans="1:2" x14ac:dyDescent="0.2">
      <c r="A61" t="s">
        <v>487</v>
      </c>
      <c r="B61" t="s">
        <v>488</v>
      </c>
    </row>
    <row r="62" spans="1:2" x14ac:dyDescent="0.2">
      <c r="A62" t="s">
        <v>489</v>
      </c>
      <c r="B62" t="s">
        <v>490</v>
      </c>
    </row>
    <row r="63" spans="1:2" x14ac:dyDescent="0.2">
      <c r="A63" t="s">
        <v>491</v>
      </c>
      <c r="B63" t="s">
        <v>492</v>
      </c>
    </row>
    <row r="64" spans="1:2" x14ac:dyDescent="0.2">
      <c r="A64" t="s">
        <v>493</v>
      </c>
      <c r="B64" t="s">
        <v>494</v>
      </c>
    </row>
    <row r="65" spans="1:2" x14ac:dyDescent="0.2">
      <c r="A65" t="s">
        <v>495</v>
      </c>
      <c r="B65" t="s">
        <v>496</v>
      </c>
    </row>
    <row r="66" spans="1:2" x14ac:dyDescent="0.2">
      <c r="A66" t="s">
        <v>497</v>
      </c>
      <c r="B66" t="s">
        <v>498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773C0-4ECC-EB44-AC66-28028E35A7C1}">
  <dimension ref="A1:C34"/>
  <sheetViews>
    <sheetView workbookViewId="0">
      <selection activeCell="A34" sqref="A34"/>
    </sheetView>
  </sheetViews>
  <sheetFormatPr baseColWidth="10" defaultRowHeight="16" x14ac:dyDescent="0.2"/>
  <cols>
    <col min="1" max="1" width="23.33203125" customWidth="1"/>
    <col min="2" max="2" width="56.33203125" bestFit="1" customWidth="1"/>
  </cols>
  <sheetData>
    <row r="1" spans="1:3" x14ac:dyDescent="0.2">
      <c r="A1" s="3" t="s">
        <v>520</v>
      </c>
    </row>
    <row r="2" spans="1:3" x14ac:dyDescent="0.2">
      <c r="A2" t="s">
        <v>305</v>
      </c>
      <c r="B2" t="s">
        <v>306</v>
      </c>
      <c r="C2" t="s">
        <v>510</v>
      </c>
    </row>
    <row r="3" spans="1:3" x14ac:dyDescent="0.2">
      <c r="A3" t="s">
        <v>307</v>
      </c>
      <c r="B3" t="s">
        <v>308</v>
      </c>
      <c r="C3" t="s">
        <v>511</v>
      </c>
    </row>
    <row r="4" spans="1:3" x14ac:dyDescent="0.2">
      <c r="A4" t="s">
        <v>309</v>
      </c>
      <c r="B4" t="s">
        <v>310</v>
      </c>
    </row>
    <row r="5" spans="1:3" x14ac:dyDescent="0.2">
      <c r="A5" t="s">
        <v>311</v>
      </c>
      <c r="B5" t="s">
        <v>312</v>
      </c>
    </row>
    <row r="6" spans="1:3" x14ac:dyDescent="0.2">
      <c r="A6" t="s">
        <v>313</v>
      </c>
      <c r="B6" t="s">
        <v>314</v>
      </c>
    </row>
    <row r="7" spans="1:3" x14ac:dyDescent="0.2">
      <c r="A7" t="s">
        <v>315</v>
      </c>
      <c r="B7" t="s">
        <v>316</v>
      </c>
    </row>
    <row r="8" spans="1:3" x14ac:dyDescent="0.2">
      <c r="A8" t="s">
        <v>317</v>
      </c>
      <c r="B8" t="s">
        <v>318</v>
      </c>
    </row>
    <row r="9" spans="1:3" x14ac:dyDescent="0.2">
      <c r="A9" t="s">
        <v>319</v>
      </c>
      <c r="B9" t="s">
        <v>320</v>
      </c>
    </row>
    <row r="10" spans="1:3" x14ac:dyDescent="0.2">
      <c r="A10" t="s">
        <v>321</v>
      </c>
      <c r="B10" t="s">
        <v>322</v>
      </c>
    </row>
    <row r="11" spans="1:3" x14ac:dyDescent="0.2">
      <c r="A11" t="s">
        <v>323</v>
      </c>
      <c r="B11" t="s">
        <v>324</v>
      </c>
    </row>
    <row r="12" spans="1:3" x14ac:dyDescent="0.2">
      <c r="A12" t="s">
        <v>325</v>
      </c>
      <c r="B12" t="s">
        <v>326</v>
      </c>
    </row>
    <row r="13" spans="1:3" x14ac:dyDescent="0.2">
      <c r="A13" t="s">
        <v>327</v>
      </c>
      <c r="B13" t="s">
        <v>328</v>
      </c>
    </row>
    <row r="14" spans="1:3" x14ac:dyDescent="0.2">
      <c r="A14" t="s">
        <v>329</v>
      </c>
      <c r="B14" t="s">
        <v>330</v>
      </c>
    </row>
    <row r="15" spans="1:3" x14ac:dyDescent="0.2">
      <c r="A15" t="s">
        <v>331</v>
      </c>
      <c r="B15" t="s">
        <v>332</v>
      </c>
    </row>
    <row r="16" spans="1:3" x14ac:dyDescent="0.2">
      <c r="A16" t="s">
        <v>333</v>
      </c>
      <c r="B16" t="s">
        <v>334</v>
      </c>
    </row>
    <row r="17" spans="1:3" x14ac:dyDescent="0.2">
      <c r="A17" t="s">
        <v>335</v>
      </c>
      <c r="B17" t="s">
        <v>336</v>
      </c>
    </row>
    <row r="18" spans="1:3" x14ac:dyDescent="0.2">
      <c r="A18" t="s">
        <v>337</v>
      </c>
      <c r="B18" t="s">
        <v>338</v>
      </c>
    </row>
    <row r="19" spans="1:3" x14ac:dyDescent="0.2">
      <c r="A19" t="s">
        <v>339</v>
      </c>
      <c r="B19" t="s">
        <v>340</v>
      </c>
    </row>
    <row r="20" spans="1:3" x14ac:dyDescent="0.2">
      <c r="A20" t="s">
        <v>341</v>
      </c>
      <c r="B20" t="s">
        <v>342</v>
      </c>
    </row>
    <row r="21" spans="1:3" x14ac:dyDescent="0.2">
      <c r="A21" t="s">
        <v>343</v>
      </c>
      <c r="B21" t="s">
        <v>344</v>
      </c>
    </row>
    <row r="22" spans="1:3" x14ac:dyDescent="0.2">
      <c r="A22" t="s">
        <v>345</v>
      </c>
      <c r="B22" t="s">
        <v>346</v>
      </c>
    </row>
    <row r="23" spans="1:3" x14ac:dyDescent="0.2">
      <c r="A23" t="s">
        <v>347</v>
      </c>
      <c r="B23" t="s">
        <v>348</v>
      </c>
    </row>
    <row r="24" spans="1:3" x14ac:dyDescent="0.2">
      <c r="A24" t="s">
        <v>349</v>
      </c>
      <c r="B24" t="s">
        <v>350</v>
      </c>
    </row>
    <row r="25" spans="1:3" x14ac:dyDescent="0.2">
      <c r="A25" t="s">
        <v>351</v>
      </c>
      <c r="B25" t="s">
        <v>352</v>
      </c>
    </row>
    <row r="26" spans="1:3" x14ac:dyDescent="0.2">
      <c r="A26" t="s">
        <v>353</v>
      </c>
      <c r="B26" t="s">
        <v>354</v>
      </c>
    </row>
    <row r="27" spans="1:3" x14ac:dyDescent="0.2">
      <c r="A27" t="s">
        <v>355</v>
      </c>
      <c r="B27" t="s">
        <v>356</v>
      </c>
    </row>
    <row r="28" spans="1:3" x14ac:dyDescent="0.2">
      <c r="A28" t="s">
        <v>357</v>
      </c>
      <c r="B28" t="s">
        <v>358</v>
      </c>
    </row>
    <row r="29" spans="1:3" x14ac:dyDescent="0.2">
      <c r="A29" t="s">
        <v>359</v>
      </c>
      <c r="B29" t="s">
        <v>360</v>
      </c>
    </row>
    <row r="30" spans="1:3" x14ac:dyDescent="0.2">
      <c r="A30" t="s">
        <v>361</v>
      </c>
      <c r="B30" t="s">
        <v>362</v>
      </c>
    </row>
    <row r="31" spans="1:3" x14ac:dyDescent="0.2">
      <c r="A31" t="s">
        <v>363</v>
      </c>
      <c r="B31" t="s">
        <v>364</v>
      </c>
    </row>
    <row r="32" spans="1:3" x14ac:dyDescent="0.2">
      <c r="A32" t="s">
        <v>365</v>
      </c>
      <c r="B32" t="s">
        <v>366</v>
      </c>
      <c r="C32" t="s">
        <v>512</v>
      </c>
    </row>
    <row r="33" spans="1:2" x14ac:dyDescent="0.2">
      <c r="A33" t="s">
        <v>367</v>
      </c>
      <c r="B33" t="s">
        <v>368</v>
      </c>
    </row>
    <row r="34" spans="1:2" x14ac:dyDescent="0.2">
      <c r="A34" t="s">
        <v>369</v>
      </c>
      <c r="B34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Supplementary_Table_1</vt:lpstr>
      <vt:lpstr>Supplementary_Table_2</vt:lpstr>
      <vt:lpstr>Supplementary_Table_3</vt:lpstr>
      <vt:lpstr>Supplementary_Table_4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2022-04-12T16:08:22Z</dcterms:created>
  <dcterms:modified xsi:type="dcterms:W3CDTF">2022-04-15T16:22:57Z</dcterms:modified>
</cp:coreProperties>
</file>