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ork\Documents\demandsystemEE\Muu\"/>
    </mc:Choice>
  </mc:AlternateContent>
  <xr:revisionPtr revIDLastSave="0" documentId="13_ncr:1_{B340A75E-9AB9-4804-A1F3-315D7736BE97}" xr6:coauthVersionLast="36" xr6:coauthVersionMax="46" xr10:uidLastSave="{00000000-0000-0000-0000-000000000000}"/>
  <bookViews>
    <workbookView xWindow="0" yWindow="0" windowWidth="25605" windowHeight="11745" xr2:uid="{00000000-000D-0000-FFFF-FFFF00000000}"/>
  </bookViews>
  <sheets>
    <sheet name="andmed" sheetId="1" r:id="rId1"/>
    <sheet name="Sheet1" sheetId="2" r:id="rId2"/>
  </sheets>
  <definedNames>
    <definedName name="_xlnm._FilterDatabase" localSheetId="0" hidden="1">andmed!$O$1:$O$64</definedName>
  </definedNames>
  <calcPr calcId="191029" calcCompleted="0"/>
</workbook>
</file>

<file path=xl/calcChain.xml><?xml version="1.0" encoding="utf-8"?>
<calcChain xmlns="http://schemas.openxmlformats.org/spreadsheetml/2006/main">
  <c r="K53" i="1" l="1"/>
  <c r="L53" i="1" s="1"/>
  <c r="K38" i="1"/>
  <c r="L38" i="1" s="1"/>
  <c r="K10" i="1"/>
  <c r="L10" i="1" s="1"/>
  <c r="K9" i="1"/>
  <c r="L9" i="1" s="1"/>
  <c r="K60" i="1"/>
  <c r="L60" i="1" s="1"/>
  <c r="K59" i="1"/>
  <c r="L59" i="1" s="1"/>
  <c r="K41" i="1"/>
  <c r="L41" i="1" s="1"/>
  <c r="K39" i="1"/>
  <c r="L39" i="1" s="1"/>
  <c r="K18" i="1"/>
  <c r="L18" i="1" s="1"/>
  <c r="K40" i="1"/>
  <c r="L40" i="1" s="1"/>
  <c r="K36" i="1"/>
  <c r="L36" i="1" s="1"/>
  <c r="K35" i="1"/>
  <c r="L35" i="1" s="1"/>
  <c r="K34" i="1"/>
  <c r="L34" i="1" s="1"/>
  <c r="K33" i="1"/>
  <c r="L33" i="1" s="1"/>
  <c r="K32" i="1"/>
  <c r="L32" i="1" s="1"/>
  <c r="K29" i="1"/>
  <c r="L29" i="1" s="1"/>
  <c r="K22" i="1"/>
  <c r="L22" i="1" s="1"/>
  <c r="K21" i="1"/>
  <c r="L21" i="1" s="1"/>
  <c r="K57" i="1"/>
  <c r="L57" i="1" s="1"/>
  <c r="K13" i="1"/>
  <c r="L13" i="1" s="1"/>
  <c r="K14" i="1"/>
  <c r="L14" i="1" s="1"/>
  <c r="K12" i="1"/>
  <c r="L12" i="1" s="1"/>
  <c r="K62" i="1"/>
  <c r="L62" i="1" s="1"/>
  <c r="K24" i="1"/>
  <c r="L24" i="1" s="1"/>
  <c r="K20" i="1"/>
  <c r="L20" i="1" s="1"/>
  <c r="K19" i="1"/>
  <c r="L19" i="1" s="1"/>
  <c r="K23" i="1"/>
  <c r="L23" i="1" s="1"/>
  <c r="K25" i="1"/>
  <c r="L25" i="1" s="1"/>
  <c r="K11" i="1"/>
  <c r="L11" i="1" s="1"/>
  <c r="K5" i="1"/>
  <c r="L5" i="1" s="1"/>
  <c r="K27" i="1"/>
  <c r="L27" i="1" s="1"/>
  <c r="K26" i="1"/>
  <c r="L26" i="1" s="1"/>
  <c r="K45" i="1"/>
  <c r="L45" i="1" s="1"/>
  <c r="K3" i="1"/>
  <c r="L3" i="1" s="1"/>
  <c r="K28" i="1"/>
  <c r="L28" i="1" s="1"/>
  <c r="K17" i="1"/>
  <c r="L17" i="1" s="1"/>
  <c r="K16" i="1"/>
  <c r="L16" i="1" s="1"/>
  <c r="K15" i="1"/>
  <c r="L15" i="1" s="1"/>
  <c r="K8" i="1"/>
  <c r="L8" i="1" s="1"/>
  <c r="K7" i="1"/>
  <c r="L7" i="1" s="1"/>
  <c r="K61" i="1"/>
  <c r="L61" i="1" s="1"/>
  <c r="K55" i="1"/>
  <c r="L55" i="1" s="1"/>
  <c r="K54" i="1"/>
  <c r="L54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4" i="1"/>
  <c r="L44" i="1" s="1"/>
  <c r="K42" i="1"/>
  <c r="L42" i="1" s="1"/>
  <c r="K43" i="1"/>
  <c r="L43" i="1" s="1"/>
  <c r="K58" i="1"/>
  <c r="L58" i="1" s="1"/>
  <c r="K63" i="1"/>
  <c r="L63" i="1" s="1"/>
  <c r="K4" i="1"/>
  <c r="L4" i="1" s="1"/>
  <c r="K2" i="1"/>
  <c r="L2" i="1" s="1"/>
  <c r="K37" i="1"/>
  <c r="L37" i="1" s="1"/>
  <c r="K6" i="1"/>
  <c r="L6" i="1" s="1"/>
  <c r="K56" i="1"/>
  <c r="L56" i="1" s="1"/>
  <c r="L31" i="1"/>
  <c r="L30" i="1"/>
</calcChain>
</file>

<file path=xl/sharedStrings.xml><?xml version="1.0" encoding="utf-8"?>
<sst xmlns="http://schemas.openxmlformats.org/spreadsheetml/2006/main" count="646" uniqueCount="339">
  <si>
    <t>Taime- ja loomakasvatus</t>
  </si>
  <si>
    <t>Põllumajandustooted</t>
  </si>
  <si>
    <t>Metsamajandus ja metsavarumine</t>
  </si>
  <si>
    <t>Metsandustooted</t>
  </si>
  <si>
    <t>Kalapüük ja vesiviljelus</t>
  </si>
  <si>
    <t>Kalandustooted</t>
  </si>
  <si>
    <t>Mäetööstus</t>
  </si>
  <si>
    <t>Kivisüsi ja pruunsüsi; toornafta ja maagaas; metallimaagid; muud kaevandussaadused</t>
  </si>
  <si>
    <t>Toiduainete, jookide ja tubakatoodete tootmine</t>
  </si>
  <si>
    <t>Toiduained; joogid; tubakatooted</t>
  </si>
  <si>
    <t>Tekstiilitootmine; rõivatootmine; nahatöötlemine ja nahktoodete tootmine</t>
  </si>
  <si>
    <t>Tekstiilitooted; rõivad; nahk ja nahatooted</t>
  </si>
  <si>
    <t>Puidutöötlemine ning puit- ja korktoodete tootmine, v.a mööbel</t>
  </si>
  <si>
    <t>Puit ning puit- ja korktooted, v.a mööbel; õlgedest ja punumismaterjalidest tooted</t>
  </si>
  <si>
    <t>Paberi ja pabertoodete tootmine</t>
  </si>
  <si>
    <t>Paber ja pabertooted</t>
  </si>
  <si>
    <t>Trükindus ja salvestiste paljundus</t>
  </si>
  <si>
    <t>Trüki- ja salvestusteenused</t>
  </si>
  <si>
    <t>Koksi ja puhastatud naftatoodete tootmine</t>
  </si>
  <si>
    <t>Koks ja puhastatud naftatooted</t>
  </si>
  <si>
    <t>Kemikaalide ja keemiatoodete tootmine</t>
  </si>
  <si>
    <t>Kemikaalid ja keemiatooted</t>
  </si>
  <si>
    <t>Põhifarmaatsiatoodete ja ravimpreparaatide tootmine</t>
  </si>
  <si>
    <t>Põhifarmaatsiatooted ja ravimpreparaadid</t>
  </si>
  <si>
    <t>Kummi- ja plasttoodete tootmine</t>
  </si>
  <si>
    <t>Kummi- ja plasttooted</t>
  </si>
  <si>
    <t>Muude mittemetalsetest mineraalidest toodete tootmine</t>
  </si>
  <si>
    <t>Muud mittemetalsetest mineraalidest tooted</t>
  </si>
  <si>
    <t>Metallitootmine</t>
  </si>
  <si>
    <t>Metallid</t>
  </si>
  <si>
    <t>Metalltoodete tootmine, v.a masinad ja seadmed</t>
  </si>
  <si>
    <t>Metalltooted, v.a. masinad ja seadmed</t>
  </si>
  <si>
    <t>Arvutite, elektroonika- ja optikaseadmete tootmine</t>
  </si>
  <si>
    <t>Arvutid, elektroonika- ja optikaseadmed</t>
  </si>
  <si>
    <t>Elektriseadmete tootmine</t>
  </si>
  <si>
    <t>Elektriseadmed</t>
  </si>
  <si>
    <t>Mujal liigitamata masinate ja seadmete tootmine</t>
  </si>
  <si>
    <t>Mujal klassifitseerimata masinad ja seadmed</t>
  </si>
  <si>
    <t>Mootorsõidukite, haagiste ja poolhaagiste tootmine</t>
  </si>
  <si>
    <t>Mootorsõidukid, haagised ja poolhaagised</t>
  </si>
  <si>
    <t>Muude transpordivahendite tootmine</t>
  </si>
  <si>
    <t>Muud transpordivahendid</t>
  </si>
  <si>
    <t>Mööbli tootmine; muu tootmine</t>
  </si>
  <si>
    <t>Mööbel; muud tööstustooted</t>
  </si>
  <si>
    <t>Masinate ja seadmete remont ja paigaldus</t>
  </si>
  <si>
    <t>Masinate ja seadmete remondi- ja paigaldusteenused</t>
  </si>
  <si>
    <t>Elektrienergia, gaasi, auru ja konditsioneeritud õhuga varustamine</t>
  </si>
  <si>
    <t>Elektrienergia, gaas, aur ja õhu konditsioneerimine</t>
  </si>
  <si>
    <t>Veekogumine, -töötlus ja -varustus</t>
  </si>
  <si>
    <t>Looduslik vesi; veepuhastus- ja varustusteenused</t>
  </si>
  <si>
    <t>Kanalisatsioon; jäätme- ja saastekäitlus</t>
  </si>
  <si>
    <t>Ehitus</t>
  </si>
  <si>
    <t>Ehitised ja ehitustööd</t>
  </si>
  <si>
    <t>Mootorsõidukite ja mootorrataste hulgi- ja jaemüük ning remont</t>
  </si>
  <si>
    <t>Mootorsõidukite ja mootorrataste hulgi- ja jaemüügi- ning remonditeenused</t>
  </si>
  <si>
    <t>Hulgikaubandus, v.a mootorsõidukid ja mootorrattad</t>
  </si>
  <si>
    <t>Hulgimüügiteenused</t>
  </si>
  <si>
    <t>Jaekaubandus, v.a mootorsõidukid ja mootorrattad</t>
  </si>
  <si>
    <t>Jaemüügiteenused</t>
  </si>
  <si>
    <t>Maismaaveondus ja torutransport</t>
  </si>
  <si>
    <t>Maismaaveondusteenused</t>
  </si>
  <si>
    <t>Veetransport</t>
  </si>
  <si>
    <t>Veetransporditeenused</t>
  </si>
  <si>
    <t>Õhutransport</t>
  </si>
  <si>
    <t>Õhutransporditeenused</t>
  </si>
  <si>
    <t>Laondus ja veondust abistavad tegevusalad</t>
  </si>
  <si>
    <t>Ladustamisteenused ja veonduse abistavad teenused</t>
  </si>
  <si>
    <t>Posti- ja kulleriteenistus</t>
  </si>
  <si>
    <t>Posti- ja kulleriteenused</t>
  </si>
  <si>
    <t>Majutus ja toitlustus</t>
  </si>
  <si>
    <t>Majutusteenused; toitlustusteenused</t>
  </si>
  <si>
    <t>Kirjastamine</t>
  </si>
  <si>
    <t>Kirjastusteenused</t>
  </si>
  <si>
    <t>Filmide, videote ja telesaadete tootmine; helisalvestiste ja muusika kirjastamine; ringhääling</t>
  </si>
  <si>
    <t>Filmi, video, telesaate tootmisteenus; helisalvestised, heliteoste avaldamine; ringhäälinguteenused</t>
  </si>
  <si>
    <t>Telekommunikatsioon</t>
  </si>
  <si>
    <t>Telekommunikatsiooniteenused</t>
  </si>
  <si>
    <t>Programmeerimine, konsultatsioonid jms tegevused; infoalane tegevus</t>
  </si>
  <si>
    <t>Arvutiprogrammide programmeerimis-, nõustamis- ja nendega seotud teenused; teabeteenused</t>
  </si>
  <si>
    <t>Finantsteenuste osutamine</t>
  </si>
  <si>
    <t>Finantsteenused</t>
  </si>
  <si>
    <t>Kindlustus, edasikindlustus ja pensionifondid</t>
  </si>
  <si>
    <t>Kindlustus-, edasikindlustus- ja pensionifonditeenused</t>
  </si>
  <si>
    <t>Finantsteenuste ja kindlustustegevuse abitegevusalad</t>
  </si>
  <si>
    <t>Finants- ja kindlustusteenuste abiteenused</t>
  </si>
  <si>
    <t>Kinnisvaraalane tegevus</t>
  </si>
  <si>
    <t>Kinnisvarateenused</t>
  </si>
  <si>
    <t>Juriidilised toimingud ja arvepidamine; peakontorite tegevus; juhtimisalane nõustamine</t>
  </si>
  <si>
    <t>Õigusabi- ja arvepidamisteenused; peakontoriteenused; juhtimisalased nõustamisteenused</t>
  </si>
  <si>
    <t>Arhitekti- ja inseneritegevused; teimimine ja analüüs</t>
  </si>
  <si>
    <t>Arhitekti- ja inseneriteenused; teimimise- ja analüüsiteenused</t>
  </si>
  <si>
    <t>Teadus- ja arendustegevus</t>
  </si>
  <si>
    <t>Teadus- ja arendusteenused</t>
  </si>
  <si>
    <t>Reklaamindus ja turu-uuringud</t>
  </si>
  <si>
    <t>Reklaami- ja turu-uuringute korraldamise teenused</t>
  </si>
  <si>
    <t>Muu kutse-, teadus- ja tehnikaalane tegevus; veterinaaria</t>
  </si>
  <si>
    <t>Muud kutse-, teadus- ja tehnikaalased teenused; veterinaariateenused</t>
  </si>
  <si>
    <t>Rentimine ja kasutusrent</t>
  </si>
  <si>
    <t>Rendi- ja kasutusrenditeenused</t>
  </si>
  <si>
    <t>Tööhõive</t>
  </si>
  <si>
    <t>Tööhõiveteenused</t>
  </si>
  <si>
    <t>Reisibüroode ja reisikorraldajate tegevus, reserveerimine ning sellega seotud tegevus</t>
  </si>
  <si>
    <t>Reisibüroode, reisikorraldajate jm broneerimisteenused</t>
  </si>
  <si>
    <t>Turvatöö ja juurdlus; hoonete ja maastike hooldus; büroohaldus, büroode jm äritegevuse abitegevused</t>
  </si>
  <si>
    <t>Turva- ja juurdlusteenus; hoonete ja maastike hooldusteenus; büroohaldus- ja ettevõtluse abiteenused</t>
  </si>
  <si>
    <t>Avalik haldus ja riigikaitse; kohustuslik sotsiaalkindlustus</t>
  </si>
  <si>
    <t>Riigihalduse ja -kaitse teenused; kohustusliku sotsiaalkindlustuse teenused</t>
  </si>
  <si>
    <t>Haridus</t>
  </si>
  <si>
    <t>Haridusteenused</t>
  </si>
  <si>
    <t>Tervishoid</t>
  </si>
  <si>
    <t>Tervishoiuteenused</t>
  </si>
  <si>
    <t>Hoolekandeasutuste tegevus; sotsiaalhoolekanne majutuseta</t>
  </si>
  <si>
    <t>Hoolekandeasutuste teenused; sotsiaalhoolekandeteenused ilma majutuseta</t>
  </si>
  <si>
    <t>Loome- ja meelelahutustegevus; raamatukogude, muuseumide jms tegevus; hasartmängude korraldamine</t>
  </si>
  <si>
    <t>Loome- ja meelelahutusteenus; raamatukogu, muuseumi jm asutuse teenus; hasartmängu korraldamisteenus</t>
  </si>
  <si>
    <t>Sporditegevus ning lõbustus- ja vaba aja tegevused</t>
  </si>
  <si>
    <t>Sporditeenused ja lõbustus- ning vabaajateenused</t>
  </si>
  <si>
    <t>Organisatsioonide tegevus</t>
  </si>
  <si>
    <t>Organisatsioonide teenused</t>
  </si>
  <si>
    <t>Arvutite ning tarbeesemete ja kodutarvete parandus</t>
  </si>
  <si>
    <t>Arvutite ja tarbe- ning majakaupade parandusteenused</t>
  </si>
  <si>
    <t>Muu teenindus</t>
  </si>
  <si>
    <t>Muud isikuteenused</t>
  </si>
  <si>
    <t>Kodumajapidamised  tööandjana; oma tarbeks mõeldud kaupade tootmine ja teenuste osutamine</t>
  </si>
  <si>
    <t>Kodumajapidamiste teenused tööandjatena; oma tarbeks toodetud kaubad ja osutatud teenused</t>
  </si>
  <si>
    <t>Tegevusala</t>
  </si>
  <si>
    <t>Tootegrupp</t>
  </si>
  <si>
    <t>Tegevusala lühend</t>
  </si>
  <si>
    <t>Tegevusala tekst IO tabel</t>
  </si>
  <si>
    <t>IO_lühike</t>
  </si>
  <si>
    <t>Metsamajandus ja -varumine</t>
  </si>
  <si>
    <t>Toidu, joogi- ja tubakatööstus</t>
  </si>
  <si>
    <t>Tekstiili-, rõiva- ja nahatööstus</t>
  </si>
  <si>
    <t>Puidutööstus</t>
  </si>
  <si>
    <t>Paberitööstus</t>
  </si>
  <si>
    <t>Trükindus ja paljundus</t>
  </si>
  <si>
    <t>Koksi- ja naftatööstus</t>
  </si>
  <si>
    <t>Keemiatööstus</t>
  </si>
  <si>
    <t>Farmaatsiatööstus</t>
  </si>
  <si>
    <t>Mineraalidest tooted</t>
  </si>
  <si>
    <t>Metalltoodete tootmine</t>
  </si>
  <si>
    <t>Arvutid, elektroonika ja optika</t>
  </si>
  <si>
    <t>Masinad ja seadmed</t>
  </si>
  <si>
    <t>Sõidukite ja haagiste tootmine</t>
  </si>
  <si>
    <t>Mööblitööstus</t>
  </si>
  <si>
    <t>Masinate remont ja paigaldus</t>
  </si>
  <si>
    <t>Energeetika</t>
  </si>
  <si>
    <t>Vesi</t>
  </si>
  <si>
    <t>Kanalisatsioon ja jäätmed</t>
  </si>
  <si>
    <t>Sõidukite hulgi- ja jaemüük</t>
  </si>
  <si>
    <t>Hulgikaubandus</t>
  </si>
  <si>
    <t>Jaekaubandus</t>
  </si>
  <si>
    <t>Maismaa- ja torutransport</t>
  </si>
  <si>
    <t>Laondus ja transpordi abi</t>
  </si>
  <si>
    <t>Muusika, filmid ja meedia</t>
  </si>
  <si>
    <t>Programmeerimine</t>
  </si>
  <si>
    <t>Kindlustus ja pensionifondid</t>
  </si>
  <si>
    <t>Finantsi ja kindlustuse abi</t>
  </si>
  <si>
    <t>Kinnisvara</t>
  </si>
  <si>
    <t>Õigus- ja juhtimise nõustamine</t>
  </si>
  <si>
    <t>Arhitekti- ja inseneritegevused</t>
  </si>
  <si>
    <t>Muu KTT ja veterinaaria</t>
  </si>
  <si>
    <t>Reisikorraldus</t>
  </si>
  <si>
    <t>Turvatöö, hoonete haldus</t>
  </si>
  <si>
    <t>Avalik haldus ja riigikaitse</t>
  </si>
  <si>
    <t>Hoolekanne</t>
  </si>
  <si>
    <t>Loome ja meelelahutus</t>
  </si>
  <si>
    <t>Sport ja vaba aeg</t>
  </si>
  <si>
    <t>Arvutite ja asjade parandus</t>
  </si>
  <si>
    <t>Kodumajapidamised</t>
  </si>
  <si>
    <t>01</t>
  </si>
  <si>
    <t>02</t>
  </si>
  <si>
    <t>03</t>
  </si>
  <si>
    <t>05-09</t>
  </si>
  <si>
    <t>10-12</t>
  </si>
  <si>
    <t>13-15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</si>
  <si>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</si>
  <si>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</si>
  <si>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</si>
  <si>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</si>
  <si>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</si>
  <si>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</si>
  <si>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</si>
  <si>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</si>
  <si>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</si>
  <si>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</si>
  <si>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</si>
  <si>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</si>
  <si>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</si>
  <si>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</si>
  <si>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</si>
  <si>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31-32</t>
  </si>
  <si>
    <t>33</t>
  </si>
  <si>
    <t>35</t>
  </si>
  <si>
    <t>36</t>
  </si>
  <si>
    <t>37-39</t>
  </si>
  <si>
    <t>41-43</t>
  </si>
  <si>
    <t>45</t>
  </si>
  <si>
    <t>46</t>
  </si>
  <si>
    <t>47</t>
  </si>
  <si>
    <t>49</t>
  </si>
  <si>
    <t>50</t>
  </si>
  <si>
    <t>51</t>
  </si>
  <si>
    <t>52</t>
  </si>
  <si>
    <t>53</t>
  </si>
  <si>
    <t>55-56</t>
  </si>
  <si>
    <t>58</t>
  </si>
  <si>
    <t>59-60</t>
  </si>
  <si>
    <t>61</t>
  </si>
  <si>
    <t>62-63</t>
  </si>
  <si>
    <t>64</t>
  </si>
  <si>
    <t>65</t>
  </si>
  <si>
    <t>66</t>
  </si>
  <si>
    <t>68</t>
  </si>
  <si>
    <t>69-70</t>
  </si>
  <si>
    <t>71</t>
  </si>
  <si>
    <t>72</t>
  </si>
  <si>
    <t>73</t>
  </si>
  <si>
    <t>74-75</t>
  </si>
  <si>
    <t>77</t>
  </si>
  <si>
    <t>78</t>
  </si>
  <si>
    <t>79</t>
  </si>
  <si>
    <t>80-82</t>
  </si>
  <si>
    <t>84</t>
  </si>
  <si>
    <t>85</t>
  </si>
  <si>
    <t>86</t>
  </si>
  <si>
    <t>87-88</t>
  </si>
  <si>
    <t>90-92</t>
  </si>
  <si>
    <t>93</t>
  </si>
  <si>
    <t>94</t>
  </si>
  <si>
    <t>95</t>
  </si>
  <si>
    <t>96</t>
  </si>
  <si>
    <t>97-98</t>
  </si>
  <si>
    <t>EMTAK 2008</t>
  </si>
  <si>
    <t>COICOP</t>
  </si>
  <si>
    <t>RÕIVAD JA JALATSID</t>
  </si>
  <si>
    <t xml:space="preserve">Toit </t>
  </si>
  <si>
    <t>Kala ja mereannid</t>
  </si>
  <si>
    <t>Kodumajapidamiste lõpptarbimiskulutused</t>
  </si>
  <si>
    <t>Tahkekütused</t>
  </si>
  <si>
    <t>MAJAPIDAMISES TEHTAVAD MITTETOOTMISINVESTEERINGUD</t>
  </si>
  <si>
    <t>Tarbimiskulud kokku</t>
  </si>
  <si>
    <t>Ajalehed, raamatud ja kirjatarbed</t>
  </si>
  <si>
    <t>Igapäevase koduhoolduse kaubad ja teenused</t>
  </si>
  <si>
    <t>Meditsiinitooted -vahendid ja seadmed</t>
  </si>
  <si>
    <t>TOIT JA ALKOHOLITA JOOGID, 200000 - alkohol ja tubakas</t>
  </si>
  <si>
    <t>Audiovisuaal-, fotograafia- ja infotöötlusseadmed</t>
  </si>
  <si>
    <t>Kodumasinad</t>
  </si>
  <si>
    <t>Sõidukid</t>
  </si>
  <si>
    <t>Sõidukid + 720000	Isiklike veovahendite kasutamine</t>
  </si>
  <si>
    <t>Mööbel ja sisustus, vaibad ja muud põrandakatted</t>
  </si>
  <si>
    <t>Elekter, gaas ja muud kütused</t>
  </si>
  <si>
    <t>Veevarustus ja mitmesugused eluruumiga seotud teenused</t>
  </si>
  <si>
    <t>Postiteenused</t>
  </si>
  <si>
    <t>Telefoni- ja faksiteenused</t>
  </si>
  <si>
    <t>Veoteenused</t>
  </si>
  <si>
    <t>RESTORANID JA HOTELLID</t>
  </si>
  <si>
    <t>Salvestuskandjad</t>
  </si>
  <si>
    <t>Mujal liigitamata finantsteenused</t>
  </si>
  <si>
    <t>Kindlustus</t>
  </si>
  <si>
    <t>Eluruumi korraline hooldus ja remont (jooksev remont)</t>
  </si>
  <si>
    <t>Mujal liigitamata teenused</t>
  </si>
  <si>
    <t>Pakettreisid</t>
  </si>
  <si>
    <t>HARIDUS</t>
  </si>
  <si>
    <t>Ambulatoorsed teenused;  +630000	Haiglateenused</t>
  </si>
  <si>
    <t>Sotsiaalkaitse</t>
  </si>
  <si>
    <t>Vabaaja- ja kultuuriteenused</t>
  </si>
  <si>
    <t>Kodumasinate remont</t>
  </si>
  <si>
    <t>Isikuhooldus</t>
  </si>
  <si>
    <t>Puit (ehitus)</t>
  </si>
  <si>
    <t>Hinnaindeks</t>
  </si>
  <si>
    <t>CP011 - Food</t>
  </si>
  <si>
    <t>CP0113 - Fish and seafood</t>
  </si>
  <si>
    <t>Nimetus</t>
  </si>
  <si>
    <t>COICOP hinnaindeksi keeles</t>
  </si>
  <si>
    <t>Rida</t>
  </si>
  <si>
    <t>CP00 - All-items HICP</t>
  </si>
  <si>
    <t>CP03 - Clothing and footwear</t>
  </si>
  <si>
    <t>CP043 - Maintenance and repair of the dwelling</t>
  </si>
  <si>
    <t>CP044 - Water supply and miscellaneous services relating to the dwelling</t>
  </si>
  <si>
    <t>CP045 - Electricity, gas and other fuels</t>
  </si>
  <si>
    <t>CP0454 - Solid fuels</t>
  </si>
  <si>
    <t>CP051 - Furniture and furnishings, carpets and other floor coverings</t>
  </si>
  <si>
    <t>CP053 - Household appliances</t>
  </si>
  <si>
    <t>CP0533 - Repair of household appliances</t>
  </si>
  <si>
    <t>CP056 - Goods and services for routine household maintenance</t>
  </si>
  <si>
    <t>CP061 - Medical products, appliances and equipment</t>
  </si>
  <si>
    <t>CP062 - Out-patient services</t>
  </si>
  <si>
    <t>CP071 - Purchase of vehicles</t>
  </si>
  <si>
    <t>CP073 - Transport services</t>
  </si>
  <si>
    <t>CP081 - Postal services</t>
  </si>
  <si>
    <t>CP082_083 - Telephone and telefax equipment and services</t>
  </si>
  <si>
    <t>CP091 - Audio-visual, photographic and information processing equipment</t>
  </si>
  <si>
    <t>CP0914 - Recording media</t>
  </si>
  <si>
    <t>CP094 - Recreational and cultural services</t>
  </si>
  <si>
    <t>CP095 - Newspapers, books and stationery</t>
  </si>
  <si>
    <t>CP096 - Package holidays</t>
  </si>
  <si>
    <t>CP10 - Education</t>
  </si>
  <si>
    <t>CP11 - Restaurants and hotels</t>
  </si>
  <si>
    <t>CP121 - Personal care</t>
  </si>
  <si>
    <t>CP124 - Social protection</t>
  </si>
  <si>
    <t>CP125 - Insurance</t>
  </si>
  <si>
    <t>CP126 - Financial services n.e.c.</t>
  </si>
  <si>
    <t>CP127 - Other services n.e.c.</t>
  </si>
  <si>
    <t>COICOP_alg</t>
  </si>
  <si>
    <t>CP01 - Food and non-alcoholic beverages; CP02 - Alcoholic beverages, tobacco and narcotics</t>
  </si>
  <si>
    <t>CP01</t>
  </si>
  <si>
    <t>Toit ja mittealkohoolsed joogid</t>
  </si>
  <si>
    <t>CP03</t>
  </si>
  <si>
    <t>Riietus ja jalatsid</t>
  </si>
  <si>
    <t>CP09</t>
  </si>
  <si>
    <t>Vaba aeg</t>
  </si>
  <si>
    <t>CP04</t>
  </si>
  <si>
    <t>Eluase</t>
  </si>
  <si>
    <t>CP05</t>
  </si>
  <si>
    <t>Majapidamine</t>
  </si>
  <si>
    <t>CP06</t>
  </si>
  <si>
    <t>CP07</t>
  </si>
  <si>
    <t>Transport</t>
  </si>
  <si>
    <t>CP08</t>
  </si>
  <si>
    <t>Side</t>
  </si>
  <si>
    <t>CP11</t>
  </si>
  <si>
    <t>Söömine väljaspool kodu, majutus</t>
  </si>
  <si>
    <t>CP12</t>
  </si>
  <si>
    <t>Mitmesugused kaubad ja teenused</t>
  </si>
  <si>
    <t>CP10</t>
  </si>
  <si>
    <t>Haridus ja lasteasutused</t>
  </si>
  <si>
    <t>CP01, CP02</t>
  </si>
  <si>
    <t>Toit ja mittealkohoolsed joogid; Alkohoolsed joogid ja tubakatooted</t>
  </si>
  <si>
    <t>CP01, CP02, CP03</t>
  </si>
  <si>
    <t>Toit ja mittealkohoolsed joogid; Alkohoolsed joogid ja tubakatooted; Riietus ja jalatsid</t>
  </si>
  <si>
    <t>COICOPtase1</t>
  </si>
  <si>
    <t>COICOPtase1nimetus</t>
  </si>
  <si>
    <t>Sissetulekuelastsus</t>
  </si>
  <si>
    <t>Hinnaelastsus</t>
  </si>
  <si>
    <t>Muu</t>
  </si>
  <si>
    <t>NA</t>
  </si>
  <si>
    <t>Pakkumine kokku</t>
  </si>
  <si>
    <t>Kodumajapidamiste lõpptarbimine/Pakkumine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</si>
</sst>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1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2">
    <xf numFmtId="0" fontId="0" fillId="0" borderId="0" xfId="0"/>
    <xf numFmtId="0" fontId="0" fillId="0" borderId="0" xfId="0" quotePrefix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164" fontId="0" fillId="0" borderId="0" xfId="0" applyNumberFormat="1"/>
    <xf numFmtId="0" fontId="0" fillId="0" borderId="10" xfId="0" applyBorder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0" fillId="0" borderId="0" xfId="0"/>
    <xf numFmtId="0" fontId="0" fillId="0" borderId="0" xfId="0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0" xfId="42" applyNumberFormat="1" applyFont="1" applyFill="1" applyBorder="1" applyAlignment="1"/>
    <xf numFmtId="0" fontId="0" fillId="0" borderId="0" xfId="0" applyAlignment="1">
      <alignment horizontal="right"/>
    </xf>
    <xf numFmtId="0" fontId="20" fillId="0" borderId="0" xfId="42" applyFont="1" applyFill="1" applyProtection="1"/>
    <xf numFmtId="0" fontId="21" fillId="0" borderId="0" xfId="0" applyFont="1"/>
    <xf numFmtId="0" fontId="22" fillId="0" borderId="0" xfId="42" applyFont="1" applyFill="1" applyBorder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4"/>
  <sheetViews>
    <sheetView tabSelected="1" zoomScale="160" zoomScaleNormal="160" workbookViewId="0"/>
  </sheetViews>
  <sheetFormatPr defaultRowHeight="15" x14ac:dyDescent="0.25"/>
  <cols>
    <col min="1" max="1" width="8.7109375" style="9" customWidth="1"/>
    <col min="2" max="2" width="26.85546875" bestFit="1" customWidth="1"/>
    <col min="3" max="3" width="77.7109375" customWidth="1"/>
    <col min="4" max="4" width="13.42578125" customWidth="1"/>
    <col min="5" max="5" width="50" customWidth="1"/>
    <col min="6" max="6" width="14.85546875" customWidth="1"/>
    <col min="7" max="7" width="16.28515625" customWidth="1"/>
    <col min="9" max="9" width="11.140625" customWidth="1"/>
    <col min="10" max="10" width="53.140625" bestFit="1" customWidth="1"/>
    <col min="11" max="11" width="13.140625" style="48" customWidth="1"/>
    <col min="12" max="12" width="16.5703125" style="9" customWidth="1"/>
    <col min="13" max="13" width="60.5703125" bestFit="1" customWidth="1"/>
    <col min="14" max="14" width="10.7109375" customWidth="1"/>
    <col min="15" max="15" width="73" bestFit="1" customWidth="1"/>
    <col min="16" max="16" width="16.7109375" bestFit="1" customWidth="1"/>
  </cols>
  <sheetData>
    <row r="1" spans="1:18" x14ac:dyDescent="0.25">
      <c r="A1" s="9" t="s">
        <v>275</v>
      </c>
      <c r="B1" t="s">
        <v>127</v>
      </c>
      <c r="C1" t="s">
        <v>125</v>
      </c>
      <c r="D1" t="s">
        <v>233</v>
      </c>
      <c r="E1" t="s">
        <v>126</v>
      </c>
      <c r="F1" s="9" t="s">
        <v>238</v>
      </c>
      <c r="G1" s="9" t="s">
        <v>337</v>
      </c>
      <c r="H1" s="9" t="s">
        <v>338</v>
      </c>
      <c r="I1" t="s">
        <v>304</v>
      </c>
      <c r="J1" t="s">
        <v>273</v>
      </c>
      <c r="K1" s="48" t="s">
        <v>234</v>
      </c>
      <c r="L1" s="9" t="s">
        <v>274</v>
      </c>
      <c r="M1" t="s">
        <v>270</v>
      </c>
      <c r="N1" s="50" t="s">
        <v>331</v>
      </c>
      <c r="O1" s="50" t="s">
        <v>332</v>
      </c>
      <c r="P1" t="s">
        <v>333</v>
      </c>
      <c r="Q1" t="s">
        <v>334</v>
      </c>
    </row>
    <row r="2" spans="1:18" x14ac:dyDescent="0.25">
      <c r="A2" s="9">
        <v>1</v>
      </c>
      <c r="B2" t="s">
        <v>0</v>
      </c>
      <c r="C2" t="s">
        <v>0</v>
      </c>
      <c r="D2" s="1" t="s">
        <v>170</v>
      </c>
      <c r="E2" t="s">
        <v>1</v>
      </c>
      <c r="F2" s="8">
        <v>259.17526778139302</v>
      </c>
      <c r="G2" s="8">
        <v>892.90060000000005</v>
      </c>
      <c r="H2" s="4">
        <v>0.29026217227471102</v>
      </c>
      <c r="I2">
        <v>110000</v>
      </c>
      <c r="J2" t="s">
        <v>236</v>
      </c>
      <c r="K2" s="48" t="str">
        <f t="shared" ref="K2:K29" si="0">IF(LEN(I2)=6, CONCATENATE("0", I2 ), I2)</f>
        <v>0110000</v>
      </c>
      <c r="L2" t="str">
        <f t="shared" ref="L2:L29" si="1">CONCATENATE("CP", LEFT( RIGHT(K2,7),4))</f>
        <v>CP0110</v>
      </c>
      <c r="M2" s="7" t="s">
        <v>271</v>
      </c>
      <c r="N2" s="49" t="s">
        <v>306</v>
      </c>
      <c r="O2" s="49" t="s">
        <v>307</v>
      </c>
      <c r="P2">
        <v>0.5</v>
      </c>
      <c r="Q2">
        <v>-0.3</v>
      </c>
    </row>
    <row r="3" spans="1:18" x14ac:dyDescent="0.25">
      <c r="A3" s="9">
        <v>2</v>
      </c>
      <c r="B3" t="s">
        <v>130</v>
      </c>
      <c r="C3" t="s">
        <v>2</v>
      </c>
      <c r="D3" s="1" t="s">
        <v>171</v>
      </c>
      <c r="E3" t="s">
        <v>3</v>
      </c>
      <c r="F3" s="8">
        <v>22.075258846388401</v>
      </c>
      <c r="G3" s="8">
        <v>689.8931</v>
      </c>
      <c r="H3" s="4">
        <v>3.1998086147532703E-2</v>
      </c>
      <c r="I3" s="9">
        <v>1311111</v>
      </c>
      <c r="J3" s="9" t="s">
        <v>269</v>
      </c>
      <c r="K3" s="48">
        <f t="shared" si="0"/>
        <v>1311111</v>
      </c>
      <c r="L3" s="9" t="str">
        <f t="shared" si="1"/>
        <v>CP1311</v>
      </c>
      <c r="M3" s="5"/>
      <c r="N3" s="49" t="s">
        <v>312</v>
      </c>
      <c r="O3" s="49" t="s">
        <v>313</v>
      </c>
      <c r="P3">
        <v>0.6</v>
      </c>
      <c r="Q3">
        <v>-0.8</v>
      </c>
    </row>
    <row r="4" spans="1:18" x14ac:dyDescent="0.25">
      <c r="A4" s="9">
        <v>3</v>
      </c>
      <c r="B4" t="s">
        <v>4</v>
      </c>
      <c r="C4" t="s">
        <v>4</v>
      </c>
      <c r="D4" s="1" t="s">
        <v>172</v>
      </c>
      <c r="E4" t="s">
        <v>5</v>
      </c>
      <c r="F4" s="8">
        <v>9.5738805770808497</v>
      </c>
      <c r="G4" s="8">
        <v>87.3596</v>
      </c>
      <c r="H4" s="4">
        <v>0.10959162561505401</v>
      </c>
      <c r="I4">
        <v>113000</v>
      </c>
      <c r="J4" t="s">
        <v>237</v>
      </c>
      <c r="K4" s="48" t="str">
        <f t="shared" si="0"/>
        <v>0113000</v>
      </c>
      <c r="L4" s="9" t="str">
        <f t="shared" si="1"/>
        <v>CP0113</v>
      </c>
      <c r="M4" s="6" t="s">
        <v>272</v>
      </c>
      <c r="N4" s="49" t="s">
        <v>306</v>
      </c>
      <c r="O4" s="49" t="s">
        <v>307</v>
      </c>
      <c r="P4" s="9">
        <v>0.5</v>
      </c>
      <c r="Q4" s="9">
        <v>-0.3</v>
      </c>
    </row>
    <row r="5" spans="1:18" x14ac:dyDescent="0.25">
      <c r="A5" s="9">
        <v>4</v>
      </c>
      <c r="B5" t="s">
        <v>6</v>
      </c>
      <c r="C5" t="s">
        <v>6</v>
      </c>
      <c r="D5" s="9" t="s">
        <v>173</v>
      </c>
      <c r="E5" t="s">
        <v>7</v>
      </c>
      <c r="F5" s="8">
        <v>7.7254983042878402</v>
      </c>
      <c r="G5" s="8">
        <v>474.17610000000002</v>
      </c>
      <c r="H5" s="4">
        <v>1.6292466668581199E-2</v>
      </c>
      <c r="I5" s="9">
        <v>454000</v>
      </c>
      <c r="J5" s="9" t="s">
        <v>239</v>
      </c>
      <c r="K5" s="48" t="str">
        <f t="shared" si="0"/>
        <v>0454000</v>
      </c>
      <c r="L5" s="9" t="str">
        <f t="shared" si="1"/>
        <v>CP0454</v>
      </c>
      <c r="M5" s="2" t="s">
        <v>281</v>
      </c>
      <c r="N5" s="49" t="s">
        <v>312</v>
      </c>
      <c r="O5" s="49" t="s">
        <v>313</v>
      </c>
      <c r="P5" s="9">
        <v>0.6</v>
      </c>
      <c r="Q5" s="9">
        <v>-0.8</v>
      </c>
    </row>
    <row r="6" spans="1:18" x14ac:dyDescent="0.25">
      <c r="A6" s="9">
        <v>5</v>
      </c>
      <c r="B6" t="s">
        <v>131</v>
      </c>
      <c r="C6" t="s">
        <v>8</v>
      </c>
      <c r="D6" s="9" t="s">
        <v>174</v>
      </c>
      <c r="E6" t="s">
        <v>9</v>
      </c>
      <c r="F6" s="8">
        <v>1503.48740958033</v>
      </c>
      <c r="G6" s="8">
        <v>1687.1973</v>
      </c>
      <c r="H6" s="4">
        <v>0.89111534826444305</v>
      </c>
      <c r="I6">
        <v>100000</v>
      </c>
      <c r="J6" t="s">
        <v>245</v>
      </c>
      <c r="K6" s="48" t="str">
        <f t="shared" si="0"/>
        <v>0100000</v>
      </c>
      <c r="L6" s="9" t="str">
        <f t="shared" si="1"/>
        <v>CP0100</v>
      </c>
      <c r="M6" s="3" t="s">
        <v>305</v>
      </c>
      <c r="N6" s="49" t="s">
        <v>327</v>
      </c>
      <c r="O6" s="49" t="s">
        <v>328</v>
      </c>
      <c r="P6" s="49">
        <v>0.6</v>
      </c>
      <c r="Q6" s="49">
        <v>-0.4</v>
      </c>
      <c r="R6" s="51"/>
    </row>
    <row r="7" spans="1:18" x14ac:dyDescent="0.25">
      <c r="A7" s="9">
        <v>6</v>
      </c>
      <c r="B7" t="s">
        <v>132</v>
      </c>
      <c r="C7" t="s">
        <v>10</v>
      </c>
      <c r="D7" s="9" t="s">
        <v>175</v>
      </c>
      <c r="E7" t="s">
        <v>11</v>
      </c>
      <c r="F7" s="8">
        <v>379.89011478858902</v>
      </c>
      <c r="G7" s="8">
        <v>569.33180000000004</v>
      </c>
      <c r="H7" s="4">
        <v>0.66725609703970301</v>
      </c>
      <c r="I7">
        <v>300000</v>
      </c>
      <c r="J7" t="s">
        <v>235</v>
      </c>
      <c r="K7" s="48" t="str">
        <f t="shared" si="0"/>
        <v>0300000</v>
      </c>
      <c r="L7" s="9" t="str">
        <f t="shared" si="1"/>
        <v>CP0300</v>
      </c>
      <c r="M7" s="10" t="s">
        <v>277</v>
      </c>
      <c r="N7" s="49" t="s">
        <v>308</v>
      </c>
      <c r="O7" s="49" t="s">
        <v>309</v>
      </c>
      <c r="P7">
        <v>1.3</v>
      </c>
      <c r="Q7">
        <v>-0.6</v>
      </c>
    </row>
    <row r="8" spans="1:18" x14ac:dyDescent="0.25">
      <c r="A8" s="9">
        <v>7</v>
      </c>
      <c r="B8" t="s">
        <v>133</v>
      </c>
      <c r="C8" t="s">
        <v>12</v>
      </c>
      <c r="D8" s="9" t="s">
        <v>176</v>
      </c>
      <c r="E8" t="s">
        <v>13</v>
      </c>
      <c r="F8" s="8">
        <v>21.136221470184299</v>
      </c>
      <c r="G8" s="8">
        <v>2225.0374000000002</v>
      </c>
      <c r="H8" s="4">
        <v>9.4992657068075793E-3</v>
      </c>
      <c r="I8" s="9">
        <v>1300000</v>
      </c>
      <c r="J8" s="9" t="s">
        <v>240</v>
      </c>
      <c r="K8" s="48">
        <f t="shared" si="0"/>
        <v>1300000</v>
      </c>
      <c r="L8" s="9" t="str">
        <f t="shared" si="1"/>
        <v>CP1300</v>
      </c>
      <c r="M8" s="5"/>
      <c r="N8" s="49" t="s">
        <v>312</v>
      </c>
      <c r="O8" s="49" t="s">
        <v>313</v>
      </c>
      <c r="P8">
        <v>0.6</v>
      </c>
      <c r="Q8" s="9">
        <v>-0.8</v>
      </c>
    </row>
    <row r="9" spans="1:18" x14ac:dyDescent="0.25">
      <c r="A9" s="9">
        <v>8</v>
      </c>
      <c r="B9" t="s">
        <v>134</v>
      </c>
      <c r="C9" t="s">
        <v>14</v>
      </c>
      <c r="D9" t="s">
        <v>177</v>
      </c>
      <c r="E9" t="s">
        <v>15</v>
      </c>
      <c r="F9" s="8">
        <v>28.685279792782801</v>
      </c>
      <c r="G9" s="8">
        <v>237.6713</v>
      </c>
      <c r="H9" s="4">
        <v>0.120693073975624</v>
      </c>
      <c r="I9" s="9">
        <v>950000</v>
      </c>
      <c r="J9" s="9" t="s">
        <v>242</v>
      </c>
      <c r="K9" s="48" t="str">
        <f t="shared" si="0"/>
        <v>0950000</v>
      </c>
      <c r="L9" s="9" t="str">
        <f t="shared" si="1"/>
        <v>CP0950</v>
      </c>
      <c r="M9" s="11" t="s">
        <v>295</v>
      </c>
      <c r="N9" s="49" t="s">
        <v>310</v>
      </c>
      <c r="O9" s="49" t="s">
        <v>311</v>
      </c>
      <c r="P9">
        <v>1.3</v>
      </c>
      <c r="Q9">
        <v>-1.5</v>
      </c>
    </row>
    <row r="10" spans="1:18" x14ac:dyDescent="0.25">
      <c r="A10" s="9">
        <v>9</v>
      </c>
      <c r="B10" t="s">
        <v>135</v>
      </c>
      <c r="C10" t="s">
        <v>16</v>
      </c>
      <c r="D10" t="s">
        <v>178</v>
      </c>
      <c r="E10" t="s">
        <v>17</v>
      </c>
      <c r="F10" s="8">
        <v>7.6608909966635501</v>
      </c>
      <c r="G10" s="8">
        <v>246.16460000000001</v>
      </c>
      <c r="H10" s="4">
        <v>3.1121010074818E-2</v>
      </c>
      <c r="I10" s="9">
        <v>950000</v>
      </c>
      <c r="J10" s="9" t="s">
        <v>242</v>
      </c>
      <c r="K10" s="48" t="str">
        <f t="shared" si="0"/>
        <v>0950000</v>
      </c>
      <c r="L10" s="9" t="str">
        <f t="shared" si="1"/>
        <v>CP0950</v>
      </c>
      <c r="M10" s="12" t="s">
        <v>295</v>
      </c>
      <c r="N10" s="49" t="s">
        <v>310</v>
      </c>
      <c r="O10" s="49" t="s">
        <v>311</v>
      </c>
      <c r="P10" s="9">
        <v>1.3</v>
      </c>
      <c r="Q10" s="9">
        <v>-1.5</v>
      </c>
    </row>
    <row r="11" spans="1:18" x14ac:dyDescent="0.25">
      <c r="A11" s="9">
        <v>10</v>
      </c>
      <c r="B11" t="s">
        <v>136</v>
      </c>
      <c r="C11" t="s">
        <v>18</v>
      </c>
      <c r="D11" t="s">
        <v>179</v>
      </c>
      <c r="E11" t="s">
        <v>19</v>
      </c>
      <c r="F11" s="8">
        <v>128.27013725076699</v>
      </c>
      <c r="G11" s="8">
        <v>203.4359</v>
      </c>
      <c r="H11" s="4">
        <v>0.63051869041190201</v>
      </c>
      <c r="I11" s="9">
        <v>454000</v>
      </c>
      <c r="J11" s="9" t="s">
        <v>239</v>
      </c>
      <c r="K11" s="48" t="str">
        <f t="shared" si="0"/>
        <v>0454000</v>
      </c>
      <c r="L11" s="9" t="str">
        <f t="shared" si="1"/>
        <v>CP0454</v>
      </c>
      <c r="M11" s="13" t="s">
        <v>281</v>
      </c>
      <c r="N11" s="49" t="s">
        <v>312</v>
      </c>
      <c r="O11" s="49" t="s">
        <v>313</v>
      </c>
      <c r="P11" s="49">
        <v>0.6</v>
      </c>
      <c r="Q11" s="9">
        <v>-0.8</v>
      </c>
    </row>
    <row r="12" spans="1:18" x14ac:dyDescent="0.25">
      <c r="A12" s="9">
        <v>11</v>
      </c>
      <c r="B12" t="s">
        <v>137</v>
      </c>
      <c r="C12" t="s">
        <v>20</v>
      </c>
      <c r="D12" t="s">
        <v>180</v>
      </c>
      <c r="E12" t="s">
        <v>21</v>
      </c>
      <c r="F12" s="8">
        <v>92.852810149867594</v>
      </c>
      <c r="G12" s="8">
        <v>430.64690000000002</v>
      </c>
      <c r="H12" s="4">
        <v>0.215612396489717</v>
      </c>
      <c r="I12" s="9">
        <v>560000</v>
      </c>
      <c r="J12" s="9" t="s">
        <v>243</v>
      </c>
      <c r="K12" s="48" t="str">
        <f t="shared" si="0"/>
        <v>0560000</v>
      </c>
      <c r="L12" s="9" t="str">
        <f t="shared" si="1"/>
        <v>CP0560</v>
      </c>
      <c r="M12" s="14" t="s">
        <v>285</v>
      </c>
      <c r="N12" s="49" t="s">
        <v>314</v>
      </c>
      <c r="O12" s="49" t="s">
        <v>315</v>
      </c>
      <c r="P12">
        <v>1.5</v>
      </c>
      <c r="Q12">
        <v>-1</v>
      </c>
    </row>
    <row r="13" spans="1:18" x14ac:dyDescent="0.25">
      <c r="A13" s="9">
        <v>12</v>
      </c>
      <c r="B13" t="s">
        <v>138</v>
      </c>
      <c r="C13" t="s">
        <v>22</v>
      </c>
      <c r="D13" t="s">
        <v>181</v>
      </c>
      <c r="E13" t="s">
        <v>23</v>
      </c>
      <c r="F13" s="8">
        <v>87.042541784502404</v>
      </c>
      <c r="G13" s="8">
        <v>37.976399999999998</v>
      </c>
      <c r="H13" s="4">
        <v>2.2920166678385101</v>
      </c>
      <c r="I13" s="9">
        <v>610000</v>
      </c>
      <c r="J13" s="9" t="s">
        <v>244</v>
      </c>
      <c r="K13" s="48" t="str">
        <f t="shared" si="0"/>
        <v>0610000</v>
      </c>
      <c r="L13" s="9" t="str">
        <f t="shared" si="1"/>
        <v>CP0610</v>
      </c>
      <c r="M13" s="15" t="s">
        <v>286</v>
      </c>
      <c r="N13" s="49" t="s">
        <v>316</v>
      </c>
      <c r="O13" s="49" t="s">
        <v>109</v>
      </c>
      <c r="P13">
        <v>1</v>
      </c>
      <c r="Q13">
        <v>-0.6</v>
      </c>
    </row>
    <row r="14" spans="1:18" x14ac:dyDescent="0.25">
      <c r="A14" s="9">
        <v>13</v>
      </c>
      <c r="B14" t="s">
        <v>25</v>
      </c>
      <c r="C14" t="s">
        <v>24</v>
      </c>
      <c r="D14" t="s">
        <v>182</v>
      </c>
      <c r="E14" t="s">
        <v>25</v>
      </c>
      <c r="F14" s="8">
        <v>50.276119116163002</v>
      </c>
      <c r="G14" s="8">
        <v>394.08460000000002</v>
      </c>
      <c r="H14" s="4">
        <v>0.12757696980841901</v>
      </c>
      <c r="I14" s="9">
        <v>560000</v>
      </c>
      <c r="J14" s="9" t="s">
        <v>243</v>
      </c>
      <c r="K14" s="48" t="str">
        <f t="shared" si="0"/>
        <v>0560000</v>
      </c>
      <c r="L14" s="9" t="str">
        <f t="shared" si="1"/>
        <v>CP0560</v>
      </c>
      <c r="M14" s="16" t="s">
        <v>285</v>
      </c>
      <c r="N14" s="49" t="s">
        <v>314</v>
      </c>
      <c r="O14" s="49" t="s">
        <v>315</v>
      </c>
      <c r="P14">
        <v>1.5</v>
      </c>
      <c r="Q14" s="9">
        <v>-1</v>
      </c>
    </row>
    <row r="15" spans="1:18" x14ac:dyDescent="0.25">
      <c r="A15" s="9">
        <v>14</v>
      </c>
      <c r="B15" t="s">
        <v>139</v>
      </c>
      <c r="C15" t="s">
        <v>26</v>
      </c>
      <c r="D15" t="s">
        <v>183</v>
      </c>
      <c r="E15" t="s">
        <v>27</v>
      </c>
      <c r="F15" s="8">
        <v>34.843093457059602</v>
      </c>
      <c r="G15" s="8">
        <v>538.95719999999994</v>
      </c>
      <c r="H15" s="4">
        <v>6.4649091722050606E-2</v>
      </c>
      <c r="I15" s="9">
        <v>1300000</v>
      </c>
      <c r="J15" s="9" t="s">
        <v>240</v>
      </c>
      <c r="K15" s="48">
        <f t="shared" si="0"/>
        <v>1300000</v>
      </c>
      <c r="L15" s="9" t="str">
        <f t="shared" si="1"/>
        <v>CP1300</v>
      </c>
      <c r="M15" s="5"/>
      <c r="N15" s="49" t="s">
        <v>312</v>
      </c>
      <c r="O15" s="49" t="s">
        <v>313</v>
      </c>
      <c r="P15">
        <v>0.6</v>
      </c>
      <c r="Q15" s="9">
        <v>-0.8</v>
      </c>
    </row>
    <row r="16" spans="1:18" x14ac:dyDescent="0.25">
      <c r="A16" s="9">
        <v>15</v>
      </c>
      <c r="B16" t="s">
        <v>28</v>
      </c>
      <c r="C16" t="s">
        <v>28</v>
      </c>
      <c r="D16" t="s">
        <v>184</v>
      </c>
      <c r="E16" t="s">
        <v>29</v>
      </c>
      <c r="F16" s="8">
        <v>1.31349040284233</v>
      </c>
      <c r="G16" s="8">
        <v>103.33929999999999</v>
      </c>
      <c r="H16" s="4">
        <v>1.27104635200967E-2</v>
      </c>
      <c r="I16" s="9">
        <v>1300000</v>
      </c>
      <c r="J16" s="9" t="s">
        <v>240</v>
      </c>
      <c r="K16" s="48">
        <f t="shared" si="0"/>
        <v>1300000</v>
      </c>
      <c r="L16" s="9" t="str">
        <f t="shared" si="1"/>
        <v>CP1300</v>
      </c>
      <c r="M16" s="5"/>
      <c r="N16" s="49" t="s">
        <v>312</v>
      </c>
      <c r="O16" s="49" t="s">
        <v>313</v>
      </c>
      <c r="P16" s="9">
        <v>0.6</v>
      </c>
      <c r="Q16" s="9">
        <v>-0.8</v>
      </c>
    </row>
    <row r="17" spans="1:20" x14ac:dyDescent="0.25">
      <c r="A17" s="9">
        <v>16</v>
      </c>
      <c r="B17" t="s">
        <v>140</v>
      </c>
      <c r="C17" t="s">
        <v>30</v>
      </c>
      <c r="D17" t="s">
        <v>185</v>
      </c>
      <c r="E17" t="s">
        <v>31</v>
      </c>
      <c r="F17" s="8">
        <v>37.862091514922497</v>
      </c>
      <c r="G17" s="8">
        <v>1323.8005000000001</v>
      </c>
      <c r="H17" s="4">
        <v>2.8601055457315901E-2</v>
      </c>
      <c r="I17" s="9">
        <v>1300000</v>
      </c>
      <c r="J17" s="9" t="s">
        <v>240</v>
      </c>
      <c r="K17" s="48">
        <f t="shared" si="0"/>
        <v>1300000</v>
      </c>
      <c r="L17" s="9" t="str">
        <f t="shared" si="1"/>
        <v>CP1300</v>
      </c>
      <c r="M17" s="5"/>
      <c r="N17" s="49" t="s">
        <v>312</v>
      </c>
      <c r="O17" s="49" t="s">
        <v>313</v>
      </c>
      <c r="P17" s="9">
        <v>0.6</v>
      </c>
      <c r="Q17" s="9">
        <v>-0.8</v>
      </c>
    </row>
    <row r="18" spans="1:20" x14ac:dyDescent="0.25">
      <c r="A18" s="9">
        <v>17</v>
      </c>
      <c r="B18" t="s">
        <v>141</v>
      </c>
      <c r="C18" t="s">
        <v>32</v>
      </c>
      <c r="D18" t="s">
        <v>186</v>
      </c>
      <c r="E18" t="s">
        <v>33</v>
      </c>
      <c r="F18" s="8">
        <v>114.616530231024</v>
      </c>
      <c r="G18" s="8">
        <v>1394.2610999999999</v>
      </c>
      <c r="H18" s="4">
        <v>8.2205929887181298E-2</v>
      </c>
      <c r="I18" s="9">
        <v>910000</v>
      </c>
      <c r="J18" s="9" t="s">
        <v>246</v>
      </c>
      <c r="K18" s="48" t="str">
        <f t="shared" si="0"/>
        <v>0910000</v>
      </c>
      <c r="L18" s="9" t="str">
        <f t="shared" si="1"/>
        <v>CP0910</v>
      </c>
      <c r="M18" s="17" t="s">
        <v>292</v>
      </c>
      <c r="N18" s="49" t="s">
        <v>310</v>
      </c>
      <c r="O18" s="49" t="s">
        <v>311</v>
      </c>
      <c r="P18" s="9">
        <v>1.3</v>
      </c>
      <c r="Q18" s="9">
        <v>-1.5</v>
      </c>
    </row>
    <row r="19" spans="1:20" x14ac:dyDescent="0.25">
      <c r="A19" s="9">
        <v>18</v>
      </c>
      <c r="B19" t="s">
        <v>34</v>
      </c>
      <c r="C19" t="s">
        <v>34</v>
      </c>
      <c r="D19" t="s">
        <v>187</v>
      </c>
      <c r="E19" t="s">
        <v>35</v>
      </c>
      <c r="F19" s="8">
        <v>64.447566200585996</v>
      </c>
      <c r="G19" s="8">
        <v>713.97850000000005</v>
      </c>
      <c r="H19" s="4">
        <v>9.0265415836171606E-2</v>
      </c>
      <c r="I19" s="9">
        <v>530000</v>
      </c>
      <c r="J19" s="9" t="s">
        <v>247</v>
      </c>
      <c r="K19" s="48" t="str">
        <f t="shared" si="0"/>
        <v>0530000</v>
      </c>
      <c r="L19" s="9" t="str">
        <f t="shared" si="1"/>
        <v>CP0530</v>
      </c>
      <c r="M19" s="18" t="s">
        <v>283</v>
      </c>
      <c r="N19" s="49" t="s">
        <v>314</v>
      </c>
      <c r="O19" s="49" t="s">
        <v>315</v>
      </c>
      <c r="P19" s="9">
        <v>1.5</v>
      </c>
      <c r="Q19" s="9">
        <v>-1</v>
      </c>
    </row>
    <row r="20" spans="1:20" x14ac:dyDescent="0.25">
      <c r="A20" s="9">
        <v>19</v>
      </c>
      <c r="B20" t="s">
        <v>142</v>
      </c>
      <c r="C20" t="s">
        <v>36</v>
      </c>
      <c r="D20" t="s">
        <v>188</v>
      </c>
      <c r="E20" t="s">
        <v>37</v>
      </c>
      <c r="F20" s="8">
        <v>15.752007954175999</v>
      </c>
      <c r="G20" s="8">
        <v>415.19970000000001</v>
      </c>
      <c r="H20" s="4">
        <v>3.7938389536832498E-2</v>
      </c>
      <c r="I20" s="9">
        <v>530000</v>
      </c>
      <c r="J20" s="9" t="s">
        <v>247</v>
      </c>
      <c r="K20" s="48" t="str">
        <f t="shared" si="0"/>
        <v>0530000</v>
      </c>
      <c r="L20" s="9" t="str">
        <f t="shared" si="1"/>
        <v>CP0530</v>
      </c>
      <c r="M20" s="19" t="s">
        <v>283</v>
      </c>
      <c r="N20" s="49" t="s">
        <v>314</v>
      </c>
      <c r="O20" s="49" t="s">
        <v>315</v>
      </c>
      <c r="P20" s="9">
        <v>1.5</v>
      </c>
      <c r="Q20" s="9">
        <v>-1</v>
      </c>
    </row>
    <row r="21" spans="1:20" x14ac:dyDescent="0.25">
      <c r="A21" s="9">
        <v>20</v>
      </c>
      <c r="B21" t="s">
        <v>143</v>
      </c>
      <c r="C21" t="s">
        <v>38</v>
      </c>
      <c r="D21" t="s">
        <v>189</v>
      </c>
      <c r="E21" t="s">
        <v>39</v>
      </c>
      <c r="F21" s="8">
        <v>185.65249748057499</v>
      </c>
      <c r="G21" s="8">
        <v>380.5247</v>
      </c>
      <c r="H21" s="4">
        <v>0.48788553668283602</v>
      </c>
      <c r="I21" s="9">
        <v>710000</v>
      </c>
      <c r="J21" s="9" t="s">
        <v>249</v>
      </c>
      <c r="K21" s="48" t="str">
        <f t="shared" si="0"/>
        <v>0710000</v>
      </c>
      <c r="L21" s="9" t="str">
        <f t="shared" si="1"/>
        <v>CP0710</v>
      </c>
      <c r="M21" s="20" t="s">
        <v>288</v>
      </c>
      <c r="N21" s="49" t="s">
        <v>317</v>
      </c>
      <c r="O21" s="49" t="s">
        <v>318</v>
      </c>
      <c r="P21">
        <v>1.7</v>
      </c>
      <c r="Q21">
        <v>-0.3</v>
      </c>
    </row>
    <row r="22" spans="1:20" x14ac:dyDescent="0.25">
      <c r="A22" s="9">
        <v>21</v>
      </c>
      <c r="B22" t="s">
        <v>41</v>
      </c>
      <c r="C22" t="s">
        <v>40</v>
      </c>
      <c r="D22" t="s">
        <v>190</v>
      </c>
      <c r="E22" t="s">
        <v>41</v>
      </c>
      <c r="F22" s="8">
        <v>11.575795836008</v>
      </c>
      <c r="G22" s="8">
        <v>68.9833</v>
      </c>
      <c r="H22" s="4">
        <v>0.16780577090408899</v>
      </c>
      <c r="I22" s="9">
        <v>710000</v>
      </c>
      <c r="J22" s="9" t="s">
        <v>248</v>
      </c>
      <c r="K22" s="48" t="str">
        <f t="shared" si="0"/>
        <v>0710000</v>
      </c>
      <c r="L22" s="9" t="str">
        <f t="shared" si="1"/>
        <v>CP0710</v>
      </c>
      <c r="M22" s="21" t="s">
        <v>288</v>
      </c>
      <c r="N22" s="49" t="s">
        <v>317</v>
      </c>
      <c r="O22" s="49" t="s">
        <v>318</v>
      </c>
      <c r="P22" s="9">
        <v>1.7</v>
      </c>
      <c r="Q22" s="9">
        <v>-0.3</v>
      </c>
    </row>
    <row r="23" spans="1:20" x14ac:dyDescent="0.25">
      <c r="A23" s="9">
        <v>22</v>
      </c>
      <c r="B23" t="s">
        <v>144</v>
      </c>
      <c r="C23" t="s">
        <v>42</v>
      </c>
      <c r="D23" t="s">
        <v>191</v>
      </c>
      <c r="E23" t="s">
        <v>43</v>
      </c>
      <c r="F23" s="8">
        <v>128.74229893174501</v>
      </c>
      <c r="G23" s="8">
        <v>726.3356</v>
      </c>
      <c r="H23" s="4">
        <v>0.17724905530135701</v>
      </c>
      <c r="I23" s="9">
        <v>510000</v>
      </c>
      <c r="J23" s="9" t="s">
        <v>250</v>
      </c>
      <c r="K23" s="48" t="str">
        <f t="shared" si="0"/>
        <v>0510000</v>
      </c>
      <c r="L23" s="9" t="str">
        <f t="shared" si="1"/>
        <v>CP0510</v>
      </c>
      <c r="M23" s="22" t="s">
        <v>282</v>
      </c>
      <c r="N23" s="49" t="s">
        <v>314</v>
      </c>
      <c r="O23" s="49" t="s">
        <v>315</v>
      </c>
      <c r="P23" s="9">
        <v>1.5</v>
      </c>
      <c r="Q23" s="9">
        <v>-1</v>
      </c>
    </row>
    <row r="24" spans="1:20" x14ac:dyDescent="0.25">
      <c r="A24" s="9">
        <v>23</v>
      </c>
      <c r="B24" t="s">
        <v>145</v>
      </c>
      <c r="C24" t="s">
        <v>44</v>
      </c>
      <c r="D24" t="s">
        <v>192</v>
      </c>
      <c r="E24" t="s">
        <v>45</v>
      </c>
      <c r="F24" s="8">
        <v>3.6925832124989801</v>
      </c>
      <c r="G24" s="8">
        <v>449.08080000000001</v>
      </c>
      <c r="H24" s="4">
        <v>8.2225363731849195E-3</v>
      </c>
      <c r="I24" s="9">
        <v>530000</v>
      </c>
      <c r="J24" s="9" t="s">
        <v>247</v>
      </c>
      <c r="K24" s="48" t="str">
        <f t="shared" si="0"/>
        <v>0530000</v>
      </c>
      <c r="L24" s="9" t="str">
        <f t="shared" si="1"/>
        <v>CP0530</v>
      </c>
      <c r="M24" s="23" t="s">
        <v>283</v>
      </c>
      <c r="N24" s="49" t="s">
        <v>314</v>
      </c>
      <c r="O24" s="49" t="s">
        <v>315</v>
      </c>
      <c r="P24" s="9">
        <v>1.5</v>
      </c>
      <c r="Q24" s="9">
        <v>-1</v>
      </c>
    </row>
    <row r="25" spans="1:20" x14ac:dyDescent="0.25">
      <c r="A25" s="9">
        <v>24</v>
      </c>
      <c r="B25" t="s">
        <v>146</v>
      </c>
      <c r="C25" t="s">
        <v>46</v>
      </c>
      <c r="D25" t="s">
        <v>193</v>
      </c>
      <c r="E25" t="s">
        <v>47</v>
      </c>
      <c r="F25" s="8">
        <v>446.78861525060597</v>
      </c>
      <c r="G25" s="8">
        <v>1473.0992000000001</v>
      </c>
      <c r="H25" s="4">
        <v>0.30329838971510298</v>
      </c>
      <c r="I25" s="9">
        <v>450000</v>
      </c>
      <c r="J25" s="9" t="s">
        <v>251</v>
      </c>
      <c r="K25" s="48" t="str">
        <f t="shared" si="0"/>
        <v>0450000</v>
      </c>
      <c r="L25" s="9" t="str">
        <f t="shared" si="1"/>
        <v>CP0450</v>
      </c>
      <c r="M25" s="24" t="s">
        <v>280</v>
      </c>
      <c r="N25" s="49" t="s">
        <v>312</v>
      </c>
      <c r="O25" s="49" t="s">
        <v>313</v>
      </c>
      <c r="P25" s="9">
        <v>0.6</v>
      </c>
      <c r="Q25" s="9">
        <v>-0.8</v>
      </c>
    </row>
    <row r="26" spans="1:20" x14ac:dyDescent="0.25">
      <c r="A26" s="9">
        <v>25</v>
      </c>
      <c r="B26" t="s">
        <v>147</v>
      </c>
      <c r="C26" t="s">
        <v>48</v>
      </c>
      <c r="D26" t="s">
        <v>194</v>
      </c>
      <c r="E26" t="s">
        <v>49</v>
      </c>
      <c r="F26" s="8">
        <v>63.763118137517601</v>
      </c>
      <c r="G26" s="8">
        <v>117.68980000000001</v>
      </c>
      <c r="H26" s="4">
        <v>0.54178967198106898</v>
      </c>
      <c r="I26" s="9">
        <v>440000</v>
      </c>
      <c r="J26" s="9" t="s">
        <v>252</v>
      </c>
      <c r="K26" s="48" t="str">
        <f t="shared" si="0"/>
        <v>0440000</v>
      </c>
      <c r="L26" s="9" t="str">
        <f t="shared" si="1"/>
        <v>CP0440</v>
      </c>
      <c r="M26" s="25" t="s">
        <v>279</v>
      </c>
      <c r="N26" s="49" t="s">
        <v>312</v>
      </c>
      <c r="O26" s="49" t="s">
        <v>313</v>
      </c>
      <c r="P26" s="9">
        <v>0.6</v>
      </c>
      <c r="Q26" s="9">
        <v>-0.8</v>
      </c>
    </row>
    <row r="27" spans="1:20" x14ac:dyDescent="0.25">
      <c r="A27" s="9">
        <v>26</v>
      </c>
      <c r="B27" t="s">
        <v>148</v>
      </c>
      <c r="C27" t="s">
        <v>50</v>
      </c>
      <c r="D27" t="s">
        <v>195</v>
      </c>
      <c r="E27" t="s">
        <v>50</v>
      </c>
      <c r="F27" s="8">
        <v>30.551002513306202</v>
      </c>
      <c r="G27" s="8">
        <v>362.04559999999998</v>
      </c>
      <c r="H27" s="4">
        <v>8.4384404929396195E-2</v>
      </c>
      <c r="I27" s="9">
        <v>440000</v>
      </c>
      <c r="J27" s="9" t="s">
        <v>252</v>
      </c>
      <c r="K27" s="48" t="str">
        <f t="shared" si="0"/>
        <v>0440000</v>
      </c>
      <c r="L27" s="9" t="str">
        <f t="shared" si="1"/>
        <v>CP0440</v>
      </c>
      <c r="M27" s="26" t="s">
        <v>279</v>
      </c>
      <c r="N27" s="49" t="s">
        <v>312</v>
      </c>
      <c r="O27" s="49" t="s">
        <v>313</v>
      </c>
      <c r="P27" s="9">
        <v>0.6</v>
      </c>
      <c r="Q27" s="9">
        <v>-0.8</v>
      </c>
    </row>
    <row r="28" spans="1:20" x14ac:dyDescent="0.25">
      <c r="A28" s="9">
        <v>27</v>
      </c>
      <c r="B28" t="s">
        <v>51</v>
      </c>
      <c r="C28" t="s">
        <v>51</v>
      </c>
      <c r="D28" t="s">
        <v>196</v>
      </c>
      <c r="E28" t="s">
        <v>52</v>
      </c>
      <c r="F28" s="8">
        <v>30.2241900472225</v>
      </c>
      <c r="G28" s="8">
        <v>3806.6952999999999</v>
      </c>
      <c r="H28" s="4">
        <v>7.9397450190516992E-3</v>
      </c>
      <c r="I28" s="9">
        <v>1300000</v>
      </c>
      <c r="J28" s="9" t="s">
        <v>240</v>
      </c>
      <c r="K28" s="48">
        <f t="shared" si="0"/>
        <v>1300000</v>
      </c>
      <c r="L28" s="9" t="str">
        <f t="shared" si="1"/>
        <v>CP1300</v>
      </c>
      <c r="M28" s="5"/>
      <c r="N28" s="49" t="s">
        <v>312</v>
      </c>
      <c r="O28" s="49" t="s">
        <v>313</v>
      </c>
      <c r="P28" s="9">
        <v>0.6</v>
      </c>
      <c r="Q28" s="9">
        <v>-0.8</v>
      </c>
    </row>
    <row r="29" spans="1:20" x14ac:dyDescent="0.25">
      <c r="A29" s="9">
        <v>28</v>
      </c>
      <c r="B29" t="s">
        <v>149</v>
      </c>
      <c r="C29" t="s">
        <v>53</v>
      </c>
      <c r="D29" t="s">
        <v>197</v>
      </c>
      <c r="E29" t="s">
        <v>54</v>
      </c>
      <c r="F29" s="8">
        <v>155.14999489114001</v>
      </c>
      <c r="G29" s="8">
        <v>751.38220000000001</v>
      </c>
      <c r="H29" s="4">
        <v>0.20648611970198399</v>
      </c>
      <c r="I29" s="9">
        <v>710000</v>
      </c>
      <c r="J29" s="9" t="s">
        <v>248</v>
      </c>
      <c r="K29" s="48" t="str">
        <f t="shared" si="0"/>
        <v>0710000</v>
      </c>
      <c r="L29" s="9" t="str">
        <f t="shared" si="1"/>
        <v>CP0710</v>
      </c>
      <c r="M29" s="27" t="s">
        <v>288</v>
      </c>
      <c r="N29" s="49" t="s">
        <v>317</v>
      </c>
      <c r="O29" s="49" t="s">
        <v>318</v>
      </c>
      <c r="P29" s="9">
        <v>1.7</v>
      </c>
      <c r="Q29" s="9">
        <v>-0.3</v>
      </c>
    </row>
    <row r="30" spans="1:20" x14ac:dyDescent="0.25">
      <c r="A30" s="9">
        <v>29</v>
      </c>
      <c r="B30" t="s">
        <v>150</v>
      </c>
      <c r="C30" t="s">
        <v>55</v>
      </c>
      <c r="D30" s="9" t="s">
        <v>198</v>
      </c>
      <c r="E30" t="s">
        <v>56</v>
      </c>
      <c r="F30" s="8">
        <v>489.650373295522</v>
      </c>
      <c r="G30" s="8">
        <v>2469.7314000000001</v>
      </c>
      <c r="H30" s="4">
        <v>0.19826057736299599</v>
      </c>
      <c r="I30" s="9">
        <v>0</v>
      </c>
      <c r="J30" s="9" t="s">
        <v>241</v>
      </c>
      <c r="L30" s="9" t="str">
        <f>CONCATENATE("CP", LEFT(CONCATENATE("0", RIGHT(I30,6)),4))</f>
        <v>CP00</v>
      </c>
      <c r="M30" s="28" t="s">
        <v>276</v>
      </c>
      <c r="N30" s="49" t="s">
        <v>329</v>
      </c>
      <c r="O30" s="49" t="s">
        <v>330</v>
      </c>
      <c r="P30" s="49">
        <v>0.7</v>
      </c>
      <c r="Q30" s="49">
        <v>-0.5</v>
      </c>
      <c r="R30" s="49"/>
      <c r="S30" s="49"/>
      <c r="T30" s="51"/>
    </row>
    <row r="31" spans="1:20" x14ac:dyDescent="0.25">
      <c r="A31" s="9">
        <v>30</v>
      </c>
      <c r="B31" t="s">
        <v>151</v>
      </c>
      <c r="C31" t="s">
        <v>57</v>
      </c>
      <c r="D31" t="s">
        <v>199</v>
      </c>
      <c r="E31" t="s">
        <v>58</v>
      </c>
      <c r="F31" s="8">
        <v>1235.6761980210799</v>
      </c>
      <c r="G31" s="8">
        <v>1665.7230999999999</v>
      </c>
      <c r="H31" s="4">
        <v>0.74182569601218895</v>
      </c>
      <c r="I31">
        <v>0</v>
      </c>
      <c r="J31" t="s">
        <v>241</v>
      </c>
      <c r="L31" s="9" t="str">
        <f>CONCATENATE("CP", LEFT(CONCATENATE("0", RIGHT(I31,6)),4))</f>
        <v>CP00</v>
      </c>
      <c r="M31" s="29" t="s">
        <v>276</v>
      </c>
      <c r="N31" s="49" t="s">
        <v>329</v>
      </c>
      <c r="O31" s="49" t="s">
        <v>330</v>
      </c>
      <c r="P31" s="49">
        <v>0.7</v>
      </c>
      <c r="Q31" s="49">
        <v>-0.5</v>
      </c>
      <c r="R31" s="49"/>
      <c r="S31" s="49"/>
      <c r="T31" s="51"/>
    </row>
    <row r="32" spans="1:20" x14ac:dyDescent="0.25">
      <c r="A32" s="9">
        <v>31</v>
      </c>
      <c r="B32" t="s">
        <v>152</v>
      </c>
      <c r="C32" t="s">
        <v>59</v>
      </c>
      <c r="D32" t="s">
        <v>200</v>
      </c>
      <c r="E32" t="s">
        <v>60</v>
      </c>
      <c r="F32" s="8">
        <v>222.89444415518901</v>
      </c>
      <c r="G32" s="8">
        <v>1699.1851999999999</v>
      </c>
      <c r="H32" s="4">
        <v>0.13117725139978201</v>
      </c>
      <c r="I32" s="9">
        <v>730000</v>
      </c>
      <c r="J32" s="9" t="s">
        <v>255</v>
      </c>
      <c r="K32" s="48" t="str">
        <f t="shared" ref="K32:K63" si="2">IF(LEN(I32)=6, CONCATENATE("0", I32 ), I32)</f>
        <v>0730000</v>
      </c>
      <c r="L32" s="9" t="str">
        <f t="shared" ref="L32:L63" si="3">CONCATENATE("CP", LEFT( RIGHT(K32,7),4))</f>
        <v>CP0730</v>
      </c>
      <c r="M32" s="30" t="s">
        <v>289</v>
      </c>
      <c r="N32" s="49" t="s">
        <v>317</v>
      </c>
      <c r="O32" s="49" t="s">
        <v>318</v>
      </c>
      <c r="P32" s="9">
        <v>1.7</v>
      </c>
      <c r="Q32" s="9">
        <v>-0.3</v>
      </c>
    </row>
    <row r="33" spans="1:17" x14ac:dyDescent="0.25">
      <c r="A33" s="9">
        <v>32</v>
      </c>
      <c r="B33" t="s">
        <v>61</v>
      </c>
      <c r="C33" t="s">
        <v>61</v>
      </c>
      <c r="D33" t="s">
        <v>201</v>
      </c>
      <c r="E33" t="s">
        <v>62</v>
      </c>
      <c r="F33" s="8">
        <v>70.994397409935402</v>
      </c>
      <c r="G33" s="8">
        <v>483.26080000000002</v>
      </c>
      <c r="H33" s="4">
        <v>0.14690700634095599</v>
      </c>
      <c r="I33" s="9">
        <v>730000</v>
      </c>
      <c r="J33" s="9" t="s">
        <v>255</v>
      </c>
      <c r="K33" s="48" t="str">
        <f t="shared" si="2"/>
        <v>0730000</v>
      </c>
      <c r="L33" s="9" t="str">
        <f t="shared" si="3"/>
        <v>CP0730</v>
      </c>
      <c r="M33" s="31" t="s">
        <v>289</v>
      </c>
      <c r="N33" s="49" t="s">
        <v>317</v>
      </c>
      <c r="O33" s="49" t="s">
        <v>318</v>
      </c>
      <c r="P33" s="9">
        <v>1.7</v>
      </c>
      <c r="Q33" s="9">
        <v>-0.3</v>
      </c>
    </row>
    <row r="34" spans="1:17" x14ac:dyDescent="0.25">
      <c r="A34" s="9">
        <v>33</v>
      </c>
      <c r="B34" t="s">
        <v>63</v>
      </c>
      <c r="C34" t="s">
        <v>63</v>
      </c>
      <c r="D34" t="s">
        <v>202</v>
      </c>
      <c r="E34" t="s">
        <v>64</v>
      </c>
      <c r="F34" s="8">
        <v>29.612751516255599</v>
      </c>
      <c r="G34" s="8">
        <v>193.00380000000001</v>
      </c>
      <c r="H34" s="4">
        <v>0.153430924760318</v>
      </c>
      <c r="I34" s="9">
        <v>730000</v>
      </c>
      <c r="J34" s="9" t="s">
        <v>255</v>
      </c>
      <c r="K34" s="48" t="str">
        <f t="shared" si="2"/>
        <v>0730000</v>
      </c>
      <c r="L34" s="9" t="str">
        <f t="shared" si="3"/>
        <v>CP0730</v>
      </c>
      <c r="M34" s="32" t="s">
        <v>289</v>
      </c>
      <c r="N34" s="49" t="s">
        <v>317</v>
      </c>
      <c r="O34" s="49" t="s">
        <v>318</v>
      </c>
      <c r="P34" s="9">
        <v>1.7</v>
      </c>
      <c r="Q34" s="9">
        <v>-0.3</v>
      </c>
    </row>
    <row r="35" spans="1:17" x14ac:dyDescent="0.25">
      <c r="A35" s="9">
        <v>34</v>
      </c>
      <c r="B35" t="s">
        <v>153</v>
      </c>
      <c r="C35" t="s">
        <v>65</v>
      </c>
      <c r="D35" t="s">
        <v>203</v>
      </c>
      <c r="E35" t="s">
        <v>66</v>
      </c>
      <c r="F35" s="8">
        <v>28.0193739337365</v>
      </c>
      <c r="G35" s="8">
        <v>2431.9389999999999</v>
      </c>
      <c r="H35" s="4">
        <v>1.1521413133198001E-2</v>
      </c>
      <c r="I35" s="9">
        <v>730000</v>
      </c>
      <c r="J35" s="9" t="s">
        <v>255</v>
      </c>
      <c r="K35" s="48" t="str">
        <f t="shared" si="2"/>
        <v>0730000</v>
      </c>
      <c r="L35" s="9" t="str">
        <f t="shared" si="3"/>
        <v>CP0730</v>
      </c>
      <c r="M35" s="33" t="s">
        <v>289</v>
      </c>
      <c r="N35" s="49" t="s">
        <v>317</v>
      </c>
      <c r="O35" s="49" t="s">
        <v>318</v>
      </c>
      <c r="P35" s="9">
        <v>1.7</v>
      </c>
      <c r="Q35" s="9">
        <v>-0.3</v>
      </c>
    </row>
    <row r="36" spans="1:17" x14ac:dyDescent="0.25">
      <c r="A36" s="9">
        <v>35</v>
      </c>
      <c r="B36" t="s">
        <v>67</v>
      </c>
      <c r="C36" t="s">
        <v>67</v>
      </c>
      <c r="D36" t="s">
        <v>204</v>
      </c>
      <c r="E36" t="s">
        <v>68</v>
      </c>
      <c r="F36" s="8">
        <v>26.682186748709501</v>
      </c>
      <c r="G36" s="8">
        <v>183.17939999999999</v>
      </c>
      <c r="H36" s="4">
        <v>0.14566150314232701</v>
      </c>
      <c r="I36" s="9">
        <v>810000</v>
      </c>
      <c r="J36" s="9" t="s">
        <v>253</v>
      </c>
      <c r="K36" s="48" t="str">
        <f t="shared" si="2"/>
        <v>0810000</v>
      </c>
      <c r="L36" s="9" t="str">
        <f t="shared" si="3"/>
        <v>CP0810</v>
      </c>
      <c r="M36" s="34" t="s">
        <v>290</v>
      </c>
      <c r="N36" s="49" t="s">
        <v>319</v>
      </c>
      <c r="O36" s="49" t="s">
        <v>320</v>
      </c>
      <c r="P36">
        <v>0.6</v>
      </c>
      <c r="Q36">
        <v>-0.8</v>
      </c>
    </row>
    <row r="37" spans="1:17" x14ac:dyDescent="0.25">
      <c r="A37" s="9">
        <v>36</v>
      </c>
      <c r="B37" t="s">
        <v>69</v>
      </c>
      <c r="C37" t="s">
        <v>69</v>
      </c>
      <c r="D37" t="s">
        <v>205</v>
      </c>
      <c r="E37" t="s">
        <v>70</v>
      </c>
      <c r="F37" s="8">
        <v>830.62081435427694</v>
      </c>
      <c r="G37" s="8">
        <v>1009.6295</v>
      </c>
      <c r="H37" s="4">
        <v>0.82269863782137598</v>
      </c>
      <c r="I37" s="9">
        <v>1100000</v>
      </c>
      <c r="J37" s="9" t="s">
        <v>256</v>
      </c>
      <c r="K37" s="48">
        <f t="shared" si="2"/>
        <v>1100000</v>
      </c>
      <c r="L37" s="9" t="str">
        <f t="shared" si="3"/>
        <v>CP1100</v>
      </c>
      <c r="M37" s="35" t="s">
        <v>298</v>
      </c>
      <c r="N37" s="49" t="s">
        <v>321</v>
      </c>
      <c r="O37" s="49" t="s">
        <v>322</v>
      </c>
      <c r="P37">
        <v>1.2</v>
      </c>
      <c r="Q37">
        <v>-0.5</v>
      </c>
    </row>
    <row r="38" spans="1:17" x14ac:dyDescent="0.25">
      <c r="A38" s="9">
        <v>37</v>
      </c>
      <c r="B38" t="s">
        <v>71</v>
      </c>
      <c r="C38" t="s">
        <v>71</v>
      </c>
      <c r="D38" t="s">
        <v>206</v>
      </c>
      <c r="E38" t="s">
        <v>72</v>
      </c>
      <c r="F38" s="8">
        <v>76.016254931770106</v>
      </c>
      <c r="G38" s="8">
        <v>157.91720000000001</v>
      </c>
      <c r="H38" s="4">
        <v>0.48136779864239099</v>
      </c>
      <c r="I38" s="9">
        <v>950000</v>
      </c>
      <c r="J38" s="9" t="s">
        <v>242</v>
      </c>
      <c r="K38" s="48" t="str">
        <f t="shared" si="2"/>
        <v>0950000</v>
      </c>
      <c r="L38" s="9" t="str">
        <f t="shared" si="3"/>
        <v>CP0950</v>
      </c>
      <c r="M38" s="36" t="s">
        <v>295</v>
      </c>
      <c r="N38" s="49" t="s">
        <v>310</v>
      </c>
      <c r="O38" s="49" t="s">
        <v>311</v>
      </c>
      <c r="P38" s="9">
        <v>1.3</v>
      </c>
      <c r="Q38" s="9">
        <v>-1.5</v>
      </c>
    </row>
    <row r="39" spans="1:17" x14ac:dyDescent="0.25">
      <c r="A39" s="9">
        <v>38</v>
      </c>
      <c r="B39" t="s">
        <v>154</v>
      </c>
      <c r="C39" t="s">
        <v>73</v>
      </c>
      <c r="D39" t="s">
        <v>207</v>
      </c>
      <c r="E39" t="s">
        <v>74</v>
      </c>
      <c r="F39" s="8">
        <v>27.363850505006901</v>
      </c>
      <c r="G39" s="8">
        <v>164.315</v>
      </c>
      <c r="H39" s="4">
        <v>0.166532881994991</v>
      </c>
      <c r="I39" s="9">
        <v>910000</v>
      </c>
      <c r="J39" s="9" t="s">
        <v>246</v>
      </c>
      <c r="K39" s="48" t="str">
        <f t="shared" si="2"/>
        <v>0910000</v>
      </c>
      <c r="L39" s="9" t="str">
        <f t="shared" si="3"/>
        <v>CP0910</v>
      </c>
      <c r="M39" s="37" t="s">
        <v>292</v>
      </c>
      <c r="N39" s="49" t="s">
        <v>310</v>
      </c>
      <c r="O39" s="49" t="s">
        <v>311</v>
      </c>
      <c r="P39" s="9">
        <v>1.3</v>
      </c>
      <c r="Q39" s="9">
        <v>-1.5</v>
      </c>
    </row>
    <row r="40" spans="1:17" x14ac:dyDescent="0.25">
      <c r="A40" s="9">
        <v>39</v>
      </c>
      <c r="B40" t="s">
        <v>75</v>
      </c>
      <c r="C40" t="s">
        <v>75</v>
      </c>
      <c r="D40" t="s">
        <v>208</v>
      </c>
      <c r="E40" t="s">
        <v>76</v>
      </c>
      <c r="F40" s="8">
        <v>212.801990747198</v>
      </c>
      <c r="G40" s="8">
        <v>631.07439999999997</v>
      </c>
      <c r="H40" s="4">
        <v>0.33720586787738199</v>
      </c>
      <c r="I40" s="9">
        <v>830000</v>
      </c>
      <c r="J40" s="9" t="s">
        <v>254</v>
      </c>
      <c r="K40" s="48" t="str">
        <f t="shared" si="2"/>
        <v>0830000</v>
      </c>
      <c r="L40" s="9" t="str">
        <f t="shared" si="3"/>
        <v>CP0830</v>
      </c>
      <c r="M40" s="38" t="s">
        <v>291</v>
      </c>
      <c r="N40" s="49" t="s">
        <v>319</v>
      </c>
      <c r="O40" s="49" t="s">
        <v>320</v>
      </c>
      <c r="P40" s="9">
        <v>0.6</v>
      </c>
      <c r="Q40" s="9">
        <v>-0.8</v>
      </c>
    </row>
    <row r="41" spans="1:17" x14ac:dyDescent="0.25">
      <c r="A41" s="9">
        <v>40</v>
      </c>
      <c r="B41" t="s">
        <v>155</v>
      </c>
      <c r="C41" t="s">
        <v>77</v>
      </c>
      <c r="D41" t="s">
        <v>209</v>
      </c>
      <c r="E41" t="s">
        <v>78</v>
      </c>
      <c r="F41" s="8">
        <v>10.401689872400301</v>
      </c>
      <c r="G41" s="8">
        <v>1226.0315000000001</v>
      </c>
      <c r="H41" s="4">
        <v>8.4840315052266604E-3</v>
      </c>
      <c r="I41" s="9">
        <v>914000</v>
      </c>
      <c r="J41" s="9" t="s">
        <v>257</v>
      </c>
      <c r="K41" s="48" t="str">
        <f t="shared" si="2"/>
        <v>0914000</v>
      </c>
      <c r="L41" s="9" t="str">
        <f t="shared" si="3"/>
        <v>CP0914</v>
      </c>
      <c r="M41" s="39" t="s">
        <v>293</v>
      </c>
      <c r="N41" s="49" t="s">
        <v>310</v>
      </c>
      <c r="O41" s="49" t="s">
        <v>311</v>
      </c>
      <c r="P41" s="9">
        <v>1.3</v>
      </c>
      <c r="Q41" s="9">
        <v>-1.5</v>
      </c>
    </row>
    <row r="42" spans="1:17" x14ac:dyDescent="0.25">
      <c r="A42" s="9">
        <v>41</v>
      </c>
      <c r="B42" t="s">
        <v>79</v>
      </c>
      <c r="C42" t="s">
        <v>79</v>
      </c>
      <c r="D42" t="s">
        <v>210</v>
      </c>
      <c r="E42" t="s">
        <v>80</v>
      </c>
      <c r="F42" s="8">
        <v>294.23184434343102</v>
      </c>
      <c r="G42" s="8">
        <v>977.01990000000001</v>
      </c>
      <c r="H42" s="4">
        <v>0.30115235559012699</v>
      </c>
      <c r="I42" s="9">
        <v>1260000</v>
      </c>
      <c r="J42" s="9" t="s">
        <v>258</v>
      </c>
      <c r="K42" s="48">
        <f t="shared" si="2"/>
        <v>1260000</v>
      </c>
      <c r="L42" s="9" t="str">
        <f t="shared" si="3"/>
        <v>CP1260</v>
      </c>
      <c r="M42" s="40" t="s">
        <v>302</v>
      </c>
      <c r="N42" s="49" t="s">
        <v>323</v>
      </c>
      <c r="O42" s="49" t="s">
        <v>324</v>
      </c>
      <c r="P42">
        <v>1</v>
      </c>
      <c r="Q42">
        <v>-1</v>
      </c>
    </row>
    <row r="43" spans="1:17" x14ac:dyDescent="0.25">
      <c r="A43" s="9">
        <v>42</v>
      </c>
      <c r="B43" t="s">
        <v>156</v>
      </c>
      <c r="C43" t="s">
        <v>81</v>
      </c>
      <c r="D43" t="s">
        <v>211</v>
      </c>
      <c r="E43" t="s">
        <v>82</v>
      </c>
      <c r="F43" s="8">
        <v>115.12885811602099</v>
      </c>
      <c r="G43" s="8">
        <v>209.9066</v>
      </c>
      <c r="H43" s="4">
        <v>0.54847659919231495</v>
      </c>
      <c r="I43" s="9">
        <v>1250000</v>
      </c>
      <c r="J43" s="9" t="s">
        <v>259</v>
      </c>
      <c r="K43" s="48">
        <f t="shared" si="2"/>
        <v>1250000</v>
      </c>
      <c r="L43" s="9" t="str">
        <f t="shared" si="3"/>
        <v>CP1250</v>
      </c>
      <c r="M43" s="41" t="s">
        <v>301</v>
      </c>
      <c r="N43" s="49" t="s">
        <v>323</v>
      </c>
      <c r="O43" s="49" t="s">
        <v>324</v>
      </c>
      <c r="P43" s="9">
        <v>1</v>
      </c>
      <c r="Q43" s="9">
        <v>-1</v>
      </c>
    </row>
    <row r="44" spans="1:17" x14ac:dyDescent="0.25">
      <c r="A44" s="9">
        <v>43</v>
      </c>
      <c r="B44" t="s">
        <v>157</v>
      </c>
      <c r="C44" t="s">
        <v>83</v>
      </c>
      <c r="D44" t="s">
        <v>212</v>
      </c>
      <c r="E44" t="s">
        <v>84</v>
      </c>
      <c r="F44" s="8">
        <v>8.1380752451969993</v>
      </c>
      <c r="G44" s="8">
        <v>197.02879999999999</v>
      </c>
      <c r="H44" s="4">
        <v>4.1303988275810499E-2</v>
      </c>
      <c r="I44" s="9">
        <v>1260000</v>
      </c>
      <c r="J44" s="9" t="s">
        <v>258</v>
      </c>
      <c r="K44" s="48">
        <f t="shared" si="2"/>
        <v>1260000</v>
      </c>
      <c r="L44" s="9" t="str">
        <f t="shared" si="3"/>
        <v>CP1260</v>
      </c>
      <c r="M44" s="42" t="s">
        <v>302</v>
      </c>
      <c r="N44" s="49" t="s">
        <v>323</v>
      </c>
      <c r="O44" s="49" t="s">
        <v>324</v>
      </c>
      <c r="P44" s="9">
        <v>1</v>
      </c>
      <c r="Q44" s="9">
        <v>-1</v>
      </c>
    </row>
    <row r="45" spans="1:17" x14ac:dyDescent="0.25">
      <c r="A45" s="9">
        <v>44</v>
      </c>
      <c r="B45" t="s">
        <v>158</v>
      </c>
      <c r="C45" t="s">
        <v>85</v>
      </c>
      <c r="D45" t="s">
        <v>213</v>
      </c>
      <c r="E45" t="s">
        <v>86</v>
      </c>
      <c r="F45" s="8">
        <v>1451.69536143247</v>
      </c>
      <c r="G45" s="8">
        <v>3163.2676999999999</v>
      </c>
      <c r="H45" s="4">
        <v>0.45892270244230898</v>
      </c>
      <c r="I45" s="9">
        <v>430000</v>
      </c>
      <c r="J45" s="9" t="s">
        <v>260</v>
      </c>
      <c r="K45" s="48" t="str">
        <f t="shared" si="2"/>
        <v>0430000</v>
      </c>
      <c r="L45" s="9" t="str">
        <f t="shared" si="3"/>
        <v>CP0430</v>
      </c>
      <c r="M45" s="43" t="s">
        <v>278</v>
      </c>
      <c r="N45" s="49" t="s">
        <v>312</v>
      </c>
      <c r="O45" s="49" t="s">
        <v>313</v>
      </c>
      <c r="P45" s="9">
        <v>0.6</v>
      </c>
      <c r="Q45" s="9">
        <v>-0.8</v>
      </c>
    </row>
    <row r="46" spans="1:17" x14ac:dyDescent="0.25">
      <c r="A46" s="9">
        <v>45</v>
      </c>
      <c r="B46" t="s">
        <v>159</v>
      </c>
      <c r="C46" t="s">
        <v>87</v>
      </c>
      <c r="D46" t="s">
        <v>214</v>
      </c>
      <c r="E46" t="s">
        <v>88</v>
      </c>
      <c r="F46" s="8">
        <v>16.381144717434001</v>
      </c>
      <c r="G46" s="8">
        <v>763.97479999999996</v>
      </c>
      <c r="H46" s="4">
        <v>2.1441996146252501E-2</v>
      </c>
      <c r="I46" s="9">
        <v>1271000</v>
      </c>
      <c r="J46" s="9" t="s">
        <v>261</v>
      </c>
      <c r="K46" s="48">
        <f t="shared" si="2"/>
        <v>1271000</v>
      </c>
      <c r="L46" s="9" t="str">
        <f t="shared" si="3"/>
        <v>CP1271</v>
      </c>
      <c r="M46" s="44" t="s">
        <v>303</v>
      </c>
      <c r="N46" s="49" t="s">
        <v>323</v>
      </c>
      <c r="O46" s="49" t="s">
        <v>324</v>
      </c>
      <c r="P46" s="9">
        <v>1</v>
      </c>
      <c r="Q46" s="9">
        <v>-1</v>
      </c>
    </row>
    <row r="47" spans="1:17" x14ac:dyDescent="0.25">
      <c r="A47" s="9">
        <v>46</v>
      </c>
      <c r="B47" t="s">
        <v>160</v>
      </c>
      <c r="C47" t="s">
        <v>89</v>
      </c>
      <c r="D47" t="s">
        <v>215</v>
      </c>
      <c r="E47" t="s">
        <v>90</v>
      </c>
      <c r="F47" s="8">
        <v>12.991076935978301</v>
      </c>
      <c r="G47" s="8">
        <v>380.28660000000002</v>
      </c>
      <c r="H47" s="4">
        <v>3.4161279771567798E-2</v>
      </c>
      <c r="I47" s="9">
        <v>1271000</v>
      </c>
      <c r="J47" s="9" t="s">
        <v>261</v>
      </c>
      <c r="K47" s="48">
        <f t="shared" si="2"/>
        <v>1271000</v>
      </c>
      <c r="L47" s="9" t="str">
        <f t="shared" si="3"/>
        <v>CP1271</v>
      </c>
      <c r="M47" s="45" t="s">
        <v>303</v>
      </c>
      <c r="N47" s="49" t="s">
        <v>323</v>
      </c>
      <c r="O47" s="49" t="s">
        <v>324</v>
      </c>
      <c r="P47" s="9">
        <v>1</v>
      </c>
      <c r="Q47" s="9">
        <v>-1</v>
      </c>
    </row>
    <row r="48" spans="1:17" x14ac:dyDescent="0.25">
      <c r="A48" s="9">
        <v>47</v>
      </c>
      <c r="B48" t="s">
        <v>91</v>
      </c>
      <c r="C48" t="s">
        <v>91</v>
      </c>
      <c r="D48" t="s">
        <v>216</v>
      </c>
      <c r="E48" t="s">
        <v>92</v>
      </c>
      <c r="F48" s="8">
        <v>0.60929516927581195</v>
      </c>
      <c r="G48" s="8">
        <v>279.52839999999998</v>
      </c>
      <c r="H48" s="4">
        <v>2.1797254564323802E-3</v>
      </c>
      <c r="I48" s="9">
        <v>1271000</v>
      </c>
      <c r="J48" s="9" t="s">
        <v>261</v>
      </c>
      <c r="K48" s="48">
        <f t="shared" si="2"/>
        <v>1271000</v>
      </c>
      <c r="L48" s="9" t="str">
        <f t="shared" si="3"/>
        <v>CP1271</v>
      </c>
      <c r="M48" s="46" t="s">
        <v>303</v>
      </c>
      <c r="N48" s="49" t="s">
        <v>323</v>
      </c>
      <c r="O48" s="49" t="s">
        <v>324</v>
      </c>
      <c r="P48" s="9">
        <v>1</v>
      </c>
      <c r="Q48" s="9">
        <v>-1</v>
      </c>
    </row>
    <row r="49" spans="1:17" x14ac:dyDescent="0.25">
      <c r="A49" s="9">
        <v>48</v>
      </c>
      <c r="B49" t="s">
        <v>93</v>
      </c>
      <c r="C49" t="s">
        <v>93</v>
      </c>
      <c r="D49" t="s">
        <v>217</v>
      </c>
      <c r="E49" t="s">
        <v>94</v>
      </c>
      <c r="F49" s="8">
        <v>0.670104420474396</v>
      </c>
      <c r="G49" s="8">
        <v>400.66539999999998</v>
      </c>
      <c r="H49" s="4">
        <v>1.67247888256484E-3</v>
      </c>
      <c r="I49" s="9">
        <v>1271000</v>
      </c>
      <c r="J49" s="9" t="s">
        <v>261</v>
      </c>
      <c r="K49" s="48">
        <f t="shared" si="2"/>
        <v>1271000</v>
      </c>
      <c r="L49" s="9" t="str">
        <f t="shared" si="3"/>
        <v>CP1271</v>
      </c>
      <c r="M49" s="46" t="s">
        <v>303</v>
      </c>
      <c r="N49" s="49" t="s">
        <v>323</v>
      </c>
      <c r="O49" s="49" t="s">
        <v>324</v>
      </c>
      <c r="P49" s="9">
        <v>1</v>
      </c>
      <c r="Q49" s="9">
        <v>-1</v>
      </c>
    </row>
    <row r="50" spans="1:17" x14ac:dyDescent="0.25">
      <c r="A50" s="9">
        <v>49</v>
      </c>
      <c r="B50" t="s">
        <v>161</v>
      </c>
      <c r="C50" t="s">
        <v>95</v>
      </c>
      <c r="D50" t="s">
        <v>218</v>
      </c>
      <c r="E50" t="s">
        <v>96</v>
      </c>
      <c r="F50" s="8">
        <v>26.971226577056399</v>
      </c>
      <c r="G50" s="8">
        <v>214.7842</v>
      </c>
      <c r="H50" s="4">
        <v>0.125573606331641</v>
      </c>
      <c r="I50" s="9">
        <v>1271000</v>
      </c>
      <c r="J50" s="9" t="s">
        <v>261</v>
      </c>
      <c r="K50" s="48">
        <f t="shared" si="2"/>
        <v>1271000</v>
      </c>
      <c r="L50" s="9" t="str">
        <f t="shared" si="3"/>
        <v>CP1271</v>
      </c>
      <c r="M50" s="46" t="s">
        <v>303</v>
      </c>
      <c r="N50" s="49" t="s">
        <v>323</v>
      </c>
      <c r="O50" s="49" t="s">
        <v>324</v>
      </c>
      <c r="P50" s="9">
        <v>1</v>
      </c>
      <c r="Q50" s="9">
        <v>-1</v>
      </c>
    </row>
    <row r="51" spans="1:17" x14ac:dyDescent="0.25">
      <c r="A51" s="9">
        <v>50</v>
      </c>
      <c r="B51" t="s">
        <v>97</v>
      </c>
      <c r="C51" t="s">
        <v>97</v>
      </c>
      <c r="D51" t="s">
        <v>219</v>
      </c>
      <c r="E51" t="s">
        <v>98</v>
      </c>
      <c r="F51" s="8">
        <v>44.380921288514401</v>
      </c>
      <c r="G51" s="8">
        <v>401.48540000000003</v>
      </c>
      <c r="H51" s="4">
        <v>0.110541806223874</v>
      </c>
      <c r="I51" s="9">
        <v>1271000</v>
      </c>
      <c r="J51" s="9" t="s">
        <v>261</v>
      </c>
      <c r="K51" s="48">
        <f t="shared" si="2"/>
        <v>1271000</v>
      </c>
      <c r="L51" s="9" t="str">
        <f t="shared" si="3"/>
        <v>CP1271</v>
      </c>
      <c r="M51" s="46" t="s">
        <v>303</v>
      </c>
      <c r="N51" s="49" t="s">
        <v>323</v>
      </c>
      <c r="O51" s="49" t="s">
        <v>324</v>
      </c>
      <c r="P51" s="9">
        <v>1</v>
      </c>
      <c r="Q51" s="9">
        <v>-1</v>
      </c>
    </row>
    <row r="52" spans="1:17" x14ac:dyDescent="0.25">
      <c r="A52" s="9">
        <v>51</v>
      </c>
      <c r="B52" t="s">
        <v>99</v>
      </c>
      <c r="C52" t="s">
        <v>99</v>
      </c>
      <c r="D52" t="s">
        <v>220</v>
      </c>
      <c r="E52" t="s">
        <v>100</v>
      </c>
      <c r="F52" s="8">
        <v>3.9084675012001502</v>
      </c>
      <c r="G52" s="8">
        <v>271.25189999999998</v>
      </c>
      <c r="H52" s="4">
        <v>1.44089958492462E-2</v>
      </c>
      <c r="I52" s="9">
        <v>1271000</v>
      </c>
      <c r="J52" s="9" t="s">
        <v>261</v>
      </c>
      <c r="K52" s="48">
        <f t="shared" si="2"/>
        <v>1271000</v>
      </c>
      <c r="L52" s="9" t="str">
        <f t="shared" si="3"/>
        <v>CP1271</v>
      </c>
      <c r="M52" s="46" t="s">
        <v>303</v>
      </c>
      <c r="N52" s="49" t="s">
        <v>323</v>
      </c>
      <c r="O52" s="49" t="s">
        <v>324</v>
      </c>
      <c r="P52" s="9">
        <v>1</v>
      </c>
      <c r="Q52" s="9">
        <v>-1</v>
      </c>
    </row>
    <row r="53" spans="1:17" x14ac:dyDescent="0.25">
      <c r="A53" s="9">
        <v>52</v>
      </c>
      <c r="B53" t="s">
        <v>162</v>
      </c>
      <c r="C53" t="s">
        <v>101</v>
      </c>
      <c r="D53" t="s">
        <v>221</v>
      </c>
      <c r="E53" t="s">
        <v>102</v>
      </c>
      <c r="F53" s="8">
        <v>127.32989921077299</v>
      </c>
      <c r="G53" s="8">
        <v>173.8398</v>
      </c>
      <c r="H53" s="4">
        <v>0.73245539405115101</v>
      </c>
      <c r="I53" s="9">
        <v>960000</v>
      </c>
      <c r="J53" s="9" t="s">
        <v>262</v>
      </c>
      <c r="K53" s="48" t="str">
        <f t="shared" si="2"/>
        <v>0960000</v>
      </c>
      <c r="L53" s="9" t="str">
        <f t="shared" si="3"/>
        <v>CP0960</v>
      </c>
      <c r="M53" s="46" t="s">
        <v>296</v>
      </c>
      <c r="N53" s="49" t="s">
        <v>310</v>
      </c>
      <c r="O53" s="49" t="s">
        <v>311</v>
      </c>
      <c r="P53" s="9">
        <v>1.3</v>
      </c>
      <c r="Q53" s="9">
        <v>-1.5</v>
      </c>
    </row>
    <row r="54" spans="1:17" x14ac:dyDescent="0.25">
      <c r="A54" s="9">
        <v>53</v>
      </c>
      <c r="B54" t="s">
        <v>163</v>
      </c>
      <c r="C54" t="s">
        <v>103</v>
      </c>
      <c r="D54" t="s">
        <v>222</v>
      </c>
      <c r="E54" t="s">
        <v>104</v>
      </c>
      <c r="F54" s="8">
        <v>12.4504443022399</v>
      </c>
      <c r="G54" s="8">
        <v>599.56640000000004</v>
      </c>
      <c r="H54" s="4">
        <v>2.0765747217055399E-2</v>
      </c>
      <c r="I54" s="9">
        <v>1271000</v>
      </c>
      <c r="J54" s="9" t="s">
        <v>261</v>
      </c>
      <c r="K54" s="48">
        <f t="shared" si="2"/>
        <v>1271000</v>
      </c>
      <c r="L54" s="9" t="str">
        <f t="shared" si="3"/>
        <v>CP1271</v>
      </c>
      <c r="M54" s="46" t="s">
        <v>303</v>
      </c>
      <c r="N54" s="49" t="s">
        <v>323</v>
      </c>
      <c r="O54" s="49" t="s">
        <v>324</v>
      </c>
      <c r="P54" s="9">
        <v>1</v>
      </c>
      <c r="Q54" s="9">
        <v>-1</v>
      </c>
    </row>
    <row r="55" spans="1:17" x14ac:dyDescent="0.25">
      <c r="A55" s="9">
        <v>54</v>
      </c>
      <c r="B55" t="s">
        <v>164</v>
      </c>
      <c r="C55" t="s">
        <v>105</v>
      </c>
      <c r="D55" t="s">
        <v>223</v>
      </c>
      <c r="E55" t="s">
        <v>106</v>
      </c>
      <c r="F55" s="8">
        <v>52.459710534684802</v>
      </c>
      <c r="G55" s="8">
        <v>2189.1127999999999</v>
      </c>
      <c r="H55" s="4">
        <v>2.39639138443139E-2</v>
      </c>
      <c r="I55" s="9">
        <v>1271000</v>
      </c>
      <c r="J55" s="9" t="s">
        <v>261</v>
      </c>
      <c r="K55" s="48">
        <f t="shared" si="2"/>
        <v>1271000</v>
      </c>
      <c r="L55" s="9" t="str">
        <f t="shared" si="3"/>
        <v>CP1271</v>
      </c>
      <c r="M55" s="46" t="s">
        <v>303</v>
      </c>
      <c r="N55" s="49" t="s">
        <v>323</v>
      </c>
      <c r="O55" s="49" t="s">
        <v>324</v>
      </c>
      <c r="P55" s="9">
        <v>1</v>
      </c>
      <c r="Q55" s="9">
        <v>-1</v>
      </c>
    </row>
    <row r="56" spans="1:17" x14ac:dyDescent="0.25">
      <c r="A56" s="9">
        <v>55</v>
      </c>
      <c r="B56" t="s">
        <v>107</v>
      </c>
      <c r="C56" t="s">
        <v>107</v>
      </c>
      <c r="D56" t="s">
        <v>224</v>
      </c>
      <c r="E56" t="s">
        <v>108</v>
      </c>
      <c r="F56" s="8">
        <v>133.38749531063499</v>
      </c>
      <c r="G56" s="8">
        <v>1301.9987000000001</v>
      </c>
      <c r="H56" s="4">
        <v>0.10244825537125</v>
      </c>
      <c r="I56" s="9">
        <v>1000000</v>
      </c>
      <c r="J56" s="9" t="s">
        <v>263</v>
      </c>
      <c r="K56" s="48">
        <f t="shared" si="2"/>
        <v>1000000</v>
      </c>
      <c r="L56" s="9" t="str">
        <f t="shared" si="3"/>
        <v>CP1000</v>
      </c>
      <c r="M56" s="46" t="s">
        <v>297</v>
      </c>
      <c r="N56" s="49" t="s">
        <v>325</v>
      </c>
      <c r="O56" s="49" t="s">
        <v>326</v>
      </c>
      <c r="P56">
        <v>1</v>
      </c>
      <c r="Q56">
        <v>-1</v>
      </c>
    </row>
    <row r="57" spans="1:17" x14ac:dyDescent="0.25">
      <c r="A57" s="9">
        <v>56</v>
      </c>
      <c r="B57" t="s">
        <v>109</v>
      </c>
      <c r="C57" t="s">
        <v>109</v>
      </c>
      <c r="D57" t="s">
        <v>225</v>
      </c>
      <c r="E57" t="s">
        <v>110</v>
      </c>
      <c r="F57" s="8">
        <v>168.99953629304801</v>
      </c>
      <c r="G57" s="8">
        <v>1170.6429000000001</v>
      </c>
      <c r="H57" s="4">
        <v>0.144364721550054</v>
      </c>
      <c r="I57" s="9">
        <v>620000</v>
      </c>
      <c r="J57" s="9" t="s">
        <v>264</v>
      </c>
      <c r="K57" s="48" t="str">
        <f t="shared" si="2"/>
        <v>0620000</v>
      </c>
      <c r="L57" s="9" t="str">
        <f t="shared" si="3"/>
        <v>CP0620</v>
      </c>
      <c r="M57" s="46" t="s">
        <v>287</v>
      </c>
      <c r="N57" s="49" t="s">
        <v>316</v>
      </c>
      <c r="O57" s="49" t="s">
        <v>109</v>
      </c>
      <c r="P57" s="9">
        <v>1</v>
      </c>
      <c r="Q57" s="9">
        <v>-0.6</v>
      </c>
    </row>
    <row r="58" spans="1:17" x14ac:dyDescent="0.25">
      <c r="A58" s="9">
        <v>57</v>
      </c>
      <c r="B58" t="s">
        <v>165</v>
      </c>
      <c r="C58" t="s">
        <v>111</v>
      </c>
      <c r="D58" t="s">
        <v>226</v>
      </c>
      <c r="E58" t="s">
        <v>112</v>
      </c>
      <c r="F58" s="8">
        <v>61.383893645103797</v>
      </c>
      <c r="G58" s="8">
        <v>188.88390000000001</v>
      </c>
      <c r="H58" s="4">
        <v>0.32498213794348701</v>
      </c>
      <c r="I58" s="9">
        <v>1240000</v>
      </c>
      <c r="J58" s="9" t="s">
        <v>265</v>
      </c>
      <c r="K58" s="48">
        <f t="shared" si="2"/>
        <v>1240000</v>
      </c>
      <c r="L58" s="9" t="str">
        <f t="shared" si="3"/>
        <v>CP1240</v>
      </c>
      <c r="M58" s="47" t="s">
        <v>300</v>
      </c>
      <c r="N58" s="49" t="s">
        <v>323</v>
      </c>
      <c r="O58" s="49" t="s">
        <v>324</v>
      </c>
      <c r="P58" s="9">
        <v>1</v>
      </c>
      <c r="Q58" s="9">
        <v>-1</v>
      </c>
    </row>
    <row r="59" spans="1:17" x14ac:dyDescent="0.25">
      <c r="A59" s="9">
        <v>58</v>
      </c>
      <c r="B59" t="s">
        <v>166</v>
      </c>
      <c r="C59" t="s">
        <v>113</v>
      </c>
      <c r="D59" t="s">
        <v>227</v>
      </c>
      <c r="E59" t="s">
        <v>114</v>
      </c>
      <c r="F59" s="8">
        <v>143.346447642632</v>
      </c>
      <c r="G59" s="8">
        <v>370.34320000000002</v>
      </c>
      <c r="H59" s="4">
        <v>0.38706380363574</v>
      </c>
      <c r="I59" s="9">
        <v>940000</v>
      </c>
      <c r="J59" s="9" t="s">
        <v>266</v>
      </c>
      <c r="K59" s="48" t="str">
        <f t="shared" si="2"/>
        <v>0940000</v>
      </c>
      <c r="L59" s="9" t="str">
        <f t="shared" si="3"/>
        <v>CP0940</v>
      </c>
      <c r="M59" s="47" t="s">
        <v>294</v>
      </c>
      <c r="N59" s="49" t="s">
        <v>310</v>
      </c>
      <c r="O59" s="49" t="s">
        <v>311</v>
      </c>
      <c r="P59" s="9">
        <v>1.3</v>
      </c>
      <c r="Q59" s="9">
        <v>-1.5</v>
      </c>
    </row>
    <row r="60" spans="1:17" x14ac:dyDescent="0.25">
      <c r="A60" s="9">
        <v>59</v>
      </c>
      <c r="B60" t="s">
        <v>167</v>
      </c>
      <c r="C60" t="s">
        <v>115</v>
      </c>
      <c r="D60" t="s">
        <v>228</v>
      </c>
      <c r="E60" t="s">
        <v>116</v>
      </c>
      <c r="F60" s="8">
        <v>114.644012359659</v>
      </c>
      <c r="G60" s="8">
        <v>363.29669999999999</v>
      </c>
      <c r="H60" s="4">
        <v>0.31556579611006402</v>
      </c>
      <c r="I60" s="9">
        <v>940000</v>
      </c>
      <c r="J60" s="9" t="s">
        <v>266</v>
      </c>
      <c r="K60" s="48" t="str">
        <f t="shared" si="2"/>
        <v>0940000</v>
      </c>
      <c r="L60" s="9" t="str">
        <f t="shared" si="3"/>
        <v>CP0940</v>
      </c>
      <c r="M60" s="47" t="s">
        <v>294</v>
      </c>
      <c r="N60" s="49" t="s">
        <v>310</v>
      </c>
      <c r="O60" s="49" t="s">
        <v>311</v>
      </c>
      <c r="P60" s="9">
        <v>1.3</v>
      </c>
      <c r="Q60" s="9">
        <v>-1.5</v>
      </c>
    </row>
    <row r="61" spans="1:17" x14ac:dyDescent="0.25">
      <c r="A61" s="9">
        <v>60</v>
      </c>
      <c r="B61" t="s">
        <v>117</v>
      </c>
      <c r="C61" t="s">
        <v>117</v>
      </c>
      <c r="D61" t="s">
        <v>229</v>
      </c>
      <c r="E61" t="s">
        <v>118</v>
      </c>
      <c r="F61" s="8">
        <v>5.3265350475432101</v>
      </c>
      <c r="G61" s="8">
        <v>217.10079999999999</v>
      </c>
      <c r="H61" s="4">
        <v>2.4534847626278701E-2</v>
      </c>
      <c r="I61" s="9">
        <v>1271000</v>
      </c>
      <c r="J61" s="9" t="s">
        <v>261</v>
      </c>
      <c r="K61" s="48">
        <f t="shared" si="2"/>
        <v>1271000</v>
      </c>
      <c r="L61" s="9" t="str">
        <f t="shared" si="3"/>
        <v>CP1271</v>
      </c>
      <c r="M61" s="47" t="s">
        <v>303</v>
      </c>
      <c r="N61" s="49" t="s">
        <v>323</v>
      </c>
      <c r="O61" s="49" t="s">
        <v>324</v>
      </c>
      <c r="P61" s="9">
        <v>1</v>
      </c>
      <c r="Q61" s="9">
        <v>-1</v>
      </c>
    </row>
    <row r="62" spans="1:17" x14ac:dyDescent="0.25">
      <c r="A62" s="9">
        <v>61</v>
      </c>
      <c r="B62" t="s">
        <v>168</v>
      </c>
      <c r="C62" t="s">
        <v>119</v>
      </c>
      <c r="D62" t="s">
        <v>230</v>
      </c>
      <c r="E62" t="s">
        <v>120</v>
      </c>
      <c r="F62" s="8">
        <v>2.8664458311691901</v>
      </c>
      <c r="G62" s="8">
        <v>37.741199999999999</v>
      </c>
      <c r="H62" s="4">
        <v>7.5950044809629497E-2</v>
      </c>
      <c r="I62" s="9">
        <v>533000</v>
      </c>
      <c r="J62" s="9" t="s">
        <v>267</v>
      </c>
      <c r="K62" s="48" t="str">
        <f t="shared" si="2"/>
        <v>0533000</v>
      </c>
      <c r="L62" s="9" t="str">
        <f t="shared" si="3"/>
        <v>CP0533</v>
      </c>
      <c r="M62" s="47" t="s">
        <v>284</v>
      </c>
      <c r="N62" s="49" t="s">
        <v>314</v>
      </c>
      <c r="O62" s="49" t="s">
        <v>315</v>
      </c>
      <c r="P62" s="9">
        <v>1.5</v>
      </c>
      <c r="Q62" s="9">
        <v>-1</v>
      </c>
    </row>
    <row r="63" spans="1:17" x14ac:dyDescent="0.25">
      <c r="A63" s="9">
        <v>62</v>
      </c>
      <c r="B63" t="s">
        <v>121</v>
      </c>
      <c r="C63" t="s">
        <v>121</v>
      </c>
      <c r="D63" s="9" t="s">
        <v>231</v>
      </c>
      <c r="E63" t="s">
        <v>122</v>
      </c>
      <c r="F63" s="8">
        <v>109.396572084155</v>
      </c>
      <c r="G63" s="8">
        <v>152.26070000000001</v>
      </c>
      <c r="H63" s="4">
        <v>0.718481998862184</v>
      </c>
      <c r="I63" s="9">
        <v>1210000</v>
      </c>
      <c r="J63" s="9" t="s">
        <v>268</v>
      </c>
      <c r="K63" s="48">
        <f t="shared" si="2"/>
        <v>1210000</v>
      </c>
      <c r="L63" s="9" t="str">
        <f t="shared" si="3"/>
        <v>CP1210</v>
      </c>
      <c r="M63" s="47" t="s">
        <v>299</v>
      </c>
      <c r="N63" s="49" t="s">
        <v>323</v>
      </c>
      <c r="O63" s="49" t="s">
        <v>324</v>
      </c>
      <c r="P63" s="9">
        <v>1</v>
      </c>
      <c r="Q63" s="9">
        <v>-1</v>
      </c>
    </row>
    <row r="64" spans="1:17" x14ac:dyDescent="0.25">
      <c r="A64" s="9">
        <v>63</v>
      </c>
      <c r="B64" t="s">
        <v>169</v>
      </c>
      <c r="C64" t="s">
        <v>123</v>
      </c>
      <c r="D64" t="s">
        <v>232</v>
      </c>
      <c r="E64" t="s">
        <v>124</v>
      </c>
      <c r="F64" s="8">
        <v>12.9938</v>
      </c>
      <c r="G64" s="8">
        <v>12.9938</v>
      </c>
      <c r="H64" s="4">
        <v>1</v>
      </c>
      <c r="I64" t="s">
        <v>336</v>
      </c>
      <c r="J64" s="9" t="s">
        <v>336</v>
      </c>
      <c r="K64" s="9" t="s">
        <v>336</v>
      </c>
      <c r="L64" s="9" t="s">
        <v>336</v>
      </c>
      <c r="M64" s="9" t="s">
        <v>336</v>
      </c>
      <c r="N64" s="49" t="s">
        <v>336</v>
      </c>
      <c r="O64" s="49" t="s">
        <v>335</v>
      </c>
      <c r="P64">
        <v>0</v>
      </c>
      <c r="Q64">
        <v>0</v>
      </c>
    </row>
  </sheetData>
  <autoFilter ref="O1:O64" xr:uid="{8099BC54-C59A-4A60-915B-431471C5F063}"/>
  <sortState ref="A2:N64">
    <sortCondition ref="A2:A64"/>
  </sortState>
  <conditionalFormatting sqref="H2:H6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4"/>
  <sheetViews>
    <sheetView topLeftCell="A2" workbookViewId="0">
      <selection activeCell="B2" sqref="B2"/>
    </sheetView>
  </sheetViews>
  <sheetFormatPr defaultRowHeight="15" x14ac:dyDescent="0.25"/>
  <sheetData>
    <row r="1" spans="1:2" x14ac:dyDescent="0.25">
      <c r="A1" t="s">
        <v>128</v>
      </c>
      <c r="B1" t="s">
        <v>129</v>
      </c>
    </row>
    <row r="2" spans="1:2" x14ac:dyDescent="0.25">
      <c r="A2" t="s">
        <v>0</v>
      </c>
      <c r="B2" t="s">
        <v>0</v>
      </c>
    </row>
    <row r="3" spans="1:2" x14ac:dyDescent="0.25">
      <c r="A3" t="s">
        <v>2</v>
      </c>
      <c r="B3" t="s">
        <v>130</v>
      </c>
    </row>
    <row r="4" spans="1:2" x14ac:dyDescent="0.25">
      <c r="A4" t="s">
        <v>4</v>
      </c>
      <c r="B4" t="s">
        <v>4</v>
      </c>
    </row>
    <row r="5" spans="1:2" x14ac:dyDescent="0.25">
      <c r="A5" t="s">
        <v>6</v>
      </c>
      <c r="B5" t="s">
        <v>6</v>
      </c>
    </row>
    <row r="6" spans="1:2" x14ac:dyDescent="0.25">
      <c r="A6" t="s">
        <v>8</v>
      </c>
      <c r="B6" t="s">
        <v>131</v>
      </c>
    </row>
    <row r="7" spans="1:2" x14ac:dyDescent="0.25">
      <c r="A7" t="s">
        <v>10</v>
      </c>
      <c r="B7" t="s">
        <v>132</v>
      </c>
    </row>
    <row r="8" spans="1:2" x14ac:dyDescent="0.25">
      <c r="A8" t="s">
        <v>12</v>
      </c>
      <c r="B8" t="s">
        <v>133</v>
      </c>
    </row>
    <row r="9" spans="1:2" x14ac:dyDescent="0.25">
      <c r="A9" t="s">
        <v>14</v>
      </c>
      <c r="B9" t="s">
        <v>134</v>
      </c>
    </row>
    <row r="10" spans="1:2" x14ac:dyDescent="0.25">
      <c r="A10" t="s">
        <v>16</v>
      </c>
      <c r="B10" t="s">
        <v>135</v>
      </c>
    </row>
    <row r="11" spans="1:2" x14ac:dyDescent="0.25">
      <c r="A11" t="s">
        <v>18</v>
      </c>
      <c r="B11" t="s">
        <v>136</v>
      </c>
    </row>
    <row r="12" spans="1:2" x14ac:dyDescent="0.25">
      <c r="A12" t="s">
        <v>20</v>
      </c>
      <c r="B12" t="s">
        <v>137</v>
      </c>
    </row>
    <row r="13" spans="1:2" x14ac:dyDescent="0.25">
      <c r="A13" t="s">
        <v>22</v>
      </c>
      <c r="B13" t="s">
        <v>138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139</v>
      </c>
    </row>
    <row r="16" spans="1:2" x14ac:dyDescent="0.25">
      <c r="A16" t="s">
        <v>28</v>
      </c>
      <c r="B16" t="s">
        <v>28</v>
      </c>
    </row>
    <row r="17" spans="1:2" x14ac:dyDescent="0.25">
      <c r="A17" t="s">
        <v>30</v>
      </c>
      <c r="B17" t="s">
        <v>140</v>
      </c>
    </row>
    <row r="18" spans="1:2" x14ac:dyDescent="0.25">
      <c r="A18" t="s">
        <v>32</v>
      </c>
      <c r="B18" t="s">
        <v>141</v>
      </c>
    </row>
    <row r="19" spans="1:2" x14ac:dyDescent="0.25">
      <c r="A19" t="s">
        <v>34</v>
      </c>
      <c r="B19" t="s">
        <v>34</v>
      </c>
    </row>
    <row r="20" spans="1:2" x14ac:dyDescent="0.25">
      <c r="A20" t="s">
        <v>36</v>
      </c>
      <c r="B20" t="s">
        <v>142</v>
      </c>
    </row>
    <row r="21" spans="1:2" x14ac:dyDescent="0.25">
      <c r="A21" t="s">
        <v>38</v>
      </c>
      <c r="B21" t="s">
        <v>143</v>
      </c>
    </row>
    <row r="22" spans="1:2" x14ac:dyDescent="0.25">
      <c r="A22" t="s">
        <v>40</v>
      </c>
      <c r="B22" t="s">
        <v>41</v>
      </c>
    </row>
    <row r="23" spans="1:2" x14ac:dyDescent="0.25">
      <c r="A23" t="s">
        <v>42</v>
      </c>
      <c r="B23" t="s">
        <v>144</v>
      </c>
    </row>
    <row r="24" spans="1:2" x14ac:dyDescent="0.25">
      <c r="A24" t="s">
        <v>44</v>
      </c>
      <c r="B24" t="s">
        <v>145</v>
      </c>
    </row>
    <row r="25" spans="1:2" x14ac:dyDescent="0.25">
      <c r="A25" t="s">
        <v>46</v>
      </c>
      <c r="B25" t="s">
        <v>146</v>
      </c>
    </row>
    <row r="26" spans="1:2" x14ac:dyDescent="0.25">
      <c r="A26" t="s">
        <v>48</v>
      </c>
      <c r="B26" t="s">
        <v>147</v>
      </c>
    </row>
    <row r="27" spans="1:2" x14ac:dyDescent="0.25">
      <c r="A27" t="s">
        <v>50</v>
      </c>
      <c r="B27" t="s">
        <v>148</v>
      </c>
    </row>
    <row r="28" spans="1:2" x14ac:dyDescent="0.25">
      <c r="A28" t="s">
        <v>51</v>
      </c>
      <c r="B28" t="s">
        <v>51</v>
      </c>
    </row>
    <row r="29" spans="1:2" x14ac:dyDescent="0.25">
      <c r="A29" t="s">
        <v>53</v>
      </c>
      <c r="B29" t="s">
        <v>149</v>
      </c>
    </row>
    <row r="30" spans="1:2" x14ac:dyDescent="0.25">
      <c r="A30" t="s">
        <v>55</v>
      </c>
      <c r="B30" t="s">
        <v>150</v>
      </c>
    </row>
    <row r="31" spans="1:2" x14ac:dyDescent="0.25">
      <c r="A31" t="s">
        <v>57</v>
      </c>
      <c r="B31" t="s">
        <v>151</v>
      </c>
    </row>
    <row r="32" spans="1:2" x14ac:dyDescent="0.25">
      <c r="A32" t="s">
        <v>59</v>
      </c>
      <c r="B32" t="s">
        <v>152</v>
      </c>
    </row>
    <row r="33" spans="1:2" x14ac:dyDescent="0.25">
      <c r="A33" t="s">
        <v>61</v>
      </c>
      <c r="B33" t="s">
        <v>61</v>
      </c>
    </row>
    <row r="34" spans="1:2" x14ac:dyDescent="0.25">
      <c r="A34" t="s">
        <v>63</v>
      </c>
      <c r="B34" t="s">
        <v>63</v>
      </c>
    </row>
    <row r="35" spans="1:2" x14ac:dyDescent="0.25">
      <c r="A35" t="s">
        <v>65</v>
      </c>
      <c r="B35" t="s">
        <v>153</v>
      </c>
    </row>
    <row r="36" spans="1:2" x14ac:dyDescent="0.25">
      <c r="A36" t="s">
        <v>67</v>
      </c>
      <c r="B36" t="s">
        <v>67</v>
      </c>
    </row>
    <row r="37" spans="1:2" x14ac:dyDescent="0.25">
      <c r="A37" t="s">
        <v>69</v>
      </c>
      <c r="B37" t="s">
        <v>69</v>
      </c>
    </row>
    <row r="38" spans="1:2" x14ac:dyDescent="0.25">
      <c r="A38" t="s">
        <v>71</v>
      </c>
      <c r="B38" t="s">
        <v>71</v>
      </c>
    </row>
    <row r="39" spans="1:2" x14ac:dyDescent="0.25">
      <c r="A39" t="s">
        <v>73</v>
      </c>
      <c r="B39" t="s">
        <v>154</v>
      </c>
    </row>
    <row r="40" spans="1:2" x14ac:dyDescent="0.25">
      <c r="A40" t="s">
        <v>75</v>
      </c>
      <c r="B40" t="s">
        <v>75</v>
      </c>
    </row>
    <row r="41" spans="1:2" x14ac:dyDescent="0.25">
      <c r="A41" t="s">
        <v>77</v>
      </c>
      <c r="B41" t="s">
        <v>155</v>
      </c>
    </row>
    <row r="42" spans="1:2" x14ac:dyDescent="0.25">
      <c r="A42" t="s">
        <v>79</v>
      </c>
      <c r="B42" t="s">
        <v>79</v>
      </c>
    </row>
    <row r="43" spans="1:2" x14ac:dyDescent="0.25">
      <c r="A43" t="s">
        <v>81</v>
      </c>
      <c r="B43" t="s">
        <v>156</v>
      </c>
    </row>
    <row r="44" spans="1:2" x14ac:dyDescent="0.25">
      <c r="A44" t="s">
        <v>83</v>
      </c>
      <c r="B44" t="s">
        <v>157</v>
      </c>
    </row>
    <row r="45" spans="1:2" x14ac:dyDescent="0.25">
      <c r="A45" t="s">
        <v>85</v>
      </c>
      <c r="B45" t="s">
        <v>158</v>
      </c>
    </row>
    <row r="46" spans="1:2" x14ac:dyDescent="0.25">
      <c r="A46" t="s">
        <v>87</v>
      </c>
      <c r="B46" t="s">
        <v>159</v>
      </c>
    </row>
    <row r="47" spans="1:2" x14ac:dyDescent="0.25">
      <c r="A47" t="s">
        <v>89</v>
      </c>
      <c r="B47" t="s">
        <v>160</v>
      </c>
    </row>
    <row r="48" spans="1:2" x14ac:dyDescent="0.25">
      <c r="A48" t="s">
        <v>91</v>
      </c>
      <c r="B48" t="s">
        <v>91</v>
      </c>
    </row>
    <row r="49" spans="1:2" x14ac:dyDescent="0.25">
      <c r="A49" t="s">
        <v>93</v>
      </c>
      <c r="B49" t="s">
        <v>93</v>
      </c>
    </row>
    <row r="50" spans="1:2" x14ac:dyDescent="0.25">
      <c r="A50" t="s">
        <v>95</v>
      </c>
      <c r="B50" t="s">
        <v>161</v>
      </c>
    </row>
    <row r="51" spans="1:2" x14ac:dyDescent="0.25">
      <c r="A51" t="s">
        <v>97</v>
      </c>
      <c r="B51" t="s">
        <v>97</v>
      </c>
    </row>
    <row r="52" spans="1:2" x14ac:dyDescent="0.25">
      <c r="A52" t="s">
        <v>99</v>
      </c>
      <c r="B52" t="s">
        <v>99</v>
      </c>
    </row>
    <row r="53" spans="1:2" x14ac:dyDescent="0.25">
      <c r="A53" t="s">
        <v>101</v>
      </c>
      <c r="B53" t="s">
        <v>162</v>
      </c>
    </row>
    <row r="54" spans="1:2" x14ac:dyDescent="0.25">
      <c r="A54" t="s">
        <v>103</v>
      </c>
      <c r="B54" t="s">
        <v>163</v>
      </c>
    </row>
    <row r="55" spans="1:2" x14ac:dyDescent="0.25">
      <c r="A55" t="s">
        <v>105</v>
      </c>
      <c r="B55" t="s">
        <v>164</v>
      </c>
    </row>
    <row r="56" spans="1:2" x14ac:dyDescent="0.25">
      <c r="A56" t="s">
        <v>107</v>
      </c>
      <c r="B56" t="s">
        <v>107</v>
      </c>
    </row>
    <row r="57" spans="1:2" x14ac:dyDescent="0.25">
      <c r="A57" t="s">
        <v>109</v>
      </c>
      <c r="B57" t="s">
        <v>109</v>
      </c>
    </row>
    <row r="58" spans="1:2" x14ac:dyDescent="0.25">
      <c r="A58" t="s">
        <v>111</v>
      </c>
      <c r="B58" t="s">
        <v>165</v>
      </c>
    </row>
    <row r="59" spans="1:2" x14ac:dyDescent="0.25">
      <c r="A59" t="s">
        <v>113</v>
      </c>
      <c r="B59" t="s">
        <v>166</v>
      </c>
    </row>
    <row r="60" spans="1:2" x14ac:dyDescent="0.25">
      <c r="A60" t="s">
        <v>115</v>
      </c>
      <c r="B60" t="s">
        <v>167</v>
      </c>
    </row>
    <row r="61" spans="1:2" x14ac:dyDescent="0.25">
      <c r="A61" t="s">
        <v>117</v>
      </c>
      <c r="B61" t="s">
        <v>117</v>
      </c>
    </row>
    <row r="62" spans="1:2" x14ac:dyDescent="0.25">
      <c r="A62" t="s">
        <v>119</v>
      </c>
      <c r="B62" t="s">
        <v>168</v>
      </c>
    </row>
    <row r="63" spans="1:2" x14ac:dyDescent="0.25">
      <c r="A63" t="s">
        <v>121</v>
      </c>
      <c r="B63" t="s">
        <v>121</v>
      </c>
    </row>
    <row r="64" spans="1:2" x14ac:dyDescent="0.25">
      <c r="A64" t="s">
        <v>123</v>
      </c>
      <c r="B64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andmed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Janno Järve</dc:creator>
  <cp:lastModifiedBy>Andres Võrk</cp:lastModifiedBy>
  <dcterms:created xsi:type="dcterms:W3CDTF">2021-03-17T09:23:42Z</dcterms:created>
  <dcterms:modified xsi:type="dcterms:W3CDTF">2021-10-07T07:49:43Z</dcterms:modified>
</cp:coreProperties>
</file>