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DS_CAA\data_autos\"/>
    </mc:Choice>
  </mc:AlternateContent>
  <xr:revisionPtr revIDLastSave="0" documentId="13_ncr:1_{75BCCCB8-4542-4190-920E-A191249E6801}" xr6:coauthVersionLast="47" xr6:coauthVersionMax="47" xr10:uidLastSave="{00000000-0000-0000-0000-000000000000}"/>
  <bookViews>
    <workbookView xWindow="-120" yWindow="-120" windowWidth="20730" windowHeight="11160" tabRatio="770" activeTab="3" xr2:uid="{00000000-000D-0000-FFFF-FFFF00000000}"/>
  </bookViews>
  <sheets>
    <sheet name="Portada" sheetId="20" r:id="rId1"/>
    <sheet name="RESUMEN" sheetId="2" r:id="rId2"/>
    <sheet name="Marca y mes" sheetId="3" r:id="rId3"/>
    <sheet name="Oficina Reg" sheetId="21" r:id="rId4"/>
  </sheets>
  <definedNames>
    <definedName name="_xlnm._FilterDatabase" localSheetId="2" hidden="1">'Marca y mes'!$A$4:$P$4</definedName>
    <definedName name="_xlnm.Print_Area" localSheetId="0">Portada!$A$1:$L$24</definedName>
    <definedName name="_xlnm.Print_Area" localSheetId="1">RESUMEN!#REF!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" i="21" l="1"/>
  <c r="B7" i="21"/>
  <c r="B8" i="21" s="1"/>
  <c r="B9" i="21" s="1"/>
  <c r="B10" i="21" s="1"/>
  <c r="B11" i="21" s="1"/>
  <c r="B12" i="21" s="1"/>
  <c r="B13" i="21" s="1"/>
  <c r="B14" i="21" s="1"/>
  <c r="B16" i="21"/>
  <c r="B17" i="21" s="1"/>
  <c r="B18" i="21" s="1"/>
  <c r="B19" i="21" s="1"/>
  <c r="B20" i="21" s="1"/>
  <c r="B21" i="21" s="1"/>
  <c r="B22" i="21" s="1"/>
  <c r="B23" i="21" s="1"/>
  <c r="B24" i="21" s="1"/>
  <c r="B25" i="21" s="1"/>
  <c r="B26" i="21" s="1"/>
  <c r="B27" i="21" s="1"/>
  <c r="B28" i="21" s="1"/>
  <c r="B29" i="21" s="1"/>
  <c r="B31" i="21"/>
  <c r="B32" i="21" s="1"/>
  <c r="B33" i="21" s="1"/>
  <c r="B34" i="21" s="1"/>
  <c r="B35" i="21" s="1"/>
  <c r="B36" i="21" s="1"/>
  <c r="B37" i="21" s="1"/>
  <c r="B38" i="21" s="1"/>
  <c r="B39" i="21" s="1"/>
  <c r="B40" i="21" s="1"/>
  <c r="B41" i="21" s="1"/>
  <c r="B42" i="21" s="1"/>
  <c r="B43" i="21" s="1"/>
  <c r="B45" i="21"/>
  <c r="B46" i="21" s="1"/>
  <c r="B47" i="21" s="1"/>
  <c r="B48" i="21" s="1"/>
  <c r="B50" i="21"/>
  <c r="B51" i="21"/>
  <c r="B52" i="21"/>
  <c r="B53" i="21" s="1"/>
  <c r="B54" i="21" s="1"/>
  <c r="B55" i="21" s="1"/>
  <c r="B56" i="21" s="1"/>
  <c r="B58" i="21"/>
  <c r="B59" i="21" s="1"/>
  <c r="B60" i="21" s="1"/>
  <c r="B61" i="21" s="1"/>
  <c r="B62" i="21" s="1"/>
  <c r="B63" i="21" s="1"/>
  <c r="B64" i="21" s="1"/>
  <c r="B67" i="21"/>
  <c r="B69" i="21"/>
  <c r="B70" i="21" s="1"/>
  <c r="B71" i="21" s="1"/>
  <c r="B77" i="21"/>
  <c r="B78" i="21" s="1"/>
  <c r="B79" i="21" s="1"/>
  <c r="B80" i="21" s="1"/>
  <c r="B81" i="21" s="1"/>
  <c r="B82" i="21" s="1"/>
  <c r="B83" i="21" s="1"/>
  <c r="B84" i="21" s="1"/>
  <c r="B85" i="21" s="1"/>
  <c r="B86" i="21" s="1"/>
  <c r="B87" i="21" s="1"/>
  <c r="B89" i="21"/>
  <c r="B90" i="21"/>
  <c r="B91" i="21" s="1"/>
  <c r="B92" i="21" s="1"/>
  <c r="B93" i="21" s="1"/>
  <c r="B94" i="21" s="1"/>
  <c r="B95" i="21" s="1"/>
  <c r="B96" i="21" s="1"/>
  <c r="B97" i="21" s="1"/>
  <c r="B98" i="21" s="1"/>
  <c r="B100" i="21"/>
  <c r="B101" i="21" s="1"/>
  <c r="B102" i="21" s="1"/>
  <c r="B103" i="21" s="1"/>
  <c r="B104" i="21" s="1"/>
  <c r="B105" i="21" s="1"/>
  <c r="B106" i="21" s="1"/>
  <c r="B107" i="21" s="1"/>
  <c r="B108" i="21" s="1"/>
  <c r="B109" i="21" s="1"/>
  <c r="B111" i="21"/>
  <c r="B112" i="21"/>
  <c r="B116" i="21"/>
  <c r="B117" i="21"/>
  <c r="B118" i="21" s="1"/>
  <c r="B125" i="21"/>
  <c r="B127" i="21"/>
  <c r="B128" i="21" s="1"/>
  <c r="B129" i="21" s="1"/>
  <c r="B130" i="21" s="1"/>
  <c r="B132" i="21"/>
  <c r="B133" i="21"/>
  <c r="B134" i="21" s="1"/>
  <c r="B138" i="21"/>
  <c r="B139" i="21" s="1"/>
  <c r="B140" i="21" s="1"/>
  <c r="B141" i="21" s="1"/>
  <c r="B142" i="21" s="1"/>
  <c r="B143" i="21" s="1"/>
  <c r="B144" i="21" s="1"/>
  <c r="B145" i="21" s="1"/>
  <c r="B146" i="21" s="1"/>
  <c r="B147" i="21" s="1"/>
  <c r="B148" i="21" s="1"/>
  <c r="B150" i="21"/>
  <c r="B151" i="21"/>
  <c r="B152" i="21" s="1"/>
  <c r="B153" i="21" s="1"/>
  <c r="B154" i="21" s="1"/>
  <c r="B155" i="21" s="1"/>
  <c r="B156" i="21" s="1"/>
  <c r="B157" i="21" s="1"/>
  <c r="B158" i="21" s="1"/>
  <c r="B159" i="21" s="1"/>
  <c r="B160" i="21" s="1"/>
  <c r="B161" i="21" s="1"/>
  <c r="B162" i="21" s="1"/>
  <c r="B163" i="21" s="1"/>
  <c r="B165" i="21"/>
  <c r="B168" i="21"/>
  <c r="B169" i="21"/>
  <c r="B170" i="21"/>
  <c r="B171" i="21" s="1"/>
  <c r="B172" i="21" s="1"/>
  <c r="B173" i="21" s="1"/>
  <c r="B174" i="21" s="1"/>
  <c r="B175" i="21" s="1"/>
  <c r="B176" i="21" s="1"/>
  <c r="B177" i="21" s="1"/>
  <c r="B178" i="21" s="1"/>
  <c r="B179" i="21" s="1"/>
  <c r="B180" i="21" s="1"/>
  <c r="B182" i="21"/>
  <c r="B183" i="21"/>
  <c r="B184" i="21" s="1"/>
  <c r="B186" i="21"/>
  <c r="B187" i="21"/>
  <c r="B189" i="21"/>
  <c r="B190" i="21" s="1"/>
  <c r="B192" i="21"/>
  <c r="B193" i="21" s="1"/>
  <c r="B194" i="21" s="1"/>
  <c r="B195" i="21" s="1"/>
  <c r="B196" i="21" s="1"/>
  <c r="B197" i="21" s="1"/>
  <c r="B198" i="21" s="1"/>
  <c r="B200" i="21"/>
  <c r="B201" i="21"/>
  <c r="B202" i="21" s="1"/>
  <c r="B203" i="21" s="1"/>
  <c r="B204" i="21" s="1"/>
  <c r="B205" i="21" s="1"/>
  <c r="B206" i="21" s="1"/>
  <c r="B210" i="21"/>
  <c r="B211" i="21" s="1"/>
  <c r="B213" i="21"/>
  <c r="B214" i="21" s="1"/>
  <c r="B215" i="21" s="1"/>
  <c r="B216" i="21" s="1"/>
  <c r="B217" i="21" s="1"/>
  <c r="B218" i="21" s="1"/>
  <c r="B219" i="21" s="1"/>
  <c r="B222" i="21"/>
  <c r="B223" i="21"/>
  <c r="B224" i="21" s="1"/>
  <c r="B225" i="21" s="1"/>
  <c r="B226" i="21" s="1"/>
  <c r="B227" i="21" s="1"/>
  <c r="B228" i="21" s="1"/>
  <c r="B229" i="21" s="1"/>
  <c r="B232" i="21"/>
  <c r="B233" i="21"/>
  <c r="B234" i="21" s="1"/>
  <c r="B235" i="21" s="1"/>
  <c r="B237" i="21"/>
  <c r="B238" i="21" s="1"/>
  <c r="B239" i="21" s="1"/>
  <c r="B240" i="21" s="1"/>
  <c r="B242" i="21"/>
  <c r="B243" i="21"/>
  <c r="B244" i="21" s="1"/>
  <c r="B245" i="21" s="1"/>
  <c r="B249" i="21"/>
  <c r="B250" i="21" s="1"/>
  <c r="B251" i="21" s="1"/>
  <c r="B252" i="21" s="1"/>
  <c r="B253" i="21" s="1"/>
  <c r="B254" i="21" s="1"/>
  <c r="B255" i="21" s="1"/>
  <c r="B257" i="21"/>
  <c r="B258" i="21" s="1"/>
  <c r="B259" i="21" s="1"/>
  <c r="B260" i="21" s="1"/>
  <c r="B261" i="21" s="1"/>
  <c r="B262" i="21" s="1"/>
  <c r="B263" i="21" s="1"/>
  <c r="B264" i="21" s="1"/>
  <c r="B265" i="21" s="1"/>
  <c r="B266" i="21" s="1"/>
  <c r="B267" i="21" s="1"/>
  <c r="B268" i="21" s="1"/>
  <c r="B270" i="21"/>
  <c r="B271" i="21" s="1"/>
  <c r="B272" i="21" s="1"/>
  <c r="B273" i="21" s="1"/>
  <c r="B274" i="21" s="1"/>
  <c r="B276" i="21"/>
  <c r="B277" i="21" s="1"/>
  <c r="B279" i="21"/>
  <c r="B280" i="21"/>
  <c r="B282" i="21"/>
  <c r="B283" i="21"/>
  <c r="B284" i="21" s="1"/>
  <c r="B285" i="21" s="1"/>
  <c r="B287" i="21"/>
  <c r="B288" i="21" s="1"/>
  <c r="B289" i="21" s="1"/>
  <c r="B291" i="21"/>
  <c r="B292" i="21" s="1"/>
  <c r="B294" i="21"/>
  <c r="B296" i="21"/>
  <c r="B297" i="21"/>
  <c r="B300" i="21"/>
  <c r="B301" i="21" s="1"/>
  <c r="B303" i="21"/>
  <c r="B304" i="21"/>
  <c r="B305" i="21" s="1"/>
  <c r="B306" i="21" s="1"/>
  <c r="B308" i="21"/>
  <c r="B310" i="21"/>
  <c r="B311" i="21" s="1"/>
  <c r="B312" i="21" s="1"/>
  <c r="B313" i="21" s="1"/>
  <c r="B316" i="21"/>
  <c r="B317" i="21" s="1"/>
  <c r="B318" i="21" s="1"/>
  <c r="B320" i="21"/>
  <c r="B322" i="21"/>
  <c r="B323" i="21" s="1"/>
  <c r="B324" i="21" s="1"/>
  <c r="B325" i="21" s="1"/>
  <c r="B327" i="21"/>
  <c r="B328" i="21" s="1"/>
  <c r="B330" i="21"/>
  <c r="B331" i="21" s="1"/>
  <c r="B334" i="21"/>
  <c r="B335" i="21" s="1"/>
  <c r="B336" i="21" s="1"/>
  <c r="B339" i="21"/>
  <c r="B341" i="21"/>
  <c r="B342" i="21" s="1"/>
  <c r="B345" i="21"/>
  <c r="B346" i="21" s="1"/>
  <c r="B348" i="21"/>
  <c r="B349" i="21" s="1"/>
  <c r="B350" i="21" s="1"/>
  <c r="B353" i="21"/>
  <c r="B355" i="21"/>
  <c r="B356" i="21" s="1"/>
  <c r="B359" i="21"/>
  <c r="B360" i="21" s="1"/>
  <c r="B363" i="21"/>
  <c r="B367" i="21"/>
  <c r="B372" i="21"/>
  <c r="B376" i="21"/>
  <c r="B380" i="21"/>
  <c r="B408" i="21"/>
  <c r="B409" i="21"/>
  <c r="B410" i="21" s="1"/>
  <c r="B414" i="21"/>
  <c r="B415" i="21" s="1"/>
  <c r="B423" i="21"/>
  <c r="B424" i="21"/>
  <c r="B425" i="21"/>
  <c r="B426" i="21" s="1"/>
  <c r="B427" i="21" s="1"/>
  <c r="B430" i="21"/>
  <c r="B433" i="21"/>
  <c r="B434" i="21" s="1"/>
  <c r="B435" i="21" s="1"/>
  <c r="B436" i="21" s="1"/>
  <c r="B437" i="21" s="1"/>
  <c r="B438" i="21" s="1"/>
  <c r="B439" i="21" s="1"/>
  <c r="B440" i="21" s="1"/>
  <c r="B442" i="21"/>
  <c r="B443" i="21" s="1"/>
  <c r="B444" i="21" s="1"/>
  <c r="B445" i="21" s="1"/>
  <c r="B446" i="21" s="1"/>
  <c r="B447" i="21" s="1"/>
  <c r="B449" i="21"/>
  <c r="B450" i="21" s="1"/>
  <c r="B451" i="21" s="1"/>
  <c r="B452" i="21" s="1"/>
  <c r="B453" i="21" s="1"/>
  <c r="B454" i="21" s="1"/>
  <c r="B455" i="21" s="1"/>
  <c r="B456" i="21" s="1"/>
  <c r="B459" i="21"/>
  <c r="B460" i="21" s="1"/>
  <c r="B461" i="21" s="1"/>
  <c r="B462" i="21" s="1"/>
  <c r="B463" i="21" s="1"/>
  <c r="B464" i="21" s="1"/>
  <c r="B465" i="21" s="1"/>
  <c r="B467" i="21"/>
  <c r="B468" i="21"/>
  <c r="B469" i="21" s="1"/>
  <c r="B470" i="21" s="1"/>
  <c r="B471" i="21" s="1"/>
  <c r="B472" i="21" s="1"/>
  <c r="B473" i="21" s="1"/>
  <c r="B475" i="21"/>
  <c r="B476" i="21" s="1"/>
  <c r="B477" i="21" s="1"/>
  <c r="B478" i="21" s="1"/>
  <c r="B479" i="21" s="1"/>
  <c r="B480" i="21" s="1"/>
  <c r="B481" i="21" s="1"/>
  <c r="B485" i="21"/>
  <c r="B486" i="21"/>
  <c r="B496" i="21"/>
  <c r="B497" i="21" s="1"/>
  <c r="B498" i="21" s="1"/>
  <c r="B499" i="21" s="1"/>
  <c r="A3" i="21"/>
  <c r="A4" i="21"/>
  <c r="A5" i="21" s="1"/>
  <c r="A6" i="21" s="1"/>
  <c r="A7" i="21" s="1"/>
  <c r="A8" i="21" s="1"/>
  <c r="A9" i="21" s="1"/>
  <c r="A10" i="21" s="1"/>
  <c r="A11" i="21" s="1"/>
  <c r="A12" i="21" s="1"/>
  <c r="A13" i="21" s="1"/>
  <c r="A14" i="21" s="1"/>
  <c r="A15" i="21" s="1"/>
  <c r="A16" i="21" s="1"/>
  <c r="A17" i="21" s="1"/>
  <c r="A18" i="21" s="1"/>
  <c r="A19" i="21" s="1"/>
  <c r="A20" i="21" s="1"/>
  <c r="A21" i="21" s="1"/>
  <c r="A22" i="21" s="1"/>
  <c r="A23" i="21" s="1"/>
  <c r="A24" i="21" s="1"/>
  <c r="A25" i="21" s="1"/>
  <c r="A26" i="21" s="1"/>
  <c r="A27" i="21" s="1"/>
  <c r="A28" i="21" s="1"/>
  <c r="A29" i="21" s="1"/>
  <c r="A30" i="21" s="1"/>
  <c r="A31" i="21" s="1"/>
  <c r="A32" i="21" s="1"/>
  <c r="A33" i="21" s="1"/>
  <c r="A34" i="21" s="1"/>
  <c r="A35" i="21" s="1"/>
  <c r="A36" i="21" s="1"/>
  <c r="A37" i="21" s="1"/>
  <c r="A38" i="21" s="1"/>
  <c r="A39" i="21" s="1"/>
  <c r="A40" i="21" s="1"/>
  <c r="A41" i="21" s="1"/>
  <c r="A42" i="21" s="1"/>
  <c r="A43" i="21" s="1"/>
  <c r="A44" i="21" s="1"/>
  <c r="A45" i="21" s="1"/>
  <c r="A46" i="21" s="1"/>
  <c r="A47" i="21" s="1"/>
  <c r="A48" i="21" s="1"/>
  <c r="A49" i="21" s="1"/>
  <c r="A50" i="21" s="1"/>
  <c r="A51" i="21" s="1"/>
  <c r="A52" i="21" s="1"/>
  <c r="A53" i="21" s="1"/>
  <c r="A54" i="21" s="1"/>
  <c r="A55" i="21" s="1"/>
  <c r="A56" i="21" s="1"/>
  <c r="A57" i="21" s="1"/>
  <c r="A58" i="21" s="1"/>
  <c r="A59" i="21" s="1"/>
  <c r="A60" i="21" s="1"/>
  <c r="A61" i="21" s="1"/>
  <c r="A62" i="21" s="1"/>
  <c r="A63" i="21" s="1"/>
  <c r="A64" i="21" s="1"/>
  <c r="A65" i="21" s="1"/>
  <c r="A66" i="21" s="1"/>
  <c r="A67" i="21" s="1"/>
  <c r="A68" i="21" s="1"/>
  <c r="A69" i="21" s="1"/>
  <c r="A70" i="21" s="1"/>
  <c r="A71" i="21" s="1"/>
  <c r="A72" i="21" s="1"/>
  <c r="A73" i="21" s="1"/>
  <c r="A74" i="21" s="1"/>
  <c r="A75" i="21" s="1"/>
  <c r="A77" i="21"/>
  <c r="A78" i="21" s="1"/>
  <c r="A79" i="21" s="1"/>
  <c r="A80" i="21" s="1"/>
  <c r="A81" i="21" s="1"/>
  <c r="A82" i="21" s="1"/>
  <c r="A83" i="21" s="1"/>
  <c r="A84" i="21" s="1"/>
  <c r="A85" i="21"/>
  <c r="A86" i="21" s="1"/>
  <c r="A87" i="21" s="1"/>
  <c r="A88" i="21" s="1"/>
  <c r="A89" i="21" s="1"/>
  <c r="A90" i="21" s="1"/>
  <c r="A91" i="21" s="1"/>
  <c r="A92" i="21" s="1"/>
  <c r="A93" i="21" s="1"/>
  <c r="A94" i="21" s="1"/>
  <c r="A95" i="21" s="1"/>
  <c r="A96" i="21" s="1"/>
  <c r="A97" i="21" s="1"/>
  <c r="A98" i="21" s="1"/>
  <c r="A99" i="21" s="1"/>
  <c r="A100" i="21" s="1"/>
  <c r="A101" i="21" s="1"/>
  <c r="A102" i="21" s="1"/>
  <c r="A103" i="21" s="1"/>
  <c r="A104" i="21" s="1"/>
  <c r="A105" i="21" s="1"/>
  <c r="A106" i="21" s="1"/>
  <c r="A107" i="21" s="1"/>
  <c r="A108" i="21" s="1"/>
  <c r="A109" i="21" s="1"/>
  <c r="A110" i="21" s="1"/>
  <c r="A111" i="21" s="1"/>
  <c r="A112" i="21" s="1"/>
  <c r="A113" i="21" s="1"/>
  <c r="A116" i="21"/>
  <c r="A117" i="21"/>
  <c r="A118" i="21" s="1"/>
  <c r="A119" i="21"/>
  <c r="A120" i="21" s="1"/>
  <c r="A121" i="21" s="1"/>
  <c r="A122" i="21" s="1"/>
  <c r="A124" i="21"/>
  <c r="A125" i="21" s="1"/>
  <c r="A126" i="21"/>
  <c r="A127" i="21" s="1"/>
  <c r="A128" i="21" s="1"/>
  <c r="A129" i="21" s="1"/>
  <c r="A130" i="21" s="1"/>
  <c r="A131" i="21" s="1"/>
  <c r="A132" i="21" s="1"/>
  <c r="A133" i="21" s="1"/>
  <c r="A134" i="21" s="1"/>
  <c r="A136" i="21"/>
  <c r="A137" i="21"/>
  <c r="A138" i="21" s="1"/>
  <c r="A139" i="21" s="1"/>
  <c r="A140" i="21" s="1"/>
  <c r="A141" i="21" s="1"/>
  <c r="A142" i="21" s="1"/>
  <c r="A143" i="21"/>
  <c r="A144" i="21" s="1"/>
  <c r="A145" i="21"/>
  <c r="A146" i="21" s="1"/>
  <c r="A147" i="21" s="1"/>
  <c r="A148" i="21" s="1"/>
  <c r="A149" i="21" s="1"/>
  <c r="A150" i="21" s="1"/>
  <c r="A151" i="21" s="1"/>
  <c r="A152" i="21" s="1"/>
  <c r="A153" i="21" s="1"/>
  <c r="A154" i="21" s="1"/>
  <c r="A155" i="21" s="1"/>
  <c r="A156" i="21" s="1"/>
  <c r="A157" i="21" s="1"/>
  <c r="A158" i="21" s="1"/>
  <c r="A159" i="21" s="1"/>
  <c r="A160" i="21" s="1"/>
  <c r="A161" i="21" s="1"/>
  <c r="A162" i="21" s="1"/>
  <c r="A163" i="21" s="1"/>
  <c r="A164" i="21" s="1"/>
  <c r="A165" i="21" s="1"/>
  <c r="A166" i="21" s="1"/>
  <c r="A167" i="21" s="1"/>
  <c r="A168" i="21" s="1"/>
  <c r="A169" i="21" s="1"/>
  <c r="A170" i="21" s="1"/>
  <c r="A171" i="21" s="1"/>
  <c r="A172" i="21" s="1"/>
  <c r="A173" i="21" s="1"/>
  <c r="A174" i="21" s="1"/>
  <c r="A175" i="21" s="1"/>
  <c r="A176" i="21" s="1"/>
  <c r="A177" i="21" s="1"/>
  <c r="A178" i="21" s="1"/>
  <c r="A179" i="21" s="1"/>
  <c r="A180" i="21" s="1"/>
  <c r="A181" i="21" s="1"/>
  <c r="A182" i="21" s="1"/>
  <c r="A183" i="21" s="1"/>
  <c r="A184" i="21" s="1"/>
  <c r="A185" i="21" s="1"/>
  <c r="A186" i="21" s="1"/>
  <c r="A187" i="21" s="1"/>
  <c r="A188" i="21" s="1"/>
  <c r="A189" i="21" s="1"/>
  <c r="A190" i="21" s="1"/>
  <c r="A191" i="21" s="1"/>
  <c r="A192" i="21" s="1"/>
  <c r="A193" i="21" s="1"/>
  <c r="A194" i="21" s="1"/>
  <c r="A195" i="21" s="1"/>
  <c r="A196" i="21" s="1"/>
  <c r="A197" i="21" s="1"/>
  <c r="A198" i="21" s="1"/>
  <c r="A199" i="21" s="1"/>
  <c r="A200" i="21" s="1"/>
  <c r="A201" i="21" s="1"/>
  <c r="A202" i="21" s="1"/>
  <c r="A203" i="21" s="1"/>
  <c r="A204" i="21" s="1"/>
  <c r="A205" i="21" s="1"/>
  <c r="A206" i="21" s="1"/>
  <c r="A207" i="21" s="1"/>
  <c r="A208" i="21" s="1"/>
  <c r="A209" i="21" s="1"/>
  <c r="A210" i="21" s="1"/>
  <c r="A211" i="21" s="1"/>
  <c r="A212" i="21" s="1"/>
  <c r="A213" i="21" s="1"/>
  <c r="A214" i="21" s="1"/>
  <c r="A215" i="21" s="1"/>
  <c r="A216" i="21" s="1"/>
  <c r="A217" i="21" s="1"/>
  <c r="A218" i="21" s="1"/>
  <c r="A219" i="21" s="1"/>
  <c r="A220" i="21" s="1"/>
  <c r="A221" i="21" s="1"/>
  <c r="A222" i="21" s="1"/>
  <c r="A223" i="21" s="1"/>
  <c r="A224" i="21" s="1"/>
  <c r="A225" i="21" s="1"/>
  <c r="A226" i="21" s="1"/>
  <c r="A227" i="21" s="1"/>
  <c r="A228" i="21" s="1"/>
  <c r="A229" i="21" s="1"/>
  <c r="A230" i="21" s="1"/>
  <c r="A231" i="21" s="1"/>
  <c r="A232" i="21" s="1"/>
  <c r="A233" i="21" s="1"/>
  <c r="A234" i="21" s="1"/>
  <c r="A235" i="21" s="1"/>
  <c r="A236" i="21" s="1"/>
  <c r="A237" i="21" s="1"/>
  <c r="A238" i="21" s="1"/>
  <c r="A239" i="21" s="1"/>
  <c r="A240" i="21" s="1"/>
  <c r="A241" i="21" s="1"/>
  <c r="A242" i="21" s="1"/>
  <c r="A243" i="21" s="1"/>
  <c r="A244" i="21" s="1"/>
  <c r="A245" i="21" s="1"/>
  <c r="A246" i="21" s="1"/>
  <c r="A247" i="21" s="1"/>
  <c r="A248" i="21" s="1"/>
  <c r="A249" i="21" s="1"/>
  <c r="A250" i="21" s="1"/>
  <c r="A251" i="21" s="1"/>
  <c r="A252" i="21" s="1"/>
  <c r="A253" i="21" s="1"/>
  <c r="A254" i="21" s="1"/>
  <c r="A255" i="21" s="1"/>
  <c r="A256" i="21" s="1"/>
  <c r="A257" i="21" s="1"/>
  <c r="A258" i="21" s="1"/>
  <c r="A259" i="21" s="1"/>
  <c r="A260" i="21" s="1"/>
  <c r="A261" i="21" s="1"/>
  <c r="A262" i="21" s="1"/>
  <c r="A263" i="21" s="1"/>
  <c r="A264" i="21" s="1"/>
  <c r="A265" i="21" s="1"/>
  <c r="A266" i="21" s="1"/>
  <c r="A267" i="21" s="1"/>
  <c r="A268" i="21" s="1"/>
  <c r="A269" i="21" s="1"/>
  <c r="A270" i="21" s="1"/>
  <c r="A271" i="21" s="1"/>
  <c r="A272" i="21" s="1"/>
  <c r="A273" i="21" s="1"/>
  <c r="A274" i="21" s="1"/>
  <c r="A275" i="21" s="1"/>
  <c r="A276" i="21" s="1"/>
  <c r="A277" i="21" s="1"/>
  <c r="A278" i="21" s="1"/>
  <c r="A279" i="21" s="1"/>
  <c r="A280" i="21" s="1"/>
  <c r="A281" i="21" s="1"/>
  <c r="A282" i="21" s="1"/>
  <c r="A283" i="21" s="1"/>
  <c r="A284" i="21" s="1"/>
  <c r="A285" i="21" s="1"/>
  <c r="A286" i="21" s="1"/>
  <c r="A287" i="21" s="1"/>
  <c r="A288" i="21" s="1"/>
  <c r="A289" i="21" s="1"/>
  <c r="A290" i="21" s="1"/>
  <c r="A291" i="21" s="1"/>
  <c r="A292" i="21" s="1"/>
  <c r="A293" i="21" s="1"/>
  <c r="A294" i="21" s="1"/>
  <c r="A295" i="21" s="1"/>
  <c r="A296" i="21" s="1"/>
  <c r="A297" i="21" s="1"/>
  <c r="A298" i="21" s="1"/>
  <c r="A299" i="21" s="1"/>
  <c r="A300" i="21" s="1"/>
  <c r="A301" i="21" s="1"/>
  <c r="A302" i="21" s="1"/>
  <c r="A303" i="21" s="1"/>
  <c r="A304" i="21" s="1"/>
  <c r="A305" i="21" s="1"/>
  <c r="A306" i="21" s="1"/>
  <c r="A307" i="21" s="1"/>
  <c r="A308" i="21" s="1"/>
  <c r="A309" i="21" s="1"/>
  <c r="A310" i="21" s="1"/>
  <c r="A311" i="21" s="1"/>
  <c r="A312" i="21" s="1"/>
  <c r="A313" i="21" s="1"/>
  <c r="A314" i="21" s="1"/>
  <c r="A315" i="21" s="1"/>
  <c r="A316" i="21" s="1"/>
  <c r="A317" i="21" s="1"/>
  <c r="A318" i="21" s="1"/>
  <c r="A319" i="21" s="1"/>
  <c r="A320" i="21" s="1"/>
  <c r="A321" i="21" s="1"/>
  <c r="A322" i="21" s="1"/>
  <c r="A323" i="21" s="1"/>
  <c r="A324" i="21" s="1"/>
  <c r="A325" i="21" s="1"/>
  <c r="A326" i="21" s="1"/>
  <c r="A327" i="21" s="1"/>
  <c r="A328" i="21" s="1"/>
  <c r="A329" i="21" s="1"/>
  <c r="A330" i="21" s="1"/>
  <c r="A331" i="21" s="1"/>
  <c r="A332" i="21" s="1"/>
  <c r="A333" i="21" s="1"/>
  <c r="A334" i="21" s="1"/>
  <c r="A335" i="21" s="1"/>
  <c r="A336" i="21" s="1"/>
  <c r="A337" i="21" s="1"/>
  <c r="A338" i="21" s="1"/>
  <c r="A339" i="21" s="1"/>
  <c r="A340" i="21" s="1"/>
  <c r="A341" i="21" s="1"/>
  <c r="A342" i="21" s="1"/>
  <c r="A343" i="21" s="1"/>
  <c r="A344" i="21" s="1"/>
  <c r="A345" i="21" s="1"/>
  <c r="A346" i="21" s="1"/>
  <c r="A347" i="21" s="1"/>
  <c r="A348" i="21" s="1"/>
  <c r="A349" i="21" s="1"/>
  <c r="A350" i="21" s="1"/>
  <c r="A351" i="21" s="1"/>
  <c r="A352" i="21" s="1"/>
  <c r="A353" i="21" s="1"/>
  <c r="A354" i="21" s="1"/>
  <c r="A355" i="21" s="1"/>
  <c r="A356" i="21" s="1"/>
  <c r="A357" i="21" s="1"/>
  <c r="A358" i="21" s="1"/>
  <c r="A359" i="21" s="1"/>
  <c r="A360" i="21" s="1"/>
  <c r="A361" i="21" s="1"/>
  <c r="A362" i="21" s="1"/>
  <c r="A363" i="21" s="1"/>
  <c r="A364" i="21" s="1"/>
  <c r="A365" i="21" s="1"/>
  <c r="A366" i="21" s="1"/>
  <c r="A367" i="21" s="1"/>
  <c r="A368" i="21" s="1"/>
  <c r="A369" i="21" s="1"/>
  <c r="A370" i="21" s="1"/>
  <c r="A371" i="21" s="1"/>
  <c r="A372" i="21" s="1"/>
  <c r="A373" i="21" s="1"/>
  <c r="A374" i="21" s="1"/>
  <c r="A375" i="21" s="1"/>
  <c r="A376" i="21" s="1"/>
  <c r="A377" i="21" s="1"/>
  <c r="A378" i="21" s="1"/>
  <c r="A379" i="21" s="1"/>
  <c r="A380" i="21" s="1"/>
  <c r="A381" i="21" s="1"/>
  <c r="A382" i="21" s="1"/>
  <c r="A383" i="21" s="1"/>
  <c r="A384" i="21" s="1"/>
  <c r="A385" i="21" s="1"/>
  <c r="A386" i="21" s="1"/>
  <c r="A387" i="21" s="1"/>
  <c r="A388" i="21" s="1"/>
  <c r="A389" i="21" s="1"/>
  <c r="A390" i="21" s="1"/>
  <c r="A391" i="21" s="1"/>
  <c r="A392" i="21" s="1"/>
  <c r="A393" i="21" s="1"/>
  <c r="A394" i="21" s="1"/>
  <c r="A395" i="21" s="1"/>
  <c r="A396" i="21" s="1"/>
  <c r="A397" i="21" s="1"/>
  <c r="A398" i="21" s="1"/>
  <c r="A399" i="21" s="1"/>
  <c r="A400" i="21" s="1"/>
  <c r="A401" i="21" s="1"/>
  <c r="A402" i="21" s="1"/>
  <c r="A406" i="21"/>
  <c r="A407" i="21"/>
  <c r="A408" i="21"/>
  <c r="A409" i="21" s="1"/>
  <c r="A410" i="21" s="1"/>
  <c r="A411" i="21" s="1"/>
  <c r="A412" i="21" s="1"/>
  <c r="A413" i="21" s="1"/>
  <c r="A414" i="21" s="1"/>
  <c r="A415" i="21" s="1"/>
  <c r="A416" i="21" s="1"/>
  <c r="A417" i="21" s="1"/>
  <c r="A418" i="21" s="1"/>
  <c r="A419" i="21" s="1"/>
  <c r="A420" i="21" s="1"/>
  <c r="A421" i="21" s="1"/>
  <c r="A423" i="21"/>
  <c r="A424" i="21"/>
  <c r="A425" i="21"/>
  <c r="A426" i="21" s="1"/>
  <c r="A427" i="21" s="1"/>
  <c r="A428" i="21" s="1"/>
  <c r="A429" i="21" s="1"/>
  <c r="A430" i="21" s="1"/>
  <c r="A431" i="21" s="1"/>
  <c r="A432" i="21" s="1"/>
  <c r="A433" i="21" s="1"/>
  <c r="A434" i="21" s="1"/>
  <c r="A435" i="21" s="1"/>
  <c r="A436" i="21" s="1"/>
  <c r="A437" i="21" s="1"/>
  <c r="A438" i="21" s="1"/>
  <c r="A439" i="21" s="1"/>
  <c r="A440" i="21" s="1"/>
  <c r="A441" i="21" s="1"/>
  <c r="A442" i="21" s="1"/>
  <c r="A443" i="21" s="1"/>
  <c r="A444" i="21" s="1"/>
  <c r="A445" i="21" s="1"/>
  <c r="A446" i="21" s="1"/>
  <c r="A447" i="21" s="1"/>
  <c r="A448" i="21" s="1"/>
  <c r="A449" i="21" s="1"/>
  <c r="A450" i="21" s="1"/>
  <c r="A451" i="21" s="1"/>
  <c r="A452" i="21" s="1"/>
  <c r="A453" i="21" s="1"/>
  <c r="A454" i="21" s="1"/>
  <c r="A455" i="21" s="1"/>
  <c r="A456" i="21" s="1"/>
  <c r="A457" i="21" s="1"/>
  <c r="A458" i="21" s="1"/>
  <c r="A459" i="21" s="1"/>
  <c r="A460" i="21" s="1"/>
  <c r="A461" i="21" s="1"/>
  <c r="A462" i="21" s="1"/>
  <c r="A463" i="21" s="1"/>
  <c r="A464" i="21" s="1"/>
  <c r="A465" i="21" s="1"/>
  <c r="A466" i="21" s="1"/>
  <c r="A467" i="21" s="1"/>
  <c r="A468" i="21" s="1"/>
  <c r="A469" i="21" s="1"/>
  <c r="A470" i="21" s="1"/>
  <c r="A471" i="21" s="1"/>
  <c r="A472" i="21" s="1"/>
  <c r="A473" i="21" s="1"/>
  <c r="A474" i="21" s="1"/>
  <c r="A475" i="21" s="1"/>
  <c r="A476" i="21" s="1"/>
  <c r="A477" i="21" s="1"/>
  <c r="A478" i="21" s="1"/>
  <c r="A479" i="21" s="1"/>
  <c r="A480" i="21" s="1"/>
  <c r="A481" i="21" s="1"/>
  <c r="A482" i="21" s="1"/>
  <c r="A483" i="21" s="1"/>
  <c r="A484" i="21" s="1"/>
  <c r="A485" i="21" s="1"/>
  <c r="A486" i="21" s="1"/>
  <c r="A487" i="21" s="1"/>
  <c r="A488" i="21" s="1"/>
  <c r="A489" i="21" s="1"/>
  <c r="A490" i="21" s="1"/>
  <c r="A491" i="21" s="1"/>
  <c r="A492" i="21" s="1"/>
  <c r="A493" i="21" s="1"/>
  <c r="A494" i="21" s="1"/>
  <c r="A495" i="21" s="1"/>
  <c r="A497" i="21"/>
  <c r="A498" i="21"/>
  <c r="A499" i="21" s="1"/>
  <c r="P21" i="21"/>
  <c r="P20" i="21"/>
  <c r="P19" i="21"/>
  <c r="P18" i="21"/>
  <c r="P17" i="21"/>
  <c r="P16" i="21"/>
  <c r="P15" i="21"/>
  <c r="P14" i="21"/>
  <c r="P13" i="21"/>
  <c r="P12" i="21"/>
  <c r="P11" i="21"/>
  <c r="P10" i="21"/>
  <c r="P9" i="21"/>
  <c r="P8" i="21"/>
  <c r="P7" i="21"/>
  <c r="D496" i="21"/>
  <c r="E496" i="21"/>
  <c r="F496" i="21"/>
  <c r="G496" i="21"/>
  <c r="H496" i="21"/>
  <c r="I496" i="21"/>
  <c r="J496" i="21"/>
  <c r="K496" i="21"/>
  <c r="L496" i="21"/>
  <c r="M496" i="21"/>
  <c r="N496" i="21"/>
  <c r="O496" i="21"/>
  <c r="P30" i="21"/>
  <c r="P29" i="21"/>
  <c r="P28" i="21"/>
  <c r="P27" i="21"/>
  <c r="P26" i="21"/>
  <c r="P25" i="21"/>
  <c r="P24" i="21"/>
  <c r="P23" i="21"/>
  <c r="P22" i="21"/>
  <c r="P6" i="21"/>
  <c r="P5" i="21"/>
  <c r="P48" i="21"/>
  <c r="P47" i="21"/>
  <c r="P46" i="21"/>
  <c r="P45" i="21"/>
  <c r="P44" i="21"/>
  <c r="P43" i="21"/>
  <c r="P42" i="21"/>
  <c r="P41" i="21"/>
  <c r="P40" i="21"/>
  <c r="P39" i="21"/>
  <c r="P38" i="21"/>
  <c r="P37" i="21"/>
  <c r="P36" i="21"/>
  <c r="N127" i="3"/>
  <c r="N126" i="3"/>
  <c r="N125" i="3"/>
  <c r="N124" i="3"/>
  <c r="N123" i="3"/>
  <c r="N122" i="3"/>
  <c r="N121" i="3"/>
  <c r="P77" i="21"/>
  <c r="P76" i="21"/>
  <c r="P75" i="21"/>
  <c r="P74" i="21"/>
  <c r="P73" i="21"/>
  <c r="P72" i="21"/>
  <c r="P71" i="21"/>
  <c r="P70" i="21"/>
  <c r="P69" i="21"/>
  <c r="P68" i="21"/>
  <c r="P67" i="21"/>
  <c r="P66" i="21"/>
  <c r="P65" i="21"/>
  <c r="P64" i="21"/>
  <c r="P63" i="21"/>
  <c r="P62" i="21"/>
  <c r="P61" i="21"/>
  <c r="P60" i="21"/>
  <c r="P59" i="21"/>
  <c r="P58" i="21"/>
  <c r="P57" i="21"/>
  <c r="P56" i="21"/>
  <c r="P55" i="21"/>
  <c r="P54" i="21"/>
  <c r="P53" i="21"/>
  <c r="P52" i="21"/>
  <c r="P51" i="21"/>
  <c r="P50" i="21"/>
  <c r="P49" i="21"/>
  <c r="P35" i="21"/>
  <c r="N128" i="3"/>
  <c r="N120" i="3"/>
  <c r="P94" i="21"/>
  <c r="P93" i="21"/>
  <c r="P92" i="21"/>
  <c r="P91" i="21"/>
  <c r="P90" i="21"/>
  <c r="P89" i="21"/>
  <c r="P88" i="21"/>
  <c r="P87" i="21"/>
  <c r="P86" i="21"/>
  <c r="P85" i="21"/>
  <c r="P84" i="21"/>
  <c r="P83" i="21"/>
  <c r="P82" i="21"/>
  <c r="P81" i="21"/>
  <c r="P80" i="21"/>
  <c r="P79" i="21"/>
  <c r="P78" i="21"/>
  <c r="P34" i="21"/>
  <c r="P33" i="21"/>
  <c r="P32" i="21"/>
  <c r="P31" i="21"/>
  <c r="P4" i="21"/>
  <c r="N32" i="3"/>
  <c r="P143" i="21"/>
  <c r="P142" i="21"/>
  <c r="P141" i="21"/>
  <c r="P140" i="21"/>
  <c r="P139" i="21"/>
  <c r="P138" i="21"/>
  <c r="P137" i="21"/>
  <c r="P136" i="21"/>
  <c r="P135" i="21"/>
  <c r="P134" i="21"/>
  <c r="P133" i="21"/>
  <c r="P132" i="21"/>
  <c r="P131" i="21"/>
  <c r="P130" i="21"/>
  <c r="P129" i="21"/>
  <c r="P128" i="21"/>
  <c r="P127" i="21"/>
  <c r="P126" i="21"/>
  <c r="P125" i="21"/>
  <c r="P124" i="21"/>
  <c r="P123" i="21"/>
  <c r="P122" i="21"/>
  <c r="P121" i="21"/>
  <c r="P120" i="21"/>
  <c r="P119" i="21"/>
  <c r="P118" i="21"/>
  <c r="P117" i="21"/>
  <c r="P116" i="21"/>
  <c r="P115" i="21"/>
  <c r="P114" i="21"/>
  <c r="P113" i="21"/>
  <c r="P112" i="21"/>
  <c r="P111" i="21"/>
  <c r="P110" i="21"/>
  <c r="P109" i="21"/>
  <c r="P108" i="21"/>
  <c r="P107" i="21"/>
  <c r="P106" i="21"/>
  <c r="P105" i="21"/>
  <c r="P104" i="21"/>
  <c r="P103" i="21"/>
  <c r="P102" i="21"/>
  <c r="P101" i="21"/>
  <c r="P100" i="21"/>
  <c r="P99" i="21"/>
  <c r="P98" i="21"/>
  <c r="P97" i="21"/>
  <c r="N115" i="3"/>
  <c r="N114" i="3"/>
  <c r="N113" i="3"/>
  <c r="N112" i="3"/>
  <c r="N111" i="3"/>
  <c r="N110" i="3"/>
  <c r="N109" i="3"/>
  <c r="N108" i="3"/>
  <c r="N107" i="3"/>
  <c r="N106" i="3"/>
  <c r="N105" i="3"/>
  <c r="N104" i="3"/>
  <c r="N103" i="3"/>
  <c r="N102" i="3"/>
  <c r="N101" i="3"/>
  <c r="N100" i="3"/>
  <c r="N17" i="2"/>
  <c r="B25" i="2"/>
  <c r="C25" i="2"/>
  <c r="D25" i="2"/>
  <c r="E25" i="2"/>
  <c r="F25" i="2"/>
  <c r="G25" i="2"/>
  <c r="H25" i="2"/>
  <c r="P95" i="21"/>
  <c r="P168" i="21"/>
  <c r="P167" i="21"/>
  <c r="P166" i="21"/>
  <c r="P165" i="21"/>
  <c r="P164" i="21"/>
  <c r="P163" i="21"/>
  <c r="P162" i="21"/>
  <c r="P161" i="21"/>
  <c r="P160" i="21"/>
  <c r="P159" i="21"/>
  <c r="P158" i="21"/>
  <c r="P157" i="21"/>
  <c r="P156" i="21"/>
  <c r="P155" i="21"/>
  <c r="P154" i="21"/>
  <c r="P153" i="21"/>
  <c r="P152" i="21"/>
  <c r="P151" i="21"/>
  <c r="P150" i="21"/>
  <c r="P149" i="21"/>
  <c r="P148" i="21"/>
  <c r="P147" i="21"/>
  <c r="P146" i="21"/>
  <c r="P145" i="21"/>
  <c r="P495" i="21"/>
  <c r="P494" i="21"/>
  <c r="P493" i="21"/>
  <c r="P492" i="21"/>
  <c r="P491" i="21"/>
  <c r="P490" i="21"/>
  <c r="P489" i="21"/>
  <c r="P488" i="21"/>
  <c r="P487" i="21"/>
  <c r="P486" i="21"/>
  <c r="P485" i="21"/>
  <c r="P484" i="21"/>
  <c r="P483" i="21"/>
  <c r="P482" i="21"/>
  <c r="P481" i="21"/>
  <c r="P480" i="21"/>
  <c r="P479" i="21"/>
  <c r="P478" i="21"/>
  <c r="P477" i="21"/>
  <c r="P476" i="21"/>
  <c r="P475" i="21"/>
  <c r="P474" i="21"/>
  <c r="P473" i="21"/>
  <c r="P472" i="21"/>
  <c r="P471" i="21"/>
  <c r="P470" i="21"/>
  <c r="P469" i="21"/>
  <c r="P468" i="21"/>
  <c r="P467" i="21"/>
  <c r="P466" i="21"/>
  <c r="P465" i="21"/>
  <c r="P464" i="21"/>
  <c r="P463" i="21"/>
  <c r="P462" i="21"/>
  <c r="P461" i="21"/>
  <c r="P460" i="21"/>
  <c r="P459" i="21"/>
  <c r="P458" i="21"/>
  <c r="N98" i="3"/>
  <c r="N97" i="3"/>
  <c r="N96" i="3"/>
  <c r="N95" i="3"/>
  <c r="N94" i="3"/>
  <c r="N93" i="3"/>
  <c r="N92" i="3"/>
  <c r="N22" i="2"/>
  <c r="P203" i="21" l="1"/>
  <c r="P202" i="21"/>
  <c r="P201" i="21"/>
  <c r="P200" i="21"/>
  <c r="P199" i="21"/>
  <c r="P198" i="21"/>
  <c r="P197" i="21"/>
  <c r="P196" i="21"/>
  <c r="P195" i="21"/>
  <c r="P194" i="21"/>
  <c r="P193" i="21"/>
  <c r="P192" i="21"/>
  <c r="P191" i="21"/>
  <c r="P190" i="21"/>
  <c r="P189" i="21"/>
  <c r="P188" i="21"/>
  <c r="P187" i="21"/>
  <c r="P186" i="21"/>
  <c r="P185" i="21"/>
  <c r="P184" i="21"/>
  <c r="P183" i="21"/>
  <c r="P182" i="21"/>
  <c r="P181" i="21"/>
  <c r="P180" i="21"/>
  <c r="P179" i="21"/>
  <c r="P178" i="21"/>
  <c r="P177" i="21"/>
  <c r="P176" i="21"/>
  <c r="P175" i="21"/>
  <c r="P174" i="21"/>
  <c r="P173" i="21"/>
  <c r="P172" i="21"/>
  <c r="P171" i="21"/>
  <c r="P170" i="21"/>
  <c r="P169" i="21"/>
  <c r="N130" i="3"/>
  <c r="N129" i="3"/>
  <c r="N119" i="3"/>
  <c r="N118" i="3"/>
  <c r="N117" i="3"/>
  <c r="N116" i="3"/>
  <c r="P209" i="21"/>
  <c r="P208" i="21"/>
  <c r="P207" i="21"/>
  <c r="P206" i="21"/>
  <c r="P205" i="21"/>
  <c r="P204" i="21"/>
  <c r="P144" i="21"/>
  <c r="P250" i="21"/>
  <c r="P249" i="21"/>
  <c r="P248" i="21"/>
  <c r="P247" i="21"/>
  <c r="P246" i="21"/>
  <c r="P245" i="21"/>
  <c r="P244" i="21"/>
  <c r="P243" i="21"/>
  <c r="P242" i="21"/>
  <c r="P241" i="21"/>
  <c r="P240" i="21"/>
  <c r="P239" i="21"/>
  <c r="P238" i="21"/>
  <c r="P237" i="21"/>
  <c r="P236" i="21"/>
  <c r="P235" i="21"/>
  <c r="P234" i="21"/>
  <c r="P233" i="21"/>
  <c r="P232" i="21"/>
  <c r="P231" i="21"/>
  <c r="P230" i="21"/>
  <c r="P229" i="21"/>
  <c r="P228" i="21"/>
  <c r="P227" i="21"/>
  <c r="P226" i="21"/>
  <c r="P225" i="21"/>
  <c r="P224" i="21"/>
  <c r="P223" i="21"/>
  <c r="P222" i="21"/>
  <c r="P221" i="21"/>
  <c r="P220" i="21"/>
  <c r="P219" i="21"/>
  <c r="P218" i="21"/>
  <c r="P217" i="21"/>
  <c r="P216" i="21"/>
  <c r="P215" i="21"/>
  <c r="P214" i="21"/>
  <c r="P213" i="21"/>
  <c r="P212" i="21"/>
  <c r="P211" i="21"/>
  <c r="P210" i="21"/>
  <c r="P272" i="21"/>
  <c r="P271" i="21"/>
  <c r="P270" i="21"/>
  <c r="P269" i="21"/>
  <c r="P268" i="21"/>
  <c r="P267" i="21"/>
  <c r="P266" i="21"/>
  <c r="P265" i="21"/>
  <c r="P264" i="21"/>
  <c r="P263" i="21"/>
  <c r="P262" i="21"/>
  <c r="P261" i="21"/>
  <c r="P260" i="21"/>
  <c r="P259" i="21"/>
  <c r="P258" i="21"/>
  <c r="P257" i="21"/>
  <c r="P256" i="21"/>
  <c r="P255" i="21"/>
  <c r="P254" i="21"/>
  <c r="P253" i="21"/>
  <c r="P252" i="21"/>
  <c r="P251" i="21"/>
  <c r="N79" i="3"/>
  <c r="N78" i="3"/>
  <c r="N77" i="3"/>
  <c r="N76" i="3"/>
  <c r="N75" i="3"/>
  <c r="N74" i="3"/>
  <c r="N73" i="3"/>
  <c r="N72" i="3"/>
  <c r="N71" i="3"/>
  <c r="N70" i="3"/>
  <c r="N69" i="3"/>
  <c r="N68" i="3"/>
  <c r="N67" i="3"/>
  <c r="N66" i="3"/>
  <c r="N65" i="3"/>
  <c r="N64" i="3"/>
  <c r="P307" i="21"/>
  <c r="P306" i="21"/>
  <c r="P305" i="21"/>
  <c r="P304" i="21"/>
  <c r="P303" i="21"/>
  <c r="P302" i="21"/>
  <c r="P301" i="21"/>
  <c r="P300" i="21"/>
  <c r="P299" i="21"/>
  <c r="P298" i="21"/>
  <c r="P297" i="21"/>
  <c r="P296" i="21"/>
  <c r="P295" i="21"/>
  <c r="P294" i="21"/>
  <c r="P293" i="21"/>
  <c r="P292" i="21"/>
  <c r="P291" i="21"/>
  <c r="P290" i="21"/>
  <c r="P289" i="21"/>
  <c r="P288" i="21"/>
  <c r="P287" i="21"/>
  <c r="P286" i="21"/>
  <c r="P285" i="21"/>
  <c r="P284" i="21"/>
  <c r="P283" i="21"/>
  <c r="P282" i="21"/>
  <c r="P281" i="21"/>
  <c r="P280" i="21"/>
  <c r="P279" i="21"/>
  <c r="P278" i="21"/>
  <c r="P277" i="21"/>
  <c r="P276" i="21"/>
  <c r="P275" i="21"/>
  <c r="P274" i="21"/>
  <c r="P273" i="21"/>
  <c r="P339" i="21"/>
  <c r="P338" i="21"/>
  <c r="P337" i="21"/>
  <c r="P336" i="21"/>
  <c r="P335" i="21"/>
  <c r="P334" i="21"/>
  <c r="P333" i="21"/>
  <c r="P332" i="21"/>
  <c r="P331" i="21"/>
  <c r="P330" i="21"/>
  <c r="P329" i="21"/>
  <c r="P328" i="21"/>
  <c r="P327" i="21"/>
  <c r="P326" i="21"/>
  <c r="P325" i="21"/>
  <c r="P324" i="21"/>
  <c r="P323" i="21"/>
  <c r="P322" i="21"/>
  <c r="P321" i="21"/>
  <c r="P320" i="21"/>
  <c r="P319" i="21"/>
  <c r="P318" i="21"/>
  <c r="P317" i="21"/>
  <c r="P316" i="21"/>
  <c r="P315" i="21"/>
  <c r="P314" i="21"/>
  <c r="P313" i="21"/>
  <c r="P312" i="21"/>
  <c r="P311" i="21"/>
  <c r="P310" i="21"/>
  <c r="P369" i="21"/>
  <c r="P368" i="21"/>
  <c r="P367" i="21"/>
  <c r="P366" i="21"/>
  <c r="P365" i="21"/>
  <c r="P364" i="21"/>
  <c r="P363" i="21"/>
  <c r="P362" i="21"/>
  <c r="P361" i="21"/>
  <c r="P360" i="21"/>
  <c r="P359" i="21"/>
  <c r="P358" i="21"/>
  <c r="P357" i="21"/>
  <c r="P356" i="21"/>
  <c r="P355" i="21"/>
  <c r="P354" i="21"/>
  <c r="P353" i="21"/>
  <c r="P352" i="21"/>
  <c r="P351" i="21"/>
  <c r="P350" i="21"/>
  <c r="P349" i="21"/>
  <c r="P348" i="21"/>
  <c r="P347" i="21"/>
  <c r="P346" i="21"/>
  <c r="P345" i="21"/>
  <c r="P344" i="21"/>
  <c r="P343" i="21"/>
  <c r="P342" i="21"/>
  <c r="P341" i="21"/>
  <c r="P340" i="21"/>
  <c r="N40" i="3"/>
  <c r="N39" i="3"/>
  <c r="N38" i="3"/>
  <c r="N37" i="3"/>
  <c r="N36" i="3"/>
  <c r="N35" i="3"/>
  <c r="N34" i="3"/>
  <c r="N33" i="3"/>
  <c r="N31" i="3"/>
  <c r="N30" i="3"/>
  <c r="N29" i="3"/>
  <c r="N28" i="3"/>
  <c r="N27" i="3"/>
  <c r="N26" i="3"/>
  <c r="N25" i="3"/>
  <c r="N24" i="3"/>
  <c r="N56" i="3"/>
  <c r="N55" i="3"/>
  <c r="N54" i="3"/>
  <c r="N53" i="3"/>
  <c r="N52" i="3"/>
  <c r="N51" i="3"/>
  <c r="N50" i="3"/>
  <c r="N49" i="3"/>
  <c r="N48" i="3"/>
  <c r="N47" i="3"/>
  <c r="N46" i="3"/>
  <c r="N45" i="3"/>
  <c r="N44" i="3"/>
  <c r="N43" i="3"/>
  <c r="N42" i="3"/>
  <c r="N41" i="3"/>
  <c r="N18" i="2"/>
  <c r="P423" i="21" l="1"/>
  <c r="P422" i="21"/>
  <c r="P421" i="21"/>
  <c r="P420" i="21"/>
  <c r="P419" i="21"/>
  <c r="P418" i="21"/>
  <c r="P417" i="21"/>
  <c r="P416" i="21"/>
  <c r="P415" i="21"/>
  <c r="P414" i="21"/>
  <c r="P413" i="21"/>
  <c r="P412" i="21"/>
  <c r="P411" i="21"/>
  <c r="P410" i="21"/>
  <c r="P409" i="21"/>
  <c r="P408" i="21"/>
  <c r="P407" i="21"/>
  <c r="P406" i="21"/>
  <c r="P405" i="21"/>
  <c r="P404" i="21"/>
  <c r="P403" i="21"/>
  <c r="P402" i="21"/>
  <c r="P401" i="21"/>
  <c r="P400" i="21"/>
  <c r="P399" i="21"/>
  <c r="P398" i="21"/>
  <c r="P397" i="21"/>
  <c r="P396" i="21"/>
  <c r="P395" i="21"/>
  <c r="P394" i="21"/>
  <c r="P393" i="21"/>
  <c r="P392" i="21"/>
  <c r="P391" i="21"/>
  <c r="P390" i="21"/>
  <c r="P389" i="21"/>
  <c r="P388" i="21"/>
  <c r="P387" i="21"/>
  <c r="P386" i="21"/>
  <c r="P385" i="21"/>
  <c r="P384" i="21"/>
  <c r="P383" i="21"/>
  <c r="P382" i="21"/>
  <c r="P381" i="21"/>
  <c r="P380" i="21"/>
  <c r="P379" i="21"/>
  <c r="P378" i="21"/>
  <c r="P377" i="21"/>
  <c r="P376" i="21"/>
  <c r="P375" i="21"/>
  <c r="P374" i="21"/>
  <c r="P373" i="21"/>
  <c r="P372" i="21"/>
  <c r="P371" i="21"/>
  <c r="P370" i="21"/>
  <c r="P309" i="21"/>
  <c r="N99" i="3"/>
  <c r="N91" i="3"/>
  <c r="N90" i="3"/>
  <c r="N89" i="3"/>
  <c r="N88" i="3"/>
  <c r="N87" i="3"/>
  <c r="N86" i="3"/>
  <c r="N85" i="3"/>
  <c r="N84" i="3"/>
  <c r="N83" i="3"/>
  <c r="N82" i="3"/>
  <c r="N81" i="3"/>
  <c r="N80" i="3"/>
  <c r="N63" i="3"/>
  <c r="N21" i="2"/>
  <c r="I25" i="2"/>
  <c r="J25" i="2"/>
  <c r="K25" i="2"/>
  <c r="L25" i="2"/>
  <c r="P457" i="21" l="1"/>
  <c r="P456" i="21"/>
  <c r="P455" i="21"/>
  <c r="P454" i="21"/>
  <c r="P453" i="21"/>
  <c r="P452" i="21"/>
  <c r="P451" i="21"/>
  <c r="P450" i="21"/>
  <c r="P449" i="21"/>
  <c r="P448" i="21"/>
  <c r="P447" i="21"/>
  <c r="P446" i="21"/>
  <c r="P445" i="21"/>
  <c r="P444" i="21"/>
  <c r="P443" i="21"/>
  <c r="P442" i="21"/>
  <c r="P441" i="21"/>
  <c r="P440" i="21"/>
  <c r="P439" i="21"/>
  <c r="P438" i="21"/>
  <c r="P437" i="21"/>
  <c r="P436" i="21"/>
  <c r="P435" i="21"/>
  <c r="P434" i="21"/>
  <c r="P433" i="21"/>
  <c r="P432" i="21"/>
  <c r="P431" i="21"/>
  <c r="P430" i="21"/>
  <c r="P429" i="21"/>
  <c r="P428" i="21"/>
  <c r="P427" i="21"/>
  <c r="P426" i="21"/>
  <c r="P425" i="21"/>
  <c r="P424" i="21"/>
  <c r="P308" i="21"/>
  <c r="P96" i="21"/>
  <c r="N14" i="3"/>
  <c r="N13" i="3"/>
  <c r="N12" i="3"/>
  <c r="N11" i="3"/>
  <c r="N10" i="3"/>
  <c r="N9" i="3"/>
  <c r="N8" i="3"/>
  <c r="N7" i="3"/>
  <c r="B132" i="3"/>
  <c r="C132" i="3"/>
  <c r="D132" i="3"/>
  <c r="E132" i="3"/>
  <c r="F132" i="3"/>
  <c r="G132" i="3"/>
  <c r="H132" i="3"/>
  <c r="I132" i="3"/>
  <c r="J132" i="3"/>
  <c r="K132" i="3"/>
  <c r="N23" i="3" l="1"/>
  <c r="N22" i="3"/>
  <c r="N21" i="3"/>
  <c r="N20" i="3"/>
  <c r="N19" i="3"/>
  <c r="N18" i="3"/>
  <c r="N17" i="3"/>
  <c r="P3" i="21" l="1"/>
  <c r="P2" i="21"/>
  <c r="P496" i="21" l="1"/>
  <c r="N16" i="3"/>
  <c r="N15" i="3"/>
  <c r="N131" i="3"/>
  <c r="N62" i="3"/>
  <c r="N61" i="3"/>
  <c r="N60" i="3"/>
  <c r="N19" i="2"/>
  <c r="O2" i="3" l="1"/>
  <c r="O11" i="2" l="1"/>
  <c r="N24" i="2" l="1"/>
  <c r="C7" i="2"/>
  <c r="N5" i="3" l="1"/>
  <c r="N6" i="3"/>
  <c r="N58" i="3"/>
  <c r="N59" i="3" l="1"/>
  <c r="N57" i="3" l="1"/>
  <c r="D7" i="2" l="1"/>
  <c r="E7" i="2"/>
  <c r="F7" i="2"/>
  <c r="J7" i="2" l="1"/>
  <c r="I7" i="2"/>
  <c r="H7" i="2"/>
  <c r="K7" i="2"/>
  <c r="G7" i="2"/>
  <c r="N20" i="2" l="1"/>
  <c r="N23" i="2"/>
  <c r="M132" i="3" l="1"/>
  <c r="L132" i="3"/>
  <c r="M25" i="2"/>
  <c r="N16" i="2"/>
  <c r="N15" i="2"/>
  <c r="M7" i="2" l="1"/>
  <c r="L7" i="2"/>
  <c r="B7" i="2"/>
  <c r="N132" i="3"/>
  <c r="N25" i="2"/>
  <c r="O17" i="2" s="1"/>
  <c r="O124" i="3" l="1"/>
  <c r="O122" i="3"/>
  <c r="O127" i="3"/>
  <c r="O125" i="3"/>
  <c r="O121" i="3"/>
  <c r="O126" i="3"/>
  <c r="O123" i="3"/>
  <c r="O32" i="3"/>
  <c r="O128" i="3"/>
  <c r="O120" i="3"/>
  <c r="O109" i="3"/>
  <c r="O110" i="3"/>
  <c r="O113" i="3"/>
  <c r="O112" i="3"/>
  <c r="O111" i="3"/>
  <c r="O114" i="3"/>
  <c r="O115" i="3"/>
  <c r="O108" i="3"/>
  <c r="O102" i="3"/>
  <c r="O104" i="3"/>
  <c r="O101" i="3"/>
  <c r="O107" i="3"/>
  <c r="O103" i="3"/>
  <c r="O105" i="3"/>
  <c r="O106" i="3"/>
  <c r="O100" i="3"/>
  <c r="O93" i="3"/>
  <c r="O96" i="3"/>
  <c r="O92" i="3"/>
  <c r="O94" i="3"/>
  <c r="O95" i="3"/>
  <c r="O97" i="3"/>
  <c r="O98" i="3"/>
  <c r="O18" i="2"/>
  <c r="O22" i="2"/>
  <c r="O119" i="3"/>
  <c r="O116" i="3"/>
  <c r="O118" i="3"/>
  <c r="O117" i="3"/>
  <c r="O129" i="3"/>
  <c r="O130" i="3"/>
  <c r="O79" i="3"/>
  <c r="O75" i="3"/>
  <c r="O71" i="3"/>
  <c r="O67" i="3"/>
  <c r="O74" i="3"/>
  <c r="O70" i="3"/>
  <c r="O66" i="3"/>
  <c r="O78" i="3"/>
  <c r="O65" i="3"/>
  <c r="O77" i="3"/>
  <c r="O69" i="3"/>
  <c r="O76" i="3"/>
  <c r="O64" i="3"/>
  <c r="O73" i="3"/>
  <c r="O68" i="3"/>
  <c r="O72" i="3"/>
  <c r="O37" i="3"/>
  <c r="O40" i="3"/>
  <c r="O36" i="3"/>
  <c r="O33" i="3"/>
  <c r="O31" i="3"/>
  <c r="O25" i="3"/>
  <c r="O27" i="3"/>
  <c r="O39" i="3"/>
  <c r="O38" i="3"/>
  <c r="O24" i="3"/>
  <c r="O26" i="3"/>
  <c r="O34" i="3"/>
  <c r="O35" i="3"/>
  <c r="O28" i="3"/>
  <c r="O30" i="3"/>
  <c r="O29" i="3"/>
  <c r="O43" i="3"/>
  <c r="O42" i="3"/>
  <c r="O56" i="3"/>
  <c r="O50" i="3"/>
  <c r="O49" i="3"/>
  <c r="O44" i="3"/>
  <c r="O51" i="3"/>
  <c r="O45" i="3"/>
  <c r="O46" i="3"/>
  <c r="O52" i="3"/>
  <c r="O53" i="3"/>
  <c r="O54" i="3"/>
  <c r="O48" i="3"/>
  <c r="O47" i="3"/>
  <c r="O41" i="3"/>
  <c r="O55" i="3"/>
  <c r="O85" i="3"/>
  <c r="O90" i="3"/>
  <c r="O86" i="3"/>
  <c r="O83" i="3"/>
  <c r="O87" i="3"/>
  <c r="O91" i="3"/>
  <c r="O80" i="3"/>
  <c r="O63" i="3"/>
  <c r="O99" i="3"/>
  <c r="O88" i="3"/>
  <c r="O84" i="3"/>
  <c r="O81" i="3"/>
  <c r="O89" i="3"/>
  <c r="O82" i="3"/>
  <c r="O21" i="2"/>
  <c r="O10" i="3"/>
  <c r="O7" i="3"/>
  <c r="O11" i="3"/>
  <c r="O13" i="3"/>
  <c r="O8" i="3"/>
  <c r="O12" i="3"/>
  <c r="O9" i="3"/>
  <c r="O14" i="3"/>
  <c r="O19" i="2"/>
  <c r="O23" i="3"/>
  <c r="O19" i="3"/>
  <c r="O21" i="3"/>
  <c r="O18" i="3"/>
  <c r="O22" i="3"/>
  <c r="O20" i="3"/>
  <c r="O17" i="3"/>
  <c r="O16" i="3"/>
  <c r="O15" i="3"/>
  <c r="O61" i="3"/>
  <c r="O62" i="3"/>
  <c r="O131" i="3"/>
  <c r="O60" i="3"/>
  <c r="O24" i="2"/>
  <c r="O5" i="3"/>
  <c r="O6" i="3"/>
  <c r="O58" i="3"/>
  <c r="O59" i="3"/>
  <c r="O57" i="3"/>
  <c r="O15" i="2"/>
  <c r="O23" i="2"/>
  <c r="N6" i="2"/>
  <c r="N7" i="2" s="1"/>
  <c r="O6" i="2" s="1"/>
  <c r="O7" i="2" s="1"/>
  <c r="O16" i="2"/>
  <c r="O20" i="2"/>
  <c r="O25" i="2" l="1"/>
  <c r="O132" i="3"/>
</calcChain>
</file>

<file path=xl/sharedStrings.xml><?xml version="1.0" encoding="utf-8"?>
<sst xmlns="http://schemas.openxmlformats.org/spreadsheetml/2006/main" count="884" uniqueCount="553">
  <si>
    <t>Total</t>
  </si>
  <si>
    <t>Es una publicación de la Asociación Automotriz del Perú</t>
  </si>
  <si>
    <t>Website: www.aap.org.pe</t>
  </si>
  <si>
    <t>Consultas y Sugerencias :  email: estadisticas@aap.org.pe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</si>
  <si>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</si>
  <si>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</si>
  <si>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</si>
  <si>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</si>
  <si>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</si>
  <si>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</si>
  <si>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</si>
  <si>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</si>
  <si>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</si>
  <si>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</si>
  <si>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</si>
  <si>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</si>
  <si>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Registro de Placas de Remolques y Semiremolques</t>
  </si>
  <si>
    <t>Cuadro 01</t>
  </si>
  <si>
    <t>Registro de Placas de Remolques y Semiremolques por Clase y mes</t>
  </si>
  <si>
    <t>CLASE</t>
  </si>
  <si>
    <t>TOTAL</t>
  </si>
  <si>
    <t>%</t>
  </si>
  <si>
    <t>REMOLQUE Y S</t>
  </si>
  <si>
    <t>Total general</t>
  </si>
  <si>
    <t>Elaboracion/Fuente :  AAP - SUNARP</t>
  </si>
  <si>
    <t>Cuadro 02</t>
  </si>
  <si>
    <t>Registro de Placas de Remolques y Semiremolques por Zona Registral y mes</t>
  </si>
  <si>
    <t>OFICINA REGISTRAL</t>
  </si>
  <si>
    <t>Cuadro 03</t>
  </si>
  <si>
    <t>Registro de Placas de Remolques y Semiremolques por Marca y mes</t>
  </si>
  <si>
    <t>MARCA</t>
  </si>
  <si>
    <t>MELGA</t>
  </si>
  <si>
    <t>RECONCISA</t>
  </si>
  <si>
    <t>LIMA TRAYLERS</t>
  </si>
  <si>
    <t>FAMECA</t>
  </si>
  <si>
    <t>MAX METAL</t>
  </si>
  <si>
    <t>SIELSAC</t>
  </si>
  <si>
    <t>JR</t>
  </si>
  <si>
    <t>CONSERMET</t>
  </si>
  <si>
    <t>FACTORIA J.F.C.</t>
  </si>
  <si>
    <t>FABRICACIONES ALCANTARA</t>
  </si>
  <si>
    <t>EL OCIOSO</t>
  </si>
  <si>
    <t>INCAPER</t>
  </si>
  <si>
    <t>FAMEDI</t>
  </si>
  <si>
    <t>GREAT DANE</t>
  </si>
  <si>
    <t>FAMECH</t>
  </si>
  <si>
    <t>ALYER</t>
  </si>
  <si>
    <t>UTILITY</t>
  </si>
  <si>
    <t>INTECPO</t>
  </si>
  <si>
    <t>COINCA</t>
  </si>
  <si>
    <t>LIMA</t>
  </si>
  <si>
    <t>TRUJILLO</t>
  </si>
  <si>
    <t>AREQUIPA</t>
  </si>
  <si>
    <t>CHICLAYO</t>
  </si>
  <si>
    <t>HUANCAYO</t>
  </si>
  <si>
    <t>TACNA</t>
  </si>
  <si>
    <t>THE GONZALES</t>
  </si>
  <si>
    <t>RMB SATECI</t>
  </si>
  <si>
    <t>FAMEL</t>
  </si>
  <si>
    <t>RANDON</t>
  </si>
  <si>
    <t>INPROTECSAC</t>
  </si>
  <si>
    <t>SAKIMOTO</t>
  </si>
  <si>
    <t>GLADIADOR</t>
  </si>
  <si>
    <t>CBSAC</t>
  </si>
  <si>
    <t>FABCORR</t>
  </si>
  <si>
    <t>TRAMONTANA</t>
  </si>
  <si>
    <t>FMDA</t>
  </si>
  <si>
    <t>CIMC THT</t>
  </si>
  <si>
    <t>FASMUSAC</t>
  </si>
  <si>
    <t>RLIPA</t>
  </si>
  <si>
    <t>FAMESERVI</t>
  </si>
  <si>
    <t>BALLENA</t>
  </si>
  <si>
    <t>SERMECA W&amp;R</t>
  </si>
  <si>
    <t>INDUBARZA</t>
  </si>
  <si>
    <t>METALTRUCK</t>
  </si>
  <si>
    <t>WABASH</t>
  </si>
  <si>
    <t>NACIONAL</t>
  </si>
  <si>
    <t>OFICINA</t>
  </si>
  <si>
    <t xml:space="preserve"> MARCA</t>
  </si>
  <si>
    <t>MODELO</t>
  </si>
  <si>
    <t>STANDART</t>
  </si>
  <si>
    <t>SP3E6R</t>
  </si>
  <si>
    <t>S3BR-SB</t>
  </si>
  <si>
    <t>DHQ</t>
  </si>
  <si>
    <t>3F</t>
  </si>
  <si>
    <t>3P</t>
  </si>
  <si>
    <t>3-U</t>
  </si>
  <si>
    <t>FLIPA</t>
  </si>
  <si>
    <t>PLATAFORMA SR-PT-CS-03-30</t>
  </si>
  <si>
    <t>S/M</t>
  </si>
  <si>
    <t>SB03</t>
  </si>
  <si>
    <t>MAX/SRP-03</t>
  </si>
  <si>
    <t>NACIONAL STANDART</t>
  </si>
  <si>
    <t>SEMPLAT6</t>
  </si>
  <si>
    <t>FA-02-CC</t>
  </si>
  <si>
    <t>STANDAR</t>
  </si>
  <si>
    <t>STANDARD</t>
  </si>
  <si>
    <t>ESTANDAR</t>
  </si>
  <si>
    <t>HALF ROUND AR</t>
  </si>
  <si>
    <t>7011TZ-1A*SLT53</t>
  </si>
  <si>
    <t>R1-ICP</t>
  </si>
  <si>
    <t>R2-ICP</t>
  </si>
  <si>
    <t>SRP-30</t>
  </si>
  <si>
    <t>SRPC-30</t>
  </si>
  <si>
    <t>AL-2007-003</t>
  </si>
  <si>
    <t>AL-2007-008</t>
  </si>
  <si>
    <t>C1-FGS</t>
  </si>
  <si>
    <t>C3-FGS</t>
  </si>
  <si>
    <t>VS2RA</t>
  </si>
  <si>
    <t>CAMA BAJA</t>
  </si>
  <si>
    <t>SRF-FMD</t>
  </si>
  <si>
    <t>SRP-FMD</t>
  </si>
  <si>
    <t>THT9470TJP</t>
  </si>
  <si>
    <t>SWR-001</t>
  </si>
  <si>
    <t>SRCB</t>
  </si>
  <si>
    <t>SRPLAT</t>
  </si>
  <si>
    <t>GLM-SRP</t>
  </si>
  <si>
    <t>SRPLA</t>
  </si>
  <si>
    <t>C2-FGS</t>
  </si>
  <si>
    <t>C4-FGS</t>
  </si>
  <si>
    <t>S2PB-SB</t>
  </si>
  <si>
    <t>ECM-1113-12053</t>
  </si>
  <si>
    <t>SRF-30</t>
  </si>
  <si>
    <t>SRFC-01-08-ICP</t>
  </si>
  <si>
    <t>SRP-01</t>
  </si>
  <si>
    <t>SR121806</t>
  </si>
  <si>
    <t>M Y L BUSINESS</t>
  </si>
  <si>
    <t>VRAMEL CONTRATISTAS</t>
  </si>
  <si>
    <t>SRC-30</t>
  </si>
  <si>
    <t>7011TZ-1A</t>
  </si>
  <si>
    <t>CMT-1111-12128</t>
  </si>
  <si>
    <t>SRTG-0330</t>
  </si>
  <si>
    <t>CHIMBOTE</t>
  </si>
  <si>
    <t>GSI</t>
  </si>
  <si>
    <t>C6-FGS</t>
  </si>
  <si>
    <t>CIMC</t>
  </si>
  <si>
    <t>ESTANDARD</t>
  </si>
  <si>
    <t>SRTV</t>
  </si>
  <si>
    <t>FRIOMAR</t>
  </si>
  <si>
    <t>ECM-1114-11248</t>
  </si>
  <si>
    <t>TRA/REM VAN RFL WHSA</t>
  </si>
  <si>
    <t>SAN DIEGO</t>
  </si>
  <si>
    <t>IPANA</t>
  </si>
  <si>
    <t>OBCAS</t>
  </si>
  <si>
    <t>METAL-TRAILER</t>
  </si>
  <si>
    <t>PLA06FAB03-OBRM1</t>
  </si>
  <si>
    <t>GSI-PLAT</t>
  </si>
  <si>
    <t>AML</t>
  </si>
  <si>
    <t>PLA06FAB04-OBRM1</t>
  </si>
  <si>
    <t>AML-03</t>
  </si>
  <si>
    <t>C11-FGS</t>
  </si>
  <si>
    <t>ARNOLD</t>
  </si>
  <si>
    <t>P-12R</t>
  </si>
  <si>
    <t>SPE</t>
  </si>
  <si>
    <t>GROENEWEGEN</t>
  </si>
  <si>
    <t>PUTZMEISTER</t>
  </si>
  <si>
    <t>MAZUMO</t>
  </si>
  <si>
    <t>V-12R</t>
  </si>
  <si>
    <t>FLIPA / NACIONAL</t>
  </si>
  <si>
    <t>3-V</t>
  </si>
  <si>
    <t>3RD-PLA</t>
  </si>
  <si>
    <t>FURISO06FAB04/OBRM1</t>
  </si>
  <si>
    <t>VOLTEO LATERAL</t>
  </si>
  <si>
    <t>VOLTEO UNILATERAL</t>
  </si>
  <si>
    <t>SRGLP-FMD</t>
  </si>
  <si>
    <t>RI-ICP</t>
  </si>
  <si>
    <t>AC-2004-008</t>
  </si>
  <si>
    <t>VOLQUETE SR-BA-GR-03-45</t>
  </si>
  <si>
    <t>CTL-1114-31053</t>
  </si>
  <si>
    <t>FUR06FAB03 / OBRM1</t>
  </si>
  <si>
    <t>CSQ9404TDPA</t>
  </si>
  <si>
    <t>VS3RA</t>
  </si>
  <si>
    <t>CB-PTF4</t>
  </si>
  <si>
    <t>TD2011L04</t>
  </si>
  <si>
    <t>DR0-14-27</t>
  </si>
  <si>
    <t>MZM</t>
  </si>
  <si>
    <t>TETRACONICO</t>
  </si>
  <si>
    <t>VT0306</t>
  </si>
  <si>
    <t>SRTOL</t>
  </si>
  <si>
    <t>CUSCO</t>
  </si>
  <si>
    <t>FIA</t>
  </si>
  <si>
    <t>FACTORIA JC</t>
  </si>
  <si>
    <t>KAMAG</t>
  </si>
  <si>
    <t>FACSAP</t>
  </si>
  <si>
    <t>BARBOZA</t>
  </si>
  <si>
    <t>PERUVAC</t>
  </si>
  <si>
    <t>INDUSTRIAS FIRME</t>
  </si>
  <si>
    <t>CMASAC</t>
  </si>
  <si>
    <t>LONGPAI</t>
  </si>
  <si>
    <t>J Y D PROMINCO</t>
  </si>
  <si>
    <t>FBK BALTAZAR</t>
  </si>
  <si>
    <t>BROSHUIS</t>
  </si>
  <si>
    <t>INDUNION</t>
  </si>
  <si>
    <t>ZINSAC</t>
  </si>
  <si>
    <t>INPAC</t>
  </si>
  <si>
    <t>ALX PERU SAC</t>
  </si>
  <si>
    <t>NOOTEBOOM</t>
  </si>
  <si>
    <t>GERMANY</t>
  </si>
  <si>
    <t>VOLTRAILER</t>
  </si>
  <si>
    <t>BULLON</t>
  </si>
  <si>
    <t>PROMESAC</t>
  </si>
  <si>
    <t>ACCESORIOS HD</t>
  </si>
  <si>
    <t>OLMEDO</t>
  </si>
  <si>
    <t>SB3E6R</t>
  </si>
  <si>
    <t>P-8R</t>
  </si>
  <si>
    <t>2S</t>
  </si>
  <si>
    <t>3S</t>
  </si>
  <si>
    <t>3-S</t>
  </si>
  <si>
    <t>3-T</t>
  </si>
  <si>
    <t>3RD-BAR</t>
  </si>
  <si>
    <t>3RD-PLAT</t>
  </si>
  <si>
    <t>3RS - BAR</t>
  </si>
  <si>
    <t>3RS - PLAT</t>
  </si>
  <si>
    <t>F-3</t>
  </si>
  <si>
    <t>V33</t>
  </si>
  <si>
    <t>F3</t>
  </si>
  <si>
    <t>JLC</t>
  </si>
  <si>
    <t>2RD-FUR</t>
  </si>
  <si>
    <t>RC03</t>
  </si>
  <si>
    <t>SCC3</t>
  </si>
  <si>
    <t>SF02</t>
  </si>
  <si>
    <t>SF03</t>
  </si>
  <si>
    <t>CISCOM06FAB04-OBRM1</t>
  </si>
  <si>
    <t>VOL05FAB04 OBRM1</t>
  </si>
  <si>
    <t>CAÑ03FAB04/OBRM1</t>
  </si>
  <si>
    <t>FIRME</t>
  </si>
  <si>
    <t>CISCOM</t>
  </si>
  <si>
    <t>TIPPLATA</t>
  </si>
  <si>
    <t>SR-PLAT 3/6</t>
  </si>
  <si>
    <t>ASFALTO</t>
  </si>
  <si>
    <t>VOL05FAB03-OBRM1</t>
  </si>
  <si>
    <t>BAR06FAB04-OBRM1</t>
  </si>
  <si>
    <t>PLA06FAB01/OBRM1</t>
  </si>
  <si>
    <t>SRTCO-FMD</t>
  </si>
  <si>
    <t>ESTÁNDAR</t>
  </si>
  <si>
    <t>RB-20</t>
  </si>
  <si>
    <t>CMT-1114-31248</t>
  </si>
  <si>
    <t>THT9350GYY</t>
  </si>
  <si>
    <t>SRFF-30</t>
  </si>
  <si>
    <t>SRTC-30</t>
  </si>
  <si>
    <t>K25 H1</t>
  </si>
  <si>
    <t>CB-PTF2</t>
  </si>
  <si>
    <t>SRB-02</t>
  </si>
  <si>
    <t>FA-05-V</t>
  </si>
  <si>
    <t>COMERCIAL</t>
  </si>
  <si>
    <t>MST-VAC</t>
  </si>
  <si>
    <t>SWR-003</t>
  </si>
  <si>
    <t>TD2011L04I</t>
  </si>
  <si>
    <t>IU-SEM-CB*35*06</t>
  </si>
  <si>
    <t>IU-SEM-PLA*30*07</t>
  </si>
  <si>
    <t>4AOU-58/3-15</t>
  </si>
  <si>
    <t>6ABSD-85</t>
  </si>
  <si>
    <t>LPLC120T</t>
  </si>
  <si>
    <t>OC60 NACIONAL</t>
  </si>
  <si>
    <t>MC0 58 04V</t>
  </si>
  <si>
    <t>C3-CLE</t>
  </si>
  <si>
    <t>CORP.G.001</t>
  </si>
  <si>
    <t>RPLA</t>
  </si>
  <si>
    <t>ZS-GLP03E06R</t>
  </si>
  <si>
    <t>TANK GLP</t>
  </si>
  <si>
    <t>SR3F</t>
  </si>
  <si>
    <t>MCO 58 04V</t>
  </si>
  <si>
    <t>S3P-SN</t>
  </si>
  <si>
    <t>SM-T12</t>
  </si>
  <si>
    <t>K-16R</t>
  </si>
  <si>
    <t>SRFUR</t>
  </si>
  <si>
    <t>GLM-SR</t>
  </si>
  <si>
    <t>GLM-SRF</t>
  </si>
  <si>
    <t>GLM-R</t>
  </si>
  <si>
    <t>PLA06F AB03-OBRM1</t>
  </si>
  <si>
    <t>FURISO06FAB04/ OBRM1</t>
  </si>
  <si>
    <t>GSI-PLAT-001</t>
  </si>
  <si>
    <t>GSI-FUR-001</t>
  </si>
  <si>
    <t>RAJUNSA SAC</t>
  </si>
  <si>
    <t>FELISUR</t>
  </si>
  <si>
    <t>ROAL</t>
  </si>
  <si>
    <t>ACS</t>
  </si>
  <si>
    <t>AYT</t>
  </si>
  <si>
    <t>BUSA</t>
  </si>
  <si>
    <t>TRACUSA</t>
  </si>
  <si>
    <t>INDOX</t>
  </si>
  <si>
    <t>MASSO</t>
  </si>
  <si>
    <t>CARRY-ON</t>
  </si>
  <si>
    <t>FAYMONVILLE</t>
  </si>
  <si>
    <t>GOFA</t>
  </si>
  <si>
    <t>3-L</t>
  </si>
  <si>
    <t>4RD-CBA</t>
  </si>
  <si>
    <t>3RD-BOB</t>
  </si>
  <si>
    <t>2RD-BAR</t>
  </si>
  <si>
    <t>3-B</t>
  </si>
  <si>
    <t>3-P</t>
  </si>
  <si>
    <t>JLC/NACIONAL</t>
  </si>
  <si>
    <t>RB03</t>
  </si>
  <si>
    <t>SP36</t>
  </si>
  <si>
    <t>SFI3</t>
  </si>
  <si>
    <t>IF-SEM PLA-3</t>
  </si>
  <si>
    <t>IF-SRECB-3-25</t>
  </si>
  <si>
    <t>CAMA BAJA RECTA</t>
  </si>
  <si>
    <t>SR-PLAT 3/12</t>
  </si>
  <si>
    <t>SEMPLAT12</t>
  </si>
  <si>
    <t>SR PT 03 35</t>
  </si>
  <si>
    <t>SRCC-30</t>
  </si>
  <si>
    <t>PLATAFORMA</t>
  </si>
  <si>
    <t>SRC</t>
  </si>
  <si>
    <t>THT9440TJZ</t>
  </si>
  <si>
    <t>3V</t>
  </si>
  <si>
    <t>SR3CB</t>
  </si>
  <si>
    <t>FA-01-CG</t>
  </si>
  <si>
    <t>VS1RA</t>
  </si>
  <si>
    <t>R1 ACS</t>
  </si>
  <si>
    <t>R11-ACS</t>
  </si>
  <si>
    <t>R6 ACS</t>
  </si>
  <si>
    <t>R6-ACS</t>
  </si>
  <si>
    <t>SCB4</t>
  </si>
  <si>
    <t>SV36</t>
  </si>
  <si>
    <t>RE 01</t>
  </si>
  <si>
    <t>TRA/REM VAN RFALHSA</t>
  </si>
  <si>
    <t>4ABSD 58</t>
  </si>
  <si>
    <t>NACIONAL ESTANDART</t>
  </si>
  <si>
    <t>CG-16674-AIK</t>
  </si>
  <si>
    <t>CG-16672-AIK</t>
  </si>
  <si>
    <t>CG-16673-AIK</t>
  </si>
  <si>
    <t>C1-CLE</t>
  </si>
  <si>
    <t>C4-CLE</t>
  </si>
  <si>
    <t>SRP-V</t>
  </si>
  <si>
    <t>ZS-FUR03E12R</t>
  </si>
  <si>
    <t>ZS-GLP03E12R</t>
  </si>
  <si>
    <t>STZ-6WAA</t>
  </si>
  <si>
    <t>6X14GW2BRK-TSC</t>
  </si>
  <si>
    <t>TSA 36L</t>
  </si>
  <si>
    <t>S32</t>
  </si>
  <si>
    <t>AVICOLA</t>
  </si>
  <si>
    <t>CORTINERO</t>
  </si>
  <si>
    <t>GLM-SRC</t>
  </si>
  <si>
    <t>GLM-SRPC</t>
  </si>
  <si>
    <t>PLA06FAB03/OBRM1</t>
  </si>
  <si>
    <t>FUR06FAB03/OBRM1</t>
  </si>
  <si>
    <t>GSI--CBA</t>
  </si>
  <si>
    <t>C.P.R.</t>
  </si>
  <si>
    <t>METAL GLOBAL FACTORY</t>
  </si>
  <si>
    <t>RANDON TRIEL-HT</t>
  </si>
  <si>
    <t>KIDRON</t>
  </si>
  <si>
    <t>CLARK</t>
  </si>
  <si>
    <t>HUTCHINSON</t>
  </si>
  <si>
    <t>W-12R</t>
  </si>
  <si>
    <t>3RS-V</t>
  </si>
  <si>
    <t>3RS-VOL</t>
  </si>
  <si>
    <t>3RD-COM</t>
  </si>
  <si>
    <t>MRR/NACIONAL</t>
  </si>
  <si>
    <t>SV03</t>
  </si>
  <si>
    <t>SP03</t>
  </si>
  <si>
    <t>CIS06FAB04/OBRM1</t>
  </si>
  <si>
    <t>CAMB02FAB04/OBRM1</t>
  </si>
  <si>
    <t>VOLQUETE SR-BA-AB-03-22</t>
  </si>
  <si>
    <t>C5-FGS</t>
  </si>
  <si>
    <t>SRV-30</t>
  </si>
  <si>
    <t>CMT-1114-11248</t>
  </si>
  <si>
    <t>SRV</t>
  </si>
  <si>
    <t>SRTC</t>
  </si>
  <si>
    <t>IF.SEM-BAR-2-22</t>
  </si>
  <si>
    <t>08P00596</t>
  </si>
  <si>
    <t>07K00254</t>
  </si>
  <si>
    <t>FLATBED</t>
  </si>
  <si>
    <t>SR/TRIELHT POWER 3E</t>
  </si>
  <si>
    <t>SCL3</t>
  </si>
  <si>
    <t>7811TZ-1A</t>
  </si>
  <si>
    <t>38000 LITRE TRIDEM TANK</t>
  </si>
  <si>
    <t>BICONICO</t>
  </si>
  <si>
    <t>GLM-RF</t>
  </si>
  <si>
    <t>CISCOM06FAB04 / OBRM1</t>
  </si>
  <si>
    <t>GSI-COM-001</t>
  </si>
  <si>
    <t>PIURA</t>
  </si>
  <si>
    <t>TRAVEHIC11</t>
  </si>
  <si>
    <t>GOLDHOFER</t>
  </si>
  <si>
    <t>CAISA</t>
  </si>
  <si>
    <t>EUROMIX</t>
  </si>
  <si>
    <t>INKA TRAYLERS SRL</t>
  </si>
  <si>
    <t>KROM HOUT</t>
  </si>
  <si>
    <t>CARROTEK</t>
  </si>
  <si>
    <t>V-6R</t>
  </si>
  <si>
    <t>C-12R</t>
  </si>
  <si>
    <t>3RD-VOL</t>
  </si>
  <si>
    <t>2RD-PLAT</t>
  </si>
  <si>
    <t>P-3</t>
  </si>
  <si>
    <t>SC02</t>
  </si>
  <si>
    <t>PLA06FAB02 / OBRM1</t>
  </si>
  <si>
    <t>SCB3</t>
  </si>
  <si>
    <t>3B</t>
  </si>
  <si>
    <t>SEMCISCO12</t>
  </si>
  <si>
    <t>DESCARGA INFERIOR</t>
  </si>
  <si>
    <t>BAR06FAB03-OBRM1</t>
  </si>
  <si>
    <t>FUR06FAB01-OBRM1</t>
  </si>
  <si>
    <t>SRF-20</t>
  </si>
  <si>
    <t>RE 03</t>
  </si>
  <si>
    <t>R5-ACS</t>
  </si>
  <si>
    <t>SRCC3</t>
  </si>
  <si>
    <t>SR3V</t>
  </si>
  <si>
    <t>SB24</t>
  </si>
  <si>
    <t>RYT9403JPQD</t>
  </si>
  <si>
    <t>SKPH 6-54/52</t>
  </si>
  <si>
    <t>THP/UT</t>
  </si>
  <si>
    <t>SPZ DL36/80 AA</t>
  </si>
  <si>
    <t>O-42-VV</t>
  </si>
  <si>
    <t>CI-SRF-03</t>
  </si>
  <si>
    <t>IT-SRTCE3</t>
  </si>
  <si>
    <t>IT-SRTE3</t>
  </si>
  <si>
    <t>KRHO-1013</t>
  </si>
  <si>
    <t>PLA-SG</t>
  </si>
  <si>
    <t>EM 12R</t>
  </si>
  <si>
    <t>FURISO06FAB02/OBRM1</t>
  </si>
  <si>
    <t>C8-FGS</t>
  </si>
  <si>
    <t>TANGLP/3E12N</t>
  </si>
  <si>
    <t>SRCCO</t>
  </si>
  <si>
    <t>RODAVIA CARROCERIAS</t>
  </si>
  <si>
    <t>HAO TONG</t>
  </si>
  <si>
    <t>MECRU</t>
  </si>
  <si>
    <t>OREBER</t>
  </si>
  <si>
    <t>2RD-PLA</t>
  </si>
  <si>
    <t>3RD - BAR</t>
  </si>
  <si>
    <t>3RD-CIS</t>
  </si>
  <si>
    <t>CIS06FAB02-OBRM1</t>
  </si>
  <si>
    <t>BAR06FAB04/OBRM1</t>
  </si>
  <si>
    <t>4-B</t>
  </si>
  <si>
    <t>R-PLAT 3/12</t>
  </si>
  <si>
    <t>SRFF-FMD</t>
  </si>
  <si>
    <t>BOB-SG</t>
  </si>
  <si>
    <t>TIS-SG</t>
  </si>
  <si>
    <t>VOL-SG</t>
  </si>
  <si>
    <t>CBA-SG</t>
  </si>
  <si>
    <t>COM-SG</t>
  </si>
  <si>
    <t>DOL SG</t>
  </si>
  <si>
    <t>SR3PL</t>
  </si>
  <si>
    <t>SWR-005</t>
  </si>
  <si>
    <t>IT-SRCE3</t>
  </si>
  <si>
    <t>IT-SRF44E3</t>
  </si>
  <si>
    <t>IT-SRC3</t>
  </si>
  <si>
    <t>08P00598</t>
  </si>
  <si>
    <t>12P00544</t>
  </si>
  <si>
    <t>LWG9400TDP</t>
  </si>
  <si>
    <t>TOLVA PARA ALIMENTO</t>
  </si>
  <si>
    <t>CUSTOM-01-2020</t>
  </si>
  <si>
    <t>SRCBA</t>
  </si>
  <si>
    <t>PUNO</t>
  </si>
  <si>
    <t>TRAILOR</t>
  </si>
  <si>
    <t>KARAVAN</t>
  </si>
  <si>
    <t>L&amp;S NASSI</t>
  </si>
  <si>
    <t>LAMBERT</t>
  </si>
  <si>
    <t>O.J. INGENIEROS</t>
  </si>
  <si>
    <t>CHKG</t>
  </si>
  <si>
    <t>SERMET</t>
  </si>
  <si>
    <t>B-3</t>
  </si>
  <si>
    <t>IF-SRECB-4</t>
  </si>
  <si>
    <t>SR-CAMBAJ 3/12</t>
  </si>
  <si>
    <t>CONSTRUCTOR</t>
  </si>
  <si>
    <t>SRCIS</t>
  </si>
  <si>
    <t>SRCB-30</t>
  </si>
  <si>
    <t>SRG 30</t>
  </si>
  <si>
    <t>CIS-SG</t>
  </si>
  <si>
    <t>VOL SG</t>
  </si>
  <si>
    <t>SUP-1114-11053</t>
  </si>
  <si>
    <t>CMT-1914-32148</t>
  </si>
  <si>
    <t>ZS-GLP02E08R</t>
  </si>
  <si>
    <t>RYT9403TDPQD</t>
  </si>
  <si>
    <t>HDR-VAC</t>
  </si>
  <si>
    <t>IF-SEM VOL-3</t>
  </si>
  <si>
    <t>CB-PC2</t>
  </si>
  <si>
    <t>KKB-2200-70-ST</t>
  </si>
  <si>
    <t>SRP2-08</t>
  </si>
  <si>
    <t>S21TPB</t>
  </si>
  <si>
    <t>GN40</t>
  </si>
  <si>
    <t>SD3340</t>
  </si>
  <si>
    <t>GLM-SRB</t>
  </si>
  <si>
    <t>SRCAB</t>
  </si>
  <si>
    <t>HALCON</t>
  </si>
  <si>
    <t>MCM SOLUTIONS</t>
  </si>
  <si>
    <t>ANDRES</t>
  </si>
  <si>
    <t>RBM SATECI</t>
  </si>
  <si>
    <t>LECITRAILER</t>
  </si>
  <si>
    <t>TRAGSAC</t>
  </si>
  <si>
    <t>ANDINO II</t>
  </si>
  <si>
    <t>3RS-BAR</t>
  </si>
  <si>
    <t>2RD-CIS</t>
  </si>
  <si>
    <t>T-3</t>
  </si>
  <si>
    <t>V-33</t>
  </si>
  <si>
    <t>COMBUSTIBLE</t>
  </si>
  <si>
    <t>SP40</t>
  </si>
  <si>
    <t>SRD-30</t>
  </si>
  <si>
    <t>PCO-SG</t>
  </si>
  <si>
    <t>BAR-SG</t>
  </si>
  <si>
    <t>RF-FMD</t>
  </si>
  <si>
    <t>0VB-65-04-V</t>
  </si>
  <si>
    <t>CB-CMB1</t>
  </si>
  <si>
    <t>SRTGLP3-12</t>
  </si>
  <si>
    <t>ROYAL-SCR28</t>
  </si>
  <si>
    <t>3 E20</t>
  </si>
  <si>
    <t>GSI-CBA2</t>
  </si>
  <si>
    <t>H-STD</t>
  </si>
  <si>
    <t>TRAGELIP</t>
  </si>
  <si>
    <t>GADEM</t>
  </si>
  <si>
    <t>SB3E12R</t>
  </si>
  <si>
    <t>1RD+1RD-BAR</t>
  </si>
  <si>
    <t>3RS-BOB</t>
  </si>
  <si>
    <t>SR-VOLQ 3/6</t>
  </si>
  <si>
    <t>SEMVOL6</t>
  </si>
  <si>
    <t>FUR-SG</t>
  </si>
  <si>
    <t>SWR-004</t>
  </si>
  <si>
    <t>2RPL</t>
  </si>
  <si>
    <t>ZS-COM03E12R</t>
  </si>
  <si>
    <t>IU-RE-P-8</t>
  </si>
  <si>
    <t>CB-VQT2</t>
  </si>
  <si>
    <t>SPU-03-L-UN</t>
  </si>
  <si>
    <t>SRBOB</t>
  </si>
  <si>
    <t>C10-FGS</t>
  </si>
  <si>
    <t>SPL0306</t>
  </si>
  <si>
    <t>MCI</t>
  </si>
  <si>
    <t>4RD-CAM</t>
  </si>
  <si>
    <t>B3</t>
  </si>
  <si>
    <t>SRB-30</t>
  </si>
  <si>
    <t>SRV-030</t>
  </si>
  <si>
    <t>SAN-SG</t>
  </si>
  <si>
    <t>DESCARGA VENTRAL</t>
  </si>
  <si>
    <t>C13-FGS</t>
  </si>
  <si>
    <t>GSI-PLAT2</t>
  </si>
  <si>
    <t>ELECTROMECANICA J.E.M.</t>
  </si>
  <si>
    <t>DGL</t>
  </si>
  <si>
    <t>TRAILKING</t>
  </si>
  <si>
    <t>PLA06FAB04/OBRM1</t>
  </si>
  <si>
    <t>RV-30</t>
  </si>
  <si>
    <t>SRCC-FMD/SEMIELIPTICO</t>
  </si>
  <si>
    <t>SRPTC-FMD</t>
  </si>
  <si>
    <t>FUR06FAB04-OBRM1</t>
  </si>
  <si>
    <t>SWR-TI-04</t>
  </si>
  <si>
    <t>SRF</t>
  </si>
  <si>
    <t>KAISER I</t>
  </si>
  <si>
    <t>C6-DGL</t>
  </si>
  <si>
    <t>NXT48</t>
  </si>
  <si>
    <t>SRBAR</t>
  </si>
  <si>
    <t>CIS06FAB02 / OBRM1</t>
  </si>
  <si>
    <t>SRBOM</t>
  </si>
  <si>
    <t>RBAR</t>
  </si>
  <si>
    <t>DICIEMBRE</t>
  </si>
  <si>
    <t>FAMEBA</t>
  </si>
  <si>
    <t>ZHONGHANG HONGSHENG</t>
  </si>
  <si>
    <t>INPROTESAC</t>
  </si>
  <si>
    <t>ESTADISTICAS DETALLADAS</t>
  </si>
  <si>
    <t>Diciembre 2022</t>
  </si>
  <si>
    <t>(1RD) + (2RD) -VOL</t>
  </si>
  <si>
    <t>TCO-SG</t>
  </si>
  <si>
    <t>SRTC-02-30</t>
  </si>
  <si>
    <t>HSY9405TPB</t>
  </si>
  <si>
    <t>GLM - RS</t>
  </si>
  <si>
    <t>SCIS0312</t>
  </si>
  <si>
    <t>PLA0306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</si>
</sst>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2">
    <numFmt numFmtId="164" formatCode="_ * #,##0.00_ ;_ * \-#,##0.00_ ;_ * &quot;-&quot;??_ ;_ @_ "/>
    <numFmt numFmtId="165" formatCode="_(* #,##0.00_);_(* \(#,##0.00\);_(* &quot;-&quot;??_);_(@_)"/>
    <numFmt numFmtId="166" formatCode="0.000"/>
    <numFmt numFmtId="167" formatCode="_([$€]* #,##0.00_);_([$€]* \(#,##0.00\);_([$€]* &quot;-&quot;??_);_(@_)"/>
    <numFmt numFmtId="168" formatCode="_(* #,##0_);_(* \(#,##0\);_(* &quot;-&quot;??_);_(@_)"/>
    <numFmt numFmtId="169" formatCode="&quot;@ &quot;#,###&quot; rpm&quot;"/>
    <numFmt numFmtId="170" formatCode="##&quot;°&quot;"/>
    <numFmt numFmtId="171" formatCode="#,###&quot; cc&quot;"/>
    <numFmt numFmtId="172" formatCode="__@"/>
    <numFmt numFmtId="173" formatCode="_(@_)"/>
    <numFmt numFmtId="174" formatCode="0#"/>
    <numFmt numFmtId="175" formatCode="#,###&quot; Kg.&quot;"/>
    <numFmt numFmtId="176" formatCode="#,###&quot; Kg./m³&quot;"/>
    <numFmt numFmtId="177" formatCode="#,###&quot; Kg-m&quot;"/>
    <numFmt numFmtId="178" formatCode="#.00&quot; Km/gal&quot;"/>
    <numFmt numFmtId="179" formatCode="#.00&quot; Km/hr&quot;"/>
    <numFmt numFmtId="180" formatCode="#.00&quot; l/hr&quot;"/>
    <numFmt numFmtId="181" formatCode="#&quot; litros&quot;"/>
    <numFmt numFmtId="182" formatCode="#.00&quot; m&quot;"/>
    <numFmt numFmtId="183" formatCode="#.0&quot; m/m&quot;"/>
    <numFmt numFmtId="184" formatCode="#.00&quot; m²&quot;"/>
    <numFmt numFmtId="185" formatCode="#.0&quot; m³&quot;"/>
    <numFmt numFmtId="186" formatCode="###,###\ &quot;mm&quot;"/>
    <numFmt numFmtId="187" formatCode="###,###.00"/>
    <numFmt numFmtId="188" formatCode="_(&quot;US$ &quot;#,##0.00_);_(&quot;US$ &quot;\ \(#,##0.00\);_(* &quot;-&quot;_);_(@_)"/>
    <numFmt numFmtId="189" formatCode="####&quot;.&quot;##&quot;.&quot;##&quot;.&quot;##"/>
    <numFmt numFmtId="190" formatCode="##.0&quot; PS&quot;"/>
    <numFmt numFmtId="191" formatCode="##.0\ &quot;: 1&quot;"/>
    <numFmt numFmtId="192" formatCode="#,###&quot; rpm&quot;"/>
    <numFmt numFmtId="193" formatCode="_(&quot;S/. &quot;#,##0.00_);_(&quot;S/. &quot;\(#,##0.00\);_(&quot;S/. &quot;\ &quot;-&quot;??_);_(@_)"/>
    <numFmt numFmtId="194" formatCode="###\-\ ####"/>
    <numFmt numFmtId="195" formatCode="#,###&quot; Ton.&quot;"/>
  </numFmts>
  <fonts count="79" x14ac:knownFonts="1">
    <font>
      <sz val="10"/>
      <name val="Arial"/>
    </font>
    <font>
      <sz val="11"/>
      <color indexed="8"/>
      <name val="Calibri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8"/>
      <name val="Calibri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Tahoma"/>
      <family val="2"/>
    </font>
    <font>
      <sz val="10"/>
      <color indexed="9"/>
      <name val="Arial Rounded MT Bold"/>
      <family val="2"/>
    </font>
    <font>
      <sz val="10"/>
      <color indexed="47"/>
      <name val="Tahoma"/>
      <family val="2"/>
    </font>
    <font>
      <b/>
      <sz val="11"/>
      <color indexed="47"/>
      <name val="Tahoma"/>
      <family val="2"/>
    </font>
    <font>
      <sz val="16"/>
      <color indexed="60"/>
      <name val="Arial Rounded MT Bold"/>
      <family val="2"/>
    </font>
    <font>
      <sz val="20"/>
      <color indexed="60"/>
      <name val="Arial Rounded MT Bold"/>
      <family val="2"/>
    </font>
    <font>
      <sz val="10"/>
      <color indexed="60"/>
      <name val="Arial Rounded MT Bold"/>
      <family val="2"/>
    </font>
    <font>
      <b/>
      <sz val="13"/>
      <color indexed="60"/>
      <name val="Tahoma"/>
      <family val="2"/>
    </font>
    <font>
      <sz val="10"/>
      <color indexed="60"/>
      <name val="Arial"/>
      <family val="2"/>
    </font>
    <font>
      <b/>
      <sz val="11"/>
      <color indexed="60"/>
      <name val="Arial"/>
      <family val="2"/>
    </font>
    <font>
      <sz val="10"/>
      <name val="Tahoma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0"/>
      <name val="Arial Narrow"/>
      <family val="2"/>
    </font>
    <font>
      <sz val="12"/>
      <color indexed="9"/>
      <name val="Arial Narrow"/>
      <family val="2"/>
    </font>
    <font>
      <sz val="12"/>
      <name val="Arial Narrow"/>
      <family val="2"/>
    </font>
    <font>
      <sz val="10"/>
      <color indexed="9"/>
      <name val="Arial Narrow"/>
      <family val="2"/>
    </font>
    <font>
      <b/>
      <sz val="14"/>
      <color indexed="9"/>
      <name val="Tahoma"/>
      <family val="2"/>
    </font>
    <font>
      <b/>
      <sz val="16"/>
      <color indexed="9"/>
      <name val="Tahoma"/>
      <family val="2"/>
    </font>
    <font>
      <b/>
      <sz val="18"/>
      <color indexed="60"/>
      <name val="Tahoma"/>
      <family val="2"/>
    </font>
    <font>
      <sz val="14"/>
      <color indexed="8"/>
      <name val="Arial"/>
      <family val="2"/>
    </font>
    <font>
      <b/>
      <sz val="10"/>
      <name val="Arial"/>
      <family val="2"/>
    </font>
    <font>
      <sz val="10"/>
      <name val="MS Sans Serif"/>
      <family val="2"/>
    </font>
    <font>
      <b/>
      <sz val="12"/>
      <color indexed="8"/>
      <name val="Calibri"/>
      <family val="2"/>
    </font>
    <font>
      <b/>
      <sz val="12"/>
      <name val="Arial"/>
      <family val="2"/>
    </font>
    <font>
      <sz val="12"/>
      <name val="Arial"/>
      <family val="2"/>
    </font>
    <font>
      <sz val="14"/>
      <name val="Arial"/>
      <family val="2"/>
    </font>
    <font>
      <b/>
      <sz val="16"/>
      <color indexed="60"/>
      <name val="Tahoma"/>
      <family val="2"/>
    </font>
    <font>
      <sz val="16"/>
      <name val="Tahoma"/>
      <family val="2"/>
    </font>
    <font>
      <b/>
      <sz val="14"/>
      <name val="Arial"/>
      <family val="2"/>
    </font>
    <font>
      <sz val="11"/>
      <color indexed="63"/>
      <name val="Calibri"/>
      <family val="2"/>
    </font>
    <font>
      <b/>
      <sz val="11"/>
      <color indexed="49"/>
      <name val="Calibri"/>
      <family val="2"/>
    </font>
    <font>
      <sz val="11"/>
      <color indexed="54"/>
      <name val="Calibri"/>
      <family val="2"/>
    </font>
    <font>
      <i/>
      <sz val="11"/>
      <color indexed="61"/>
      <name val="Calibri"/>
      <family val="2"/>
    </font>
    <font>
      <b/>
      <sz val="15"/>
      <color indexed="49"/>
      <name val="Calibri"/>
      <family val="2"/>
    </font>
    <font>
      <b/>
      <sz val="13"/>
      <color indexed="49"/>
      <name val="Calibri"/>
      <family val="2"/>
    </font>
    <font>
      <b/>
      <sz val="18"/>
      <color indexed="49"/>
      <name val="Cambria"/>
      <family val="2"/>
    </font>
    <font>
      <b/>
      <sz val="8"/>
      <name val="Arial"/>
      <family val="2"/>
    </font>
    <font>
      <sz val="8"/>
      <name val="Arial"/>
      <family val="2"/>
    </font>
    <font>
      <b/>
      <sz val="7"/>
      <name val="Arial"/>
      <family val="2"/>
    </font>
    <font>
      <b/>
      <sz val="8"/>
      <color indexed="10"/>
      <name val="Arial"/>
      <family val="2"/>
    </font>
    <font>
      <sz val="6"/>
      <name val="Arial"/>
      <family val="2"/>
    </font>
    <font>
      <sz val="5"/>
      <name val="Arial"/>
      <family val="2"/>
    </font>
    <font>
      <sz val="28"/>
      <color indexed="60"/>
      <name val="Tahoma"/>
      <family val="2"/>
    </font>
    <font>
      <sz val="18"/>
      <name val="Arial"/>
      <family val="2"/>
    </font>
    <font>
      <sz val="7.5"/>
      <name val="Arial"/>
      <family val="2"/>
    </font>
    <font>
      <sz val="10"/>
      <name val="MS Sans Serif"/>
      <family val="2"/>
    </font>
    <font>
      <sz val="14"/>
      <color indexed="63"/>
      <name val="Arial"/>
      <family val="2"/>
    </font>
    <font>
      <b/>
      <sz val="20"/>
      <color indexed="60"/>
      <name val="Arial Rounded MT Bold"/>
      <family val="2"/>
    </font>
    <font>
      <sz val="14"/>
      <color theme="0"/>
      <name val="Calibri"/>
      <family val="2"/>
    </font>
    <font>
      <b/>
      <sz val="14"/>
      <color indexed="9"/>
      <name val="Calibri"/>
      <family val="2"/>
    </font>
    <font>
      <sz val="14"/>
      <color indexed="8"/>
      <name val="Calibri"/>
      <family val="2"/>
    </font>
    <font>
      <b/>
      <sz val="14"/>
      <color indexed="8"/>
      <name val="Calibri"/>
      <family val="2"/>
    </font>
    <font>
      <b/>
      <sz val="14"/>
      <name val="Calibri"/>
      <family val="2"/>
    </font>
    <font>
      <sz val="12"/>
      <color indexed="8"/>
      <name val="Calibri"/>
      <family val="2"/>
    </font>
    <font>
      <b/>
      <sz val="12"/>
      <color theme="0"/>
      <name val="Calibri"/>
      <family val="2"/>
    </font>
    <font>
      <sz val="14"/>
      <color theme="0" tint="-4.9989318521683403E-2"/>
      <name val="Calibri"/>
      <family val="2"/>
    </font>
  </fonts>
  <fills count="3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63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49"/>
      </patternFill>
    </fill>
    <fill>
      <patternFill patternType="solid">
        <fgColor indexed="36"/>
      </patternFill>
    </fill>
    <fill>
      <patternFill patternType="solid">
        <fgColor indexed="62"/>
      </patternFill>
    </fill>
    <fill>
      <patternFill patternType="solid">
        <fgColor indexed="52"/>
      </patternFill>
    </fill>
    <fill>
      <patternFill patternType="solid">
        <fgColor indexed="55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theme="0"/>
        <bgColor indexed="54"/>
      </patternFill>
    </fill>
    <fill>
      <patternFill patternType="solid">
        <fgColor theme="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CCFFFF"/>
        <bgColor indexed="64"/>
      </patternFill>
    </fill>
  </fills>
  <borders count="3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1"/>
      </left>
      <right style="thin">
        <color indexed="61"/>
      </right>
      <top style="thin">
        <color indexed="61"/>
      </top>
      <bottom style="thin">
        <color indexed="61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double">
        <color indexed="9"/>
      </left>
      <right style="double">
        <color indexed="9"/>
      </right>
      <top style="double">
        <color indexed="9"/>
      </top>
      <bottom style="double">
        <color indexed="9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 style="thin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49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5"/>
      </left>
      <right/>
      <top/>
      <bottom style="thin">
        <color indexed="8"/>
      </bottom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</borders>
  <cellStyleXfs count="260">
    <xf numFmtId="0" fontId="0" fillId="0" borderId="0"/>
    <xf numFmtId="169" fontId="59" fillId="0" borderId="0" applyFont="0" applyFill="0" applyBorder="0" applyAlignment="0" applyProtection="0">
      <alignment vertical="center"/>
    </xf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3" fillId="15" borderId="0" applyNumberFormat="0" applyBorder="0" applyAlignment="0" applyProtection="0"/>
    <xf numFmtId="0" fontId="3" fillId="5" borderId="0" applyNumberFormat="0" applyBorder="0" applyAlignment="0" applyProtection="0"/>
    <xf numFmtId="0" fontId="3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4" fillId="16" borderId="0" applyNumberFormat="0" applyBorder="0" applyAlignment="0" applyProtection="0"/>
    <xf numFmtId="0" fontId="52" fillId="17" borderId="0" applyNumberFormat="0" applyBorder="0" applyAlignment="0" applyProtection="0"/>
    <xf numFmtId="0" fontId="4" fillId="16" borderId="0" applyNumberFormat="0" applyBorder="0" applyAlignment="0" applyProtection="0"/>
    <xf numFmtId="0" fontId="4" fillId="12" borderId="0" applyNumberFormat="0" applyBorder="0" applyAlignment="0" applyProtection="0"/>
    <xf numFmtId="0" fontId="52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52" fillId="14" borderId="0" applyNumberFormat="0" applyBorder="0" applyAlignment="0" applyProtection="0"/>
    <xf numFmtId="0" fontId="4" fillId="13" borderId="0" applyNumberFormat="0" applyBorder="0" applyAlignment="0" applyProtection="0"/>
    <xf numFmtId="0" fontId="4" fillId="18" borderId="0" applyNumberFormat="0" applyBorder="0" applyAlignment="0" applyProtection="0"/>
    <xf numFmtId="0" fontId="52" fillId="19" borderId="0" applyNumberFormat="0" applyBorder="0" applyAlignment="0" applyProtection="0"/>
    <xf numFmtId="0" fontId="4" fillId="18" borderId="0" applyNumberFormat="0" applyBorder="0" applyAlignment="0" applyProtection="0"/>
    <xf numFmtId="0" fontId="4" fillId="17" borderId="0" applyNumberFormat="0" applyBorder="0" applyAlignment="0" applyProtection="0"/>
    <xf numFmtId="0" fontId="52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20" borderId="0" applyNumberFormat="0" applyBorder="0" applyAlignment="0" applyProtection="0"/>
    <xf numFmtId="0" fontId="52" fillId="5" borderId="0" applyNumberFormat="0" applyBorder="0" applyAlignment="0" applyProtection="0"/>
    <xf numFmtId="0" fontId="4" fillId="20" borderId="0" applyNumberFormat="0" applyBorder="0" applyAlignment="0" applyProtection="0"/>
    <xf numFmtId="170" fontId="43" fillId="0" borderId="0" applyFont="0" applyFill="0" applyBorder="0" applyAlignment="0" applyProtection="0">
      <alignment horizontal="center" vertical="center"/>
    </xf>
    <xf numFmtId="170" fontId="21" fillId="0" borderId="0" applyFont="0" applyFill="0" applyBorder="0" applyAlignment="0" applyProtection="0">
      <alignment horizontal="center" vertical="center"/>
    </xf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6" fillId="11" borderId="1" applyNumberFormat="0" applyAlignment="0" applyProtection="0"/>
    <xf numFmtId="0" fontId="6" fillId="3" borderId="2" applyNumberFormat="0" applyAlignment="0" applyProtection="0"/>
    <xf numFmtId="0" fontId="6" fillId="11" borderId="1" applyNumberFormat="0" applyAlignment="0" applyProtection="0"/>
    <xf numFmtId="171" fontId="59" fillId="0" borderId="0" applyFont="0" applyFill="0" applyBorder="0" applyAlignment="0" applyProtection="0">
      <alignment horizontal="center" vertical="center"/>
    </xf>
    <xf numFmtId="0" fontId="7" fillId="21" borderId="3" applyNumberFormat="0" applyAlignment="0" applyProtection="0"/>
    <xf numFmtId="0" fontId="13" fillId="19" borderId="4" applyNumberFormat="0" applyAlignment="0" applyProtection="0"/>
    <xf numFmtId="0" fontId="7" fillId="21" borderId="3" applyNumberFormat="0" applyAlignment="0" applyProtection="0"/>
    <xf numFmtId="0" fontId="8" fillId="0" borderId="5" applyNumberFormat="0" applyFill="0" applyAlignment="0" applyProtection="0"/>
    <xf numFmtId="0" fontId="8" fillId="0" borderId="5" applyNumberFormat="0" applyFill="0" applyAlignment="0" applyProtection="0"/>
    <xf numFmtId="0" fontId="8" fillId="0" borderId="5" applyNumberFormat="0" applyFill="0" applyAlignment="0" applyProtection="0"/>
    <xf numFmtId="172" fontId="59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4" fillId="19" borderId="0" applyNumberFormat="0" applyBorder="0" applyAlignment="0" applyProtection="0"/>
    <xf numFmtId="0" fontId="52" fillId="17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52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52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18" borderId="0" applyNumberFormat="0" applyBorder="0" applyAlignment="0" applyProtection="0"/>
    <xf numFmtId="0" fontId="52" fillId="24" borderId="0" applyNumberFormat="0" applyBorder="0" applyAlignment="0" applyProtection="0"/>
    <xf numFmtId="0" fontId="4" fillId="18" borderId="0" applyNumberFormat="0" applyBorder="0" applyAlignment="0" applyProtection="0"/>
    <xf numFmtId="0" fontId="4" fillId="17" borderId="0" applyNumberFormat="0" applyBorder="0" applyAlignment="0" applyProtection="0"/>
    <xf numFmtId="0" fontId="52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25" borderId="0" applyNumberFormat="0" applyBorder="0" applyAlignment="0" applyProtection="0"/>
    <xf numFmtId="0" fontId="52" fillId="25" borderId="0" applyNumberFormat="0" applyBorder="0" applyAlignment="0" applyProtection="0"/>
    <xf numFmtId="0" fontId="4" fillId="25" borderId="0" applyNumberFormat="0" applyBorder="0" applyAlignment="0" applyProtection="0"/>
    <xf numFmtId="0" fontId="10" fillId="5" borderId="1" applyNumberFormat="0" applyAlignment="0" applyProtection="0"/>
    <xf numFmtId="0" fontId="54" fillId="5" borderId="2" applyNumberFormat="0" applyAlignment="0" applyProtection="0"/>
    <xf numFmtId="0" fontId="10" fillId="5" borderId="1" applyNumberFormat="0" applyAlignment="0" applyProtection="0"/>
    <xf numFmtId="173" fontId="59" fillId="0" borderId="0" applyFont="0" applyFill="0" applyBorder="0" applyAlignment="0" applyProtection="0">
      <alignment vertical="center"/>
    </xf>
    <xf numFmtId="167" fontId="22" fillId="0" borderId="0" applyFont="0" applyFill="0" applyBorder="0" applyAlignment="0" applyProtection="0"/>
    <xf numFmtId="174" fontId="60" fillId="0" borderId="0" applyFont="0" applyFill="0" applyBorder="0" applyProtection="0">
      <alignment horizontal="center" vertical="center"/>
    </xf>
    <xf numFmtId="174" fontId="20" fillId="0" borderId="0" applyFont="0" applyFill="0" applyBorder="0" applyProtection="0">
      <alignment horizontal="center" vertical="center"/>
    </xf>
    <xf numFmtId="14" fontId="33" fillId="0" borderId="0" applyFont="0" applyFill="0" applyBorder="0" applyAlignment="0" applyProtection="0">
      <alignment vertical="center"/>
    </xf>
    <xf numFmtId="14" fontId="2" fillId="0" borderId="0" applyFont="0" applyFill="0" applyBorder="0" applyAlignment="0" applyProtection="0">
      <alignment vertical="center"/>
    </xf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175" fontId="60" fillId="0" borderId="0" applyFont="0" applyFill="0" applyBorder="0" applyAlignment="0" applyProtection="0">
      <alignment horizontal="center" vertical="center"/>
    </xf>
    <xf numFmtId="175" fontId="20" fillId="0" borderId="0" applyFont="0" applyFill="0" applyBorder="0" applyAlignment="0" applyProtection="0">
      <alignment horizontal="center" vertical="center"/>
    </xf>
    <xf numFmtId="176" fontId="61" fillId="0" borderId="6" applyFont="0" applyFill="0" applyBorder="0" applyAlignment="0" applyProtection="0">
      <alignment horizontal="right" vertical="center"/>
    </xf>
    <xf numFmtId="177" fontId="60" fillId="0" borderId="0" applyFont="0" applyFill="0" applyBorder="0" applyAlignment="0" applyProtection="0">
      <alignment vertical="center"/>
    </xf>
    <xf numFmtId="177" fontId="20" fillId="0" borderId="0" applyFont="0" applyFill="0" applyBorder="0" applyAlignment="0" applyProtection="0">
      <alignment vertical="center"/>
    </xf>
    <xf numFmtId="175" fontId="60" fillId="0" borderId="0" applyFont="0" applyFill="0" applyBorder="0" applyAlignment="0" applyProtection="0"/>
    <xf numFmtId="175" fontId="20" fillId="0" borderId="0" applyFont="0" applyFill="0" applyBorder="0" applyAlignment="0" applyProtection="0"/>
    <xf numFmtId="178" fontId="60" fillId="0" borderId="0" applyFont="0" applyFill="0" applyBorder="0" applyAlignment="0" applyProtection="0">
      <alignment vertical="center"/>
    </xf>
    <xf numFmtId="178" fontId="20" fillId="0" borderId="0" applyFont="0" applyFill="0" applyBorder="0" applyAlignment="0" applyProtection="0">
      <alignment vertical="center"/>
    </xf>
    <xf numFmtId="179" fontId="60" fillId="0" borderId="0" applyFont="0" applyFill="0" applyBorder="0" applyAlignment="0" applyProtection="0"/>
    <xf numFmtId="179" fontId="20" fillId="0" borderId="0" applyFont="0" applyFill="0" applyBorder="0" applyAlignment="0" applyProtection="0"/>
    <xf numFmtId="180" fontId="60" fillId="0" borderId="0" applyFont="0" applyFill="0" applyBorder="0" applyProtection="0">
      <alignment horizontal="right" vertical="center"/>
    </xf>
    <xf numFmtId="180" fontId="20" fillId="0" borderId="0" applyFont="0" applyFill="0" applyBorder="0" applyProtection="0">
      <alignment horizontal="right" vertical="center"/>
    </xf>
    <xf numFmtId="181" fontId="62" fillId="0" borderId="0" applyFont="0" applyFill="0" applyBorder="0" applyAlignment="0" applyProtection="0">
      <alignment horizontal="center" vertical="center"/>
    </xf>
    <xf numFmtId="182" fontId="60" fillId="0" borderId="0" applyFont="0" applyFill="0" applyBorder="0" applyAlignment="0" applyProtection="0"/>
    <xf numFmtId="182" fontId="20" fillId="0" borderId="0" applyFont="0" applyFill="0" applyBorder="0" applyAlignment="0" applyProtection="0"/>
    <xf numFmtId="183" fontId="59" fillId="0" borderId="0" applyFont="0" applyFill="0" applyBorder="0" applyAlignment="0" applyProtection="0">
      <alignment horizontal="center" vertical="center"/>
    </xf>
    <xf numFmtId="184" fontId="60" fillId="0" borderId="0" applyFont="0" applyFill="0" applyBorder="0" applyProtection="0">
      <alignment horizontal="right" vertical="center"/>
    </xf>
    <xf numFmtId="184" fontId="20" fillId="0" borderId="0" applyFont="0" applyFill="0" applyBorder="0" applyProtection="0">
      <alignment horizontal="right" vertical="center"/>
    </xf>
    <xf numFmtId="185" fontId="60" fillId="0" borderId="0" applyFont="0" applyFill="0" applyBorder="0" applyProtection="0">
      <alignment horizontal="right" vertical="center"/>
    </xf>
    <xf numFmtId="185" fontId="20" fillId="0" borderId="0" applyFont="0" applyFill="0" applyBorder="0" applyProtection="0">
      <alignment horizontal="right" vertical="center"/>
    </xf>
    <xf numFmtId="186" fontId="60" fillId="0" borderId="0" applyFont="0" applyFill="0" applyBorder="0" applyAlignment="0" applyProtection="0">
      <alignment horizontal="left" vertical="center"/>
    </xf>
    <xf numFmtId="186" fontId="20" fillId="0" borderId="0" applyFont="0" applyFill="0" applyBorder="0" applyAlignment="0" applyProtection="0">
      <alignment horizontal="left" vertical="center"/>
    </xf>
    <xf numFmtId="165" fontId="2" fillId="0" borderId="0" applyFont="0" applyFill="0" applyBorder="0" applyAlignment="0" applyProtection="0"/>
    <xf numFmtId="164" fontId="44" fillId="0" borderId="0" applyFont="0" applyFill="0" applyBorder="0" applyAlignment="0" applyProtection="0"/>
    <xf numFmtId="164" fontId="68" fillId="0" borderId="0" applyFont="0" applyFill="0" applyBorder="0" applyAlignment="0" applyProtection="0"/>
    <xf numFmtId="164" fontId="44" fillId="0" borderId="0" applyFont="0" applyFill="0" applyBorder="0" applyAlignment="0" applyProtection="0"/>
    <xf numFmtId="187" fontId="60" fillId="0" borderId="0" applyFont="0" applyFill="0" applyBorder="0" applyAlignment="0" applyProtection="0">
      <alignment horizontal="center" vertical="center"/>
    </xf>
    <xf numFmtId="3" fontId="60" fillId="0" borderId="0" applyFont="0" applyFill="0" applyBorder="0" applyAlignment="0" applyProtection="0">
      <alignment vertical="center"/>
    </xf>
    <xf numFmtId="3" fontId="20" fillId="0" borderId="0" applyFont="0" applyFill="0" applyBorder="0" applyAlignment="0" applyProtection="0">
      <alignment vertical="center"/>
    </xf>
    <xf numFmtId="187" fontId="20" fillId="0" borderId="0" applyFont="0" applyFill="0" applyBorder="0" applyAlignment="0" applyProtection="0">
      <alignment horizontal="center" vertical="center"/>
    </xf>
    <xf numFmtId="188" fontId="60" fillId="0" borderId="0" applyFont="0" applyFill="0" applyBorder="0" applyAlignment="0" applyProtection="0">
      <alignment vertical="center"/>
    </xf>
    <xf numFmtId="188" fontId="20" fillId="0" borderId="0" applyFont="0" applyFill="0" applyBorder="0" applyAlignment="0" applyProtection="0">
      <alignment vertical="center"/>
    </xf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44" fillId="0" borderId="0"/>
    <xf numFmtId="0" fontId="44" fillId="0" borderId="0"/>
    <xf numFmtId="0" fontId="68" fillId="0" borderId="0"/>
    <xf numFmtId="0" fontId="44" fillId="0" borderId="0"/>
    <xf numFmtId="0" fontId="44" fillId="0" borderId="0"/>
    <xf numFmtId="0" fontId="33" fillId="0" borderId="0"/>
    <xf numFmtId="0" fontId="2" fillId="0" borderId="0"/>
    <xf numFmtId="0" fontId="2" fillId="0" borderId="0"/>
    <xf numFmtId="0" fontId="2" fillId="0" borderId="0"/>
    <xf numFmtId="0" fontId="33" fillId="0" borderId="0"/>
    <xf numFmtId="0" fontId="2" fillId="0" borderId="0"/>
    <xf numFmtId="0" fontId="2" fillId="0" borderId="0"/>
    <xf numFmtId="0" fontId="44" fillId="0" borderId="0"/>
    <xf numFmtId="0" fontId="44" fillId="0" borderId="0"/>
    <xf numFmtId="0" fontId="22" fillId="0" borderId="0"/>
    <xf numFmtId="0" fontId="3" fillId="7" borderId="7" applyNumberFormat="0" applyFont="0" applyAlignment="0" applyProtection="0"/>
    <xf numFmtId="0" fontId="2" fillId="7" borderId="8" applyNumberFormat="0" applyFont="0" applyAlignment="0" applyProtection="0"/>
    <xf numFmtId="0" fontId="3" fillId="7" borderId="7" applyNumberFormat="0" applyFont="0" applyAlignment="0" applyProtection="0"/>
    <xf numFmtId="0" fontId="1" fillId="7" borderId="7" applyNumberFormat="0" applyFont="0" applyAlignment="0" applyProtection="0"/>
    <xf numFmtId="0" fontId="33" fillId="7" borderId="8" applyNumberFormat="0" applyFont="0" applyAlignment="0" applyProtection="0"/>
    <xf numFmtId="0" fontId="2" fillId="7" borderId="8" applyNumberFormat="0" applyFont="0" applyAlignment="0" applyProtection="0"/>
    <xf numFmtId="189" fontId="60" fillId="0" borderId="0" applyFont="0" applyFill="0" applyBorder="0" applyAlignment="0" applyProtection="0">
      <alignment vertical="center"/>
    </xf>
    <xf numFmtId="189" fontId="20" fillId="0" borderId="0" applyFont="0" applyFill="0" applyBorder="0" applyAlignment="0" applyProtection="0">
      <alignment vertical="center"/>
    </xf>
    <xf numFmtId="190" fontId="59" fillId="0" borderId="0" applyFont="0" applyFill="0" applyBorder="0" applyAlignment="0" applyProtection="0">
      <alignment vertical="center"/>
    </xf>
    <xf numFmtId="191" fontId="59" fillId="0" borderId="0" applyFont="0" applyFill="0" applyBorder="0" applyAlignment="0" applyProtection="0">
      <alignment vertical="center"/>
    </xf>
    <xf numFmtId="192" fontId="60" fillId="0" borderId="0" applyFont="0" applyFill="0" applyBorder="0" applyAlignment="0" applyProtection="0"/>
    <xf numFmtId="192" fontId="20" fillId="0" borderId="0" applyFont="0" applyFill="0" applyBorder="0" applyAlignment="0" applyProtection="0"/>
    <xf numFmtId="0" fontId="13" fillId="11" borderId="9" applyNumberFormat="0" applyAlignment="0" applyProtection="0"/>
    <xf numFmtId="0" fontId="7" fillId="3" borderId="10" applyNumberFormat="0" applyAlignment="0" applyProtection="0"/>
    <xf numFmtId="0" fontId="13" fillId="11" borderId="9" applyNumberFormat="0" applyAlignment="0" applyProtection="0"/>
    <xf numFmtId="0" fontId="63" fillId="0" borderId="0" applyNumberFormat="0" applyFill="0" applyBorder="0" applyAlignment="0" applyProtection="0">
      <alignment vertical="center"/>
    </xf>
    <xf numFmtId="193" fontId="33" fillId="0" borderId="0" applyFont="0" applyFill="0" applyBorder="0" applyProtection="0">
      <alignment horizontal="right" vertical="center"/>
    </xf>
    <xf numFmtId="193" fontId="2" fillId="0" borderId="0" applyFont="0" applyFill="0" applyBorder="0" applyProtection="0">
      <alignment horizontal="right" vertical="center"/>
    </xf>
    <xf numFmtId="49" fontId="64" fillId="0" borderId="0" applyFill="0" applyBorder="0" applyProtection="0"/>
    <xf numFmtId="49" fontId="64" fillId="0" borderId="0" applyFill="0" applyBorder="0" applyProtection="0">
      <alignment vertical="top"/>
    </xf>
    <xf numFmtId="194" fontId="43" fillId="0" borderId="0" applyFont="0" applyFill="0" applyBorder="0" applyAlignment="0" applyProtection="0">
      <alignment vertical="center"/>
    </xf>
    <xf numFmtId="194" fontId="21" fillId="0" borderId="0" applyFont="0" applyFill="0" applyBorder="0" applyAlignment="0" applyProtection="0">
      <alignment vertical="center"/>
    </xf>
    <xf numFmtId="49" fontId="60" fillId="0" borderId="0" applyFont="0" applyFill="0" applyBorder="0" applyAlignment="0" applyProtection="0">
      <alignment vertical="center"/>
    </xf>
    <xf numFmtId="49" fontId="2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8" fontId="63" fillId="0" borderId="0" applyFont="0" applyFill="0" applyBorder="0" applyAlignment="0" applyProtection="0">
      <alignment horizontal="center" vertical="center"/>
    </xf>
    <xf numFmtId="49" fontId="43" fillId="26" borderId="11" applyProtection="0">
      <alignment horizontal="center" vertical="center"/>
    </xf>
    <xf numFmtId="49" fontId="21" fillId="26" borderId="11" applyProtection="0">
      <alignment horizontal="center" vertical="center"/>
    </xf>
    <xf numFmtId="49" fontId="21" fillId="26" borderId="11" applyProtection="0">
      <alignment horizontal="center" vertical="center"/>
    </xf>
    <xf numFmtId="0" fontId="16" fillId="0" borderId="0" applyNumberFormat="0" applyFill="0" applyBorder="0" applyAlignment="0" applyProtection="0"/>
    <xf numFmtId="0" fontId="17" fillId="0" borderId="12" applyNumberFormat="0" applyFill="0" applyAlignment="0" applyProtection="0"/>
    <xf numFmtId="0" fontId="56" fillId="0" borderId="13" applyNumberFormat="0" applyFill="0" applyAlignment="0" applyProtection="0"/>
    <xf numFmtId="0" fontId="17" fillId="0" borderId="12" applyNumberFormat="0" applyFill="0" applyAlignment="0" applyProtection="0"/>
    <xf numFmtId="0" fontId="18" fillId="0" borderId="14" applyNumberFormat="0" applyFill="0" applyAlignment="0" applyProtection="0"/>
    <xf numFmtId="0" fontId="57" fillId="0" borderId="14" applyNumberFormat="0" applyFill="0" applyAlignment="0" applyProtection="0"/>
    <xf numFmtId="0" fontId="18" fillId="0" borderId="14" applyNumberFormat="0" applyFill="0" applyAlignment="0" applyProtection="0"/>
    <xf numFmtId="0" fontId="9" fillId="0" borderId="15" applyNumberFormat="0" applyFill="0" applyAlignment="0" applyProtection="0"/>
    <xf numFmtId="0" fontId="53" fillId="0" borderId="16" applyNumberFormat="0" applyFill="0" applyAlignment="0" applyProtection="0"/>
    <xf numFmtId="0" fontId="9" fillId="0" borderId="15" applyNumberFormat="0" applyFill="0" applyAlignment="0" applyProtection="0"/>
    <xf numFmtId="0" fontId="58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195" fontId="60" fillId="0" borderId="17" applyFont="0" applyFill="0" applyBorder="0" applyAlignment="0" applyProtection="0">
      <alignment horizontal="center" vertical="center"/>
    </xf>
    <xf numFmtId="195" fontId="20" fillId="0" borderId="17" applyFont="0" applyFill="0" applyBorder="0" applyAlignment="0" applyProtection="0">
      <alignment horizontal="center" vertical="center"/>
    </xf>
    <xf numFmtId="0" fontId="19" fillId="0" borderId="18" applyNumberFormat="0" applyFill="0" applyAlignment="0" applyProtection="0"/>
    <xf numFmtId="0" fontId="19" fillId="0" borderId="19" applyNumberFormat="0" applyFill="0" applyAlignment="0" applyProtection="0"/>
    <xf numFmtId="0" fontId="19" fillId="0" borderId="18" applyNumberFormat="0" applyFill="0" applyAlignment="0" applyProtection="0"/>
    <xf numFmtId="49" fontId="59" fillId="26" borderId="11" applyFill="0" applyBorder="0" applyProtection="0">
      <alignment vertical="center" wrapText="1"/>
    </xf>
    <xf numFmtId="0" fontId="1" fillId="0" borderId="0"/>
    <xf numFmtId="0" fontId="1" fillId="0" borderId="0"/>
    <xf numFmtId="0" fontId="1" fillId="0" borderId="0"/>
    <xf numFmtId="0" fontId="1" fillId="0" borderId="0"/>
  </cellStyleXfs>
  <cellXfs count="167">
    <xf numFmtId="0" fontId="0" fillId="0" borderId="0" xfId="0"/>
    <xf numFmtId="0" fontId="0" fillId="27" borderId="0" xfId="0" applyFill="1"/>
    <xf numFmtId="0" fontId="22" fillId="0" borderId="0" xfId="203"/>
    <xf numFmtId="0" fontId="34" fillId="0" borderId="0" xfId="203" applyFont="1"/>
    <xf numFmtId="0" fontId="33" fillId="28" borderId="20" xfId="203" applyFont="1" applyFill="1" applyBorder="1" applyAlignment="1">
      <alignment vertical="center"/>
    </xf>
    <xf numFmtId="0" fontId="33" fillId="28" borderId="21" xfId="203" applyFont="1" applyFill="1" applyBorder="1" applyAlignment="1">
      <alignment vertical="center"/>
    </xf>
    <xf numFmtId="0" fontId="35" fillId="28" borderId="21" xfId="203" applyFont="1" applyFill="1" applyBorder="1" applyAlignment="1">
      <alignment horizontal="left" vertical="center" indent="2"/>
    </xf>
    <xf numFmtId="0" fontId="33" fillId="28" borderId="22" xfId="203" applyFont="1" applyFill="1" applyBorder="1" applyAlignment="1">
      <alignment vertical="center"/>
    </xf>
    <xf numFmtId="0" fontId="35" fillId="28" borderId="23" xfId="203" applyFont="1" applyFill="1" applyBorder="1" applyAlignment="1">
      <alignment horizontal="left" vertical="center" indent="2"/>
    </xf>
    <xf numFmtId="0" fontId="36" fillId="28" borderId="0" xfId="203" applyFont="1" applyFill="1" applyAlignment="1">
      <alignment horizontal="left" vertical="center"/>
    </xf>
    <xf numFmtId="0" fontId="37" fillId="28" borderId="0" xfId="203" applyFont="1" applyFill="1" applyAlignment="1">
      <alignment horizontal="left" vertical="center" indent="2"/>
    </xf>
    <xf numFmtId="0" fontId="38" fillId="28" borderId="0" xfId="203" applyFont="1" applyFill="1" applyAlignment="1">
      <alignment horizontal="right" vertical="center"/>
    </xf>
    <xf numFmtId="0" fontId="33" fillId="28" borderId="17" xfId="203" applyFont="1" applyFill="1" applyBorder="1" applyAlignment="1">
      <alignment vertical="center"/>
    </xf>
    <xf numFmtId="0" fontId="39" fillId="28" borderId="0" xfId="203" applyFont="1" applyFill="1" applyAlignment="1">
      <alignment horizontal="left" vertical="center"/>
    </xf>
    <xf numFmtId="0" fontId="40" fillId="28" borderId="0" xfId="203" applyFont="1" applyFill="1" applyAlignment="1">
      <alignment horizontal="left" vertical="center"/>
    </xf>
    <xf numFmtId="0" fontId="35" fillId="28" borderId="24" xfId="203" applyFont="1" applyFill="1" applyBorder="1" applyAlignment="1">
      <alignment horizontal="left" vertical="center" indent="2"/>
    </xf>
    <xf numFmtId="0" fontId="38" fillId="28" borderId="6" xfId="203" applyFont="1" applyFill="1" applyBorder="1" applyAlignment="1">
      <alignment horizontal="left" vertical="center"/>
    </xf>
    <xf numFmtId="0" fontId="35" fillId="28" borderId="6" xfId="203" applyFont="1" applyFill="1" applyBorder="1" applyAlignment="1">
      <alignment horizontal="left" vertical="center" indent="2"/>
    </xf>
    <xf numFmtId="0" fontId="33" fillId="28" borderId="25" xfId="203" applyFont="1" applyFill="1" applyBorder="1" applyAlignment="1">
      <alignment vertical="center"/>
    </xf>
    <xf numFmtId="0" fontId="30" fillId="27" borderId="0" xfId="203" applyFont="1" applyFill="1" applyAlignment="1">
      <alignment vertical="center"/>
    </xf>
    <xf numFmtId="0" fontId="31" fillId="27" borderId="0" xfId="203" applyFont="1" applyFill="1" applyAlignment="1">
      <alignment horizontal="left" vertical="center" indent="1"/>
    </xf>
    <xf numFmtId="166" fontId="29" fillId="27" borderId="0" xfId="203" applyNumberFormat="1" applyFont="1" applyFill="1" applyAlignment="1">
      <alignment horizontal="center" vertical="center"/>
    </xf>
    <xf numFmtId="166" fontId="32" fillId="27" borderId="0" xfId="203" applyNumberFormat="1" applyFont="1" applyFill="1" applyAlignment="1">
      <alignment horizontal="center" vertical="center"/>
    </xf>
    <xf numFmtId="0" fontId="23" fillId="28" borderId="20" xfId="203" applyFont="1" applyFill="1" applyBorder="1" applyAlignment="1">
      <alignment horizontal="left" vertical="center" indent="1"/>
    </xf>
    <xf numFmtId="0" fontId="23" fillId="28" borderId="21" xfId="203" applyFont="1" applyFill="1" applyBorder="1" applyAlignment="1">
      <alignment horizontal="left" vertical="center"/>
    </xf>
    <xf numFmtId="0" fontId="23" fillId="28" borderId="21" xfId="203" applyFont="1" applyFill="1" applyBorder="1" applyAlignment="1">
      <alignment horizontal="left" vertical="center" indent="1"/>
    </xf>
    <xf numFmtId="0" fontId="23" fillId="28" borderId="21" xfId="203" applyFont="1" applyFill="1" applyBorder="1" applyAlignment="1">
      <alignment vertical="center"/>
    </xf>
    <xf numFmtId="0" fontId="24" fillId="28" borderId="21" xfId="203" applyFont="1" applyFill="1" applyBorder="1" applyAlignment="1">
      <alignment horizontal="left" vertical="center" indent="1"/>
    </xf>
    <xf numFmtId="0" fontId="25" fillId="28" borderId="21" xfId="203" applyFont="1" applyFill="1" applyBorder="1" applyAlignment="1">
      <alignment horizontal="center" vertical="center"/>
    </xf>
    <xf numFmtId="0" fontId="23" fillId="28" borderId="21" xfId="203" applyFont="1" applyFill="1" applyBorder="1" applyAlignment="1">
      <alignment horizontal="right" vertical="center"/>
    </xf>
    <xf numFmtId="0" fontId="23" fillId="28" borderId="22" xfId="203" applyFont="1" applyFill="1" applyBorder="1" applyAlignment="1">
      <alignment vertical="center"/>
    </xf>
    <xf numFmtId="0" fontId="26" fillId="27" borderId="0" xfId="203" applyFont="1" applyFill="1" applyAlignment="1">
      <alignment horizontal="left" vertical="top" indent="2"/>
    </xf>
    <xf numFmtId="0" fontId="27" fillId="27" borderId="0" xfId="203" applyFont="1" applyFill="1" applyAlignment="1">
      <alignment horizontal="left" vertical="center"/>
    </xf>
    <xf numFmtId="0" fontId="26" fillId="27" borderId="0" xfId="203" applyFont="1" applyFill="1" applyAlignment="1">
      <alignment horizontal="left" vertical="center"/>
    </xf>
    <xf numFmtId="0" fontId="26" fillId="27" borderId="0" xfId="203" applyFont="1" applyFill="1" applyAlignment="1">
      <alignment horizontal="left" vertical="center" indent="1"/>
    </xf>
    <xf numFmtId="0" fontId="28" fillId="27" borderId="0" xfId="203" applyFont="1" applyFill="1" applyAlignment="1">
      <alignment vertical="center"/>
    </xf>
    <xf numFmtId="0" fontId="41" fillId="27" borderId="0" xfId="203" applyFont="1" applyFill="1" applyAlignment="1">
      <alignment horizontal="left" vertical="center"/>
    </xf>
    <xf numFmtId="0" fontId="23" fillId="27" borderId="20" xfId="203" applyFont="1" applyFill="1" applyBorder="1" applyAlignment="1">
      <alignment horizontal="center" vertical="center"/>
    </xf>
    <xf numFmtId="0" fontId="23" fillId="27" borderId="21" xfId="203" applyFont="1" applyFill="1" applyBorder="1" applyAlignment="1">
      <alignment horizontal="center" vertical="center"/>
    </xf>
    <xf numFmtId="0" fontId="23" fillId="27" borderId="22" xfId="203" applyFont="1" applyFill="1" applyBorder="1" applyAlignment="1">
      <alignment horizontal="center" vertical="center"/>
    </xf>
    <xf numFmtId="0" fontId="23" fillId="27" borderId="23" xfId="203" applyFont="1" applyFill="1" applyBorder="1" applyAlignment="1">
      <alignment horizontal="center" vertical="center"/>
    </xf>
    <xf numFmtId="0" fontId="23" fillId="27" borderId="0" xfId="203" applyFont="1" applyFill="1" applyAlignment="1">
      <alignment horizontal="center" vertical="center"/>
    </xf>
    <xf numFmtId="0" fontId="23" fillId="27" borderId="17" xfId="203" applyFont="1" applyFill="1" applyBorder="1" applyAlignment="1">
      <alignment horizontal="center" vertical="center"/>
    </xf>
    <xf numFmtId="0" fontId="23" fillId="27" borderId="0" xfId="203" applyFont="1" applyFill="1" applyAlignment="1">
      <alignment vertical="center"/>
    </xf>
    <xf numFmtId="0" fontId="23" fillId="27" borderId="24" xfId="203" applyFont="1" applyFill="1" applyBorder="1" applyAlignment="1">
      <alignment horizontal="center" vertical="center"/>
    </xf>
    <xf numFmtId="0" fontId="23" fillId="27" borderId="6" xfId="203" applyFont="1" applyFill="1" applyBorder="1" applyAlignment="1">
      <alignment horizontal="center" vertical="center"/>
    </xf>
    <xf numFmtId="0" fontId="23" fillId="27" borderId="25" xfId="203" applyFont="1" applyFill="1" applyBorder="1" applyAlignment="1">
      <alignment horizontal="center" vertical="center"/>
    </xf>
    <xf numFmtId="0" fontId="46" fillId="27" borderId="0" xfId="0" applyFont="1" applyFill="1"/>
    <xf numFmtId="0" fontId="47" fillId="27" borderId="0" xfId="0" applyFont="1" applyFill="1"/>
    <xf numFmtId="0" fontId="48" fillId="27" borderId="0" xfId="0" applyFont="1" applyFill="1"/>
    <xf numFmtId="0" fontId="51" fillId="27" borderId="0" xfId="0" applyFont="1" applyFill="1"/>
    <xf numFmtId="3" fontId="47" fillId="27" borderId="0" xfId="0" applyNumberFormat="1" applyFont="1" applyFill="1" applyAlignment="1">
      <alignment horizontal="center"/>
    </xf>
    <xf numFmtId="3" fontId="48" fillId="27" borderId="0" xfId="0" applyNumberFormat="1" applyFont="1" applyFill="1" applyAlignment="1">
      <alignment horizontal="center"/>
    </xf>
    <xf numFmtId="0" fontId="65" fillId="27" borderId="0" xfId="203" applyFont="1" applyFill="1" applyAlignment="1">
      <alignment horizontal="left" vertical="center"/>
    </xf>
    <xf numFmtId="0" fontId="67" fillId="0" borderId="0" xfId="0" applyFont="1"/>
    <xf numFmtId="3" fontId="47" fillId="27" borderId="0" xfId="176" applyNumberFormat="1" applyFont="1" applyFill="1" applyAlignment="1">
      <alignment horizontal="center"/>
    </xf>
    <xf numFmtId="168" fontId="46" fillId="27" borderId="0" xfId="176" applyNumberFormat="1" applyFont="1" applyFill="1"/>
    <xf numFmtId="0" fontId="70" fillId="27" borderId="0" xfId="203" applyFont="1" applyFill="1" applyAlignment="1">
      <alignment horizontal="left" vertical="center"/>
    </xf>
    <xf numFmtId="0" fontId="33" fillId="32" borderId="23" xfId="203" applyFont="1" applyFill="1" applyBorder="1" applyAlignment="1">
      <alignment vertical="center"/>
    </xf>
    <xf numFmtId="0" fontId="69" fillId="33" borderId="0" xfId="0" applyFont="1" applyFill="1"/>
    <xf numFmtId="0" fontId="33" fillId="32" borderId="0" xfId="203" applyFont="1" applyFill="1" applyAlignment="1">
      <alignment vertical="center"/>
    </xf>
    <xf numFmtId="0" fontId="33" fillId="33" borderId="0" xfId="203" applyFont="1" applyFill="1" applyAlignment="1">
      <alignment vertical="center"/>
    </xf>
    <xf numFmtId="0" fontId="33" fillId="33" borderId="17" xfId="203" applyFont="1" applyFill="1" applyBorder="1" applyAlignment="1">
      <alignment vertical="center"/>
    </xf>
    <xf numFmtId="0" fontId="42" fillId="33" borderId="0" xfId="0" applyFont="1" applyFill="1"/>
    <xf numFmtId="0" fontId="33" fillId="33" borderId="23" xfId="203" applyFont="1" applyFill="1" applyBorder="1" applyAlignment="1">
      <alignment vertical="center"/>
    </xf>
    <xf numFmtId="3" fontId="45" fillId="29" borderId="21" xfId="176" applyNumberFormat="1" applyFont="1" applyFill="1" applyBorder="1" applyAlignment="1">
      <alignment horizontal="center"/>
    </xf>
    <xf numFmtId="3" fontId="45" fillId="29" borderId="21" xfId="257" applyNumberFormat="1" applyFont="1" applyFill="1" applyBorder="1" applyAlignment="1">
      <alignment horizontal="center"/>
    </xf>
    <xf numFmtId="0" fontId="72" fillId="30" borderId="0" xfId="256" applyFont="1" applyFill="1"/>
    <xf numFmtId="3" fontId="73" fillId="30" borderId="0" xfId="256" applyNumberFormat="1" applyFont="1" applyFill="1" applyAlignment="1">
      <alignment horizontal="center"/>
    </xf>
    <xf numFmtId="17" fontId="71" fillId="30" borderId="0" xfId="176" applyNumberFormat="1" applyFont="1" applyFill="1" applyAlignment="1">
      <alignment horizontal="center"/>
    </xf>
    <xf numFmtId="0" fontId="72" fillId="31" borderId="0" xfId="256" applyFont="1" applyFill="1"/>
    <xf numFmtId="3" fontId="73" fillId="31" borderId="0" xfId="256" applyNumberFormat="1" applyFont="1" applyFill="1" applyAlignment="1">
      <alignment horizontal="center"/>
    </xf>
    <xf numFmtId="0" fontId="73" fillId="31" borderId="0" xfId="256" applyFont="1" applyFill="1"/>
    <xf numFmtId="0" fontId="74" fillId="27" borderId="0" xfId="256" applyFont="1" applyFill="1"/>
    <xf numFmtId="3" fontId="73" fillId="27" borderId="0" xfId="256" applyNumberFormat="1" applyFont="1" applyFill="1" applyAlignment="1">
      <alignment horizontal="center"/>
    </xf>
    <xf numFmtId="0" fontId="73" fillId="27" borderId="0" xfId="256" applyFont="1" applyFill="1"/>
    <xf numFmtId="0" fontId="75" fillId="29" borderId="26" xfId="256" applyFont="1" applyFill="1" applyBorder="1"/>
    <xf numFmtId="3" fontId="45" fillId="29" borderId="26" xfId="257" applyNumberFormat="1" applyFont="1" applyFill="1" applyBorder="1" applyAlignment="1">
      <alignment horizontal="center"/>
    </xf>
    <xf numFmtId="0" fontId="75" fillId="29" borderId="26" xfId="256" applyFont="1" applyFill="1" applyBorder="1" applyAlignment="1">
      <alignment horizontal="center"/>
    </xf>
    <xf numFmtId="0" fontId="74" fillId="29" borderId="0" xfId="256" applyFont="1" applyFill="1"/>
    <xf numFmtId="3" fontId="73" fillId="34" borderId="21" xfId="176" applyNumberFormat="1" applyFont="1" applyFill="1" applyBorder="1" applyAlignment="1">
      <alignment horizontal="center"/>
    </xf>
    <xf numFmtId="3" fontId="74" fillId="29" borderId="20" xfId="256" applyNumberFormat="1" applyFont="1" applyFill="1" applyBorder="1"/>
    <xf numFmtId="165" fontId="74" fillId="29" borderId="0" xfId="176" applyFont="1" applyFill="1" applyAlignment="1">
      <alignment horizontal="center"/>
    </xf>
    <xf numFmtId="0" fontId="74" fillId="29" borderId="27" xfId="256" applyFont="1" applyFill="1" applyBorder="1"/>
    <xf numFmtId="3" fontId="74" fillId="29" borderId="27" xfId="176" applyNumberFormat="1" applyFont="1" applyFill="1" applyBorder="1" applyAlignment="1">
      <alignment horizontal="center"/>
    </xf>
    <xf numFmtId="3" fontId="74" fillId="29" borderId="27" xfId="256" applyNumberFormat="1" applyFont="1" applyFill="1" applyBorder="1" applyAlignment="1">
      <alignment horizontal="right"/>
    </xf>
    <xf numFmtId="4" fontId="74" fillId="29" borderId="27" xfId="256" applyNumberFormat="1" applyFont="1" applyFill="1" applyBorder="1" applyAlignment="1">
      <alignment horizontal="center"/>
    </xf>
    <xf numFmtId="3" fontId="73" fillId="27" borderId="0" xfId="176" applyNumberFormat="1" applyFont="1" applyFill="1" applyAlignment="1">
      <alignment horizontal="center"/>
    </xf>
    <xf numFmtId="3" fontId="74" fillId="30" borderId="0" xfId="256" applyNumberFormat="1" applyFont="1" applyFill="1" applyAlignment="1">
      <alignment horizontal="center"/>
    </xf>
    <xf numFmtId="0" fontId="74" fillId="30" borderId="0" xfId="256" applyFont="1" applyFill="1"/>
    <xf numFmtId="3" fontId="74" fillId="31" borderId="0" xfId="256" applyNumberFormat="1" applyFont="1" applyFill="1" applyAlignment="1">
      <alignment horizontal="center"/>
    </xf>
    <xf numFmtId="3" fontId="74" fillId="31" borderId="0" xfId="176" applyNumberFormat="1" applyFont="1" applyFill="1" applyAlignment="1">
      <alignment horizontal="center"/>
    </xf>
    <xf numFmtId="0" fontId="74" fillId="31" borderId="0" xfId="256" applyFont="1" applyFill="1"/>
    <xf numFmtId="0" fontId="74" fillId="29" borderId="26" xfId="256" applyFont="1" applyFill="1" applyBorder="1"/>
    <xf numFmtId="3" fontId="45" fillId="29" borderId="26" xfId="176" applyNumberFormat="1" applyFont="1" applyFill="1" applyBorder="1" applyAlignment="1">
      <alignment horizontal="center"/>
    </xf>
    <xf numFmtId="0" fontId="73" fillId="29" borderId="0" xfId="256" applyFont="1" applyFill="1" applyAlignment="1">
      <alignment wrapText="1"/>
    </xf>
    <xf numFmtId="3" fontId="73" fillId="34" borderId="20" xfId="176" applyNumberFormat="1" applyFont="1" applyFill="1" applyBorder="1" applyAlignment="1">
      <alignment horizontal="center"/>
    </xf>
    <xf numFmtId="3" fontId="74" fillId="29" borderId="0" xfId="176" applyNumberFormat="1" applyFont="1" applyFill="1"/>
    <xf numFmtId="4" fontId="74" fillId="29" borderId="0" xfId="176" applyNumberFormat="1" applyFont="1" applyFill="1"/>
    <xf numFmtId="3" fontId="73" fillId="34" borderId="23" xfId="176" applyNumberFormat="1" applyFont="1" applyFill="1" applyBorder="1" applyAlignment="1">
      <alignment horizontal="center"/>
    </xf>
    <xf numFmtId="0" fontId="45" fillId="27" borderId="0" xfId="258" applyFont="1" applyFill="1"/>
    <xf numFmtId="3" fontId="76" fillId="27" borderId="0" xfId="176" applyNumberFormat="1" applyFont="1" applyFill="1" applyAlignment="1">
      <alignment horizontal="center"/>
    </xf>
    <xf numFmtId="3" fontId="76" fillId="27" borderId="0" xfId="258" applyNumberFormat="1" applyFont="1" applyFill="1" applyAlignment="1">
      <alignment horizontal="center"/>
    </xf>
    <xf numFmtId="168" fontId="45" fillId="27" borderId="0" xfId="176" applyNumberFormat="1" applyFont="1" applyFill="1"/>
    <xf numFmtId="3" fontId="76" fillId="30" borderId="0" xfId="176" applyNumberFormat="1" applyFont="1" applyFill="1" applyAlignment="1">
      <alignment horizontal="center"/>
    </xf>
    <xf numFmtId="3" fontId="76" fillId="30" borderId="0" xfId="256" applyNumberFormat="1" applyFont="1" applyFill="1" applyAlignment="1">
      <alignment horizontal="center"/>
    </xf>
    <xf numFmtId="3" fontId="76" fillId="31" borderId="0" xfId="176" applyNumberFormat="1" applyFont="1" applyFill="1" applyAlignment="1">
      <alignment horizontal="center"/>
    </xf>
    <xf numFmtId="3" fontId="76" fillId="31" borderId="0" xfId="256" applyNumberFormat="1" applyFont="1" applyFill="1" applyAlignment="1">
      <alignment horizontal="center"/>
    </xf>
    <xf numFmtId="168" fontId="45" fillId="31" borderId="0" xfId="176" applyNumberFormat="1" applyFont="1" applyFill="1"/>
    <xf numFmtId="0" fontId="45" fillId="31" borderId="0" xfId="256" applyFont="1" applyFill="1"/>
    <xf numFmtId="0" fontId="45" fillId="29" borderId="26" xfId="258" applyFont="1" applyFill="1" applyBorder="1"/>
    <xf numFmtId="168" fontId="45" fillId="29" borderId="26" xfId="176" applyNumberFormat="1" applyFont="1" applyFill="1" applyBorder="1" applyAlignment="1">
      <alignment horizontal="center"/>
    </xf>
    <xf numFmtId="0" fontId="45" fillId="29" borderId="26" xfId="258" applyFont="1" applyFill="1" applyBorder="1" applyAlignment="1">
      <alignment horizontal="center"/>
    </xf>
    <xf numFmtId="3" fontId="45" fillId="29" borderId="28" xfId="258" applyNumberFormat="1" applyFont="1" applyFill="1" applyBorder="1"/>
    <xf numFmtId="3" fontId="76" fillId="34" borderId="0" xfId="176" applyNumberFormat="1" applyFont="1" applyFill="1" applyBorder="1" applyAlignment="1">
      <alignment horizontal="center"/>
    </xf>
    <xf numFmtId="168" fontId="45" fillId="29" borderId="0" xfId="176" applyNumberFormat="1" applyFont="1" applyFill="1"/>
    <xf numFmtId="2" fontId="46" fillId="29" borderId="0" xfId="0" applyNumberFormat="1" applyFont="1" applyFill="1"/>
    <xf numFmtId="3" fontId="45" fillId="29" borderId="29" xfId="258" applyNumberFormat="1" applyFont="1" applyFill="1" applyBorder="1"/>
    <xf numFmtId="0" fontId="74" fillId="29" borderId="27" xfId="258" applyFont="1" applyFill="1" applyBorder="1"/>
    <xf numFmtId="14" fontId="74" fillId="30" borderId="0" xfId="256" applyNumberFormat="1" applyFont="1" applyFill="1" applyAlignment="1">
      <alignment horizontal="center"/>
    </xf>
    <xf numFmtId="3" fontId="73" fillId="34" borderId="0" xfId="176" applyNumberFormat="1" applyFont="1" applyFill="1" applyBorder="1" applyAlignment="1">
      <alignment horizontal="center"/>
    </xf>
    <xf numFmtId="3" fontId="71" fillId="30" borderId="0" xfId="176" applyNumberFormat="1" applyFont="1" applyFill="1" applyAlignment="1">
      <alignment horizontal="center"/>
    </xf>
    <xf numFmtId="17" fontId="77" fillId="30" borderId="0" xfId="176" applyNumberFormat="1" applyFont="1" applyFill="1"/>
    <xf numFmtId="0" fontId="74" fillId="29" borderId="31" xfId="256" applyFont="1" applyFill="1" applyBorder="1"/>
    <xf numFmtId="3" fontId="74" fillId="29" borderId="26" xfId="176" applyNumberFormat="1" applyFont="1" applyFill="1" applyBorder="1" applyAlignment="1">
      <alignment horizontal="center"/>
    </xf>
    <xf numFmtId="168" fontId="74" fillId="29" borderId="26" xfId="176" applyNumberFormat="1" applyFont="1" applyFill="1" applyBorder="1" applyAlignment="1">
      <alignment horizontal="center"/>
    </xf>
    <xf numFmtId="165" fontId="74" fillId="29" borderId="30" xfId="176" applyFont="1" applyFill="1" applyBorder="1" applyAlignment="1">
      <alignment horizontal="center"/>
    </xf>
    <xf numFmtId="3" fontId="73" fillId="34" borderId="22" xfId="176" applyNumberFormat="1" applyFont="1" applyFill="1" applyBorder="1" applyAlignment="1">
      <alignment horizontal="center"/>
    </xf>
    <xf numFmtId="3" fontId="73" fillId="34" borderId="17" xfId="176" applyNumberFormat="1" applyFont="1" applyFill="1" applyBorder="1" applyAlignment="1">
      <alignment horizontal="center"/>
    </xf>
    <xf numFmtId="0" fontId="39" fillId="28" borderId="0" xfId="203" applyFont="1" applyFill="1" applyAlignment="1">
      <alignment vertical="center"/>
    </xf>
    <xf numFmtId="3" fontId="76" fillId="34" borderId="21" xfId="176" applyNumberFormat="1" applyFont="1" applyFill="1" applyBorder="1" applyAlignment="1">
      <alignment horizontal="center"/>
    </xf>
    <xf numFmtId="17" fontId="78" fillId="30" borderId="0" xfId="256" applyNumberFormat="1" applyFont="1" applyFill="1"/>
    <xf numFmtId="17" fontId="78" fillId="30" borderId="0" xfId="256" applyNumberFormat="1" applyFont="1" applyFill="1" applyAlignment="1">
      <alignment horizontal="right"/>
    </xf>
    <xf numFmtId="0" fontId="77" fillId="30" borderId="0" xfId="256" applyFont="1" applyFill="1" applyAlignment="1">
      <alignment horizontal="right"/>
    </xf>
    <xf numFmtId="0" fontId="78" fillId="30" borderId="0" xfId="256" quotePrefix="1" applyFont="1" applyFill="1" applyAlignment="1">
      <alignment horizontal="right"/>
    </xf>
    <xf numFmtId="0" fontId="21" fillId="27" borderId="0" xfId="195" applyFont="1" applyFill="1"/>
    <xf numFmtId="0" fontId="2" fillId="27" borderId="0" xfId="195" applyFill="1"/>
    <xf numFmtId="0" fontId="19" fillId="35" borderId="26" xfId="259" applyFont="1" applyFill="1" applyBorder="1" applyAlignment="1">
      <alignment horizontal="left"/>
    </xf>
    <xf numFmtId="0" fontId="19" fillId="29" borderId="26" xfId="259" applyFont="1" applyFill="1" applyBorder="1" applyAlignment="1">
      <alignment horizontal="right"/>
    </xf>
    <xf numFmtId="0" fontId="0" fillId="35" borderId="20" xfId="0" applyFill="1" applyBorder="1"/>
    <xf numFmtId="0" fontId="0" fillId="35" borderId="28" xfId="0" applyFill="1" applyBorder="1"/>
    <xf numFmtId="0" fontId="0" fillId="36" borderId="11" xfId="0" applyFill="1" applyBorder="1" applyAlignment="1">
      <alignment horizontal="center"/>
    </xf>
    <xf numFmtId="0" fontId="19" fillId="29" borderId="30" xfId="259" applyFont="1" applyFill="1" applyBorder="1" applyAlignment="1">
      <alignment horizontal="right"/>
    </xf>
    <xf numFmtId="0" fontId="0" fillId="35" borderId="23" xfId="0" applyFill="1" applyBorder="1"/>
    <xf numFmtId="0" fontId="0" fillId="35" borderId="24" xfId="0" applyFill="1" applyBorder="1"/>
    <xf numFmtId="0" fontId="0" fillId="35" borderId="31" xfId="0" applyFill="1" applyBorder="1"/>
    <xf numFmtId="0" fontId="0" fillId="35" borderId="11" xfId="0" applyFill="1" applyBorder="1"/>
    <xf numFmtId="0" fontId="21" fillId="35" borderId="33" xfId="195" applyFont="1" applyFill="1" applyBorder="1" applyAlignment="1">
      <alignment horizontal="left"/>
    </xf>
    <xf numFmtId="0" fontId="21" fillId="35" borderId="34" xfId="195" applyFont="1" applyFill="1" applyBorder="1" applyAlignment="1">
      <alignment horizontal="left"/>
    </xf>
    <xf numFmtId="0" fontId="21" fillId="35" borderId="35" xfId="195" applyFont="1" applyFill="1" applyBorder="1" applyAlignment="1">
      <alignment horizontal="left"/>
    </xf>
    <xf numFmtId="3" fontId="21" fillId="35" borderId="11" xfId="195" applyNumberFormat="1" applyFont="1" applyFill="1" applyBorder="1" applyAlignment="1">
      <alignment horizontal="center"/>
    </xf>
    <xf numFmtId="0" fontId="21" fillId="27" borderId="0" xfId="195" applyFont="1" applyFill="1" applyAlignment="1">
      <alignment horizontal="left"/>
    </xf>
    <xf numFmtId="0" fontId="2" fillId="27" borderId="0" xfId="195" applyFill="1" applyAlignment="1">
      <alignment horizontal="left"/>
    </xf>
    <xf numFmtId="3" fontId="0" fillId="27" borderId="0" xfId="176" applyNumberFormat="1" applyFont="1" applyFill="1" applyAlignment="1">
      <alignment horizontal="center"/>
    </xf>
    <xf numFmtId="3" fontId="2" fillId="27" borderId="0" xfId="195" applyNumberFormat="1" applyFill="1" applyAlignment="1">
      <alignment horizontal="center"/>
    </xf>
    <xf numFmtId="0" fontId="21" fillId="27" borderId="0" xfId="195" applyFont="1" applyFill="1" applyAlignment="1">
      <alignment horizontal="right"/>
    </xf>
    <xf numFmtId="0" fontId="0" fillId="35" borderId="6" xfId="0" applyFill="1" applyBorder="1"/>
    <xf numFmtId="0" fontId="0" fillId="35" borderId="28" xfId="0" applyFill="1" applyBorder="1" applyAlignment="1">
      <alignment horizontal="center"/>
    </xf>
    <xf numFmtId="0" fontId="0" fillId="35" borderId="11" xfId="0" applyFill="1" applyBorder="1" applyAlignment="1">
      <alignment horizontal="center"/>
    </xf>
    <xf numFmtId="0" fontId="0" fillId="35" borderId="32" xfId="0" applyFill="1" applyBorder="1" applyAlignment="1">
      <alignment horizontal="center"/>
    </xf>
    <xf numFmtId="0" fontId="0" fillId="35" borderId="29" xfId="0" applyFill="1" applyBorder="1" applyAlignment="1">
      <alignment horizontal="center"/>
    </xf>
    <xf numFmtId="0" fontId="49" fillId="27" borderId="0" xfId="176" applyNumberFormat="1" applyFont="1" applyFill="1" applyBorder="1" applyAlignment="1">
      <alignment horizontal="right" vertical="center"/>
    </xf>
    <xf numFmtId="0" fontId="50" fillId="27" borderId="0" xfId="176" applyNumberFormat="1" applyFont="1" applyFill="1" applyBorder="1" applyAlignment="1">
      <alignment horizontal="right" vertical="center"/>
    </xf>
    <xf numFmtId="0" fontId="41" fillId="27" borderId="0" xfId="203" applyFont="1" applyFill="1" applyAlignment="1">
      <alignment horizontal="right" vertical="center"/>
    </xf>
    <xf numFmtId="0" fontId="66" fillId="0" borderId="0" xfId="0" applyFont="1" applyAlignment="1">
      <alignment horizontal="right" vertical="center"/>
    </xf>
    <xf numFmtId="0" fontId="41" fillId="27" borderId="0" xfId="203" applyFont="1" applyFill="1" applyAlignment="1">
      <alignment horizontal="center" vertical="center" wrapText="1"/>
    </xf>
    <xf numFmtId="0" fontId="66" fillId="0" borderId="0" xfId="0" applyFont="1" applyAlignment="1">
      <alignment horizontal="center" vertical="center" wrapText="1"/>
    </xf>
  </cellXfs>
  <cellStyles count="260">
    <cellStyle name="@ .....rpm" xfId="1" xr:uid="{00000000-0005-0000-0000-000000000000}"/>
    <cellStyle name="20% - Énfasis1" xfId="2" builtinId="30" customBuiltin="1"/>
    <cellStyle name="20% - Énfasis1 2" xfId="3" xr:uid="{00000000-0005-0000-0000-000002000000}"/>
    <cellStyle name="20% - Énfasis1 2 2" xfId="4" xr:uid="{00000000-0005-0000-0000-000003000000}"/>
    <cellStyle name="20% - Énfasis1 2 2 2" xfId="5" xr:uid="{00000000-0005-0000-0000-000004000000}"/>
    <cellStyle name="20% - Énfasis1 2 2_INDICE" xfId="6" xr:uid="{00000000-0005-0000-0000-000005000000}"/>
    <cellStyle name="20% - Énfasis1 2 3" xfId="7" xr:uid="{00000000-0005-0000-0000-000006000000}"/>
    <cellStyle name="20% - Énfasis1 2_Autom" xfId="8" xr:uid="{00000000-0005-0000-0000-000007000000}"/>
    <cellStyle name="20% - Énfasis2" xfId="9" builtinId="34" customBuiltin="1"/>
    <cellStyle name="20% - Énfasis2 2" xfId="10" xr:uid="{00000000-0005-0000-0000-000009000000}"/>
    <cellStyle name="20% - Énfasis2 2 2" xfId="11" xr:uid="{00000000-0005-0000-0000-00000A000000}"/>
    <cellStyle name="20% - Énfasis2 2 2 2" xfId="12" xr:uid="{00000000-0005-0000-0000-00000B000000}"/>
    <cellStyle name="20% - Énfasis2 2 2_INDICE" xfId="13" xr:uid="{00000000-0005-0000-0000-00000C000000}"/>
    <cellStyle name="20% - Énfasis2 2 3" xfId="14" xr:uid="{00000000-0005-0000-0000-00000D000000}"/>
    <cellStyle name="20% - Énfasis2 2_Autom" xfId="15" xr:uid="{00000000-0005-0000-0000-00000E000000}"/>
    <cellStyle name="20% - Énfasis3" xfId="16" builtinId="38" customBuiltin="1"/>
    <cellStyle name="20% - Énfasis3 2" xfId="17" xr:uid="{00000000-0005-0000-0000-000010000000}"/>
    <cellStyle name="20% - Énfasis3 2 2" xfId="18" xr:uid="{00000000-0005-0000-0000-000011000000}"/>
    <cellStyle name="20% - Énfasis3 2 2 2" xfId="19" xr:uid="{00000000-0005-0000-0000-000012000000}"/>
    <cellStyle name="20% - Énfasis3 2 2_INDICE" xfId="20" xr:uid="{00000000-0005-0000-0000-000013000000}"/>
    <cellStyle name="20% - Énfasis3 2 3" xfId="21" xr:uid="{00000000-0005-0000-0000-000014000000}"/>
    <cellStyle name="20% - Énfasis3 2_Autom" xfId="22" xr:uid="{00000000-0005-0000-0000-000015000000}"/>
    <cellStyle name="20% - Énfasis4" xfId="23" builtinId="42" customBuiltin="1"/>
    <cellStyle name="20% - Énfasis4 2" xfId="24" xr:uid="{00000000-0005-0000-0000-000017000000}"/>
    <cellStyle name="20% - Énfasis4 2 2" xfId="25" xr:uid="{00000000-0005-0000-0000-000018000000}"/>
    <cellStyle name="20% - Énfasis4 2 2 2" xfId="26" xr:uid="{00000000-0005-0000-0000-000019000000}"/>
    <cellStyle name="20% - Énfasis4 2 2_INDICE" xfId="27" xr:uid="{00000000-0005-0000-0000-00001A000000}"/>
    <cellStyle name="20% - Énfasis4 2 3" xfId="28" xr:uid="{00000000-0005-0000-0000-00001B000000}"/>
    <cellStyle name="20% - Énfasis4 2_Autom" xfId="29" xr:uid="{00000000-0005-0000-0000-00001C000000}"/>
    <cellStyle name="20% - Énfasis5" xfId="30" builtinId="46" customBuiltin="1"/>
    <cellStyle name="20% - Énfasis5 2" xfId="31" xr:uid="{00000000-0005-0000-0000-00001E000000}"/>
    <cellStyle name="20% - Énfasis5 2 2" xfId="32" xr:uid="{00000000-0005-0000-0000-00001F000000}"/>
    <cellStyle name="20% - Énfasis5 2 2 2" xfId="33" xr:uid="{00000000-0005-0000-0000-000020000000}"/>
    <cellStyle name="20% - Énfasis5 2 2_INDICE" xfId="34" xr:uid="{00000000-0005-0000-0000-000021000000}"/>
    <cellStyle name="20% - Énfasis5 2 3" xfId="35" xr:uid="{00000000-0005-0000-0000-000022000000}"/>
    <cellStyle name="20% - Énfasis5 2_Autom" xfId="36" xr:uid="{00000000-0005-0000-0000-000023000000}"/>
    <cellStyle name="20% - Énfasis6" xfId="37" builtinId="50" customBuiltin="1"/>
    <cellStyle name="20% - Énfasis6 2" xfId="38" xr:uid="{00000000-0005-0000-0000-000025000000}"/>
    <cellStyle name="20% - Énfasis6 2 2" xfId="39" xr:uid="{00000000-0005-0000-0000-000026000000}"/>
    <cellStyle name="20% - Énfasis6 2 2 2" xfId="40" xr:uid="{00000000-0005-0000-0000-000027000000}"/>
    <cellStyle name="20% - Énfasis6 2 2_INDICE" xfId="41" xr:uid="{00000000-0005-0000-0000-000028000000}"/>
    <cellStyle name="20% - Énfasis6 2 3" xfId="42" xr:uid="{00000000-0005-0000-0000-000029000000}"/>
    <cellStyle name="20% - Énfasis6 2_Autom" xfId="43" xr:uid="{00000000-0005-0000-0000-00002A000000}"/>
    <cellStyle name="40% - Énfasis1" xfId="44" builtinId="31" customBuiltin="1"/>
    <cellStyle name="40% - Énfasis1 2" xfId="45" xr:uid="{00000000-0005-0000-0000-00002C000000}"/>
    <cellStyle name="40% - Énfasis1 2 2" xfId="46" xr:uid="{00000000-0005-0000-0000-00002D000000}"/>
    <cellStyle name="40% - Énfasis1 2 2 2" xfId="47" xr:uid="{00000000-0005-0000-0000-00002E000000}"/>
    <cellStyle name="40% - Énfasis1 2 2_INDICE" xfId="48" xr:uid="{00000000-0005-0000-0000-00002F000000}"/>
    <cellStyle name="40% - Énfasis1 2 3" xfId="49" xr:uid="{00000000-0005-0000-0000-000030000000}"/>
    <cellStyle name="40% - Énfasis1 2_Autom" xfId="50" xr:uid="{00000000-0005-0000-0000-000031000000}"/>
    <cellStyle name="40% - Énfasis2" xfId="51" builtinId="35" customBuiltin="1"/>
    <cellStyle name="40% - Énfasis2 2" xfId="52" xr:uid="{00000000-0005-0000-0000-000033000000}"/>
    <cellStyle name="40% - Énfasis2 2 2" xfId="53" xr:uid="{00000000-0005-0000-0000-000034000000}"/>
    <cellStyle name="40% - Énfasis2 2 2 2" xfId="54" xr:uid="{00000000-0005-0000-0000-000035000000}"/>
    <cellStyle name="40% - Énfasis2 2 2_INDICE" xfId="55" xr:uid="{00000000-0005-0000-0000-000036000000}"/>
    <cellStyle name="40% - Énfasis2 2 3" xfId="56" xr:uid="{00000000-0005-0000-0000-000037000000}"/>
    <cellStyle name="40% - Énfasis2 2_Autom" xfId="57" xr:uid="{00000000-0005-0000-0000-000038000000}"/>
    <cellStyle name="40% - Énfasis3" xfId="58" builtinId="39" customBuiltin="1"/>
    <cellStyle name="40% - Énfasis3 2" xfId="59" xr:uid="{00000000-0005-0000-0000-00003A000000}"/>
    <cellStyle name="40% - Énfasis3 2 2" xfId="60" xr:uid="{00000000-0005-0000-0000-00003B000000}"/>
    <cellStyle name="40% - Énfasis3 2 2 2" xfId="61" xr:uid="{00000000-0005-0000-0000-00003C000000}"/>
    <cellStyle name="40% - Énfasis3 2 2_INDICE" xfId="62" xr:uid="{00000000-0005-0000-0000-00003D000000}"/>
    <cellStyle name="40% - Énfasis3 2 3" xfId="63" xr:uid="{00000000-0005-0000-0000-00003E000000}"/>
    <cellStyle name="40% - Énfasis3 2_Autom" xfId="64" xr:uid="{00000000-0005-0000-0000-00003F000000}"/>
    <cellStyle name="40% - Énfasis4" xfId="65" builtinId="43" customBuiltin="1"/>
    <cellStyle name="40% - Énfasis4 2" xfId="66" xr:uid="{00000000-0005-0000-0000-000041000000}"/>
    <cellStyle name="40% - Énfasis4 2 2" xfId="67" xr:uid="{00000000-0005-0000-0000-000042000000}"/>
    <cellStyle name="40% - Énfasis4 2 2 2" xfId="68" xr:uid="{00000000-0005-0000-0000-000043000000}"/>
    <cellStyle name="40% - Énfasis4 2 2_INDICE" xfId="69" xr:uid="{00000000-0005-0000-0000-000044000000}"/>
    <cellStyle name="40% - Énfasis4 2 3" xfId="70" xr:uid="{00000000-0005-0000-0000-000045000000}"/>
    <cellStyle name="40% - Énfasis4 2_Autom" xfId="71" xr:uid="{00000000-0005-0000-0000-000046000000}"/>
    <cellStyle name="40% - Énfasis5" xfId="72" builtinId="47" customBuiltin="1"/>
    <cellStyle name="40% - Énfasis5 2" xfId="73" xr:uid="{00000000-0005-0000-0000-000048000000}"/>
    <cellStyle name="40% - Énfasis5 2 2" xfId="74" xr:uid="{00000000-0005-0000-0000-000049000000}"/>
    <cellStyle name="40% - Énfasis5 2 2 2" xfId="75" xr:uid="{00000000-0005-0000-0000-00004A000000}"/>
    <cellStyle name="40% - Énfasis5 2 2_INDICE" xfId="76" xr:uid="{00000000-0005-0000-0000-00004B000000}"/>
    <cellStyle name="40% - Énfasis5 2 3" xfId="77" xr:uid="{00000000-0005-0000-0000-00004C000000}"/>
    <cellStyle name="40% - Énfasis5 2_Autom" xfId="78" xr:uid="{00000000-0005-0000-0000-00004D000000}"/>
    <cellStyle name="40% - Énfasis6" xfId="79" builtinId="51" customBuiltin="1"/>
    <cellStyle name="40% - Énfasis6 2" xfId="80" xr:uid="{00000000-0005-0000-0000-00004F000000}"/>
    <cellStyle name="40% - Énfasis6 2 2" xfId="81" xr:uid="{00000000-0005-0000-0000-000050000000}"/>
    <cellStyle name="40% - Énfasis6 2 2 2" xfId="82" xr:uid="{00000000-0005-0000-0000-000051000000}"/>
    <cellStyle name="40% - Énfasis6 2 2_INDICE" xfId="83" xr:uid="{00000000-0005-0000-0000-000052000000}"/>
    <cellStyle name="40% - Énfasis6 2 3" xfId="84" xr:uid="{00000000-0005-0000-0000-000053000000}"/>
    <cellStyle name="40% - Énfasis6 2_Autom" xfId="85" xr:uid="{00000000-0005-0000-0000-000054000000}"/>
    <cellStyle name="60% - Énfasis1" xfId="86" builtinId="32" customBuiltin="1"/>
    <cellStyle name="60% - Énfasis1 2" xfId="87" xr:uid="{00000000-0005-0000-0000-000056000000}"/>
    <cellStyle name="60% - Énfasis1 2 2" xfId="88" xr:uid="{00000000-0005-0000-0000-000057000000}"/>
    <cellStyle name="60% - Énfasis2" xfId="89" builtinId="36" customBuiltin="1"/>
    <cellStyle name="60% - Énfasis2 2" xfId="90" xr:uid="{00000000-0005-0000-0000-000059000000}"/>
    <cellStyle name="60% - Énfasis2 2 2" xfId="91" xr:uid="{00000000-0005-0000-0000-00005A000000}"/>
    <cellStyle name="60% - Énfasis3" xfId="92" builtinId="40" customBuiltin="1"/>
    <cellStyle name="60% - Énfasis3 2" xfId="93" xr:uid="{00000000-0005-0000-0000-00005C000000}"/>
    <cellStyle name="60% - Énfasis3 2 2" xfId="94" xr:uid="{00000000-0005-0000-0000-00005D000000}"/>
    <cellStyle name="60% - Énfasis4" xfId="95" builtinId="44" customBuiltin="1"/>
    <cellStyle name="60% - Énfasis4 2" xfId="96" xr:uid="{00000000-0005-0000-0000-00005F000000}"/>
    <cellStyle name="60% - Énfasis4 2 2" xfId="97" xr:uid="{00000000-0005-0000-0000-000060000000}"/>
    <cellStyle name="60% - Énfasis5" xfId="98" builtinId="48" customBuiltin="1"/>
    <cellStyle name="60% - Énfasis5 2" xfId="99" xr:uid="{00000000-0005-0000-0000-000062000000}"/>
    <cellStyle name="60% - Énfasis5 2 2" xfId="100" xr:uid="{00000000-0005-0000-0000-000063000000}"/>
    <cellStyle name="60% - Énfasis6" xfId="101" builtinId="52" customBuiltin="1"/>
    <cellStyle name="60% - Énfasis6 2" xfId="102" xr:uid="{00000000-0005-0000-0000-000065000000}"/>
    <cellStyle name="60% - Énfasis6 2 2" xfId="103" xr:uid="{00000000-0005-0000-0000-000066000000}"/>
    <cellStyle name="Angulo" xfId="104" xr:uid="{00000000-0005-0000-0000-000067000000}"/>
    <cellStyle name="Angulo 2" xfId="105" xr:uid="{00000000-0005-0000-0000-000068000000}"/>
    <cellStyle name="Buena 2" xfId="107" xr:uid="{00000000-0005-0000-0000-00006A000000}"/>
    <cellStyle name="Buena 2 2" xfId="108" xr:uid="{00000000-0005-0000-0000-00006B000000}"/>
    <cellStyle name="Bueno" xfId="106" builtinId="26" customBuiltin="1"/>
    <cellStyle name="Cálculo" xfId="109" builtinId="22" customBuiltin="1"/>
    <cellStyle name="Cálculo 2" xfId="110" xr:uid="{00000000-0005-0000-0000-00006D000000}"/>
    <cellStyle name="Cálculo 2 2" xfId="111" xr:uid="{00000000-0005-0000-0000-00006E000000}"/>
    <cellStyle name="cc" xfId="112" xr:uid="{00000000-0005-0000-0000-00006F000000}"/>
    <cellStyle name="Celda de comprobación" xfId="113" builtinId="23" customBuiltin="1"/>
    <cellStyle name="Celda de comprobación 2" xfId="114" xr:uid="{00000000-0005-0000-0000-000071000000}"/>
    <cellStyle name="Celda de comprobación 2 2" xfId="115" xr:uid="{00000000-0005-0000-0000-000072000000}"/>
    <cellStyle name="Celda vinculada" xfId="116" builtinId="24" customBuiltin="1"/>
    <cellStyle name="Celda vinculada 2" xfId="117" xr:uid="{00000000-0005-0000-0000-000074000000}"/>
    <cellStyle name="Celda vinculada 2 2" xfId="118" xr:uid="{00000000-0005-0000-0000-000075000000}"/>
    <cellStyle name="DobleEspacio" xfId="119" xr:uid="{00000000-0005-0000-0000-000076000000}"/>
    <cellStyle name="Encabezado 1" xfId="239" builtinId="16" customBuiltin="1"/>
    <cellStyle name="Encabezado 4" xfId="120" builtinId="19" customBuiltin="1"/>
    <cellStyle name="Encabezado 4 2" xfId="121" xr:uid="{00000000-0005-0000-0000-000078000000}"/>
    <cellStyle name="Encabezado 4 2 2" xfId="122" xr:uid="{00000000-0005-0000-0000-000079000000}"/>
    <cellStyle name="Énfasis1" xfId="123" builtinId="29" customBuiltin="1"/>
    <cellStyle name="Énfasis1 2" xfId="124" xr:uid="{00000000-0005-0000-0000-00007B000000}"/>
    <cellStyle name="Énfasis1 2 2" xfId="125" xr:uid="{00000000-0005-0000-0000-00007C000000}"/>
    <cellStyle name="Énfasis2" xfId="126" builtinId="33" customBuiltin="1"/>
    <cellStyle name="Énfasis2 2" xfId="127" xr:uid="{00000000-0005-0000-0000-00007E000000}"/>
    <cellStyle name="Énfasis2 2 2" xfId="128" xr:uid="{00000000-0005-0000-0000-00007F000000}"/>
    <cellStyle name="Énfasis3" xfId="129" builtinId="37" customBuiltin="1"/>
    <cellStyle name="Énfasis3 2" xfId="130" xr:uid="{00000000-0005-0000-0000-000081000000}"/>
    <cellStyle name="Énfasis3 2 2" xfId="131" xr:uid="{00000000-0005-0000-0000-000082000000}"/>
    <cellStyle name="Énfasis4" xfId="132" builtinId="41" customBuiltin="1"/>
    <cellStyle name="Énfasis4 2" xfId="133" xr:uid="{00000000-0005-0000-0000-000084000000}"/>
    <cellStyle name="Énfasis4 2 2" xfId="134" xr:uid="{00000000-0005-0000-0000-000085000000}"/>
    <cellStyle name="Énfasis5" xfId="135" builtinId="45" customBuiltin="1"/>
    <cellStyle name="Énfasis5 2" xfId="136" xr:uid="{00000000-0005-0000-0000-000087000000}"/>
    <cellStyle name="Énfasis5 2 2" xfId="137" xr:uid="{00000000-0005-0000-0000-000088000000}"/>
    <cellStyle name="Énfasis6" xfId="138" builtinId="49" customBuiltin="1"/>
    <cellStyle name="Énfasis6 2" xfId="139" xr:uid="{00000000-0005-0000-0000-00008A000000}"/>
    <cellStyle name="Énfasis6 2 2" xfId="140" xr:uid="{00000000-0005-0000-0000-00008B000000}"/>
    <cellStyle name="Entrada" xfId="141" builtinId="20" customBuiltin="1"/>
    <cellStyle name="Entrada 2" xfId="142" xr:uid="{00000000-0005-0000-0000-00008D000000}"/>
    <cellStyle name="Entrada 2 2" xfId="143" xr:uid="{00000000-0005-0000-0000-00008E000000}"/>
    <cellStyle name="Espacio" xfId="144" xr:uid="{00000000-0005-0000-0000-00008F000000}"/>
    <cellStyle name="Euro" xfId="145" xr:uid="{00000000-0005-0000-0000-000090000000}"/>
    <cellStyle name="Evaluación" xfId="146" xr:uid="{00000000-0005-0000-0000-000091000000}"/>
    <cellStyle name="Evaluación 2" xfId="147" xr:uid="{00000000-0005-0000-0000-000092000000}"/>
    <cellStyle name="Fecha" xfId="148" xr:uid="{00000000-0005-0000-0000-000093000000}"/>
    <cellStyle name="Fecha 2" xfId="149" xr:uid="{00000000-0005-0000-0000-000094000000}"/>
    <cellStyle name="Incorrecto" xfId="150" builtinId="27" customBuiltin="1"/>
    <cellStyle name="Incorrecto 2" xfId="151" xr:uid="{00000000-0005-0000-0000-000096000000}"/>
    <cellStyle name="Incorrecto 2 2" xfId="152" xr:uid="{00000000-0005-0000-0000-000097000000}"/>
    <cellStyle name="Kg." xfId="153" xr:uid="{00000000-0005-0000-0000-000098000000}"/>
    <cellStyle name="Kg. 2" xfId="154" xr:uid="{00000000-0005-0000-0000-000099000000}"/>
    <cellStyle name="Kg./m³" xfId="155" xr:uid="{00000000-0005-0000-0000-00009A000000}"/>
    <cellStyle name="Kg-m" xfId="156" xr:uid="{00000000-0005-0000-0000-00009B000000}"/>
    <cellStyle name="Kg-m 2" xfId="157" xr:uid="{00000000-0005-0000-0000-00009C000000}"/>
    <cellStyle name="Kilos" xfId="158" xr:uid="{00000000-0005-0000-0000-00009D000000}"/>
    <cellStyle name="Kilos 2" xfId="159" xr:uid="{00000000-0005-0000-0000-00009E000000}"/>
    <cellStyle name="Km/gal" xfId="160" xr:uid="{00000000-0005-0000-0000-00009F000000}"/>
    <cellStyle name="Km/gal 2" xfId="161" xr:uid="{00000000-0005-0000-0000-0000A0000000}"/>
    <cellStyle name="Km/hr" xfId="162" xr:uid="{00000000-0005-0000-0000-0000A1000000}"/>
    <cellStyle name="Km/hr 2" xfId="163" xr:uid="{00000000-0005-0000-0000-0000A2000000}"/>
    <cellStyle name="l/hr" xfId="164" xr:uid="{00000000-0005-0000-0000-0000A3000000}"/>
    <cellStyle name="l/hr 2" xfId="165" xr:uid="{00000000-0005-0000-0000-0000A4000000}"/>
    <cellStyle name="Litros" xfId="166" xr:uid="{00000000-0005-0000-0000-0000A5000000}"/>
    <cellStyle name="m" xfId="167" xr:uid="{00000000-0005-0000-0000-0000A6000000}"/>
    <cellStyle name="m 2" xfId="168" xr:uid="{00000000-0005-0000-0000-0000A7000000}"/>
    <cellStyle name="m/m" xfId="169" xr:uid="{00000000-0005-0000-0000-0000A8000000}"/>
    <cellStyle name="m²" xfId="170" xr:uid="{00000000-0005-0000-0000-0000A9000000}"/>
    <cellStyle name="m² 2" xfId="171" xr:uid="{00000000-0005-0000-0000-0000AA000000}"/>
    <cellStyle name="m³" xfId="172" xr:uid="{00000000-0005-0000-0000-0000AB000000}"/>
    <cellStyle name="m³ 2" xfId="173" xr:uid="{00000000-0005-0000-0000-0000AC000000}"/>
    <cellStyle name="Milimetros" xfId="174" xr:uid="{00000000-0005-0000-0000-0000AD000000}"/>
    <cellStyle name="Milimetros 2" xfId="175" xr:uid="{00000000-0005-0000-0000-0000AE000000}"/>
    <cellStyle name="Millares" xfId="176" builtinId="3"/>
    <cellStyle name="Millares 2 2" xfId="177" xr:uid="{00000000-0005-0000-0000-0000B0000000}"/>
    <cellStyle name="Millares 2 2 2" xfId="178" xr:uid="{00000000-0005-0000-0000-0000B1000000}"/>
    <cellStyle name="Millares 2 2 2 2" xfId="179" xr:uid="{00000000-0005-0000-0000-0000B2000000}"/>
    <cellStyle name="Millones" xfId="180" xr:uid="{00000000-0005-0000-0000-0000B3000000}"/>
    <cellStyle name="Millones (0)" xfId="181" xr:uid="{00000000-0005-0000-0000-0000B4000000}"/>
    <cellStyle name="Millones (0) 2" xfId="182" xr:uid="{00000000-0005-0000-0000-0000B5000000}"/>
    <cellStyle name="Millones 2" xfId="183" xr:uid="{00000000-0005-0000-0000-0000B6000000}"/>
    <cellStyle name="Moneda centrado" xfId="184" xr:uid="{00000000-0005-0000-0000-0000B7000000}"/>
    <cellStyle name="Moneda centrado 2" xfId="185" xr:uid="{00000000-0005-0000-0000-0000B8000000}"/>
    <cellStyle name="Neutral" xfId="186" builtinId="28" customBuiltin="1"/>
    <cellStyle name="Neutral 2" xfId="187" xr:uid="{00000000-0005-0000-0000-0000BA000000}"/>
    <cellStyle name="Neutral 2 2" xfId="188" xr:uid="{00000000-0005-0000-0000-0000BB000000}"/>
    <cellStyle name="Normal" xfId="0" builtinId="0"/>
    <cellStyle name="Normal 2" xfId="189" xr:uid="{00000000-0005-0000-0000-0000BD000000}"/>
    <cellStyle name="Normal 2 2" xfId="190" xr:uid="{00000000-0005-0000-0000-0000BE000000}"/>
    <cellStyle name="Normal 2 2 2" xfId="191" xr:uid="{00000000-0005-0000-0000-0000BF000000}"/>
    <cellStyle name="Normal 2 2 2 2" xfId="192" xr:uid="{00000000-0005-0000-0000-0000C0000000}"/>
    <cellStyle name="Normal 2 2 2_INDICE" xfId="193" xr:uid="{00000000-0005-0000-0000-0000C1000000}"/>
    <cellStyle name="Normal 2 3" xfId="194" xr:uid="{00000000-0005-0000-0000-0000C2000000}"/>
    <cellStyle name="Normal 2 3 2" xfId="195" xr:uid="{00000000-0005-0000-0000-0000C3000000}"/>
    <cellStyle name="Normal 2 3_INDICE" xfId="196" xr:uid="{00000000-0005-0000-0000-0000C4000000}"/>
    <cellStyle name="Normal 2_1" xfId="197" xr:uid="{00000000-0005-0000-0000-0000C5000000}"/>
    <cellStyle name="Normal 3" xfId="198" xr:uid="{00000000-0005-0000-0000-0000C6000000}"/>
    <cellStyle name="Normal 3 2" xfId="199" xr:uid="{00000000-0005-0000-0000-0000C7000000}"/>
    <cellStyle name="Normal 3_INDICE" xfId="200" xr:uid="{00000000-0005-0000-0000-0000C8000000}"/>
    <cellStyle name="Normal 4" xfId="201" xr:uid="{00000000-0005-0000-0000-0000C9000000}"/>
    <cellStyle name="Normal 5" xfId="202" xr:uid="{00000000-0005-0000-0000-0000CA000000}"/>
    <cellStyle name="Normal_Hoja1 2" xfId="257" xr:uid="{00000000-0005-0000-0000-0000CB000000}"/>
    <cellStyle name="Normal_Hoja2 2" xfId="256" xr:uid="{00000000-0005-0000-0000-0000CC000000}"/>
    <cellStyle name="Normal_Hoja3" xfId="258" xr:uid="{00000000-0005-0000-0000-0000CD000000}"/>
    <cellStyle name="Normal_Hoja6" xfId="259" xr:uid="{992E27E4-D8DC-47E4-ADCA-18955A023300}"/>
    <cellStyle name="Normal_Importaciones_de_Vehículos-Noviembre-2010" xfId="203" xr:uid="{00000000-0005-0000-0000-0000CF000000}"/>
    <cellStyle name="Notas" xfId="204" builtinId="10" customBuiltin="1"/>
    <cellStyle name="Notas 2" xfId="205" xr:uid="{00000000-0005-0000-0000-0000D1000000}"/>
    <cellStyle name="Notas 2 2" xfId="206" xr:uid="{00000000-0005-0000-0000-0000D2000000}"/>
    <cellStyle name="Notas 2 2 2" xfId="207" xr:uid="{00000000-0005-0000-0000-0000D3000000}"/>
    <cellStyle name="Notas 2 3" xfId="208" xr:uid="{00000000-0005-0000-0000-0000D4000000}"/>
    <cellStyle name="Notas 2 3 2" xfId="209" xr:uid="{00000000-0005-0000-0000-0000D5000000}"/>
    <cellStyle name="Partida" xfId="210" xr:uid="{00000000-0005-0000-0000-0000D6000000}"/>
    <cellStyle name="Partida 2" xfId="211" xr:uid="{00000000-0005-0000-0000-0000D7000000}"/>
    <cellStyle name="PS" xfId="212" xr:uid="{00000000-0005-0000-0000-0000D8000000}"/>
    <cellStyle name="Relación" xfId="213" xr:uid="{00000000-0005-0000-0000-0000D9000000}"/>
    <cellStyle name="rpm" xfId="214" xr:uid="{00000000-0005-0000-0000-0000DA000000}"/>
    <cellStyle name="rpm 2" xfId="215" xr:uid="{00000000-0005-0000-0000-0000DB000000}"/>
    <cellStyle name="Salida" xfId="216" builtinId="21" customBuiltin="1"/>
    <cellStyle name="Salida 2" xfId="217" xr:uid="{00000000-0005-0000-0000-0000DD000000}"/>
    <cellStyle name="Salida 2 2" xfId="218" xr:uid="{00000000-0005-0000-0000-0000DE000000}"/>
    <cellStyle name="Small 6" xfId="219" xr:uid="{00000000-0005-0000-0000-0000DF000000}"/>
    <cellStyle name="Soles" xfId="220" xr:uid="{00000000-0005-0000-0000-0000E0000000}"/>
    <cellStyle name="Soles 2" xfId="221" xr:uid="{00000000-0005-0000-0000-0000E1000000}"/>
    <cellStyle name="Subscript" xfId="222" xr:uid="{00000000-0005-0000-0000-0000E2000000}"/>
    <cellStyle name="Superscript" xfId="223" xr:uid="{00000000-0005-0000-0000-0000E3000000}"/>
    <cellStyle name="Teléfono" xfId="224" xr:uid="{00000000-0005-0000-0000-0000E4000000}"/>
    <cellStyle name="Teléfono 2" xfId="225" xr:uid="{00000000-0005-0000-0000-0000E5000000}"/>
    <cellStyle name="Text" xfId="226" xr:uid="{00000000-0005-0000-0000-0000E6000000}"/>
    <cellStyle name="Text 2" xfId="227" xr:uid="{00000000-0005-0000-0000-0000E7000000}"/>
    <cellStyle name="Texto de advertencia" xfId="228" builtinId="11" customBuiltin="1"/>
    <cellStyle name="Texto de advertencia 2" xfId="229" xr:uid="{00000000-0005-0000-0000-0000E9000000}"/>
    <cellStyle name="Texto de advertencia 2 2" xfId="230" xr:uid="{00000000-0005-0000-0000-0000EA000000}"/>
    <cellStyle name="Texto explicativo" xfId="231" builtinId="53" customBuiltin="1"/>
    <cellStyle name="Texto explicativo 2" xfId="232" xr:uid="{00000000-0005-0000-0000-0000EC000000}"/>
    <cellStyle name="Texto explicativo 2 2" xfId="233" xr:uid="{00000000-0005-0000-0000-0000ED000000}"/>
    <cellStyle name="Time" xfId="234" xr:uid="{00000000-0005-0000-0000-0000EE000000}"/>
    <cellStyle name="Title 10" xfId="235" xr:uid="{00000000-0005-0000-0000-0000EF000000}"/>
    <cellStyle name="Title 10 2" xfId="236" xr:uid="{00000000-0005-0000-0000-0000F0000000}"/>
    <cellStyle name="Title 10_INDICE" xfId="237" xr:uid="{00000000-0005-0000-0000-0000F1000000}"/>
    <cellStyle name="Título" xfId="238" builtinId="15" customBuiltin="1"/>
    <cellStyle name="Título 1 2" xfId="240" xr:uid="{00000000-0005-0000-0000-0000F4000000}"/>
    <cellStyle name="Título 1 2 2" xfId="241" xr:uid="{00000000-0005-0000-0000-0000F5000000}"/>
    <cellStyle name="Título 2" xfId="242" builtinId="17" customBuiltin="1"/>
    <cellStyle name="Título 2 2" xfId="243" xr:uid="{00000000-0005-0000-0000-0000F7000000}"/>
    <cellStyle name="Título 2 2 2" xfId="244" xr:uid="{00000000-0005-0000-0000-0000F8000000}"/>
    <cellStyle name="Título 3" xfId="245" builtinId="18" customBuiltin="1"/>
    <cellStyle name="Título 3 2" xfId="246" xr:uid="{00000000-0005-0000-0000-0000FA000000}"/>
    <cellStyle name="Título 3 2 2" xfId="247" xr:uid="{00000000-0005-0000-0000-0000FB000000}"/>
    <cellStyle name="Título 4" xfId="248" xr:uid="{00000000-0005-0000-0000-0000FC000000}"/>
    <cellStyle name="Título 4 2" xfId="249" xr:uid="{00000000-0005-0000-0000-0000FD000000}"/>
    <cellStyle name="Ton" xfId="250" xr:uid="{00000000-0005-0000-0000-0000FE000000}"/>
    <cellStyle name="Ton 2" xfId="251" xr:uid="{00000000-0005-0000-0000-0000FF000000}"/>
    <cellStyle name="Total" xfId="252" builtinId="25" customBuiltin="1"/>
    <cellStyle name="Total 2" xfId="253" xr:uid="{00000000-0005-0000-0000-000001010000}"/>
    <cellStyle name="Total 2 2" xfId="254" xr:uid="{00000000-0005-0000-0000-000002010000}"/>
    <cellStyle name="Wrap Text 8" xfId="255" xr:uid="{00000000-0005-0000-0000-00000301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5C82D8B-0728-4F73-BB1B-F68F4B50DDBC}">
      <tableStyleElement type="wholeTable" dxfId="1"/>
      <tableStyleElement type="headerRow" dxfId="0"/>
    </tableStyle>
  </tableStyles>
  <colors>
    <mruColors>
      <color rgb="FFCCFFFF"/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914400</xdr:colOff>
      <xdr:row>6</xdr:row>
      <xdr:rowOff>0</xdr:rowOff>
    </xdr:to>
    <xdr:pic>
      <xdr:nvPicPr>
        <xdr:cNvPr id="756756" name="Picture 34" descr="logo_new01">
          <a:extLst>
            <a:ext uri="{FF2B5EF4-FFF2-40B4-BE49-F238E27FC236}">
              <a16:creationId xmlns:a16="http://schemas.microsoft.com/office/drawing/2014/main" id="{00000000-0008-0000-0000-0000148C0B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14998" r="1929"/>
        <a:stretch>
          <a:fillRect/>
        </a:stretch>
      </xdr:blipFill>
      <xdr:spPr bwMode="auto">
        <a:xfrm>
          <a:off x="0" y="0"/>
          <a:ext cx="6486525" cy="962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76200</xdr:colOff>
      <xdr:row>0</xdr:row>
      <xdr:rowOff>66675</xdr:rowOff>
    </xdr:from>
    <xdr:to>
      <xdr:col>11</xdr:col>
      <xdr:colOff>923925</xdr:colOff>
      <xdr:row>6</xdr:row>
      <xdr:rowOff>0</xdr:rowOff>
    </xdr:to>
    <xdr:pic>
      <xdr:nvPicPr>
        <xdr:cNvPr id="756757" name="Picture 1418">
          <a:extLst>
            <a:ext uri="{FF2B5EF4-FFF2-40B4-BE49-F238E27FC236}">
              <a16:creationId xmlns:a16="http://schemas.microsoft.com/office/drawing/2014/main" id="{00000000-0008-0000-0000-0000158C0B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638675" y="66675"/>
          <a:ext cx="1857375" cy="89535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9</xdr:row>
      <xdr:rowOff>190500</xdr:rowOff>
    </xdr:from>
    <xdr:to>
      <xdr:col>5</xdr:col>
      <xdr:colOff>219075</xdr:colOff>
      <xdr:row>18</xdr:row>
      <xdr:rowOff>104775</xdr:rowOff>
    </xdr:to>
    <xdr:pic>
      <xdr:nvPicPr>
        <xdr:cNvPr id="756758" name="1 Imagen">
          <a:extLst>
            <a:ext uri="{FF2B5EF4-FFF2-40B4-BE49-F238E27FC236}">
              <a16:creationId xmlns:a16="http://schemas.microsoft.com/office/drawing/2014/main" id="{00000000-0008-0000-0000-0000168C0B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rcRect t="6303" r="3226"/>
        <a:stretch>
          <a:fillRect/>
        </a:stretch>
      </xdr:blipFill>
      <xdr:spPr bwMode="auto">
        <a:xfrm>
          <a:off x="0" y="3067050"/>
          <a:ext cx="2724150" cy="1876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28575</xdr:colOff>
      <xdr:row>9</xdr:row>
      <xdr:rowOff>228600</xdr:rowOff>
    </xdr:from>
    <xdr:to>
      <xdr:col>11</xdr:col>
      <xdr:colOff>504825</xdr:colOff>
      <xdr:row>18</xdr:row>
      <xdr:rowOff>57150</xdr:rowOff>
    </xdr:to>
    <xdr:pic>
      <xdr:nvPicPr>
        <xdr:cNvPr id="756759" name="4 Imagen">
          <a:extLst>
            <a:ext uri="{FF2B5EF4-FFF2-40B4-BE49-F238E27FC236}">
              <a16:creationId xmlns:a16="http://schemas.microsoft.com/office/drawing/2014/main" id="{00000000-0008-0000-0000-0000178C0B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 l="49385" t="58109" r="38458" b="25339"/>
        <a:stretch>
          <a:fillRect/>
        </a:stretch>
      </xdr:blipFill>
      <xdr:spPr bwMode="auto">
        <a:xfrm>
          <a:off x="3048000" y="3105150"/>
          <a:ext cx="3028950" cy="1790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O24"/>
  <sheetViews>
    <sheetView showGridLines="0" zoomScale="70" zoomScaleNormal="70" workbookViewId="0">
      <selection activeCell="B8" sqref="B8"/>
    </sheetView>
  </sheetViews>
  <sheetFormatPr baseColWidth="10" defaultColWidth="0" defaultRowHeight="12.75" zeroHeight="1" x14ac:dyDescent="0.2"/>
  <cols>
    <col min="1" max="1" width="2.7109375" style="2" customWidth="1"/>
    <col min="2" max="2" width="13.7109375" style="2" customWidth="1"/>
    <col min="3" max="4" width="6.7109375" style="2" customWidth="1"/>
    <col min="5" max="10" width="7.7109375" style="2" customWidth="1"/>
    <col min="11" max="11" width="7.42578125" style="2" customWidth="1"/>
    <col min="12" max="12" width="14" style="2" customWidth="1"/>
    <col min="13" max="16384" width="0" style="2" hidden="1"/>
  </cols>
  <sheetData>
    <row r="1" spans="1:15" ht="12.75" customHeight="1" x14ac:dyDescent="0.2">
      <c r="A1" s="37"/>
      <c r="B1" s="38"/>
      <c r="C1" s="38"/>
      <c r="D1" s="38"/>
      <c r="E1" s="38"/>
      <c r="F1" s="38"/>
      <c r="G1" s="38"/>
      <c r="H1" s="38"/>
      <c r="I1" s="38"/>
      <c r="J1" s="38"/>
      <c r="K1" s="38"/>
      <c r="L1" s="39"/>
    </row>
    <row r="2" spans="1:15" ht="12.75" customHeight="1" x14ac:dyDescent="0.2">
      <c r="A2" s="40"/>
      <c r="B2" s="41"/>
      <c r="C2" s="41"/>
      <c r="D2" s="41"/>
      <c r="E2" s="41"/>
      <c r="F2" s="41"/>
      <c r="G2" s="41"/>
      <c r="H2" s="41"/>
      <c r="I2" s="41"/>
      <c r="J2" s="41"/>
      <c r="K2" s="41"/>
      <c r="L2" s="42"/>
    </row>
    <row r="3" spans="1:15" ht="12.75" customHeight="1" x14ac:dyDescent="0.2">
      <c r="A3" s="40"/>
      <c r="B3" s="41"/>
      <c r="C3" s="41"/>
      <c r="D3" s="1"/>
      <c r="E3" s="41"/>
      <c r="F3" s="41"/>
      <c r="G3" s="41"/>
      <c r="H3" s="41"/>
      <c r="I3" s="41"/>
      <c r="J3" s="41"/>
      <c r="K3" s="41"/>
      <c r="L3" s="42"/>
    </row>
    <row r="4" spans="1:15" ht="12.75" customHeight="1" x14ac:dyDescent="0.2">
      <c r="A4" s="40"/>
      <c r="B4" s="41"/>
      <c r="C4" s="41"/>
      <c r="D4" s="41"/>
      <c r="E4" s="41"/>
      <c r="F4" s="41"/>
      <c r="G4" s="41"/>
      <c r="H4" s="41"/>
      <c r="I4" s="41"/>
      <c r="J4" s="41"/>
      <c r="K4" s="41"/>
      <c r="L4" s="42"/>
    </row>
    <row r="5" spans="1:15" ht="12.75" customHeight="1" x14ac:dyDescent="0.2">
      <c r="A5" s="40"/>
      <c r="B5" s="41"/>
      <c r="C5" s="41"/>
      <c r="D5" s="41"/>
      <c r="E5" s="41"/>
      <c r="F5" s="41"/>
      <c r="G5" s="41"/>
      <c r="H5" s="41"/>
      <c r="I5" s="41"/>
      <c r="J5" s="41"/>
      <c r="K5" s="43"/>
      <c r="L5" s="42"/>
    </row>
    <row r="6" spans="1:15" ht="12.75" customHeight="1" x14ac:dyDescent="0.2">
      <c r="A6" s="44"/>
      <c r="B6" s="45"/>
      <c r="C6" s="45"/>
      <c r="D6" s="45"/>
      <c r="E6" s="45"/>
      <c r="F6" s="45"/>
      <c r="G6" s="45"/>
      <c r="H6" s="45"/>
      <c r="I6" s="45"/>
      <c r="J6" s="45"/>
      <c r="K6" s="45"/>
      <c r="L6" s="46"/>
    </row>
    <row r="7" spans="1:15" ht="35.25" customHeight="1" x14ac:dyDescent="0.2">
      <c r="A7" s="23"/>
      <c r="B7" s="129" t="s">
        <v>544</v>
      </c>
      <c r="C7" s="24"/>
      <c r="D7" s="25"/>
      <c r="E7" s="25"/>
      <c r="F7" s="26"/>
      <c r="G7" s="25"/>
      <c r="H7" s="25"/>
      <c r="I7" s="27"/>
      <c r="J7" s="28"/>
      <c r="K7" s="29"/>
      <c r="L7" s="30"/>
    </row>
    <row r="8" spans="1:15" ht="55.5" customHeight="1" x14ac:dyDescent="0.2">
      <c r="A8" s="31"/>
      <c r="B8" s="53"/>
      <c r="C8" s="32"/>
      <c r="D8" s="33"/>
      <c r="E8" s="34"/>
      <c r="F8" s="35"/>
      <c r="G8" s="35"/>
      <c r="H8" s="163" t="s">
        <v>540</v>
      </c>
      <c r="I8" s="164"/>
      <c r="J8" s="164"/>
      <c r="K8" s="164"/>
      <c r="L8" s="35"/>
    </row>
    <row r="9" spans="1:15" ht="59.25" customHeight="1" x14ac:dyDescent="0.2">
      <c r="A9" s="19"/>
      <c r="B9" s="165" t="s">
        <v>16</v>
      </c>
      <c r="C9" s="166"/>
      <c r="D9" s="166"/>
      <c r="E9" s="166"/>
      <c r="F9" s="166"/>
      <c r="G9" s="166"/>
      <c r="H9" s="166"/>
      <c r="I9" s="54"/>
      <c r="J9" s="161">
        <v>2022</v>
      </c>
      <c r="K9" s="162"/>
      <c r="L9" s="19"/>
    </row>
    <row r="10" spans="1:15" ht="24" customHeight="1" x14ac:dyDescent="0.2">
      <c r="A10" s="19"/>
      <c r="B10" s="36"/>
      <c r="C10" s="57"/>
      <c r="D10" s="19"/>
      <c r="E10" s="20"/>
      <c r="F10" s="19"/>
      <c r="G10" s="19"/>
      <c r="H10" s="19"/>
      <c r="I10" s="19"/>
      <c r="J10" s="21"/>
      <c r="K10" s="22"/>
      <c r="L10" s="19"/>
    </row>
    <row r="11" spans="1:15" ht="25.5" customHeight="1" x14ac:dyDescent="0.2">
      <c r="A11" s="19"/>
      <c r="B11" s="36"/>
      <c r="C11" s="57"/>
      <c r="D11" s="19"/>
      <c r="E11" s="20"/>
      <c r="F11" s="19"/>
      <c r="G11" s="19"/>
      <c r="H11" s="19"/>
      <c r="I11" s="19"/>
      <c r="J11" s="21"/>
      <c r="K11" s="22"/>
      <c r="L11" s="19"/>
    </row>
    <row r="12" spans="1:15" ht="18" x14ac:dyDescent="0.25">
      <c r="A12" s="58"/>
      <c r="B12" s="59"/>
      <c r="C12" s="60"/>
      <c r="D12" s="60"/>
      <c r="E12" s="61"/>
      <c r="F12" s="61"/>
      <c r="G12" s="61"/>
      <c r="H12" s="61"/>
      <c r="I12" s="61"/>
      <c r="J12" s="61"/>
      <c r="K12" s="61"/>
      <c r="L12" s="62"/>
    </row>
    <row r="13" spans="1:15" ht="18" x14ac:dyDescent="0.25">
      <c r="A13" s="58"/>
      <c r="B13" s="60"/>
      <c r="C13" s="60"/>
      <c r="D13" s="60"/>
      <c r="E13" s="61"/>
      <c r="F13" s="61"/>
      <c r="G13" s="61"/>
      <c r="H13" s="59"/>
      <c r="I13" s="61"/>
      <c r="J13" s="63"/>
      <c r="K13" s="61"/>
      <c r="L13" s="62"/>
    </row>
    <row r="14" spans="1:15" x14ac:dyDescent="0.2">
      <c r="A14" s="58"/>
      <c r="B14" s="60"/>
      <c r="C14" s="60"/>
      <c r="D14" s="60"/>
      <c r="E14" s="61"/>
      <c r="F14" s="61"/>
      <c r="G14" s="61"/>
      <c r="H14" s="61"/>
      <c r="I14" s="61"/>
      <c r="J14" s="61"/>
      <c r="K14" s="61"/>
      <c r="L14" s="62"/>
    </row>
    <row r="15" spans="1:15" x14ac:dyDescent="0.2">
      <c r="A15" s="58"/>
      <c r="B15" s="60"/>
      <c r="C15" s="60"/>
      <c r="D15" s="60"/>
      <c r="E15" s="61"/>
      <c r="F15" s="61"/>
      <c r="G15" s="61"/>
      <c r="H15" s="61"/>
      <c r="I15" s="61"/>
      <c r="J15" s="61"/>
      <c r="K15" s="61"/>
      <c r="L15" s="62"/>
      <c r="O15" s="3"/>
    </row>
    <row r="16" spans="1:15" ht="18" x14ac:dyDescent="0.25">
      <c r="A16" s="58"/>
      <c r="B16" s="60"/>
      <c r="C16" s="60"/>
      <c r="D16" s="60"/>
      <c r="E16" s="61"/>
      <c r="F16" s="61"/>
      <c r="G16" s="61"/>
      <c r="H16" s="61"/>
      <c r="I16" s="61"/>
      <c r="J16" s="61"/>
      <c r="K16" s="59"/>
      <c r="L16" s="62"/>
    </row>
    <row r="17" spans="1:12" x14ac:dyDescent="0.2">
      <c r="A17" s="58"/>
      <c r="B17" s="60"/>
      <c r="C17" s="60"/>
      <c r="D17" s="60"/>
      <c r="E17" s="61"/>
      <c r="F17" s="61"/>
      <c r="G17" s="61"/>
      <c r="H17" s="61"/>
      <c r="I17" s="61"/>
      <c r="J17" s="61"/>
      <c r="K17" s="61"/>
      <c r="L17" s="62"/>
    </row>
    <row r="18" spans="1:12" x14ac:dyDescent="0.2">
      <c r="A18" s="58"/>
      <c r="B18" s="60"/>
      <c r="C18" s="60"/>
      <c r="D18" s="60"/>
      <c r="E18" s="61"/>
      <c r="F18" s="61"/>
      <c r="G18" s="61"/>
      <c r="H18" s="61"/>
      <c r="I18" s="61"/>
      <c r="J18" s="61"/>
      <c r="K18" s="61"/>
      <c r="L18" s="62"/>
    </row>
    <row r="19" spans="1:12" x14ac:dyDescent="0.2">
      <c r="A19" s="64"/>
      <c r="B19" s="61"/>
      <c r="C19" s="61"/>
      <c r="D19" s="61"/>
      <c r="E19" s="61"/>
      <c r="F19" s="61"/>
      <c r="G19" s="61"/>
      <c r="H19" s="61"/>
      <c r="I19" s="61"/>
      <c r="J19" s="61"/>
      <c r="K19" s="61"/>
      <c r="L19" s="62"/>
    </row>
    <row r="20" spans="1:12" x14ac:dyDescent="0.2">
      <c r="A20" s="4"/>
      <c r="B20" s="5"/>
      <c r="C20" s="5"/>
      <c r="D20" s="5"/>
      <c r="E20" s="5"/>
      <c r="F20" s="5"/>
      <c r="G20" s="5"/>
      <c r="H20" s="6"/>
      <c r="I20" s="6"/>
      <c r="J20" s="6"/>
      <c r="K20" s="5"/>
      <c r="L20" s="7"/>
    </row>
    <row r="21" spans="1:12" ht="18" customHeight="1" x14ac:dyDescent="0.2">
      <c r="A21" s="8"/>
      <c r="B21" s="13" t="s">
        <v>1</v>
      </c>
      <c r="C21" s="9"/>
      <c r="D21" s="10"/>
      <c r="E21" s="10"/>
      <c r="F21" s="10"/>
      <c r="G21" s="10"/>
      <c r="H21" s="10"/>
      <c r="I21" s="10"/>
      <c r="J21" s="10"/>
      <c r="K21" s="11"/>
      <c r="L21" s="12"/>
    </row>
    <row r="22" spans="1:12" ht="24.75" customHeight="1" x14ac:dyDescent="0.2">
      <c r="A22" s="8"/>
      <c r="B22" s="13" t="s">
        <v>2</v>
      </c>
      <c r="C22" s="9"/>
      <c r="D22" s="10"/>
      <c r="E22" s="10"/>
      <c r="F22" s="10"/>
      <c r="G22" s="10"/>
      <c r="H22" s="10"/>
      <c r="I22" s="10"/>
      <c r="J22" s="10"/>
      <c r="K22" s="11"/>
      <c r="L22" s="12"/>
    </row>
    <row r="23" spans="1:12" ht="24.75" customHeight="1" x14ac:dyDescent="0.2">
      <c r="A23" s="8"/>
      <c r="B23" s="14" t="s">
        <v>3</v>
      </c>
      <c r="C23" s="9"/>
      <c r="D23" s="10"/>
      <c r="E23" s="10"/>
      <c r="F23" s="10"/>
      <c r="G23" s="10"/>
      <c r="H23" s="10"/>
      <c r="I23" s="10"/>
      <c r="J23" s="10"/>
      <c r="K23" s="11"/>
      <c r="L23" s="12"/>
    </row>
    <row r="24" spans="1:12" ht="22.5" customHeight="1" x14ac:dyDescent="0.2">
      <c r="A24" s="15"/>
      <c r="B24" s="16"/>
      <c r="C24" s="16"/>
      <c r="D24" s="17"/>
      <c r="E24" s="17"/>
      <c r="F24" s="17"/>
      <c r="G24" s="17"/>
      <c r="H24" s="17"/>
      <c r="I24" s="17"/>
      <c r="J24" s="17"/>
      <c r="K24" s="17"/>
      <c r="L24" s="18"/>
    </row>
  </sheetData>
  <sheetProtection formatCells="0" formatColumns="0" formatRows="0" insertColumns="0" insertRows="0" insertHyperlinks="0" deleteColumns="0" deleteRows="0" sort="0" autoFilter="0" pivotTables="0"/>
  <mergeCells count="3">
    <mergeCell ref="J9:K9"/>
    <mergeCell ref="H8:K8"/>
    <mergeCell ref="B9:H9"/>
  </mergeCells>
  <phoneticPr fontId="22" type="noConversion"/>
  <printOptions horizontalCentered="1" verticalCentered="1"/>
  <pageMargins left="0" right="0" top="0" bottom="0" header="0" footer="0"/>
  <pageSetup paperSize="9" scale="70" orientation="landscape" blackAndWhite="1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2:O25"/>
  <sheetViews>
    <sheetView zoomScale="80" zoomScaleNormal="80" workbookViewId="0">
      <selection activeCell="N6" sqref="N6"/>
    </sheetView>
  </sheetViews>
  <sheetFormatPr baseColWidth="10" defaultColWidth="11.42578125" defaultRowHeight="18" x14ac:dyDescent="0.25"/>
  <cols>
    <col min="1" max="1" width="27.42578125" style="50" customWidth="1"/>
    <col min="2" max="2" width="16.28515625" style="52" customWidth="1"/>
    <col min="3" max="8" width="12" style="52" customWidth="1"/>
    <col min="9" max="10" width="9.28515625" style="52" customWidth="1"/>
    <col min="11" max="12" width="11.5703125" style="52" customWidth="1"/>
    <col min="13" max="13" width="12.7109375" style="52" customWidth="1"/>
    <col min="14" max="14" width="10.42578125" style="49" customWidth="1"/>
    <col min="15" max="15" width="15.7109375" style="49" bestFit="1" customWidth="1"/>
    <col min="16" max="16384" width="11.42578125" style="49"/>
  </cols>
  <sheetData>
    <row r="2" spans="1:15" ht="18.75" x14ac:dyDescent="0.3">
      <c r="A2" s="67" t="s">
        <v>17</v>
      </c>
      <c r="B2" s="69"/>
      <c r="C2" s="68"/>
      <c r="D2" s="68"/>
      <c r="E2" s="68"/>
      <c r="F2" s="69"/>
      <c r="G2" s="69"/>
      <c r="H2" s="69"/>
      <c r="I2" s="69"/>
      <c r="J2" s="69"/>
      <c r="K2" s="69"/>
      <c r="L2" s="121"/>
      <c r="M2" s="121"/>
      <c r="N2" s="131"/>
      <c r="O2" s="134" t="s">
        <v>545</v>
      </c>
    </row>
    <row r="3" spans="1:15" ht="18.75" x14ac:dyDescent="0.3">
      <c r="A3" s="70" t="s">
        <v>18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2"/>
      <c r="O3" s="72"/>
    </row>
    <row r="4" spans="1:15" ht="18.75" x14ac:dyDescent="0.3">
      <c r="A4" s="73"/>
      <c r="B4" s="74"/>
      <c r="C4" s="74"/>
      <c r="D4" s="74"/>
      <c r="E4" s="74"/>
      <c r="F4" s="74"/>
      <c r="G4" s="74"/>
      <c r="H4" s="74"/>
      <c r="I4" s="74"/>
      <c r="J4" s="74"/>
      <c r="K4" s="74"/>
      <c r="L4" s="74"/>
      <c r="M4" s="74"/>
      <c r="N4" s="75"/>
    </row>
    <row r="5" spans="1:15" ht="18.75" x14ac:dyDescent="0.3">
      <c r="A5" s="76" t="s">
        <v>19</v>
      </c>
      <c r="B5" s="77" t="s">
        <v>4</v>
      </c>
      <c r="C5" s="77" t="s">
        <v>5</v>
      </c>
      <c r="D5" s="77" t="s">
        <v>6</v>
      </c>
      <c r="E5" s="77" t="s">
        <v>7</v>
      </c>
      <c r="F5" s="77" t="s">
        <v>8</v>
      </c>
      <c r="G5" s="77" t="s">
        <v>9</v>
      </c>
      <c r="H5" s="77" t="s">
        <v>10</v>
      </c>
      <c r="I5" s="77" t="s">
        <v>11</v>
      </c>
      <c r="J5" s="77" t="s">
        <v>12</v>
      </c>
      <c r="K5" s="77" t="s">
        <v>13</v>
      </c>
      <c r="L5" s="77" t="s">
        <v>14</v>
      </c>
      <c r="M5" s="77" t="s">
        <v>15</v>
      </c>
      <c r="N5" s="78" t="s">
        <v>20</v>
      </c>
      <c r="O5" s="78" t="s">
        <v>21</v>
      </c>
    </row>
    <row r="6" spans="1:15" ht="18.75" x14ac:dyDescent="0.3">
      <c r="A6" s="79" t="s">
        <v>22</v>
      </c>
      <c r="B6" s="80">
        <v>502</v>
      </c>
      <c r="C6" s="80">
        <v>493</v>
      </c>
      <c r="D6" s="80">
        <v>602</v>
      </c>
      <c r="E6" s="80">
        <v>417</v>
      </c>
      <c r="F6" s="80">
        <v>478</v>
      </c>
      <c r="G6" s="80">
        <v>445</v>
      </c>
      <c r="H6" s="80">
        <v>397</v>
      </c>
      <c r="I6" s="80">
        <v>428</v>
      </c>
      <c r="J6" s="80">
        <v>395</v>
      </c>
      <c r="K6" s="80">
        <v>432</v>
      </c>
      <c r="L6" s="80">
        <v>403</v>
      </c>
      <c r="M6" s="80">
        <v>316</v>
      </c>
      <c r="N6" s="81">
        <f>SUM(B6:M6)</f>
        <v>5308</v>
      </c>
      <c r="O6" s="82">
        <f>+N6*100/$N$7</f>
        <v>100</v>
      </c>
    </row>
    <row r="7" spans="1:15" s="50" customFormat="1" ht="19.5" thickBot="1" x14ac:dyDescent="0.35">
      <c r="A7" s="83" t="s">
        <v>23</v>
      </c>
      <c r="B7" s="84">
        <f t="shared" ref="B7:O7" si="0">SUM(B6:B6)</f>
        <v>502</v>
      </c>
      <c r="C7" s="84">
        <f t="shared" ref="C7" si="1">SUM(C6:C6)</f>
        <v>493</v>
      </c>
      <c r="D7" s="84">
        <f t="shared" ref="D7:M7" si="2">SUM(D6:D6)</f>
        <v>602</v>
      </c>
      <c r="E7" s="84">
        <f t="shared" si="2"/>
        <v>417</v>
      </c>
      <c r="F7" s="84">
        <f t="shared" si="2"/>
        <v>478</v>
      </c>
      <c r="G7" s="84">
        <f t="shared" si="2"/>
        <v>445</v>
      </c>
      <c r="H7" s="84">
        <f t="shared" si="2"/>
        <v>397</v>
      </c>
      <c r="I7" s="84">
        <f t="shared" si="2"/>
        <v>428</v>
      </c>
      <c r="J7" s="84">
        <f t="shared" si="2"/>
        <v>395</v>
      </c>
      <c r="K7" s="84">
        <f t="shared" si="2"/>
        <v>432</v>
      </c>
      <c r="L7" s="84">
        <f t="shared" si="2"/>
        <v>403</v>
      </c>
      <c r="M7" s="84">
        <f t="shared" si="2"/>
        <v>316</v>
      </c>
      <c r="N7" s="85">
        <f t="shared" si="0"/>
        <v>5308</v>
      </c>
      <c r="O7" s="86">
        <f t="shared" si="0"/>
        <v>100</v>
      </c>
    </row>
    <row r="8" spans="1:15" ht="19.5" thickTop="1" x14ac:dyDescent="0.3">
      <c r="A8" s="73"/>
      <c r="B8" s="74"/>
      <c r="C8" s="74"/>
      <c r="D8" s="74"/>
      <c r="E8" s="74"/>
      <c r="F8" s="74"/>
      <c r="G8" s="74"/>
      <c r="H8" s="74"/>
      <c r="I8" s="74"/>
      <c r="J8" s="74"/>
      <c r="K8" s="74"/>
      <c r="L8" s="74"/>
      <c r="M8" s="87"/>
      <c r="N8" s="75"/>
    </row>
    <row r="9" spans="1:15" ht="18.75" x14ac:dyDescent="0.3">
      <c r="A9" s="73" t="s">
        <v>24</v>
      </c>
      <c r="B9" s="74"/>
      <c r="C9" s="74"/>
      <c r="D9" s="74"/>
      <c r="E9" s="74"/>
      <c r="F9" s="74"/>
      <c r="G9" s="74"/>
      <c r="H9" s="74"/>
      <c r="I9" s="74"/>
      <c r="J9" s="74"/>
      <c r="K9" s="74"/>
      <c r="L9" s="74"/>
      <c r="M9" s="87"/>
      <c r="N9" s="75"/>
    </row>
    <row r="10" spans="1:15" ht="18.75" x14ac:dyDescent="0.3">
      <c r="A10" s="73"/>
      <c r="B10" s="74"/>
      <c r="C10" s="74"/>
      <c r="D10" s="74"/>
      <c r="E10" s="74"/>
      <c r="F10" s="74"/>
      <c r="G10" s="74"/>
      <c r="H10" s="74"/>
      <c r="I10" s="74"/>
      <c r="J10" s="74"/>
      <c r="K10" s="74"/>
      <c r="L10" s="74"/>
      <c r="M10" s="87"/>
      <c r="N10" s="75"/>
    </row>
    <row r="11" spans="1:15" s="50" customFormat="1" ht="18.75" x14ac:dyDescent="0.3">
      <c r="A11" s="67" t="s">
        <v>25</v>
      </c>
      <c r="B11" s="88"/>
      <c r="C11" s="88"/>
      <c r="D11" s="88"/>
      <c r="E11" s="119"/>
      <c r="F11" s="88"/>
      <c r="G11" s="88"/>
      <c r="H11" s="88"/>
      <c r="I11" s="88"/>
      <c r="J11" s="88"/>
      <c r="K11" s="88"/>
      <c r="L11" s="88"/>
      <c r="M11" s="121"/>
      <c r="N11" s="89"/>
      <c r="O11" s="132" t="str">
        <f>O2</f>
        <v>Diciembre 2022</v>
      </c>
    </row>
    <row r="12" spans="1:15" s="50" customFormat="1" ht="18.75" x14ac:dyDescent="0.3">
      <c r="A12" s="70" t="s">
        <v>26</v>
      </c>
      <c r="B12" s="90"/>
      <c r="C12" s="90"/>
      <c r="D12" s="90"/>
      <c r="E12" s="90"/>
      <c r="F12" s="90"/>
      <c r="G12" s="90"/>
      <c r="H12" s="90"/>
      <c r="I12" s="90"/>
      <c r="J12" s="90"/>
      <c r="K12" s="90"/>
      <c r="L12" s="90"/>
      <c r="M12" s="91"/>
      <c r="N12" s="92"/>
      <c r="O12" s="92"/>
    </row>
    <row r="13" spans="1:15" ht="15" customHeight="1" x14ac:dyDescent="0.3">
      <c r="A13" s="73"/>
      <c r="B13" s="74"/>
      <c r="C13" s="74"/>
      <c r="D13" s="74"/>
      <c r="E13" s="74"/>
      <c r="F13" s="74"/>
      <c r="G13" s="74"/>
      <c r="H13" s="74"/>
      <c r="I13" s="74"/>
      <c r="J13" s="74"/>
      <c r="K13" s="74"/>
      <c r="L13" s="74"/>
      <c r="M13" s="87"/>
      <c r="N13" s="75"/>
      <c r="O13" s="75"/>
    </row>
    <row r="14" spans="1:15" s="50" customFormat="1" ht="18.75" x14ac:dyDescent="0.3">
      <c r="A14" s="93" t="s">
        <v>27</v>
      </c>
      <c r="B14" s="66" t="s">
        <v>4</v>
      </c>
      <c r="C14" s="66" t="s">
        <v>5</v>
      </c>
      <c r="D14" s="66" t="s">
        <v>6</v>
      </c>
      <c r="E14" s="66" t="s">
        <v>7</v>
      </c>
      <c r="F14" s="66" t="s">
        <v>8</v>
      </c>
      <c r="G14" s="66" t="s">
        <v>9</v>
      </c>
      <c r="H14" s="66" t="s">
        <v>10</v>
      </c>
      <c r="I14" s="66" t="s">
        <v>11</v>
      </c>
      <c r="J14" s="66" t="s">
        <v>12</v>
      </c>
      <c r="K14" s="66" t="s">
        <v>13</v>
      </c>
      <c r="L14" s="66" t="s">
        <v>14</v>
      </c>
      <c r="M14" s="65" t="s">
        <v>15</v>
      </c>
      <c r="N14" s="93" t="s">
        <v>20</v>
      </c>
      <c r="O14" s="93" t="s">
        <v>21</v>
      </c>
    </row>
    <row r="15" spans="1:15" ht="18.75" x14ac:dyDescent="0.3">
      <c r="A15" s="95" t="s">
        <v>50</v>
      </c>
      <c r="B15" s="96">
        <v>364</v>
      </c>
      <c r="C15" s="80">
        <v>296</v>
      </c>
      <c r="D15" s="80">
        <v>410</v>
      </c>
      <c r="E15" s="80">
        <v>251</v>
      </c>
      <c r="F15" s="80">
        <v>291</v>
      </c>
      <c r="G15" s="80">
        <v>270</v>
      </c>
      <c r="H15" s="80">
        <v>251</v>
      </c>
      <c r="I15" s="80">
        <v>271</v>
      </c>
      <c r="J15" s="80">
        <v>250</v>
      </c>
      <c r="K15" s="80">
        <v>279</v>
      </c>
      <c r="L15" s="80">
        <v>254</v>
      </c>
      <c r="M15" s="127">
        <v>227</v>
      </c>
      <c r="N15" s="97">
        <f t="shared" ref="N15:N23" si="3">SUM(B15:M15)</f>
        <v>3414</v>
      </c>
      <c r="O15" s="98">
        <f t="shared" ref="O15:O24" si="4">+N15*100/$N$25</f>
        <v>64.31801055011303</v>
      </c>
    </row>
    <row r="16" spans="1:15" ht="18.75" x14ac:dyDescent="0.3">
      <c r="A16" s="95" t="s">
        <v>51</v>
      </c>
      <c r="B16" s="99">
        <v>69</v>
      </c>
      <c r="C16" s="120">
        <v>86</v>
      </c>
      <c r="D16" s="120">
        <v>94</v>
      </c>
      <c r="E16" s="120">
        <v>89</v>
      </c>
      <c r="F16" s="120">
        <v>99</v>
      </c>
      <c r="G16" s="120">
        <v>97</v>
      </c>
      <c r="H16" s="120">
        <v>64</v>
      </c>
      <c r="I16" s="120">
        <v>88</v>
      </c>
      <c r="J16" s="120">
        <v>77</v>
      </c>
      <c r="K16" s="120">
        <v>79</v>
      </c>
      <c r="L16" s="120">
        <v>82</v>
      </c>
      <c r="M16" s="128">
        <v>45</v>
      </c>
      <c r="N16" s="97">
        <f t="shared" si="3"/>
        <v>969</v>
      </c>
      <c r="O16" s="98">
        <f t="shared" si="4"/>
        <v>18.255463451394121</v>
      </c>
    </row>
    <row r="17" spans="1:15" ht="18.75" x14ac:dyDescent="0.3">
      <c r="A17" s="95" t="s">
        <v>52</v>
      </c>
      <c r="B17" s="99">
        <v>43</v>
      </c>
      <c r="C17" s="120">
        <v>65</v>
      </c>
      <c r="D17" s="120">
        <v>53</v>
      </c>
      <c r="E17" s="120">
        <v>49</v>
      </c>
      <c r="F17" s="120">
        <v>64</v>
      </c>
      <c r="G17" s="120">
        <v>60</v>
      </c>
      <c r="H17" s="120">
        <v>53</v>
      </c>
      <c r="I17" s="120">
        <v>55</v>
      </c>
      <c r="J17" s="120">
        <v>49</v>
      </c>
      <c r="K17" s="120">
        <v>51</v>
      </c>
      <c r="L17" s="120">
        <v>47</v>
      </c>
      <c r="M17" s="128">
        <v>33</v>
      </c>
      <c r="N17" s="97">
        <f t="shared" ref="N17" si="5">SUM(B17:M17)</f>
        <v>622</v>
      </c>
      <c r="O17" s="98">
        <f t="shared" si="4"/>
        <v>11.718161266013565</v>
      </c>
    </row>
    <row r="18" spans="1:15" ht="18.75" x14ac:dyDescent="0.3">
      <c r="A18" s="95" t="s">
        <v>53</v>
      </c>
      <c r="B18" s="99">
        <v>6</v>
      </c>
      <c r="C18" s="120">
        <v>14</v>
      </c>
      <c r="D18" s="120">
        <v>13</v>
      </c>
      <c r="E18" s="120">
        <v>17</v>
      </c>
      <c r="F18" s="120">
        <v>9</v>
      </c>
      <c r="G18" s="120">
        <v>7</v>
      </c>
      <c r="H18" s="120">
        <v>10</v>
      </c>
      <c r="I18" s="120">
        <v>5</v>
      </c>
      <c r="J18" s="120">
        <v>8</v>
      </c>
      <c r="K18" s="120">
        <v>8</v>
      </c>
      <c r="L18" s="120">
        <v>10</v>
      </c>
      <c r="M18" s="128">
        <v>7</v>
      </c>
      <c r="N18" s="97">
        <f t="shared" ref="N18" si="6">SUM(B18:M18)</f>
        <v>114</v>
      </c>
      <c r="O18" s="98">
        <f t="shared" si="4"/>
        <v>2.1477015825169556</v>
      </c>
    </row>
    <row r="19" spans="1:15" ht="18.75" x14ac:dyDescent="0.3">
      <c r="A19" s="95" t="s">
        <v>55</v>
      </c>
      <c r="B19" s="99">
        <v>13</v>
      </c>
      <c r="C19" s="120">
        <v>20</v>
      </c>
      <c r="D19" s="120">
        <v>9</v>
      </c>
      <c r="E19" s="120">
        <v>3</v>
      </c>
      <c r="F19" s="120">
        <v>2</v>
      </c>
      <c r="G19" s="120">
        <v>4</v>
      </c>
      <c r="H19" s="120">
        <v>10</v>
      </c>
      <c r="I19" s="120">
        <v>1</v>
      </c>
      <c r="J19" s="120">
        <v>5</v>
      </c>
      <c r="K19" s="120">
        <v>7</v>
      </c>
      <c r="L19" s="120">
        <v>3</v>
      </c>
      <c r="M19" s="128">
        <v>3</v>
      </c>
      <c r="N19" s="97">
        <f t="shared" ref="N19" si="7">SUM(B19:M19)</f>
        <v>80</v>
      </c>
      <c r="O19" s="98">
        <f t="shared" si="4"/>
        <v>1.5071590052750565</v>
      </c>
    </row>
    <row r="20" spans="1:15" ht="18.75" x14ac:dyDescent="0.3">
      <c r="A20" s="95" t="s">
        <v>54</v>
      </c>
      <c r="B20" s="99">
        <v>4</v>
      </c>
      <c r="C20" s="120">
        <v>9</v>
      </c>
      <c r="D20" s="120">
        <v>18</v>
      </c>
      <c r="E20" s="120">
        <v>5</v>
      </c>
      <c r="F20" s="120">
        <v>9</v>
      </c>
      <c r="G20" s="120">
        <v>6</v>
      </c>
      <c r="H20" s="120">
        <v>3</v>
      </c>
      <c r="I20" s="120">
        <v>7</v>
      </c>
      <c r="J20" s="120">
        <v>5</v>
      </c>
      <c r="K20" s="120">
        <v>6</v>
      </c>
      <c r="L20" s="120">
        <v>6</v>
      </c>
      <c r="M20" s="128">
        <v>1</v>
      </c>
      <c r="N20" s="97">
        <f t="shared" si="3"/>
        <v>79</v>
      </c>
      <c r="O20" s="98">
        <f t="shared" si="4"/>
        <v>1.4883195177091184</v>
      </c>
    </row>
    <row r="21" spans="1:15" ht="18.75" x14ac:dyDescent="0.3">
      <c r="A21" s="95" t="s">
        <v>179</v>
      </c>
      <c r="B21" s="99">
        <v>0</v>
      </c>
      <c r="C21" s="120">
        <v>3</v>
      </c>
      <c r="D21" s="120">
        <v>5</v>
      </c>
      <c r="E21" s="120">
        <v>3</v>
      </c>
      <c r="F21" s="120">
        <v>3</v>
      </c>
      <c r="G21" s="120">
        <v>1</v>
      </c>
      <c r="H21" s="120">
        <v>2</v>
      </c>
      <c r="I21" s="120">
        <v>1</v>
      </c>
      <c r="J21" s="120">
        <v>1</v>
      </c>
      <c r="K21" s="120">
        <v>2</v>
      </c>
      <c r="L21" s="120">
        <v>1</v>
      </c>
      <c r="M21" s="128">
        <v>0</v>
      </c>
      <c r="N21" s="97">
        <f t="shared" ref="N21:N22" si="8">SUM(B21:M21)</f>
        <v>22</v>
      </c>
      <c r="O21" s="98">
        <f t="shared" si="4"/>
        <v>0.41446872645064053</v>
      </c>
    </row>
    <row r="22" spans="1:15" ht="18.75" x14ac:dyDescent="0.3">
      <c r="A22" s="95" t="s">
        <v>442</v>
      </c>
      <c r="B22" s="99">
        <v>0</v>
      </c>
      <c r="C22" s="120">
        <v>0</v>
      </c>
      <c r="D22" s="120">
        <v>0</v>
      </c>
      <c r="E22" s="120">
        <v>0</v>
      </c>
      <c r="F22" s="120">
        <v>0</v>
      </c>
      <c r="G22" s="120">
        <v>0</v>
      </c>
      <c r="H22" s="120">
        <v>4</v>
      </c>
      <c r="I22" s="120">
        <v>0</v>
      </c>
      <c r="J22" s="120">
        <v>0</v>
      </c>
      <c r="K22" s="120">
        <v>0</v>
      </c>
      <c r="L22" s="120">
        <v>0</v>
      </c>
      <c r="M22" s="128">
        <v>0</v>
      </c>
      <c r="N22" s="97">
        <f t="shared" si="8"/>
        <v>4</v>
      </c>
      <c r="O22" s="98">
        <f t="shared" si="4"/>
        <v>7.5357950263752832E-2</v>
      </c>
    </row>
    <row r="23" spans="1:15" ht="18.75" x14ac:dyDescent="0.3">
      <c r="A23" s="95" t="s">
        <v>132</v>
      </c>
      <c r="B23" s="99">
        <v>3</v>
      </c>
      <c r="C23" s="120">
        <v>0</v>
      </c>
      <c r="D23" s="120">
        <v>0</v>
      </c>
      <c r="E23" s="120">
        <v>0</v>
      </c>
      <c r="F23" s="120">
        <v>0</v>
      </c>
      <c r="G23" s="120">
        <v>0</v>
      </c>
      <c r="H23" s="120">
        <v>0</v>
      </c>
      <c r="I23" s="120">
        <v>0</v>
      </c>
      <c r="J23" s="120">
        <v>0</v>
      </c>
      <c r="K23" s="120">
        <v>0</v>
      </c>
      <c r="L23" s="120">
        <v>0</v>
      </c>
      <c r="M23" s="128">
        <v>0</v>
      </c>
      <c r="N23" s="97">
        <f t="shared" si="3"/>
        <v>3</v>
      </c>
      <c r="O23" s="98">
        <f t="shared" si="4"/>
        <v>5.6518462697814617E-2</v>
      </c>
    </row>
    <row r="24" spans="1:15" ht="18.75" x14ac:dyDescent="0.3">
      <c r="A24" s="95" t="s">
        <v>371</v>
      </c>
      <c r="B24" s="99">
        <v>0</v>
      </c>
      <c r="C24" s="120">
        <v>0</v>
      </c>
      <c r="D24" s="120">
        <v>0</v>
      </c>
      <c r="E24" s="120">
        <v>0</v>
      </c>
      <c r="F24" s="120">
        <v>1</v>
      </c>
      <c r="G24" s="120">
        <v>0</v>
      </c>
      <c r="H24" s="120">
        <v>0</v>
      </c>
      <c r="I24" s="120">
        <v>0</v>
      </c>
      <c r="J24" s="120">
        <v>0</v>
      </c>
      <c r="K24" s="120">
        <v>0</v>
      </c>
      <c r="L24" s="120">
        <v>0</v>
      </c>
      <c r="M24" s="128">
        <v>0</v>
      </c>
      <c r="N24" s="97">
        <f t="shared" ref="N24" si="9">SUM(B24:M24)</f>
        <v>1</v>
      </c>
      <c r="O24" s="98">
        <f t="shared" si="4"/>
        <v>1.8839487565938208E-2</v>
      </c>
    </row>
    <row r="25" spans="1:15" s="50" customFormat="1" ht="18.75" x14ac:dyDescent="0.3">
      <c r="A25" s="123" t="s">
        <v>20</v>
      </c>
      <c r="B25" s="124">
        <f t="shared" ref="B25:O25" si="10">SUM(B15:B24)</f>
        <v>502</v>
      </c>
      <c r="C25" s="124">
        <f t="shared" si="10"/>
        <v>493</v>
      </c>
      <c r="D25" s="124">
        <f t="shared" si="10"/>
        <v>602</v>
      </c>
      <c r="E25" s="124">
        <f t="shared" si="10"/>
        <v>417</v>
      </c>
      <c r="F25" s="124">
        <f t="shared" si="10"/>
        <v>478</v>
      </c>
      <c r="G25" s="124">
        <f t="shared" si="10"/>
        <v>445</v>
      </c>
      <c r="H25" s="124">
        <f t="shared" si="10"/>
        <v>397</v>
      </c>
      <c r="I25" s="124">
        <f t="shared" si="10"/>
        <v>428</v>
      </c>
      <c r="J25" s="124">
        <f t="shared" si="10"/>
        <v>395</v>
      </c>
      <c r="K25" s="124">
        <f t="shared" si="10"/>
        <v>432</v>
      </c>
      <c r="L25" s="124">
        <f t="shared" si="10"/>
        <v>403</v>
      </c>
      <c r="M25" s="124">
        <f t="shared" si="10"/>
        <v>316</v>
      </c>
      <c r="N25" s="125">
        <f t="shared" si="10"/>
        <v>5308</v>
      </c>
      <c r="O25" s="126">
        <f t="shared" si="10"/>
        <v>99.999999999999986</v>
      </c>
    </row>
  </sheetData>
  <phoneticPr fontId="20" type="noConversion"/>
  <pageMargins left="0" right="0" top="0" bottom="0" header="0" footer="0"/>
  <pageSetup paperSize="9" scale="68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A1:O134"/>
  <sheetViews>
    <sheetView zoomScale="80" zoomScaleNormal="80" workbookViewId="0">
      <selection activeCell="G9" sqref="G9"/>
    </sheetView>
  </sheetViews>
  <sheetFormatPr baseColWidth="10" defaultColWidth="11.42578125" defaultRowHeight="15.75" x14ac:dyDescent="0.25"/>
  <cols>
    <col min="1" max="1" width="23" style="47" customWidth="1"/>
    <col min="2" max="2" width="15" style="55" customWidth="1"/>
    <col min="3" max="6" width="10.5703125" style="55" customWidth="1"/>
    <col min="7" max="13" width="10.5703125" style="51" customWidth="1"/>
    <col min="14" max="14" width="10.140625" style="56" customWidth="1"/>
    <col min="15" max="15" width="17" style="47" customWidth="1"/>
    <col min="16" max="16" width="9.85546875" style="48" customWidth="1"/>
    <col min="17" max="16384" width="11.42578125" style="48"/>
  </cols>
  <sheetData>
    <row r="1" spans="1:15" ht="7.5" customHeight="1" x14ac:dyDescent="0.25">
      <c r="A1" s="100"/>
      <c r="B1" s="101"/>
      <c r="C1" s="101"/>
      <c r="D1" s="101"/>
      <c r="E1" s="101"/>
      <c r="F1" s="101"/>
      <c r="G1" s="102"/>
      <c r="H1" s="102"/>
      <c r="I1" s="102"/>
      <c r="J1" s="102"/>
      <c r="K1" s="102"/>
      <c r="L1" s="102"/>
      <c r="M1" s="102"/>
      <c r="N1" s="103"/>
    </row>
    <row r="2" spans="1:15" ht="18.75" customHeight="1" x14ac:dyDescent="0.3">
      <c r="A2" s="67" t="s">
        <v>28</v>
      </c>
      <c r="B2" s="104"/>
      <c r="C2" s="104"/>
      <c r="D2" s="121"/>
      <c r="E2" s="121"/>
      <c r="F2" s="104"/>
      <c r="G2" s="105"/>
      <c r="H2" s="105"/>
      <c r="I2" s="105"/>
      <c r="J2" s="105"/>
      <c r="K2" s="105"/>
      <c r="L2" s="105"/>
      <c r="M2" s="105"/>
      <c r="N2" s="122"/>
      <c r="O2" s="133" t="str">
        <f>RESUMEN!O2</f>
        <v>Diciembre 2022</v>
      </c>
    </row>
    <row r="3" spans="1:15" ht="18.75" x14ac:dyDescent="0.3">
      <c r="A3" s="70" t="s">
        <v>29</v>
      </c>
      <c r="B3" s="106"/>
      <c r="C3" s="106"/>
      <c r="D3" s="106"/>
      <c r="E3" s="106"/>
      <c r="F3" s="106"/>
      <c r="G3" s="107"/>
      <c r="H3" s="107"/>
      <c r="I3" s="107"/>
      <c r="J3" s="107"/>
      <c r="K3" s="107"/>
      <c r="L3" s="107"/>
      <c r="M3" s="107"/>
      <c r="N3" s="108"/>
      <c r="O3" s="109"/>
    </row>
    <row r="4" spans="1:15" s="47" customFormat="1" ht="21" customHeight="1" x14ac:dyDescent="0.25">
      <c r="A4" s="110" t="s">
        <v>30</v>
      </c>
      <c r="B4" s="94" t="s">
        <v>4</v>
      </c>
      <c r="C4" s="94" t="s">
        <v>5</v>
      </c>
      <c r="D4" s="94" t="s">
        <v>6</v>
      </c>
      <c r="E4" s="94" t="s">
        <v>7</v>
      </c>
      <c r="F4" s="94" t="s">
        <v>8</v>
      </c>
      <c r="G4" s="77" t="s">
        <v>9</v>
      </c>
      <c r="H4" s="77" t="s">
        <v>10</v>
      </c>
      <c r="I4" s="77" t="s">
        <v>11</v>
      </c>
      <c r="J4" s="77" t="s">
        <v>12</v>
      </c>
      <c r="K4" s="77" t="s">
        <v>13</v>
      </c>
      <c r="L4" s="77" t="s">
        <v>14</v>
      </c>
      <c r="M4" s="77" t="s">
        <v>15</v>
      </c>
      <c r="N4" s="111" t="s">
        <v>0</v>
      </c>
      <c r="O4" s="112" t="s">
        <v>21</v>
      </c>
    </row>
    <row r="5" spans="1:15" x14ac:dyDescent="0.25">
      <c r="A5" s="113" t="s">
        <v>147</v>
      </c>
      <c r="B5" s="114">
        <v>42</v>
      </c>
      <c r="C5" s="114">
        <v>59</v>
      </c>
      <c r="D5" s="130">
        <v>116</v>
      </c>
      <c r="E5" s="130">
        <v>82</v>
      </c>
      <c r="F5" s="130">
        <v>70</v>
      </c>
      <c r="G5" s="130">
        <v>74</v>
      </c>
      <c r="H5" s="130">
        <v>50</v>
      </c>
      <c r="I5" s="130">
        <v>51</v>
      </c>
      <c r="J5" s="130">
        <v>56</v>
      </c>
      <c r="K5" s="130">
        <v>42</v>
      </c>
      <c r="L5" s="130">
        <v>36</v>
      </c>
      <c r="M5" s="130">
        <v>23</v>
      </c>
      <c r="N5" s="115">
        <f t="shared" ref="N5:N59" si="0">SUM(B5:M5)</f>
        <v>701</v>
      </c>
      <c r="O5" s="116">
        <f t="shared" ref="O5:O36" si="1">+N5*100/$N$132</f>
        <v>13.206480783722682</v>
      </c>
    </row>
    <row r="6" spans="1:15" x14ac:dyDescent="0.25">
      <c r="A6" s="117" t="s">
        <v>275</v>
      </c>
      <c r="B6" s="114">
        <v>0</v>
      </c>
      <c r="C6" s="114">
        <v>0</v>
      </c>
      <c r="D6" s="114">
        <v>8</v>
      </c>
      <c r="E6" s="114">
        <v>19</v>
      </c>
      <c r="F6" s="114">
        <v>52</v>
      </c>
      <c r="G6" s="114">
        <v>43</v>
      </c>
      <c r="H6" s="114">
        <v>34</v>
      </c>
      <c r="I6" s="114">
        <v>32</v>
      </c>
      <c r="J6" s="114">
        <v>43</v>
      </c>
      <c r="K6" s="114">
        <v>31</v>
      </c>
      <c r="L6" s="114">
        <v>33</v>
      </c>
      <c r="M6" s="114">
        <v>26</v>
      </c>
      <c r="N6" s="115">
        <f t="shared" si="0"/>
        <v>321</v>
      </c>
      <c r="O6" s="116">
        <f t="shared" si="1"/>
        <v>6.0474755086661647</v>
      </c>
    </row>
    <row r="7" spans="1:15" x14ac:dyDescent="0.25">
      <c r="A7" s="117" t="s">
        <v>57</v>
      </c>
      <c r="B7" s="114">
        <v>87</v>
      </c>
      <c r="C7" s="114">
        <v>43</v>
      </c>
      <c r="D7" s="114">
        <v>39</v>
      </c>
      <c r="E7" s="114">
        <v>2</v>
      </c>
      <c r="F7" s="114">
        <v>2</v>
      </c>
      <c r="G7" s="114">
        <v>0</v>
      </c>
      <c r="H7" s="114">
        <v>6</v>
      </c>
      <c r="I7" s="114">
        <v>26</v>
      </c>
      <c r="J7" s="114">
        <v>1</v>
      </c>
      <c r="K7" s="114">
        <v>5</v>
      </c>
      <c r="L7" s="114">
        <v>12</v>
      </c>
      <c r="M7" s="114">
        <v>0</v>
      </c>
      <c r="N7" s="115">
        <f t="shared" ref="N7:N8" si="2">SUM(B7:M7)</f>
        <v>223</v>
      </c>
      <c r="O7" s="116">
        <f t="shared" si="1"/>
        <v>4.2012057272042203</v>
      </c>
    </row>
    <row r="8" spans="1:15" x14ac:dyDescent="0.25">
      <c r="A8" s="117" t="s">
        <v>60</v>
      </c>
      <c r="B8" s="114">
        <v>20</v>
      </c>
      <c r="C8" s="114">
        <v>27</v>
      </c>
      <c r="D8" s="114">
        <v>20</v>
      </c>
      <c r="E8" s="114">
        <v>9</v>
      </c>
      <c r="F8" s="114">
        <v>15</v>
      </c>
      <c r="G8" s="114">
        <v>25</v>
      </c>
      <c r="H8" s="114">
        <v>21</v>
      </c>
      <c r="I8" s="114">
        <v>10</v>
      </c>
      <c r="J8" s="114">
        <v>18</v>
      </c>
      <c r="K8" s="114">
        <v>21</v>
      </c>
      <c r="L8" s="114">
        <v>12</v>
      </c>
      <c r="M8" s="114">
        <v>24</v>
      </c>
      <c r="N8" s="115">
        <f t="shared" si="2"/>
        <v>222</v>
      </c>
      <c r="O8" s="116">
        <f t="shared" si="1"/>
        <v>4.1823662396382817</v>
      </c>
    </row>
    <row r="9" spans="1:15" x14ac:dyDescent="0.25">
      <c r="A9" s="117" t="s">
        <v>378</v>
      </c>
      <c r="B9" s="114">
        <v>0</v>
      </c>
      <c r="C9" s="114">
        <v>0</v>
      </c>
      <c r="D9" s="114">
        <v>0</v>
      </c>
      <c r="E9" s="114">
        <v>0</v>
      </c>
      <c r="F9" s="114">
        <v>1</v>
      </c>
      <c r="G9" s="114">
        <v>19</v>
      </c>
      <c r="H9" s="114">
        <v>32</v>
      </c>
      <c r="I9" s="114">
        <v>20</v>
      </c>
      <c r="J9" s="114">
        <v>25</v>
      </c>
      <c r="K9" s="114">
        <v>27</v>
      </c>
      <c r="L9" s="114">
        <v>37</v>
      </c>
      <c r="M9" s="114">
        <v>53</v>
      </c>
      <c r="N9" s="115">
        <f t="shared" ref="N9:N14" si="3">SUM(B9:M9)</f>
        <v>214</v>
      </c>
      <c r="O9" s="116">
        <f t="shared" si="1"/>
        <v>4.0316503391107759</v>
      </c>
    </row>
    <row r="10" spans="1:15" x14ac:dyDescent="0.25">
      <c r="A10" s="117" t="s">
        <v>180</v>
      </c>
      <c r="B10" s="114">
        <v>0</v>
      </c>
      <c r="C10" s="114">
        <v>18</v>
      </c>
      <c r="D10" s="114">
        <v>32</v>
      </c>
      <c r="E10" s="114">
        <v>10</v>
      </c>
      <c r="F10" s="114">
        <v>23</v>
      </c>
      <c r="G10" s="114">
        <v>8</v>
      </c>
      <c r="H10" s="114">
        <v>12</v>
      </c>
      <c r="I10" s="114">
        <v>6</v>
      </c>
      <c r="J10" s="114">
        <v>9</v>
      </c>
      <c r="K10" s="114">
        <v>40</v>
      </c>
      <c r="L10" s="114">
        <v>19</v>
      </c>
      <c r="M10" s="114">
        <v>22</v>
      </c>
      <c r="N10" s="115">
        <f t="shared" si="3"/>
        <v>199</v>
      </c>
      <c r="O10" s="116">
        <f t="shared" si="1"/>
        <v>3.7490580256217032</v>
      </c>
    </row>
    <row r="11" spans="1:15" x14ac:dyDescent="0.25">
      <c r="A11" s="117" t="s">
        <v>34</v>
      </c>
      <c r="B11" s="114">
        <v>14</v>
      </c>
      <c r="C11" s="114">
        <v>12</v>
      </c>
      <c r="D11" s="114">
        <v>16</v>
      </c>
      <c r="E11" s="114">
        <v>9</v>
      </c>
      <c r="F11" s="114">
        <v>36</v>
      </c>
      <c r="G11" s="114">
        <v>35</v>
      </c>
      <c r="H11" s="114">
        <v>7</v>
      </c>
      <c r="I11" s="114">
        <v>13</v>
      </c>
      <c r="J11" s="114">
        <v>20</v>
      </c>
      <c r="K11" s="114">
        <v>13</v>
      </c>
      <c r="L11" s="114">
        <v>6</v>
      </c>
      <c r="M11" s="114">
        <v>7</v>
      </c>
      <c r="N11" s="115">
        <f t="shared" si="3"/>
        <v>188</v>
      </c>
      <c r="O11" s="116">
        <f t="shared" si="1"/>
        <v>3.541823662396383</v>
      </c>
    </row>
    <row r="12" spans="1:15" x14ac:dyDescent="0.25">
      <c r="A12" s="117" t="s">
        <v>32</v>
      </c>
      <c r="B12" s="114">
        <v>10</v>
      </c>
      <c r="C12" s="114">
        <v>23</v>
      </c>
      <c r="D12" s="114">
        <v>17</v>
      </c>
      <c r="E12" s="114">
        <v>9</v>
      </c>
      <c r="F12" s="114">
        <v>14</v>
      </c>
      <c r="G12" s="114">
        <v>8</v>
      </c>
      <c r="H12" s="114">
        <v>10</v>
      </c>
      <c r="I12" s="114">
        <v>44</v>
      </c>
      <c r="J12" s="114">
        <v>11</v>
      </c>
      <c r="K12" s="114">
        <v>4</v>
      </c>
      <c r="L12" s="114">
        <v>17</v>
      </c>
      <c r="M12" s="114">
        <v>6</v>
      </c>
      <c r="N12" s="115">
        <f t="shared" si="3"/>
        <v>173</v>
      </c>
      <c r="O12" s="116">
        <f t="shared" si="1"/>
        <v>3.2592313489073099</v>
      </c>
    </row>
    <row r="13" spans="1:15" x14ac:dyDescent="0.25">
      <c r="A13" s="117" t="s">
        <v>151</v>
      </c>
      <c r="B13" s="114">
        <v>8</v>
      </c>
      <c r="C13" s="114">
        <v>6</v>
      </c>
      <c r="D13" s="114">
        <v>18</v>
      </c>
      <c r="E13" s="114">
        <v>11</v>
      </c>
      <c r="F13" s="114">
        <v>14</v>
      </c>
      <c r="G13" s="114">
        <v>14</v>
      </c>
      <c r="H13" s="114">
        <v>19</v>
      </c>
      <c r="I13" s="114">
        <v>29</v>
      </c>
      <c r="J13" s="114">
        <v>15</v>
      </c>
      <c r="K13" s="114">
        <v>12</v>
      </c>
      <c r="L13" s="114">
        <v>19</v>
      </c>
      <c r="M13" s="114">
        <v>5</v>
      </c>
      <c r="N13" s="115">
        <f t="shared" si="3"/>
        <v>170</v>
      </c>
      <c r="O13" s="116">
        <f t="shared" si="1"/>
        <v>3.2027128862094951</v>
      </c>
    </row>
    <row r="14" spans="1:15" x14ac:dyDescent="0.25">
      <c r="A14" s="117" t="s">
        <v>49</v>
      </c>
      <c r="B14" s="114">
        <v>26</v>
      </c>
      <c r="C14" s="114">
        <v>3</v>
      </c>
      <c r="D14" s="114">
        <v>11</v>
      </c>
      <c r="E14" s="114">
        <v>6</v>
      </c>
      <c r="F14" s="114">
        <v>15</v>
      </c>
      <c r="G14" s="114">
        <v>11</v>
      </c>
      <c r="H14" s="114">
        <v>10</v>
      </c>
      <c r="I14" s="114">
        <v>13</v>
      </c>
      <c r="J14" s="114">
        <v>10</v>
      </c>
      <c r="K14" s="114">
        <v>47</v>
      </c>
      <c r="L14" s="114">
        <v>8</v>
      </c>
      <c r="M14" s="114">
        <v>3</v>
      </c>
      <c r="N14" s="115">
        <f t="shared" si="3"/>
        <v>163</v>
      </c>
      <c r="O14" s="116">
        <f t="shared" si="1"/>
        <v>3.0708364732479279</v>
      </c>
    </row>
    <row r="15" spans="1:15" x14ac:dyDescent="0.25">
      <c r="A15" s="117" t="s">
        <v>33</v>
      </c>
      <c r="B15" s="114">
        <v>8</v>
      </c>
      <c r="C15" s="114">
        <v>2</v>
      </c>
      <c r="D15" s="114">
        <v>14</v>
      </c>
      <c r="E15" s="114">
        <v>12</v>
      </c>
      <c r="F15" s="114">
        <v>16</v>
      </c>
      <c r="G15" s="114">
        <v>3</v>
      </c>
      <c r="H15" s="114">
        <v>23</v>
      </c>
      <c r="I15" s="114">
        <v>13</v>
      </c>
      <c r="J15" s="114">
        <v>2</v>
      </c>
      <c r="K15" s="114">
        <v>52</v>
      </c>
      <c r="L15" s="114">
        <v>13</v>
      </c>
      <c r="M15" s="114">
        <v>3</v>
      </c>
      <c r="N15" s="115">
        <f t="shared" ref="N15:N16" si="4">SUM(B15:M15)</f>
        <v>161</v>
      </c>
      <c r="O15" s="116">
        <f t="shared" si="1"/>
        <v>3.0331574981160512</v>
      </c>
    </row>
    <row r="16" spans="1:15" x14ac:dyDescent="0.25">
      <c r="A16" s="117" t="s">
        <v>64</v>
      </c>
      <c r="B16" s="114">
        <v>17</v>
      </c>
      <c r="C16" s="114">
        <v>12</v>
      </c>
      <c r="D16" s="114">
        <v>6</v>
      </c>
      <c r="E16" s="114">
        <v>17</v>
      </c>
      <c r="F16" s="114">
        <v>6</v>
      </c>
      <c r="G16" s="114">
        <v>20</v>
      </c>
      <c r="H16" s="114">
        <v>3</v>
      </c>
      <c r="I16" s="114">
        <v>17</v>
      </c>
      <c r="J16" s="114">
        <v>11</v>
      </c>
      <c r="K16" s="114">
        <v>12</v>
      </c>
      <c r="L16" s="114">
        <v>16</v>
      </c>
      <c r="M16" s="114">
        <v>13</v>
      </c>
      <c r="N16" s="115">
        <f t="shared" si="4"/>
        <v>150</v>
      </c>
      <c r="O16" s="116">
        <f t="shared" si="1"/>
        <v>2.825923134890731</v>
      </c>
    </row>
    <row r="17" spans="1:15" x14ac:dyDescent="0.25">
      <c r="A17" s="117" t="s">
        <v>74</v>
      </c>
      <c r="B17" s="114">
        <v>2</v>
      </c>
      <c r="C17" s="114">
        <v>15</v>
      </c>
      <c r="D17" s="114">
        <v>12</v>
      </c>
      <c r="E17" s="114">
        <v>17</v>
      </c>
      <c r="F17" s="114">
        <v>14</v>
      </c>
      <c r="G17" s="114">
        <v>25</v>
      </c>
      <c r="H17" s="114">
        <v>9</v>
      </c>
      <c r="I17" s="114">
        <v>16</v>
      </c>
      <c r="J17" s="114">
        <v>8</v>
      </c>
      <c r="K17" s="114">
        <v>8</v>
      </c>
      <c r="L17" s="114">
        <v>7</v>
      </c>
      <c r="M17" s="114">
        <v>4</v>
      </c>
      <c r="N17" s="115">
        <f t="shared" ref="N17:N23" si="5">SUM(B17:M17)</f>
        <v>137</v>
      </c>
      <c r="O17" s="116">
        <f t="shared" si="1"/>
        <v>2.5810097965335341</v>
      </c>
    </row>
    <row r="18" spans="1:15" x14ac:dyDescent="0.25">
      <c r="A18" s="117" t="s">
        <v>59</v>
      </c>
      <c r="B18" s="114">
        <v>8</v>
      </c>
      <c r="C18" s="114">
        <v>8</v>
      </c>
      <c r="D18" s="114">
        <v>15</v>
      </c>
      <c r="E18" s="114">
        <v>19</v>
      </c>
      <c r="F18" s="114">
        <v>26</v>
      </c>
      <c r="G18" s="114">
        <v>8</v>
      </c>
      <c r="H18" s="114">
        <v>6</v>
      </c>
      <c r="I18" s="114">
        <v>1</v>
      </c>
      <c r="J18" s="114">
        <v>29</v>
      </c>
      <c r="K18" s="114">
        <v>5</v>
      </c>
      <c r="L18" s="114">
        <v>1</v>
      </c>
      <c r="M18" s="114">
        <v>0</v>
      </c>
      <c r="N18" s="115">
        <f t="shared" si="5"/>
        <v>126</v>
      </c>
      <c r="O18" s="116">
        <f t="shared" si="1"/>
        <v>2.3737754333082139</v>
      </c>
    </row>
    <row r="19" spans="1:15" x14ac:dyDescent="0.25">
      <c r="A19" s="117" t="s">
        <v>40</v>
      </c>
      <c r="B19" s="114">
        <v>1</v>
      </c>
      <c r="C19" s="114">
        <v>2</v>
      </c>
      <c r="D19" s="114">
        <v>5</v>
      </c>
      <c r="E19" s="114">
        <v>6</v>
      </c>
      <c r="F19" s="114">
        <v>2</v>
      </c>
      <c r="G19" s="114">
        <v>10</v>
      </c>
      <c r="H19" s="114">
        <v>2</v>
      </c>
      <c r="I19" s="114">
        <v>7</v>
      </c>
      <c r="J19" s="114">
        <v>26</v>
      </c>
      <c r="K19" s="114">
        <v>3</v>
      </c>
      <c r="L19" s="114">
        <v>19</v>
      </c>
      <c r="M19" s="114">
        <v>34</v>
      </c>
      <c r="N19" s="115">
        <f t="shared" si="5"/>
        <v>117</v>
      </c>
      <c r="O19" s="116">
        <f t="shared" si="1"/>
        <v>2.20422004521477</v>
      </c>
    </row>
    <row r="20" spans="1:15" x14ac:dyDescent="0.25">
      <c r="A20" s="117" t="s">
        <v>141</v>
      </c>
      <c r="B20" s="114">
        <v>9</v>
      </c>
      <c r="C20" s="114">
        <v>12</v>
      </c>
      <c r="D20" s="114">
        <v>20</v>
      </c>
      <c r="E20" s="114">
        <v>8</v>
      </c>
      <c r="F20" s="114">
        <v>14</v>
      </c>
      <c r="G20" s="114">
        <v>6</v>
      </c>
      <c r="H20" s="114">
        <v>4</v>
      </c>
      <c r="I20" s="114">
        <v>7</v>
      </c>
      <c r="J20" s="114">
        <v>6</v>
      </c>
      <c r="K20" s="114">
        <v>13</v>
      </c>
      <c r="L20" s="114">
        <v>14</v>
      </c>
      <c r="M20" s="114">
        <v>2</v>
      </c>
      <c r="N20" s="115">
        <f t="shared" si="5"/>
        <v>115</v>
      </c>
      <c r="O20" s="116">
        <f t="shared" si="1"/>
        <v>2.1665410700828938</v>
      </c>
    </row>
    <row r="21" spans="1:15" x14ac:dyDescent="0.25">
      <c r="A21" s="117" t="s">
        <v>445</v>
      </c>
      <c r="B21" s="114">
        <v>13</v>
      </c>
      <c r="C21" s="114">
        <v>5</v>
      </c>
      <c r="D21" s="114">
        <v>8</v>
      </c>
      <c r="E21" s="114">
        <v>31</v>
      </c>
      <c r="F21" s="114">
        <v>5</v>
      </c>
      <c r="G21" s="114">
        <v>6</v>
      </c>
      <c r="H21" s="114">
        <v>1</v>
      </c>
      <c r="I21" s="114">
        <v>2</v>
      </c>
      <c r="J21" s="114">
        <v>15</v>
      </c>
      <c r="K21" s="114">
        <v>9</v>
      </c>
      <c r="L21" s="114">
        <v>12</v>
      </c>
      <c r="M21" s="114">
        <v>2</v>
      </c>
      <c r="N21" s="115">
        <f t="shared" si="5"/>
        <v>109</v>
      </c>
      <c r="O21" s="116">
        <f t="shared" si="1"/>
        <v>2.0535041446872646</v>
      </c>
    </row>
    <row r="22" spans="1:15" x14ac:dyDescent="0.25">
      <c r="A22" s="117" t="s">
        <v>69</v>
      </c>
      <c r="B22" s="114">
        <v>2</v>
      </c>
      <c r="C22" s="114">
        <v>5</v>
      </c>
      <c r="D22" s="114">
        <v>8</v>
      </c>
      <c r="E22" s="114">
        <v>12</v>
      </c>
      <c r="F22" s="114">
        <v>12</v>
      </c>
      <c r="G22" s="114">
        <v>3</v>
      </c>
      <c r="H22" s="114">
        <v>15</v>
      </c>
      <c r="I22" s="114">
        <v>19</v>
      </c>
      <c r="J22" s="114">
        <v>10</v>
      </c>
      <c r="K22" s="114">
        <v>10</v>
      </c>
      <c r="L22" s="114">
        <v>2</v>
      </c>
      <c r="M22" s="114">
        <v>2</v>
      </c>
      <c r="N22" s="115">
        <f t="shared" si="5"/>
        <v>100</v>
      </c>
      <c r="O22" s="116">
        <f t="shared" si="1"/>
        <v>1.8839487565938207</v>
      </c>
    </row>
    <row r="23" spans="1:15" x14ac:dyDescent="0.25">
      <c r="A23" s="117" t="s">
        <v>35</v>
      </c>
      <c r="B23" s="114">
        <v>79</v>
      </c>
      <c r="C23" s="114">
        <v>4</v>
      </c>
      <c r="D23" s="114">
        <v>7</v>
      </c>
      <c r="E23" s="114">
        <v>0</v>
      </c>
      <c r="F23" s="114">
        <v>3</v>
      </c>
      <c r="G23" s="114">
        <v>0</v>
      </c>
      <c r="H23" s="114">
        <v>1</v>
      </c>
      <c r="I23" s="114">
        <v>0</v>
      </c>
      <c r="J23" s="114">
        <v>0</v>
      </c>
      <c r="K23" s="114">
        <v>0</v>
      </c>
      <c r="L23" s="114">
        <v>0</v>
      </c>
      <c r="M23" s="114">
        <v>0</v>
      </c>
      <c r="N23" s="115">
        <f t="shared" si="5"/>
        <v>94</v>
      </c>
      <c r="O23" s="116">
        <f t="shared" si="1"/>
        <v>1.7709118311981915</v>
      </c>
    </row>
    <row r="24" spans="1:15" x14ac:dyDescent="0.25">
      <c r="A24" s="117" t="s">
        <v>43</v>
      </c>
      <c r="B24" s="114">
        <v>12</v>
      </c>
      <c r="C24" s="114">
        <v>9</v>
      </c>
      <c r="D24" s="114">
        <v>0</v>
      </c>
      <c r="E24" s="114">
        <v>0</v>
      </c>
      <c r="F24" s="114">
        <v>2</v>
      </c>
      <c r="G24" s="114">
        <v>28</v>
      </c>
      <c r="H24" s="114">
        <v>2</v>
      </c>
      <c r="I24" s="114">
        <v>1</v>
      </c>
      <c r="J24" s="114">
        <v>0</v>
      </c>
      <c r="K24" s="114">
        <v>1</v>
      </c>
      <c r="L24" s="114">
        <v>16</v>
      </c>
      <c r="M24" s="114">
        <v>16</v>
      </c>
      <c r="N24" s="115">
        <f t="shared" ref="N24:N26" si="6">SUM(B24:M24)</f>
        <v>87</v>
      </c>
      <c r="O24" s="116">
        <f t="shared" si="1"/>
        <v>1.639035418236624</v>
      </c>
    </row>
    <row r="25" spans="1:15" x14ac:dyDescent="0.25">
      <c r="A25" s="117" t="s">
        <v>143</v>
      </c>
      <c r="B25" s="114">
        <v>9</v>
      </c>
      <c r="C25" s="114">
        <v>26</v>
      </c>
      <c r="D25" s="114">
        <v>9</v>
      </c>
      <c r="E25" s="114">
        <v>9</v>
      </c>
      <c r="F25" s="114">
        <v>6</v>
      </c>
      <c r="G25" s="114">
        <v>4</v>
      </c>
      <c r="H25" s="114">
        <v>6</v>
      </c>
      <c r="I25" s="114">
        <v>6</v>
      </c>
      <c r="J25" s="114">
        <v>1</v>
      </c>
      <c r="K25" s="114">
        <v>0</v>
      </c>
      <c r="L25" s="114">
        <v>6</v>
      </c>
      <c r="M25" s="114">
        <v>2</v>
      </c>
      <c r="N25" s="115">
        <f t="shared" si="6"/>
        <v>84</v>
      </c>
      <c r="O25" s="116">
        <f t="shared" si="1"/>
        <v>1.5825169555388094</v>
      </c>
    </row>
    <row r="26" spans="1:15" x14ac:dyDescent="0.25">
      <c r="A26" s="117" t="s">
        <v>138</v>
      </c>
      <c r="B26" s="114">
        <v>4</v>
      </c>
      <c r="C26" s="114">
        <v>14</v>
      </c>
      <c r="D26" s="114">
        <v>22</v>
      </c>
      <c r="E26" s="114">
        <v>9</v>
      </c>
      <c r="F26" s="114">
        <v>11</v>
      </c>
      <c r="G26" s="114">
        <v>13</v>
      </c>
      <c r="H26" s="114">
        <v>8</v>
      </c>
      <c r="I26" s="114">
        <v>1</v>
      </c>
      <c r="J26" s="114">
        <v>0</v>
      </c>
      <c r="K26" s="114">
        <v>1</v>
      </c>
      <c r="L26" s="114">
        <v>0</v>
      </c>
      <c r="M26" s="114">
        <v>0</v>
      </c>
      <c r="N26" s="115">
        <f t="shared" si="6"/>
        <v>83</v>
      </c>
      <c r="O26" s="116">
        <f t="shared" si="1"/>
        <v>1.5636774679728711</v>
      </c>
    </row>
    <row r="27" spans="1:15" x14ac:dyDescent="0.25">
      <c r="A27" s="117" t="s">
        <v>46</v>
      </c>
      <c r="B27" s="114">
        <v>10</v>
      </c>
      <c r="C27" s="114">
        <v>10</v>
      </c>
      <c r="D27" s="114">
        <v>10</v>
      </c>
      <c r="E27" s="114">
        <v>8</v>
      </c>
      <c r="F27" s="114">
        <v>2</v>
      </c>
      <c r="G27" s="114">
        <v>11</v>
      </c>
      <c r="H27" s="114">
        <v>1</v>
      </c>
      <c r="I27" s="114">
        <v>7</v>
      </c>
      <c r="J27" s="114">
        <v>2</v>
      </c>
      <c r="K27" s="114">
        <v>1</v>
      </c>
      <c r="L27" s="114">
        <v>3</v>
      </c>
      <c r="M27" s="114">
        <v>5</v>
      </c>
      <c r="N27" s="115">
        <f t="shared" ref="N27:N40" si="7">SUM(B27:M27)</f>
        <v>70</v>
      </c>
      <c r="O27" s="116">
        <f t="shared" si="1"/>
        <v>1.3187641296156745</v>
      </c>
    </row>
    <row r="28" spans="1:15" x14ac:dyDescent="0.25">
      <c r="A28" s="117" t="s">
        <v>39</v>
      </c>
      <c r="B28" s="114">
        <v>3</v>
      </c>
      <c r="C28" s="114">
        <v>10</v>
      </c>
      <c r="D28" s="114">
        <v>10</v>
      </c>
      <c r="E28" s="114">
        <v>7</v>
      </c>
      <c r="F28" s="114">
        <v>6</v>
      </c>
      <c r="G28" s="114">
        <v>1</v>
      </c>
      <c r="H28" s="114">
        <v>10</v>
      </c>
      <c r="I28" s="114">
        <v>7</v>
      </c>
      <c r="J28" s="114">
        <v>3</v>
      </c>
      <c r="K28" s="114">
        <v>1</v>
      </c>
      <c r="L28" s="114">
        <v>1</v>
      </c>
      <c r="M28" s="114">
        <v>0</v>
      </c>
      <c r="N28" s="115">
        <f t="shared" si="7"/>
        <v>59</v>
      </c>
      <c r="O28" s="116">
        <f t="shared" si="1"/>
        <v>1.1115297663903543</v>
      </c>
    </row>
    <row r="29" spans="1:15" x14ac:dyDescent="0.25">
      <c r="A29" s="117" t="s">
        <v>45</v>
      </c>
      <c r="B29" s="114">
        <v>11</v>
      </c>
      <c r="C29" s="114">
        <v>19</v>
      </c>
      <c r="D29" s="114">
        <v>1</v>
      </c>
      <c r="E29" s="114">
        <v>3</v>
      </c>
      <c r="F29" s="114">
        <v>8</v>
      </c>
      <c r="G29" s="114">
        <v>3</v>
      </c>
      <c r="H29" s="114">
        <v>4</v>
      </c>
      <c r="I29" s="114">
        <v>2</v>
      </c>
      <c r="J29" s="114">
        <v>1</v>
      </c>
      <c r="K29" s="114">
        <v>1</v>
      </c>
      <c r="L29" s="114">
        <v>2</v>
      </c>
      <c r="M29" s="114">
        <v>0</v>
      </c>
      <c r="N29" s="115">
        <f t="shared" si="7"/>
        <v>55</v>
      </c>
      <c r="O29" s="116">
        <f t="shared" si="1"/>
        <v>1.0361718161266014</v>
      </c>
    </row>
    <row r="30" spans="1:15" x14ac:dyDescent="0.25">
      <c r="A30" s="117" t="s">
        <v>61</v>
      </c>
      <c r="B30" s="114">
        <v>15</v>
      </c>
      <c r="C30" s="114">
        <v>18</v>
      </c>
      <c r="D30" s="114">
        <v>7</v>
      </c>
      <c r="E30" s="114">
        <v>1</v>
      </c>
      <c r="F30" s="114">
        <v>2</v>
      </c>
      <c r="G30" s="114">
        <v>0</v>
      </c>
      <c r="H30" s="114">
        <v>0</v>
      </c>
      <c r="I30" s="114">
        <v>0</v>
      </c>
      <c r="J30" s="114">
        <v>0</v>
      </c>
      <c r="K30" s="114">
        <v>0</v>
      </c>
      <c r="L30" s="114">
        <v>1</v>
      </c>
      <c r="M30" s="114">
        <v>6</v>
      </c>
      <c r="N30" s="115">
        <f t="shared" si="7"/>
        <v>50</v>
      </c>
      <c r="O30" s="116">
        <f t="shared" si="1"/>
        <v>0.94197437829691033</v>
      </c>
    </row>
    <row r="31" spans="1:15" x14ac:dyDescent="0.25">
      <c r="A31" s="117" t="s">
        <v>142</v>
      </c>
      <c r="B31" s="114">
        <v>1</v>
      </c>
      <c r="C31" s="114">
        <v>10</v>
      </c>
      <c r="D31" s="114">
        <v>12</v>
      </c>
      <c r="E31" s="114">
        <v>13</v>
      </c>
      <c r="F31" s="114">
        <v>2</v>
      </c>
      <c r="G31" s="114">
        <v>1</v>
      </c>
      <c r="H31" s="114">
        <v>0</v>
      </c>
      <c r="I31" s="114">
        <v>0</v>
      </c>
      <c r="J31" s="114">
        <v>1</v>
      </c>
      <c r="K31" s="114">
        <v>1</v>
      </c>
      <c r="L31" s="114">
        <v>5</v>
      </c>
      <c r="M31" s="114">
        <v>4</v>
      </c>
      <c r="N31" s="115">
        <f t="shared" si="7"/>
        <v>50</v>
      </c>
      <c r="O31" s="116">
        <f t="shared" si="1"/>
        <v>0.94197437829691033</v>
      </c>
    </row>
    <row r="32" spans="1:15" x14ac:dyDescent="0.25">
      <c r="A32" s="117" t="s">
        <v>42</v>
      </c>
      <c r="B32" s="114">
        <v>10</v>
      </c>
      <c r="C32" s="114">
        <v>5</v>
      </c>
      <c r="D32" s="114">
        <v>4</v>
      </c>
      <c r="E32" s="114">
        <v>7</v>
      </c>
      <c r="F32" s="114">
        <v>4</v>
      </c>
      <c r="G32" s="114">
        <v>3</v>
      </c>
      <c r="H32" s="114">
        <v>2</v>
      </c>
      <c r="I32" s="114">
        <v>2</v>
      </c>
      <c r="J32" s="114">
        <v>2</v>
      </c>
      <c r="K32" s="114">
        <v>5</v>
      </c>
      <c r="L32" s="114">
        <v>2</v>
      </c>
      <c r="M32" s="114">
        <v>2</v>
      </c>
      <c r="N32" s="115">
        <f t="shared" ref="N32" si="8">SUM(B32:M32)</f>
        <v>48</v>
      </c>
      <c r="O32" s="116">
        <f t="shared" si="1"/>
        <v>0.90429540316503387</v>
      </c>
    </row>
    <row r="33" spans="1:15" x14ac:dyDescent="0.25">
      <c r="A33" s="117" t="s">
        <v>56</v>
      </c>
      <c r="B33" s="114">
        <v>2</v>
      </c>
      <c r="C33" s="114">
        <v>2</v>
      </c>
      <c r="D33" s="114">
        <v>9</v>
      </c>
      <c r="E33" s="114">
        <v>5</v>
      </c>
      <c r="F33" s="114">
        <v>1</v>
      </c>
      <c r="G33" s="114">
        <v>3</v>
      </c>
      <c r="H33" s="114">
        <v>1</v>
      </c>
      <c r="I33" s="114">
        <v>2</v>
      </c>
      <c r="J33" s="114">
        <v>3</v>
      </c>
      <c r="K33" s="114">
        <v>9</v>
      </c>
      <c r="L33" s="114">
        <v>8</v>
      </c>
      <c r="M33" s="114">
        <v>2</v>
      </c>
      <c r="N33" s="115">
        <f t="shared" si="7"/>
        <v>47</v>
      </c>
      <c r="O33" s="116">
        <f t="shared" si="1"/>
        <v>0.88545591559909576</v>
      </c>
    </row>
    <row r="34" spans="1:15" x14ac:dyDescent="0.25">
      <c r="A34" s="117" t="s">
        <v>48</v>
      </c>
      <c r="B34" s="114">
        <v>5</v>
      </c>
      <c r="C34" s="114">
        <v>1</v>
      </c>
      <c r="D34" s="114">
        <v>5</v>
      </c>
      <c r="E34" s="114">
        <v>4</v>
      </c>
      <c r="F34" s="114">
        <v>5</v>
      </c>
      <c r="G34" s="114">
        <v>2</v>
      </c>
      <c r="H34" s="114">
        <v>5</v>
      </c>
      <c r="I34" s="114">
        <v>5</v>
      </c>
      <c r="J34" s="114">
        <v>6</v>
      </c>
      <c r="K34" s="114">
        <v>2</v>
      </c>
      <c r="L34" s="114">
        <v>2</v>
      </c>
      <c r="M34" s="114">
        <v>1</v>
      </c>
      <c r="N34" s="115">
        <f t="shared" si="7"/>
        <v>43</v>
      </c>
      <c r="O34" s="116">
        <f t="shared" si="1"/>
        <v>0.81009796533534284</v>
      </c>
    </row>
    <row r="35" spans="1:15" x14ac:dyDescent="0.25">
      <c r="A35" s="117" t="s">
        <v>58</v>
      </c>
      <c r="B35" s="114">
        <v>1</v>
      </c>
      <c r="C35" s="114">
        <v>8</v>
      </c>
      <c r="D35" s="114">
        <v>8</v>
      </c>
      <c r="E35" s="114">
        <v>6</v>
      </c>
      <c r="F35" s="114">
        <v>1</v>
      </c>
      <c r="G35" s="114">
        <v>0</v>
      </c>
      <c r="H35" s="114">
        <v>9</v>
      </c>
      <c r="I35" s="114">
        <v>2</v>
      </c>
      <c r="J35" s="114">
        <v>3</v>
      </c>
      <c r="K35" s="114">
        <v>1</v>
      </c>
      <c r="L35" s="114">
        <v>1</v>
      </c>
      <c r="M35" s="114">
        <v>1</v>
      </c>
      <c r="N35" s="115">
        <f t="shared" si="7"/>
        <v>41</v>
      </c>
      <c r="O35" s="116">
        <f t="shared" si="1"/>
        <v>0.77241899020346649</v>
      </c>
    </row>
    <row r="36" spans="1:15" x14ac:dyDescent="0.25">
      <c r="A36" s="117" t="s">
        <v>31</v>
      </c>
      <c r="B36" s="114">
        <v>23</v>
      </c>
      <c r="C36" s="114">
        <v>8</v>
      </c>
      <c r="D36" s="114">
        <v>3</v>
      </c>
      <c r="E36" s="114">
        <v>0</v>
      </c>
      <c r="F36" s="114">
        <v>5</v>
      </c>
      <c r="G36" s="114">
        <v>1</v>
      </c>
      <c r="H36" s="114">
        <v>0</v>
      </c>
      <c r="I36" s="114">
        <v>0</v>
      </c>
      <c r="J36" s="114">
        <v>0</v>
      </c>
      <c r="K36" s="114">
        <v>0</v>
      </c>
      <c r="L36" s="114">
        <v>0</v>
      </c>
      <c r="M36" s="114">
        <v>0</v>
      </c>
      <c r="N36" s="115">
        <f t="shared" si="7"/>
        <v>40</v>
      </c>
      <c r="O36" s="116">
        <f t="shared" si="1"/>
        <v>0.75357950263752826</v>
      </c>
    </row>
    <row r="37" spans="1:15" x14ac:dyDescent="0.25">
      <c r="A37" s="117" t="s">
        <v>181</v>
      </c>
      <c r="B37" s="114">
        <v>0</v>
      </c>
      <c r="C37" s="114">
        <v>10</v>
      </c>
      <c r="D37" s="114">
        <v>6</v>
      </c>
      <c r="E37" s="114">
        <v>0</v>
      </c>
      <c r="F37" s="114">
        <v>2</v>
      </c>
      <c r="G37" s="114">
        <v>3</v>
      </c>
      <c r="H37" s="114">
        <v>5</v>
      </c>
      <c r="I37" s="114">
        <v>2</v>
      </c>
      <c r="J37" s="114">
        <v>3</v>
      </c>
      <c r="K37" s="114">
        <v>0</v>
      </c>
      <c r="L37" s="114">
        <v>5</v>
      </c>
      <c r="M37" s="114">
        <v>0</v>
      </c>
      <c r="N37" s="115">
        <f t="shared" si="7"/>
        <v>36</v>
      </c>
      <c r="O37" s="116">
        <f t="shared" ref="O37:O68" si="9">+N37*100/$N$132</f>
        <v>0.67822155237377546</v>
      </c>
    </row>
    <row r="38" spans="1:15" x14ac:dyDescent="0.25">
      <c r="A38" s="117" t="s">
        <v>195</v>
      </c>
      <c r="B38" s="114">
        <v>0</v>
      </c>
      <c r="C38" s="114">
        <v>6</v>
      </c>
      <c r="D38" s="114">
        <v>1</v>
      </c>
      <c r="E38" s="114">
        <v>0</v>
      </c>
      <c r="F38" s="114">
        <v>6</v>
      </c>
      <c r="G38" s="114">
        <v>8</v>
      </c>
      <c r="H38" s="114">
        <v>3</v>
      </c>
      <c r="I38" s="114">
        <v>5</v>
      </c>
      <c r="J38" s="114">
        <v>2</v>
      </c>
      <c r="K38" s="114">
        <v>4</v>
      </c>
      <c r="L38" s="114">
        <v>0</v>
      </c>
      <c r="M38" s="114">
        <v>1</v>
      </c>
      <c r="N38" s="115">
        <f t="shared" si="7"/>
        <v>36</v>
      </c>
      <c r="O38" s="116">
        <f t="shared" si="9"/>
        <v>0.67822155237377546</v>
      </c>
    </row>
    <row r="39" spans="1:15" x14ac:dyDescent="0.25">
      <c r="A39" s="117" t="s">
        <v>276</v>
      </c>
      <c r="B39" s="114">
        <v>0</v>
      </c>
      <c r="C39" s="114">
        <v>0</v>
      </c>
      <c r="D39" s="114">
        <v>7</v>
      </c>
      <c r="E39" s="114">
        <v>3</v>
      </c>
      <c r="F39" s="114">
        <v>3</v>
      </c>
      <c r="G39" s="114">
        <v>2</v>
      </c>
      <c r="H39" s="114">
        <v>3</v>
      </c>
      <c r="I39" s="114">
        <v>12</v>
      </c>
      <c r="J39" s="114">
        <v>1</v>
      </c>
      <c r="K39" s="114">
        <v>0</v>
      </c>
      <c r="L39" s="114">
        <v>0</v>
      </c>
      <c r="M39" s="114">
        <v>0</v>
      </c>
      <c r="N39" s="115">
        <f t="shared" si="7"/>
        <v>31</v>
      </c>
      <c r="O39" s="116">
        <f t="shared" si="9"/>
        <v>0.58402411454408443</v>
      </c>
    </row>
    <row r="40" spans="1:15" x14ac:dyDescent="0.25">
      <c r="A40" s="117" t="s">
        <v>72</v>
      </c>
      <c r="B40" s="114">
        <v>1</v>
      </c>
      <c r="C40" s="114">
        <v>1</v>
      </c>
      <c r="D40" s="114">
        <v>2</v>
      </c>
      <c r="E40" s="114">
        <v>0</v>
      </c>
      <c r="F40" s="114">
        <v>2</v>
      </c>
      <c r="G40" s="114">
        <v>2</v>
      </c>
      <c r="H40" s="114">
        <v>1</v>
      </c>
      <c r="I40" s="114">
        <v>3</v>
      </c>
      <c r="J40" s="114">
        <v>10</v>
      </c>
      <c r="K40" s="114">
        <v>4</v>
      </c>
      <c r="L40" s="114">
        <v>4</v>
      </c>
      <c r="M40" s="114">
        <v>0</v>
      </c>
      <c r="N40" s="115">
        <f t="shared" si="7"/>
        <v>30</v>
      </c>
      <c r="O40" s="116">
        <f t="shared" si="9"/>
        <v>0.5651846269781462</v>
      </c>
    </row>
    <row r="41" spans="1:15" x14ac:dyDescent="0.25">
      <c r="A41" s="117" t="s">
        <v>372</v>
      </c>
      <c r="B41" s="114">
        <v>0</v>
      </c>
      <c r="C41" s="114">
        <v>0</v>
      </c>
      <c r="D41" s="114">
        <v>0</v>
      </c>
      <c r="E41" s="114">
        <v>0</v>
      </c>
      <c r="F41" s="114">
        <v>5</v>
      </c>
      <c r="G41" s="114">
        <v>2</v>
      </c>
      <c r="H41" s="114">
        <v>10</v>
      </c>
      <c r="I41" s="114">
        <v>3</v>
      </c>
      <c r="J41" s="114">
        <v>7</v>
      </c>
      <c r="K41" s="114">
        <v>0</v>
      </c>
      <c r="L41" s="114">
        <v>0</v>
      </c>
      <c r="M41" s="114">
        <v>3</v>
      </c>
      <c r="N41" s="115">
        <f t="shared" ref="N41:N43" si="10">SUM(B41:M41)</f>
        <v>30</v>
      </c>
      <c r="O41" s="116">
        <f t="shared" si="9"/>
        <v>0.5651846269781462</v>
      </c>
    </row>
    <row r="42" spans="1:15" x14ac:dyDescent="0.25">
      <c r="A42" s="117" t="s">
        <v>273</v>
      </c>
      <c r="B42" s="114">
        <v>0</v>
      </c>
      <c r="C42" s="114">
        <v>0</v>
      </c>
      <c r="D42" s="114">
        <v>14</v>
      </c>
      <c r="E42" s="114">
        <v>7</v>
      </c>
      <c r="F42" s="114">
        <v>1</v>
      </c>
      <c r="G42" s="114">
        <v>0</v>
      </c>
      <c r="H42" s="114">
        <v>0</v>
      </c>
      <c r="I42" s="114">
        <v>0</v>
      </c>
      <c r="J42" s="114">
        <v>1</v>
      </c>
      <c r="K42" s="114">
        <v>1</v>
      </c>
      <c r="L42" s="114">
        <v>0</v>
      </c>
      <c r="M42" s="114">
        <v>6</v>
      </c>
      <c r="N42" s="115">
        <f t="shared" si="10"/>
        <v>30</v>
      </c>
      <c r="O42" s="116">
        <f t="shared" si="9"/>
        <v>0.5651846269781462</v>
      </c>
    </row>
    <row r="43" spans="1:15" x14ac:dyDescent="0.25">
      <c r="A43" s="117" t="s">
        <v>47</v>
      </c>
      <c r="B43" s="114">
        <v>5</v>
      </c>
      <c r="C43" s="114">
        <v>3</v>
      </c>
      <c r="D43" s="114">
        <v>6</v>
      </c>
      <c r="E43" s="114">
        <v>3</v>
      </c>
      <c r="F43" s="114">
        <v>5</v>
      </c>
      <c r="G43" s="114">
        <v>0</v>
      </c>
      <c r="H43" s="114">
        <v>0</v>
      </c>
      <c r="I43" s="114">
        <v>4</v>
      </c>
      <c r="J43" s="114">
        <v>0</v>
      </c>
      <c r="K43" s="114">
        <v>1</v>
      </c>
      <c r="L43" s="114">
        <v>0</v>
      </c>
      <c r="M43" s="114">
        <v>1</v>
      </c>
      <c r="N43" s="115">
        <f t="shared" si="10"/>
        <v>28</v>
      </c>
      <c r="O43" s="116">
        <f t="shared" si="9"/>
        <v>0.52750565184626974</v>
      </c>
    </row>
    <row r="44" spans="1:15" x14ac:dyDescent="0.25">
      <c r="A44" s="117" t="s">
        <v>65</v>
      </c>
      <c r="B44" s="114">
        <v>2</v>
      </c>
      <c r="C44" s="114">
        <v>6</v>
      </c>
      <c r="D44" s="114">
        <v>7</v>
      </c>
      <c r="E44" s="114">
        <v>1</v>
      </c>
      <c r="F44" s="114">
        <v>2</v>
      </c>
      <c r="G44" s="114">
        <v>0</v>
      </c>
      <c r="H44" s="114">
        <v>4</v>
      </c>
      <c r="I44" s="114">
        <v>1</v>
      </c>
      <c r="J44" s="114">
        <v>0</v>
      </c>
      <c r="K44" s="114">
        <v>4</v>
      </c>
      <c r="L44" s="114">
        <v>1</v>
      </c>
      <c r="M44" s="114">
        <v>0</v>
      </c>
      <c r="N44" s="115">
        <f t="shared" ref="N44:N56" si="11">SUM(B44:M44)</f>
        <v>28</v>
      </c>
      <c r="O44" s="116">
        <f t="shared" si="9"/>
        <v>0.52750565184626974</v>
      </c>
    </row>
    <row r="45" spans="1:15" x14ac:dyDescent="0.25">
      <c r="A45" s="117" t="s">
        <v>37</v>
      </c>
      <c r="B45" s="114">
        <v>1</v>
      </c>
      <c r="C45" s="114">
        <v>1</v>
      </c>
      <c r="D45" s="114">
        <v>3</v>
      </c>
      <c r="E45" s="114">
        <v>2</v>
      </c>
      <c r="F45" s="114">
        <v>3</v>
      </c>
      <c r="G45" s="114">
        <v>5</v>
      </c>
      <c r="H45" s="114">
        <v>2</v>
      </c>
      <c r="I45" s="114">
        <v>2</v>
      </c>
      <c r="J45" s="114">
        <v>5</v>
      </c>
      <c r="K45" s="114">
        <v>3</v>
      </c>
      <c r="L45" s="114">
        <v>0</v>
      </c>
      <c r="M45" s="114">
        <v>1</v>
      </c>
      <c r="N45" s="115">
        <f t="shared" si="11"/>
        <v>28</v>
      </c>
      <c r="O45" s="116">
        <f t="shared" si="9"/>
        <v>0.52750565184626974</v>
      </c>
    </row>
    <row r="46" spans="1:15" x14ac:dyDescent="0.25">
      <c r="A46" s="117" t="s">
        <v>70</v>
      </c>
      <c r="B46" s="114">
        <v>2</v>
      </c>
      <c r="C46" s="114">
        <v>1</v>
      </c>
      <c r="D46" s="114">
        <v>1</v>
      </c>
      <c r="E46" s="114">
        <v>1</v>
      </c>
      <c r="F46" s="114">
        <v>4</v>
      </c>
      <c r="G46" s="114">
        <v>2</v>
      </c>
      <c r="H46" s="114">
        <v>1</v>
      </c>
      <c r="I46" s="114">
        <v>2</v>
      </c>
      <c r="J46" s="114">
        <v>0</v>
      </c>
      <c r="K46" s="114">
        <v>1</v>
      </c>
      <c r="L46" s="114">
        <v>4</v>
      </c>
      <c r="M46" s="114">
        <v>8</v>
      </c>
      <c r="N46" s="115">
        <f t="shared" si="11"/>
        <v>27</v>
      </c>
      <c r="O46" s="116">
        <f t="shared" si="9"/>
        <v>0.50866616428033162</v>
      </c>
    </row>
    <row r="47" spans="1:15" x14ac:dyDescent="0.25">
      <c r="A47" s="117" t="s">
        <v>186</v>
      </c>
      <c r="B47" s="114">
        <v>0</v>
      </c>
      <c r="C47" s="114">
        <v>3</v>
      </c>
      <c r="D47" s="114">
        <v>5</v>
      </c>
      <c r="E47" s="114">
        <v>5</v>
      </c>
      <c r="F47" s="114">
        <v>2</v>
      </c>
      <c r="G47" s="114">
        <v>0</v>
      </c>
      <c r="H47" s="114">
        <v>3</v>
      </c>
      <c r="I47" s="114">
        <v>1</v>
      </c>
      <c r="J47" s="114">
        <v>2</v>
      </c>
      <c r="K47" s="114">
        <v>4</v>
      </c>
      <c r="L47" s="114">
        <v>1</v>
      </c>
      <c r="M47" s="114">
        <v>0</v>
      </c>
      <c r="N47" s="115">
        <f t="shared" si="11"/>
        <v>26</v>
      </c>
      <c r="O47" s="116">
        <f t="shared" si="9"/>
        <v>0.48982667671439339</v>
      </c>
    </row>
    <row r="48" spans="1:15" x14ac:dyDescent="0.25">
      <c r="A48" s="117" t="s">
        <v>274</v>
      </c>
      <c r="B48" s="114">
        <v>0</v>
      </c>
      <c r="C48" s="114">
        <v>0</v>
      </c>
      <c r="D48" s="114">
        <v>8</v>
      </c>
      <c r="E48" s="114">
        <v>3</v>
      </c>
      <c r="F48" s="114">
        <v>4</v>
      </c>
      <c r="G48" s="114">
        <v>1</v>
      </c>
      <c r="H48" s="114">
        <v>2</v>
      </c>
      <c r="I48" s="114">
        <v>1</v>
      </c>
      <c r="J48" s="114">
        <v>3</v>
      </c>
      <c r="K48" s="114">
        <v>0</v>
      </c>
      <c r="L48" s="114">
        <v>3</v>
      </c>
      <c r="M48" s="114">
        <v>1</v>
      </c>
      <c r="N48" s="115">
        <f t="shared" si="11"/>
        <v>26</v>
      </c>
      <c r="O48" s="116">
        <f t="shared" si="9"/>
        <v>0.48982667671439339</v>
      </c>
    </row>
    <row r="49" spans="1:15" x14ac:dyDescent="0.25">
      <c r="A49" s="117" t="s">
        <v>44</v>
      </c>
      <c r="B49" s="114">
        <v>7</v>
      </c>
      <c r="C49" s="114">
        <v>6</v>
      </c>
      <c r="D49" s="114">
        <v>0</v>
      </c>
      <c r="E49" s="114">
        <v>4</v>
      </c>
      <c r="F49" s="114">
        <v>2</v>
      </c>
      <c r="G49" s="114">
        <v>2</v>
      </c>
      <c r="H49" s="114">
        <v>3</v>
      </c>
      <c r="I49" s="114">
        <v>0</v>
      </c>
      <c r="J49" s="114">
        <v>0</v>
      </c>
      <c r="K49" s="114">
        <v>0</v>
      </c>
      <c r="L49" s="114">
        <v>0</v>
      </c>
      <c r="M49" s="114">
        <v>0</v>
      </c>
      <c r="N49" s="115">
        <f t="shared" si="11"/>
        <v>24</v>
      </c>
      <c r="O49" s="116">
        <f t="shared" si="9"/>
        <v>0.45214770158251694</v>
      </c>
    </row>
    <row r="50" spans="1:15" x14ac:dyDescent="0.25">
      <c r="A50" s="117" t="s">
        <v>190</v>
      </c>
      <c r="B50" s="114">
        <v>0</v>
      </c>
      <c r="C50" s="114">
        <v>2</v>
      </c>
      <c r="D50" s="114">
        <v>5</v>
      </c>
      <c r="E50" s="114">
        <v>1</v>
      </c>
      <c r="F50" s="114">
        <v>1</v>
      </c>
      <c r="G50" s="114">
        <v>3</v>
      </c>
      <c r="H50" s="114">
        <v>1</v>
      </c>
      <c r="I50" s="114">
        <v>1</v>
      </c>
      <c r="J50" s="114">
        <v>2</v>
      </c>
      <c r="K50" s="114">
        <v>3</v>
      </c>
      <c r="L50" s="114">
        <v>1</v>
      </c>
      <c r="M50" s="114">
        <v>3</v>
      </c>
      <c r="N50" s="115">
        <f t="shared" si="11"/>
        <v>23</v>
      </c>
      <c r="O50" s="116">
        <f t="shared" si="9"/>
        <v>0.43330821401657876</v>
      </c>
    </row>
    <row r="51" spans="1:15" x14ac:dyDescent="0.25">
      <c r="A51" s="117" t="s">
        <v>184</v>
      </c>
      <c r="B51" s="114">
        <v>0</v>
      </c>
      <c r="C51" s="114">
        <v>4</v>
      </c>
      <c r="D51" s="114">
        <v>1</v>
      </c>
      <c r="E51" s="114">
        <v>1</v>
      </c>
      <c r="F51" s="114">
        <v>2</v>
      </c>
      <c r="G51" s="114">
        <v>1</v>
      </c>
      <c r="H51" s="114">
        <v>2</v>
      </c>
      <c r="I51" s="114">
        <v>5</v>
      </c>
      <c r="J51" s="114">
        <v>0</v>
      </c>
      <c r="K51" s="114">
        <v>4</v>
      </c>
      <c r="L51" s="114">
        <v>3</v>
      </c>
      <c r="M51" s="114">
        <v>0</v>
      </c>
      <c r="N51" s="115">
        <f t="shared" si="11"/>
        <v>23</v>
      </c>
      <c r="O51" s="116">
        <f t="shared" si="9"/>
        <v>0.43330821401657876</v>
      </c>
    </row>
    <row r="52" spans="1:15" x14ac:dyDescent="0.25">
      <c r="A52" s="117" t="s">
        <v>183</v>
      </c>
      <c r="B52" s="114">
        <v>0</v>
      </c>
      <c r="C52" s="114">
        <v>4</v>
      </c>
      <c r="D52" s="114">
        <v>0</v>
      </c>
      <c r="E52" s="114">
        <v>0</v>
      </c>
      <c r="F52" s="114">
        <v>1</v>
      </c>
      <c r="G52" s="114">
        <v>0</v>
      </c>
      <c r="H52" s="114">
        <v>4</v>
      </c>
      <c r="I52" s="114">
        <v>2</v>
      </c>
      <c r="J52" s="114">
        <v>6</v>
      </c>
      <c r="K52" s="114">
        <v>4</v>
      </c>
      <c r="L52" s="114">
        <v>1</v>
      </c>
      <c r="M52" s="114">
        <v>0</v>
      </c>
      <c r="N52" s="115">
        <f t="shared" si="11"/>
        <v>22</v>
      </c>
      <c r="O52" s="116">
        <f t="shared" si="9"/>
        <v>0.41446872645064053</v>
      </c>
    </row>
    <row r="53" spans="1:15" x14ac:dyDescent="0.25">
      <c r="A53" s="117" t="s">
        <v>199</v>
      </c>
      <c r="B53" s="114">
        <v>0</v>
      </c>
      <c r="C53" s="114">
        <v>1</v>
      </c>
      <c r="D53" s="114">
        <v>7</v>
      </c>
      <c r="E53" s="114">
        <v>0</v>
      </c>
      <c r="F53" s="114">
        <v>2</v>
      </c>
      <c r="G53" s="114">
        <v>4</v>
      </c>
      <c r="H53" s="114">
        <v>0</v>
      </c>
      <c r="I53" s="114">
        <v>0</v>
      </c>
      <c r="J53" s="114">
        <v>1</v>
      </c>
      <c r="K53" s="114">
        <v>1</v>
      </c>
      <c r="L53" s="114">
        <v>4</v>
      </c>
      <c r="M53" s="114">
        <v>1</v>
      </c>
      <c r="N53" s="115">
        <f t="shared" si="11"/>
        <v>21</v>
      </c>
      <c r="O53" s="116">
        <f t="shared" si="9"/>
        <v>0.39562923888470236</v>
      </c>
    </row>
    <row r="54" spans="1:15" x14ac:dyDescent="0.25">
      <c r="A54" s="117" t="s">
        <v>339</v>
      </c>
      <c r="B54" s="114">
        <v>0</v>
      </c>
      <c r="C54" s="114">
        <v>0</v>
      </c>
      <c r="D54" s="114">
        <v>0</v>
      </c>
      <c r="E54" s="114">
        <v>3</v>
      </c>
      <c r="F54" s="114">
        <v>6</v>
      </c>
      <c r="G54" s="114">
        <v>0</v>
      </c>
      <c r="H54" s="114">
        <v>7</v>
      </c>
      <c r="I54" s="114">
        <v>2</v>
      </c>
      <c r="J54" s="114">
        <v>0</v>
      </c>
      <c r="K54" s="114">
        <v>1</v>
      </c>
      <c r="L54" s="114">
        <v>0</v>
      </c>
      <c r="M54" s="114">
        <v>1</v>
      </c>
      <c r="N54" s="115">
        <f t="shared" si="11"/>
        <v>20</v>
      </c>
      <c r="O54" s="116">
        <f t="shared" si="9"/>
        <v>0.37678975131876413</v>
      </c>
    </row>
    <row r="55" spans="1:15" x14ac:dyDescent="0.25">
      <c r="A55" s="117" t="s">
        <v>189</v>
      </c>
      <c r="B55" s="114">
        <v>0</v>
      </c>
      <c r="C55" s="114">
        <v>2</v>
      </c>
      <c r="D55" s="114">
        <v>5</v>
      </c>
      <c r="E55" s="114">
        <v>0</v>
      </c>
      <c r="F55" s="114">
        <v>3</v>
      </c>
      <c r="G55" s="114">
        <v>2</v>
      </c>
      <c r="H55" s="114">
        <v>0</v>
      </c>
      <c r="I55" s="114">
        <v>0</v>
      </c>
      <c r="J55" s="114">
        <v>1</v>
      </c>
      <c r="K55" s="114">
        <v>0</v>
      </c>
      <c r="L55" s="114">
        <v>4</v>
      </c>
      <c r="M55" s="114">
        <v>1</v>
      </c>
      <c r="N55" s="115">
        <f t="shared" si="11"/>
        <v>18</v>
      </c>
      <c r="O55" s="116">
        <f t="shared" si="9"/>
        <v>0.33911077618688773</v>
      </c>
    </row>
    <row r="56" spans="1:15" x14ac:dyDescent="0.25">
      <c r="A56" s="117" t="s">
        <v>198</v>
      </c>
      <c r="B56" s="114">
        <v>0</v>
      </c>
      <c r="C56" s="114">
        <v>1</v>
      </c>
      <c r="D56" s="114">
        <v>2</v>
      </c>
      <c r="E56" s="114">
        <v>2</v>
      </c>
      <c r="F56" s="114">
        <v>0</v>
      </c>
      <c r="G56" s="114">
        <v>1</v>
      </c>
      <c r="H56" s="114">
        <v>2</v>
      </c>
      <c r="I56" s="114">
        <v>1</v>
      </c>
      <c r="J56" s="114">
        <v>0</v>
      </c>
      <c r="K56" s="114">
        <v>4</v>
      </c>
      <c r="L56" s="114">
        <v>3</v>
      </c>
      <c r="M56" s="114">
        <v>1</v>
      </c>
      <c r="N56" s="115">
        <f t="shared" si="11"/>
        <v>17</v>
      </c>
      <c r="O56" s="116">
        <f t="shared" si="9"/>
        <v>0.3202712886209495</v>
      </c>
    </row>
    <row r="57" spans="1:15" x14ac:dyDescent="0.25">
      <c r="A57" s="117" t="s">
        <v>338</v>
      </c>
      <c r="B57" s="114">
        <v>0</v>
      </c>
      <c r="C57" s="114">
        <v>0</v>
      </c>
      <c r="D57" s="114">
        <v>0</v>
      </c>
      <c r="E57" s="114">
        <v>5</v>
      </c>
      <c r="F57" s="114">
        <v>1</v>
      </c>
      <c r="G57" s="114">
        <v>0</v>
      </c>
      <c r="H57" s="114">
        <v>0</v>
      </c>
      <c r="I57" s="114">
        <v>0</v>
      </c>
      <c r="J57" s="114">
        <v>0</v>
      </c>
      <c r="K57" s="114">
        <v>0</v>
      </c>
      <c r="L57" s="114">
        <v>9</v>
      </c>
      <c r="M57" s="114">
        <v>2</v>
      </c>
      <c r="N57" s="115">
        <f t="shared" si="0"/>
        <v>17</v>
      </c>
      <c r="O57" s="116">
        <f t="shared" si="9"/>
        <v>0.3202712886209495</v>
      </c>
    </row>
    <row r="58" spans="1:15" x14ac:dyDescent="0.25">
      <c r="A58" s="117" t="s">
        <v>193</v>
      </c>
      <c r="B58" s="114">
        <v>0</v>
      </c>
      <c r="C58" s="114">
        <v>1</v>
      </c>
      <c r="D58" s="114">
        <v>2</v>
      </c>
      <c r="E58" s="114">
        <v>0</v>
      </c>
      <c r="F58" s="114">
        <v>0</v>
      </c>
      <c r="G58" s="114">
        <v>0</v>
      </c>
      <c r="H58" s="114">
        <v>6</v>
      </c>
      <c r="I58" s="114">
        <v>0</v>
      </c>
      <c r="J58" s="114">
        <v>2</v>
      </c>
      <c r="K58" s="114">
        <v>3</v>
      </c>
      <c r="L58" s="114">
        <v>3</v>
      </c>
      <c r="M58" s="114">
        <v>0</v>
      </c>
      <c r="N58" s="115">
        <f t="shared" si="0"/>
        <v>17</v>
      </c>
      <c r="O58" s="116">
        <f t="shared" si="9"/>
        <v>0.3202712886209495</v>
      </c>
    </row>
    <row r="59" spans="1:15" x14ac:dyDescent="0.25">
      <c r="A59" s="117" t="s">
        <v>133</v>
      </c>
      <c r="B59" s="114">
        <v>1</v>
      </c>
      <c r="C59" s="114">
        <v>3</v>
      </c>
      <c r="D59" s="114">
        <v>2</v>
      </c>
      <c r="E59" s="114">
        <v>2</v>
      </c>
      <c r="F59" s="114">
        <v>1</v>
      </c>
      <c r="G59" s="114">
        <v>0</v>
      </c>
      <c r="H59" s="114">
        <v>0</v>
      </c>
      <c r="I59" s="114">
        <v>3</v>
      </c>
      <c r="J59" s="114">
        <v>0</v>
      </c>
      <c r="K59" s="114">
        <v>3</v>
      </c>
      <c r="L59" s="114">
        <v>0</v>
      </c>
      <c r="M59" s="114">
        <v>1</v>
      </c>
      <c r="N59" s="115">
        <f t="shared" si="0"/>
        <v>16</v>
      </c>
      <c r="O59" s="116">
        <f t="shared" si="9"/>
        <v>0.30143180105501133</v>
      </c>
    </row>
    <row r="60" spans="1:15" x14ac:dyDescent="0.25">
      <c r="A60" s="117" t="s">
        <v>67</v>
      </c>
      <c r="B60" s="114">
        <v>2</v>
      </c>
      <c r="C60" s="114">
        <v>9</v>
      </c>
      <c r="D60" s="114">
        <v>3</v>
      </c>
      <c r="E60" s="114">
        <v>0</v>
      </c>
      <c r="F60" s="114">
        <v>0</v>
      </c>
      <c r="G60" s="114">
        <v>1</v>
      </c>
      <c r="H60" s="114">
        <v>0</v>
      </c>
      <c r="I60" s="114">
        <v>0</v>
      </c>
      <c r="J60" s="114">
        <v>0</v>
      </c>
      <c r="K60" s="114">
        <v>0</v>
      </c>
      <c r="L60" s="114">
        <v>0</v>
      </c>
      <c r="M60" s="114">
        <v>0</v>
      </c>
      <c r="N60" s="115">
        <f t="shared" ref="N60:N131" si="12">SUM(B60:M60)</f>
        <v>15</v>
      </c>
      <c r="O60" s="116">
        <f t="shared" si="9"/>
        <v>0.2825923134890731</v>
      </c>
    </row>
    <row r="61" spans="1:15" x14ac:dyDescent="0.25">
      <c r="A61" s="117" t="s">
        <v>73</v>
      </c>
      <c r="B61" s="114">
        <v>1</v>
      </c>
      <c r="C61" s="114">
        <v>1</v>
      </c>
      <c r="D61" s="114">
        <v>3</v>
      </c>
      <c r="E61" s="114">
        <v>2</v>
      </c>
      <c r="F61" s="114">
        <v>2</v>
      </c>
      <c r="G61" s="114">
        <v>2</v>
      </c>
      <c r="H61" s="114">
        <v>0</v>
      </c>
      <c r="I61" s="114">
        <v>0</v>
      </c>
      <c r="J61" s="114">
        <v>2</v>
      </c>
      <c r="K61" s="114">
        <v>0</v>
      </c>
      <c r="L61" s="114">
        <v>2</v>
      </c>
      <c r="M61" s="114">
        <v>0</v>
      </c>
      <c r="N61" s="115">
        <f t="shared" si="12"/>
        <v>15</v>
      </c>
      <c r="O61" s="116">
        <f t="shared" si="9"/>
        <v>0.2825923134890731</v>
      </c>
    </row>
    <row r="62" spans="1:15" x14ac:dyDescent="0.25">
      <c r="A62" s="117" t="s">
        <v>278</v>
      </c>
      <c r="B62" s="114">
        <v>0</v>
      </c>
      <c r="C62" s="114">
        <v>0</v>
      </c>
      <c r="D62" s="114">
        <v>5</v>
      </c>
      <c r="E62" s="114">
        <v>8</v>
      </c>
      <c r="F62" s="114">
        <v>1</v>
      </c>
      <c r="G62" s="114">
        <v>0</v>
      </c>
      <c r="H62" s="114">
        <v>0</v>
      </c>
      <c r="I62" s="114">
        <v>0</v>
      </c>
      <c r="J62" s="114">
        <v>0</v>
      </c>
      <c r="K62" s="114">
        <v>0</v>
      </c>
      <c r="L62" s="114">
        <v>0</v>
      </c>
      <c r="M62" s="114">
        <v>0</v>
      </c>
      <c r="N62" s="115">
        <f t="shared" si="12"/>
        <v>14</v>
      </c>
      <c r="O62" s="116">
        <f t="shared" si="9"/>
        <v>0.26375282592313487</v>
      </c>
    </row>
    <row r="63" spans="1:15" x14ac:dyDescent="0.25">
      <c r="A63" s="117" t="s">
        <v>202</v>
      </c>
      <c r="B63" s="114">
        <v>0</v>
      </c>
      <c r="C63" s="114">
        <v>1</v>
      </c>
      <c r="D63" s="114">
        <v>4</v>
      </c>
      <c r="E63" s="114">
        <v>0</v>
      </c>
      <c r="F63" s="114">
        <v>2</v>
      </c>
      <c r="G63" s="114">
        <v>0</v>
      </c>
      <c r="H63" s="114">
        <v>1</v>
      </c>
      <c r="I63" s="114">
        <v>0</v>
      </c>
      <c r="J63" s="114">
        <v>1</v>
      </c>
      <c r="K63" s="114">
        <v>0</v>
      </c>
      <c r="L63" s="114">
        <v>3</v>
      </c>
      <c r="M63" s="114">
        <v>0</v>
      </c>
      <c r="N63" s="115">
        <f t="shared" ref="N63:N118" si="13">SUM(B63:M63)</f>
        <v>12</v>
      </c>
      <c r="O63" s="116">
        <f t="shared" si="9"/>
        <v>0.22607385079125847</v>
      </c>
    </row>
    <row r="64" spans="1:15" x14ac:dyDescent="0.25">
      <c r="A64" s="117" t="s">
        <v>62</v>
      </c>
      <c r="B64" s="114">
        <v>2</v>
      </c>
      <c r="C64" s="114">
        <v>1</v>
      </c>
      <c r="D64" s="114">
        <v>4</v>
      </c>
      <c r="E64" s="114">
        <v>0</v>
      </c>
      <c r="F64" s="114">
        <v>0</v>
      </c>
      <c r="G64" s="114">
        <v>0</v>
      </c>
      <c r="H64" s="114">
        <v>0</v>
      </c>
      <c r="I64" s="114">
        <v>0</v>
      </c>
      <c r="J64" s="114">
        <v>0</v>
      </c>
      <c r="K64" s="114">
        <v>0</v>
      </c>
      <c r="L64" s="114">
        <v>2</v>
      </c>
      <c r="M64" s="114">
        <v>2</v>
      </c>
      <c r="N64" s="115">
        <f t="shared" ref="N64:N79" si="14">SUM(B64:M64)</f>
        <v>11</v>
      </c>
      <c r="O64" s="116">
        <f t="shared" si="9"/>
        <v>0.20723436322532027</v>
      </c>
    </row>
    <row r="65" spans="1:15" x14ac:dyDescent="0.25">
      <c r="A65" s="117" t="s">
        <v>277</v>
      </c>
      <c r="B65" s="114">
        <v>0</v>
      </c>
      <c r="C65" s="114">
        <v>0</v>
      </c>
      <c r="D65" s="114">
        <v>6</v>
      </c>
      <c r="E65" s="114">
        <v>2</v>
      </c>
      <c r="F65" s="114">
        <v>2</v>
      </c>
      <c r="G65" s="114">
        <v>0</v>
      </c>
      <c r="H65" s="114">
        <v>0</v>
      </c>
      <c r="I65" s="114">
        <v>0</v>
      </c>
      <c r="J65" s="114">
        <v>0</v>
      </c>
      <c r="K65" s="114">
        <v>0</v>
      </c>
      <c r="L65" s="114">
        <v>0</v>
      </c>
      <c r="M65" s="114">
        <v>0</v>
      </c>
      <c r="N65" s="115">
        <f t="shared" si="14"/>
        <v>10</v>
      </c>
      <c r="O65" s="116">
        <f t="shared" si="9"/>
        <v>0.18839487565938207</v>
      </c>
    </row>
    <row r="66" spans="1:15" x14ac:dyDescent="0.25">
      <c r="A66" s="117" t="s">
        <v>127</v>
      </c>
      <c r="B66" s="114">
        <v>1</v>
      </c>
      <c r="C66" s="114">
        <v>0</v>
      </c>
      <c r="D66" s="114">
        <v>2</v>
      </c>
      <c r="E66" s="114">
        <v>0</v>
      </c>
      <c r="F66" s="114">
        <v>1</v>
      </c>
      <c r="G66" s="114">
        <v>0</v>
      </c>
      <c r="H66" s="114">
        <v>1</v>
      </c>
      <c r="I66" s="114">
        <v>0</v>
      </c>
      <c r="J66" s="114">
        <v>2</v>
      </c>
      <c r="K66" s="114">
        <v>0</v>
      </c>
      <c r="L66" s="114">
        <v>1</v>
      </c>
      <c r="M66" s="114">
        <v>2</v>
      </c>
      <c r="N66" s="115">
        <f t="shared" si="14"/>
        <v>10</v>
      </c>
      <c r="O66" s="116">
        <f t="shared" si="9"/>
        <v>0.18839487565938207</v>
      </c>
    </row>
    <row r="67" spans="1:15" x14ac:dyDescent="0.25">
      <c r="A67" s="117" t="s">
        <v>71</v>
      </c>
      <c r="B67" s="114">
        <v>1</v>
      </c>
      <c r="C67" s="114">
        <v>1</v>
      </c>
      <c r="D67" s="114">
        <v>0</v>
      </c>
      <c r="E67" s="114">
        <v>0</v>
      </c>
      <c r="F67" s="114">
        <v>0</v>
      </c>
      <c r="G67" s="114">
        <v>1</v>
      </c>
      <c r="H67" s="114">
        <v>0</v>
      </c>
      <c r="I67" s="114">
        <v>0</v>
      </c>
      <c r="J67" s="114">
        <v>0</v>
      </c>
      <c r="K67" s="114">
        <v>0</v>
      </c>
      <c r="L67" s="114">
        <v>5</v>
      </c>
      <c r="M67" s="114">
        <v>2</v>
      </c>
      <c r="N67" s="115">
        <f t="shared" si="14"/>
        <v>10</v>
      </c>
      <c r="O67" s="116">
        <f t="shared" si="9"/>
        <v>0.18839487565938207</v>
      </c>
    </row>
    <row r="68" spans="1:15" x14ac:dyDescent="0.25">
      <c r="A68" s="117" t="s">
        <v>376</v>
      </c>
      <c r="B68" s="114">
        <v>0</v>
      </c>
      <c r="C68" s="114">
        <v>0</v>
      </c>
      <c r="D68" s="114">
        <v>0</v>
      </c>
      <c r="E68" s="114">
        <v>0</v>
      </c>
      <c r="F68" s="114">
        <v>2</v>
      </c>
      <c r="G68" s="114">
        <v>3</v>
      </c>
      <c r="H68" s="114">
        <v>3</v>
      </c>
      <c r="I68" s="114">
        <v>0</v>
      </c>
      <c r="J68" s="114">
        <v>0</v>
      </c>
      <c r="K68" s="114">
        <v>1</v>
      </c>
      <c r="L68" s="114">
        <v>0</v>
      </c>
      <c r="M68" s="114">
        <v>0</v>
      </c>
      <c r="N68" s="115">
        <f t="shared" si="14"/>
        <v>9</v>
      </c>
      <c r="O68" s="116">
        <f t="shared" si="9"/>
        <v>0.16955538809344387</v>
      </c>
    </row>
    <row r="69" spans="1:15" x14ac:dyDescent="0.25">
      <c r="A69" s="117" t="s">
        <v>41</v>
      </c>
      <c r="B69" s="114">
        <v>7</v>
      </c>
      <c r="C69" s="114">
        <v>2</v>
      </c>
      <c r="D69" s="114">
        <v>0</v>
      </c>
      <c r="E69" s="114">
        <v>0</v>
      </c>
      <c r="F69" s="114">
        <v>0</v>
      </c>
      <c r="G69" s="114">
        <v>0</v>
      </c>
      <c r="H69" s="114">
        <v>0</v>
      </c>
      <c r="I69" s="114">
        <v>0</v>
      </c>
      <c r="J69" s="114">
        <v>0</v>
      </c>
      <c r="K69" s="114">
        <v>0</v>
      </c>
      <c r="L69" s="114">
        <v>0</v>
      </c>
      <c r="M69" s="114">
        <v>0</v>
      </c>
      <c r="N69" s="115">
        <f t="shared" si="14"/>
        <v>9</v>
      </c>
      <c r="O69" s="116">
        <f t="shared" ref="O69:O100" si="15">+N69*100/$N$132</f>
        <v>0.16955538809344387</v>
      </c>
    </row>
    <row r="70" spans="1:15" x14ac:dyDescent="0.25">
      <c r="A70" s="117" t="s">
        <v>474</v>
      </c>
      <c r="B70" s="114">
        <v>0</v>
      </c>
      <c r="C70" s="114">
        <v>0</v>
      </c>
      <c r="D70" s="114">
        <v>0</v>
      </c>
      <c r="E70" s="114">
        <v>0</v>
      </c>
      <c r="F70" s="114">
        <v>0</v>
      </c>
      <c r="G70" s="114">
        <v>0</v>
      </c>
      <c r="H70" s="114">
        <v>0</v>
      </c>
      <c r="I70" s="114">
        <v>2</v>
      </c>
      <c r="J70" s="114">
        <v>0</v>
      </c>
      <c r="K70" s="114">
        <v>0</v>
      </c>
      <c r="L70" s="114">
        <v>3</v>
      </c>
      <c r="M70" s="114">
        <v>3</v>
      </c>
      <c r="N70" s="115">
        <f t="shared" si="14"/>
        <v>8</v>
      </c>
      <c r="O70" s="116">
        <f t="shared" si="15"/>
        <v>0.15071590052750566</v>
      </c>
    </row>
    <row r="71" spans="1:15" x14ac:dyDescent="0.25">
      <c r="A71" s="117" t="s">
        <v>135</v>
      </c>
      <c r="B71" s="114">
        <v>2</v>
      </c>
      <c r="C71" s="114">
        <v>1</v>
      </c>
      <c r="D71" s="114">
        <v>0</v>
      </c>
      <c r="E71" s="114">
        <v>0</v>
      </c>
      <c r="F71" s="114">
        <v>2</v>
      </c>
      <c r="G71" s="114">
        <v>0</v>
      </c>
      <c r="H71" s="114">
        <v>2</v>
      </c>
      <c r="I71" s="114">
        <v>0</v>
      </c>
      <c r="J71" s="114">
        <v>0</v>
      </c>
      <c r="K71" s="114">
        <v>0</v>
      </c>
      <c r="L71" s="114">
        <v>0</v>
      </c>
      <c r="M71" s="114">
        <v>0</v>
      </c>
      <c r="N71" s="115">
        <f t="shared" si="14"/>
        <v>7</v>
      </c>
      <c r="O71" s="116">
        <f t="shared" si="15"/>
        <v>0.13187641296156744</v>
      </c>
    </row>
    <row r="72" spans="1:15" x14ac:dyDescent="0.25">
      <c r="A72" s="117" t="s">
        <v>63</v>
      </c>
      <c r="B72" s="114">
        <v>1</v>
      </c>
      <c r="C72" s="114">
        <v>2</v>
      </c>
      <c r="D72" s="114">
        <v>0</v>
      </c>
      <c r="E72" s="114">
        <v>0</v>
      </c>
      <c r="F72" s="114">
        <v>0</v>
      </c>
      <c r="G72" s="114">
        <v>0</v>
      </c>
      <c r="H72" s="114">
        <v>1</v>
      </c>
      <c r="I72" s="114">
        <v>1</v>
      </c>
      <c r="J72" s="114">
        <v>1</v>
      </c>
      <c r="K72" s="114">
        <v>0</v>
      </c>
      <c r="L72" s="114">
        <v>1</v>
      </c>
      <c r="M72" s="114">
        <v>0</v>
      </c>
      <c r="N72" s="115">
        <f t="shared" si="14"/>
        <v>7</v>
      </c>
      <c r="O72" s="116">
        <f t="shared" si="15"/>
        <v>0.13187641296156744</v>
      </c>
    </row>
    <row r="73" spans="1:15" x14ac:dyDescent="0.25">
      <c r="A73" s="117" t="s">
        <v>192</v>
      </c>
      <c r="B73" s="114">
        <v>0</v>
      </c>
      <c r="C73" s="114">
        <v>2</v>
      </c>
      <c r="D73" s="114">
        <v>2</v>
      </c>
      <c r="E73" s="114">
        <v>1</v>
      </c>
      <c r="F73" s="114">
        <v>1</v>
      </c>
      <c r="G73" s="114">
        <v>0</v>
      </c>
      <c r="H73" s="114">
        <v>0</v>
      </c>
      <c r="I73" s="114">
        <v>0</v>
      </c>
      <c r="J73" s="114">
        <v>1</v>
      </c>
      <c r="K73" s="114">
        <v>0</v>
      </c>
      <c r="L73" s="114">
        <v>0</v>
      </c>
      <c r="M73" s="114">
        <v>0</v>
      </c>
      <c r="N73" s="115">
        <f t="shared" si="14"/>
        <v>7</v>
      </c>
      <c r="O73" s="116">
        <f t="shared" si="15"/>
        <v>0.13187641296156744</v>
      </c>
    </row>
    <row r="74" spans="1:15" x14ac:dyDescent="0.25">
      <c r="A74" s="117" t="s">
        <v>279</v>
      </c>
      <c r="B74" s="114">
        <v>0</v>
      </c>
      <c r="C74" s="114">
        <v>0</v>
      </c>
      <c r="D74" s="114">
        <v>3</v>
      </c>
      <c r="E74" s="114">
        <v>0</v>
      </c>
      <c r="F74" s="114">
        <v>1</v>
      </c>
      <c r="G74" s="114">
        <v>0</v>
      </c>
      <c r="H74" s="114">
        <v>2</v>
      </c>
      <c r="I74" s="114">
        <v>0</v>
      </c>
      <c r="J74" s="114">
        <v>0</v>
      </c>
      <c r="K74" s="114">
        <v>1</v>
      </c>
      <c r="L74" s="114">
        <v>0</v>
      </c>
      <c r="M74" s="114">
        <v>0</v>
      </c>
      <c r="N74" s="115">
        <f t="shared" si="14"/>
        <v>7</v>
      </c>
      <c r="O74" s="116">
        <f t="shared" si="15"/>
        <v>0.13187641296156744</v>
      </c>
    </row>
    <row r="75" spans="1:15" x14ac:dyDescent="0.25">
      <c r="A75" s="117" t="s">
        <v>75</v>
      </c>
      <c r="B75" s="114">
        <v>1</v>
      </c>
      <c r="C75" s="114">
        <v>0</v>
      </c>
      <c r="D75" s="114">
        <v>3</v>
      </c>
      <c r="E75" s="114">
        <v>0</v>
      </c>
      <c r="F75" s="114">
        <v>1</v>
      </c>
      <c r="G75" s="114">
        <v>1</v>
      </c>
      <c r="H75" s="114">
        <v>0</v>
      </c>
      <c r="I75" s="114">
        <v>0</v>
      </c>
      <c r="J75" s="114">
        <v>0</v>
      </c>
      <c r="K75" s="114">
        <v>0</v>
      </c>
      <c r="L75" s="114">
        <v>0</v>
      </c>
      <c r="M75" s="114">
        <v>0</v>
      </c>
      <c r="N75" s="115">
        <f t="shared" si="14"/>
        <v>6</v>
      </c>
      <c r="O75" s="116">
        <f t="shared" si="15"/>
        <v>0.11303692539562923</v>
      </c>
    </row>
    <row r="76" spans="1:15" x14ac:dyDescent="0.25">
      <c r="A76" s="117" t="s">
        <v>473</v>
      </c>
      <c r="B76" s="114">
        <v>0</v>
      </c>
      <c r="C76" s="114">
        <v>0</v>
      </c>
      <c r="D76" s="114">
        <v>0</v>
      </c>
      <c r="E76" s="114">
        <v>0</v>
      </c>
      <c r="F76" s="114">
        <v>0</v>
      </c>
      <c r="G76" s="114">
        <v>0</v>
      </c>
      <c r="H76" s="114">
        <v>0</v>
      </c>
      <c r="I76" s="114">
        <v>2</v>
      </c>
      <c r="J76" s="114">
        <v>0</v>
      </c>
      <c r="K76" s="114">
        <v>1</v>
      </c>
      <c r="L76" s="114">
        <v>3</v>
      </c>
      <c r="M76" s="114">
        <v>0</v>
      </c>
      <c r="N76" s="115">
        <f t="shared" si="14"/>
        <v>6</v>
      </c>
      <c r="O76" s="116">
        <f t="shared" si="15"/>
        <v>0.11303692539562923</v>
      </c>
    </row>
    <row r="77" spans="1:15" x14ac:dyDescent="0.25">
      <c r="A77" s="117" t="s">
        <v>185</v>
      </c>
      <c r="B77" s="114">
        <v>0</v>
      </c>
      <c r="C77" s="114">
        <v>3</v>
      </c>
      <c r="D77" s="114">
        <v>0</v>
      </c>
      <c r="E77" s="114">
        <v>0</v>
      </c>
      <c r="F77" s="114">
        <v>0</v>
      </c>
      <c r="G77" s="114">
        <v>0</v>
      </c>
      <c r="H77" s="114">
        <v>2</v>
      </c>
      <c r="I77" s="114">
        <v>1</v>
      </c>
      <c r="J77" s="114">
        <v>0</v>
      </c>
      <c r="K77" s="114">
        <v>0</v>
      </c>
      <c r="L77" s="114">
        <v>0</v>
      </c>
      <c r="M77" s="114">
        <v>0</v>
      </c>
      <c r="N77" s="115">
        <f t="shared" si="14"/>
        <v>6</v>
      </c>
      <c r="O77" s="116">
        <f t="shared" si="15"/>
        <v>0.11303692539562923</v>
      </c>
    </row>
    <row r="78" spans="1:15" x14ac:dyDescent="0.25">
      <c r="A78" s="117" t="s">
        <v>182</v>
      </c>
      <c r="B78" s="114">
        <v>0</v>
      </c>
      <c r="C78" s="114">
        <v>5</v>
      </c>
      <c r="D78" s="114">
        <v>0</v>
      </c>
      <c r="E78" s="114">
        <v>1</v>
      </c>
      <c r="F78" s="114">
        <v>0</v>
      </c>
      <c r="G78" s="114">
        <v>0</v>
      </c>
      <c r="H78" s="114">
        <v>0</v>
      </c>
      <c r="I78" s="114">
        <v>0</v>
      </c>
      <c r="J78" s="114">
        <v>0</v>
      </c>
      <c r="K78" s="114">
        <v>0</v>
      </c>
      <c r="L78" s="114">
        <v>0</v>
      </c>
      <c r="M78" s="114">
        <v>0</v>
      </c>
      <c r="N78" s="115">
        <f t="shared" si="14"/>
        <v>6</v>
      </c>
      <c r="O78" s="116">
        <f t="shared" si="15"/>
        <v>0.11303692539562923</v>
      </c>
    </row>
    <row r="79" spans="1:15" x14ac:dyDescent="0.25">
      <c r="A79" s="117" t="s">
        <v>196</v>
      </c>
      <c r="B79" s="114">
        <v>0</v>
      </c>
      <c r="C79" s="114">
        <v>2</v>
      </c>
      <c r="D79" s="114">
        <v>0</v>
      </c>
      <c r="E79" s="114">
        <v>1</v>
      </c>
      <c r="F79" s="114">
        <v>1</v>
      </c>
      <c r="G79" s="114">
        <v>1</v>
      </c>
      <c r="H79" s="114">
        <v>0</v>
      </c>
      <c r="I79" s="114">
        <v>1</v>
      </c>
      <c r="J79" s="114">
        <v>0</v>
      </c>
      <c r="K79" s="114">
        <v>0</v>
      </c>
      <c r="L79" s="114">
        <v>0</v>
      </c>
      <c r="M79" s="114">
        <v>0</v>
      </c>
      <c r="N79" s="115">
        <f t="shared" si="14"/>
        <v>6</v>
      </c>
      <c r="O79" s="116">
        <f t="shared" si="15"/>
        <v>0.11303692539562923</v>
      </c>
    </row>
    <row r="80" spans="1:15" x14ac:dyDescent="0.25">
      <c r="A80" s="117" t="s">
        <v>68</v>
      </c>
      <c r="B80" s="114">
        <v>3</v>
      </c>
      <c r="C80" s="114">
        <v>0</v>
      </c>
      <c r="D80" s="114">
        <v>0</v>
      </c>
      <c r="E80" s="114">
        <v>0</v>
      </c>
      <c r="F80" s="114">
        <v>0</v>
      </c>
      <c r="G80" s="114">
        <v>0</v>
      </c>
      <c r="H80" s="114">
        <v>0</v>
      </c>
      <c r="I80" s="114">
        <v>0</v>
      </c>
      <c r="J80" s="114">
        <v>2</v>
      </c>
      <c r="K80" s="114">
        <v>0</v>
      </c>
      <c r="L80" s="114">
        <v>0</v>
      </c>
      <c r="M80" s="114">
        <v>1</v>
      </c>
      <c r="N80" s="115">
        <f t="shared" si="13"/>
        <v>6</v>
      </c>
      <c r="O80" s="116">
        <f t="shared" si="15"/>
        <v>0.11303692539562923</v>
      </c>
    </row>
    <row r="81" spans="1:15" x14ac:dyDescent="0.25">
      <c r="A81" s="117" t="s">
        <v>197</v>
      </c>
      <c r="B81" s="114">
        <v>0</v>
      </c>
      <c r="C81" s="114">
        <v>1</v>
      </c>
      <c r="D81" s="114">
        <v>0</v>
      </c>
      <c r="E81" s="114">
        <v>0</v>
      </c>
      <c r="F81" s="114">
        <v>0</v>
      </c>
      <c r="G81" s="114">
        <v>1</v>
      </c>
      <c r="H81" s="114">
        <v>2</v>
      </c>
      <c r="I81" s="114">
        <v>0</v>
      </c>
      <c r="J81" s="114">
        <v>0</v>
      </c>
      <c r="K81" s="114">
        <v>0</v>
      </c>
      <c r="L81" s="114">
        <v>0</v>
      </c>
      <c r="M81" s="114">
        <v>1</v>
      </c>
      <c r="N81" s="115">
        <f t="shared" si="13"/>
        <v>5</v>
      </c>
      <c r="O81" s="116">
        <f t="shared" si="15"/>
        <v>9.4197437829691033E-2</v>
      </c>
    </row>
    <row r="82" spans="1:15" x14ac:dyDescent="0.25">
      <c r="A82" s="117" t="s">
        <v>478</v>
      </c>
      <c r="B82" s="114">
        <v>0</v>
      </c>
      <c r="C82" s="114">
        <v>0</v>
      </c>
      <c r="D82" s="114">
        <v>0</v>
      </c>
      <c r="E82" s="114">
        <v>0</v>
      </c>
      <c r="F82" s="114">
        <v>0</v>
      </c>
      <c r="G82" s="114">
        <v>0</v>
      </c>
      <c r="H82" s="114">
        <v>0</v>
      </c>
      <c r="I82" s="114">
        <v>1</v>
      </c>
      <c r="J82" s="114">
        <v>1</v>
      </c>
      <c r="K82" s="114">
        <v>1</v>
      </c>
      <c r="L82" s="114">
        <v>2</v>
      </c>
      <c r="M82" s="114">
        <v>0</v>
      </c>
      <c r="N82" s="115">
        <f t="shared" si="13"/>
        <v>5</v>
      </c>
      <c r="O82" s="116">
        <f t="shared" si="15"/>
        <v>9.4197437829691033E-2</v>
      </c>
    </row>
    <row r="83" spans="1:15" x14ac:dyDescent="0.25">
      <c r="A83" s="117" t="s">
        <v>373</v>
      </c>
      <c r="B83" s="114">
        <v>0</v>
      </c>
      <c r="C83" s="114">
        <v>0</v>
      </c>
      <c r="D83" s="114">
        <v>0</v>
      </c>
      <c r="E83" s="114">
        <v>0</v>
      </c>
      <c r="F83" s="114">
        <v>3</v>
      </c>
      <c r="G83" s="114">
        <v>1</v>
      </c>
      <c r="H83" s="114">
        <v>1</v>
      </c>
      <c r="I83" s="114">
        <v>0</v>
      </c>
      <c r="J83" s="114">
        <v>0</v>
      </c>
      <c r="K83" s="114">
        <v>0</v>
      </c>
      <c r="L83" s="114">
        <v>0</v>
      </c>
      <c r="M83" s="114">
        <v>0</v>
      </c>
      <c r="N83" s="115">
        <f t="shared" si="13"/>
        <v>5</v>
      </c>
      <c r="O83" s="116">
        <f t="shared" si="15"/>
        <v>9.4197437829691033E-2</v>
      </c>
    </row>
    <row r="84" spans="1:15" x14ac:dyDescent="0.25">
      <c r="A84" s="117" t="s">
        <v>341</v>
      </c>
      <c r="B84" s="114">
        <v>0</v>
      </c>
      <c r="C84" s="114">
        <v>0</v>
      </c>
      <c r="D84" s="114">
        <v>0</v>
      </c>
      <c r="E84" s="114">
        <v>2</v>
      </c>
      <c r="F84" s="114">
        <v>0</v>
      </c>
      <c r="G84" s="114">
        <v>2</v>
      </c>
      <c r="H84" s="114">
        <v>0</v>
      </c>
      <c r="I84" s="114">
        <v>0</v>
      </c>
      <c r="J84" s="114">
        <v>0</v>
      </c>
      <c r="K84" s="114">
        <v>0</v>
      </c>
      <c r="L84" s="114">
        <v>0</v>
      </c>
      <c r="M84" s="114">
        <v>0</v>
      </c>
      <c r="N84" s="115">
        <f t="shared" si="13"/>
        <v>4</v>
      </c>
      <c r="O84" s="116">
        <f t="shared" si="15"/>
        <v>7.5357950263752832E-2</v>
      </c>
    </row>
    <row r="85" spans="1:15" x14ac:dyDescent="0.25">
      <c r="A85" s="117" t="s">
        <v>476</v>
      </c>
      <c r="B85" s="114">
        <v>0</v>
      </c>
      <c r="C85" s="114">
        <v>0</v>
      </c>
      <c r="D85" s="114">
        <v>0</v>
      </c>
      <c r="E85" s="114">
        <v>0</v>
      </c>
      <c r="F85" s="114">
        <v>0</v>
      </c>
      <c r="G85" s="114">
        <v>0</v>
      </c>
      <c r="H85" s="114">
        <v>0</v>
      </c>
      <c r="I85" s="114">
        <v>1</v>
      </c>
      <c r="J85" s="114">
        <v>0</v>
      </c>
      <c r="K85" s="114">
        <v>2</v>
      </c>
      <c r="L85" s="114">
        <v>1</v>
      </c>
      <c r="M85" s="114">
        <v>0</v>
      </c>
      <c r="N85" s="115">
        <f t="shared" si="13"/>
        <v>4</v>
      </c>
      <c r="O85" s="116">
        <f t="shared" si="15"/>
        <v>7.5357950263752832E-2</v>
      </c>
    </row>
    <row r="86" spans="1:15" x14ac:dyDescent="0.25">
      <c r="A86" s="117" t="s">
        <v>443</v>
      </c>
      <c r="B86" s="114">
        <v>0</v>
      </c>
      <c r="C86" s="114">
        <v>0</v>
      </c>
      <c r="D86" s="114">
        <v>0</v>
      </c>
      <c r="E86" s="114">
        <v>0</v>
      </c>
      <c r="F86" s="114">
        <v>0</v>
      </c>
      <c r="G86" s="114">
        <v>0</v>
      </c>
      <c r="H86" s="114">
        <v>4</v>
      </c>
      <c r="I86" s="114">
        <v>0</v>
      </c>
      <c r="J86" s="114">
        <v>0</v>
      </c>
      <c r="K86" s="114">
        <v>0</v>
      </c>
      <c r="L86" s="114">
        <v>0</v>
      </c>
      <c r="M86" s="114">
        <v>0</v>
      </c>
      <c r="N86" s="115">
        <f t="shared" si="13"/>
        <v>4</v>
      </c>
      <c r="O86" s="116">
        <f t="shared" si="15"/>
        <v>7.5357950263752832E-2</v>
      </c>
    </row>
    <row r="87" spans="1:15" x14ac:dyDescent="0.25">
      <c r="A87" s="117" t="s">
        <v>340</v>
      </c>
      <c r="B87" s="114">
        <v>0</v>
      </c>
      <c r="C87" s="114">
        <v>0</v>
      </c>
      <c r="D87" s="114">
        <v>0</v>
      </c>
      <c r="E87" s="114">
        <v>2</v>
      </c>
      <c r="F87" s="114">
        <v>0</v>
      </c>
      <c r="G87" s="114">
        <v>0</v>
      </c>
      <c r="H87" s="114">
        <v>0</v>
      </c>
      <c r="I87" s="114">
        <v>1</v>
      </c>
      <c r="J87" s="114">
        <v>0</v>
      </c>
      <c r="K87" s="114">
        <v>0</v>
      </c>
      <c r="L87" s="114">
        <v>0</v>
      </c>
      <c r="M87" s="114">
        <v>1</v>
      </c>
      <c r="N87" s="115">
        <f t="shared" si="13"/>
        <v>4</v>
      </c>
      <c r="O87" s="116">
        <f t="shared" si="15"/>
        <v>7.5357950263752832E-2</v>
      </c>
    </row>
    <row r="88" spans="1:15" x14ac:dyDescent="0.25">
      <c r="A88" s="117" t="s">
        <v>200</v>
      </c>
      <c r="B88" s="114">
        <v>0</v>
      </c>
      <c r="C88" s="114">
        <v>1</v>
      </c>
      <c r="D88" s="114">
        <v>1</v>
      </c>
      <c r="E88" s="114">
        <v>0</v>
      </c>
      <c r="F88" s="114">
        <v>0</v>
      </c>
      <c r="G88" s="114">
        <v>0</v>
      </c>
      <c r="H88" s="114">
        <v>0</v>
      </c>
      <c r="I88" s="114">
        <v>1</v>
      </c>
      <c r="J88" s="114">
        <v>0</v>
      </c>
      <c r="K88" s="114">
        <v>0</v>
      </c>
      <c r="L88" s="114">
        <v>0</v>
      </c>
      <c r="M88" s="114">
        <v>0</v>
      </c>
      <c r="N88" s="115">
        <f t="shared" si="13"/>
        <v>3</v>
      </c>
      <c r="O88" s="116">
        <f t="shared" si="15"/>
        <v>5.6518462697814617E-2</v>
      </c>
    </row>
    <row r="89" spans="1:15" x14ac:dyDescent="0.25">
      <c r="A89" s="117" t="s">
        <v>38</v>
      </c>
      <c r="B89" s="114">
        <v>2</v>
      </c>
      <c r="C89" s="114">
        <v>0</v>
      </c>
      <c r="D89" s="114">
        <v>0</v>
      </c>
      <c r="E89" s="114">
        <v>0</v>
      </c>
      <c r="F89" s="114">
        <v>0</v>
      </c>
      <c r="G89" s="114">
        <v>0</v>
      </c>
      <c r="H89" s="114">
        <v>0</v>
      </c>
      <c r="I89" s="114">
        <v>0</v>
      </c>
      <c r="J89" s="114">
        <v>0</v>
      </c>
      <c r="K89" s="114">
        <v>1</v>
      </c>
      <c r="L89" s="114">
        <v>0</v>
      </c>
      <c r="M89" s="114">
        <v>0</v>
      </c>
      <c r="N89" s="115">
        <f t="shared" si="13"/>
        <v>3</v>
      </c>
      <c r="O89" s="116">
        <f t="shared" si="15"/>
        <v>5.6518462697814617E-2</v>
      </c>
    </row>
    <row r="90" spans="1:15" x14ac:dyDescent="0.25">
      <c r="A90" s="117" t="s">
        <v>191</v>
      </c>
      <c r="B90" s="114">
        <v>0</v>
      </c>
      <c r="C90" s="114">
        <v>2</v>
      </c>
      <c r="D90" s="114">
        <v>1</v>
      </c>
      <c r="E90" s="114">
        <v>0</v>
      </c>
      <c r="F90" s="114">
        <v>0</v>
      </c>
      <c r="G90" s="114">
        <v>0</v>
      </c>
      <c r="H90" s="114">
        <v>0</v>
      </c>
      <c r="I90" s="114">
        <v>0</v>
      </c>
      <c r="J90" s="114">
        <v>0</v>
      </c>
      <c r="K90" s="114">
        <v>0</v>
      </c>
      <c r="L90" s="114">
        <v>0</v>
      </c>
      <c r="M90" s="114">
        <v>0</v>
      </c>
      <c r="N90" s="115">
        <f t="shared" si="13"/>
        <v>3</v>
      </c>
      <c r="O90" s="116">
        <f t="shared" si="15"/>
        <v>5.6518462697814617E-2</v>
      </c>
    </row>
    <row r="91" spans="1:15" x14ac:dyDescent="0.25">
      <c r="A91" s="117" t="s">
        <v>447</v>
      </c>
      <c r="B91" s="114">
        <v>0</v>
      </c>
      <c r="C91" s="114">
        <v>0</v>
      </c>
      <c r="D91" s="114">
        <v>0</v>
      </c>
      <c r="E91" s="114">
        <v>0</v>
      </c>
      <c r="F91" s="114">
        <v>0</v>
      </c>
      <c r="G91" s="114">
        <v>0</v>
      </c>
      <c r="H91" s="114">
        <v>1</v>
      </c>
      <c r="I91" s="114">
        <v>1</v>
      </c>
      <c r="J91" s="114">
        <v>0</v>
      </c>
      <c r="K91" s="114">
        <v>1</v>
      </c>
      <c r="L91" s="114">
        <v>0</v>
      </c>
      <c r="M91" s="114">
        <v>0</v>
      </c>
      <c r="N91" s="115">
        <f t="shared" si="13"/>
        <v>3</v>
      </c>
      <c r="O91" s="116">
        <f t="shared" si="15"/>
        <v>5.6518462697814617E-2</v>
      </c>
    </row>
    <row r="92" spans="1:15" x14ac:dyDescent="0.25">
      <c r="A92" s="117" t="s">
        <v>187</v>
      </c>
      <c r="B92" s="114">
        <v>0</v>
      </c>
      <c r="C92" s="114">
        <v>3</v>
      </c>
      <c r="D92" s="114">
        <v>0</v>
      </c>
      <c r="E92" s="114">
        <v>0</v>
      </c>
      <c r="F92" s="114">
        <v>0</v>
      </c>
      <c r="G92" s="114">
        <v>0</v>
      </c>
      <c r="H92" s="114">
        <v>0</v>
      </c>
      <c r="I92" s="114">
        <v>0</v>
      </c>
      <c r="J92" s="114">
        <v>0</v>
      </c>
      <c r="K92" s="114">
        <v>0</v>
      </c>
      <c r="L92" s="114">
        <v>0</v>
      </c>
      <c r="M92" s="114">
        <v>0</v>
      </c>
      <c r="N92" s="115">
        <f t="shared" ref="N92:N95" si="16">SUM(B92:M92)</f>
        <v>3</v>
      </c>
      <c r="O92" s="116">
        <f t="shared" si="15"/>
        <v>5.6518462697814617E-2</v>
      </c>
    </row>
    <row r="93" spans="1:15" x14ac:dyDescent="0.25">
      <c r="A93" s="117" t="s">
        <v>280</v>
      </c>
      <c r="B93" s="114">
        <v>0</v>
      </c>
      <c r="C93" s="114">
        <v>0</v>
      </c>
      <c r="D93" s="114">
        <v>3</v>
      </c>
      <c r="E93" s="114">
        <v>0</v>
      </c>
      <c r="F93" s="114">
        <v>0</v>
      </c>
      <c r="G93" s="114">
        <v>0</v>
      </c>
      <c r="H93" s="114">
        <v>0</v>
      </c>
      <c r="I93" s="114">
        <v>0</v>
      </c>
      <c r="J93" s="114">
        <v>0</v>
      </c>
      <c r="K93" s="114">
        <v>0</v>
      </c>
      <c r="L93" s="114">
        <v>0</v>
      </c>
      <c r="M93" s="114">
        <v>0</v>
      </c>
      <c r="N93" s="115">
        <f t="shared" si="16"/>
        <v>3</v>
      </c>
      <c r="O93" s="116">
        <f t="shared" si="15"/>
        <v>5.6518462697814617E-2</v>
      </c>
    </row>
    <row r="94" spans="1:15" x14ac:dyDescent="0.25">
      <c r="A94" s="117" t="s">
        <v>188</v>
      </c>
      <c r="B94" s="114">
        <v>0</v>
      </c>
      <c r="C94" s="114">
        <v>2</v>
      </c>
      <c r="D94" s="114">
        <v>0</v>
      </c>
      <c r="E94" s="114">
        <v>0</v>
      </c>
      <c r="F94" s="114">
        <v>1</v>
      </c>
      <c r="G94" s="114">
        <v>0</v>
      </c>
      <c r="H94" s="114">
        <v>0</v>
      </c>
      <c r="I94" s="114">
        <v>0</v>
      </c>
      <c r="J94" s="114">
        <v>0</v>
      </c>
      <c r="K94" s="114">
        <v>0</v>
      </c>
      <c r="L94" s="114">
        <v>0</v>
      </c>
      <c r="M94" s="114">
        <v>0</v>
      </c>
      <c r="N94" s="115">
        <f t="shared" si="16"/>
        <v>3</v>
      </c>
      <c r="O94" s="116">
        <f t="shared" si="15"/>
        <v>5.6518462697814617E-2</v>
      </c>
    </row>
    <row r="95" spans="1:15" x14ac:dyDescent="0.25">
      <c r="A95" s="117" t="s">
        <v>126</v>
      </c>
      <c r="B95" s="114">
        <v>2</v>
      </c>
      <c r="C95" s="114">
        <v>0</v>
      </c>
      <c r="D95" s="114">
        <v>0</v>
      </c>
      <c r="E95" s="114">
        <v>0</v>
      </c>
      <c r="F95" s="114">
        <v>1</v>
      </c>
      <c r="G95" s="114">
        <v>0</v>
      </c>
      <c r="H95" s="114">
        <v>0</v>
      </c>
      <c r="I95" s="114">
        <v>0</v>
      </c>
      <c r="J95" s="114">
        <v>0</v>
      </c>
      <c r="K95" s="114">
        <v>0</v>
      </c>
      <c r="L95" s="114">
        <v>0</v>
      </c>
      <c r="M95" s="114">
        <v>0</v>
      </c>
      <c r="N95" s="115">
        <f t="shared" si="16"/>
        <v>3</v>
      </c>
      <c r="O95" s="116">
        <f t="shared" si="15"/>
        <v>5.6518462697814617E-2</v>
      </c>
    </row>
    <row r="96" spans="1:15" x14ac:dyDescent="0.25">
      <c r="A96" s="117" t="s">
        <v>89</v>
      </c>
      <c r="B96" s="114">
        <v>0</v>
      </c>
      <c r="C96" s="114">
        <v>0</v>
      </c>
      <c r="D96" s="114">
        <v>2</v>
      </c>
      <c r="E96" s="114">
        <v>1</v>
      </c>
      <c r="F96" s="114">
        <v>0</v>
      </c>
      <c r="G96" s="114">
        <v>0</v>
      </c>
      <c r="H96" s="114">
        <v>0</v>
      </c>
      <c r="I96" s="114">
        <v>0</v>
      </c>
      <c r="J96" s="114">
        <v>0</v>
      </c>
      <c r="K96" s="114">
        <v>0</v>
      </c>
      <c r="L96" s="114">
        <v>0</v>
      </c>
      <c r="M96" s="114">
        <v>0</v>
      </c>
      <c r="N96" s="115">
        <f t="shared" ref="N96:N98" si="17">SUM(B96:M96)</f>
        <v>3</v>
      </c>
      <c r="O96" s="116">
        <f t="shared" si="15"/>
        <v>5.6518462697814617E-2</v>
      </c>
    </row>
    <row r="97" spans="1:15" x14ac:dyDescent="0.25">
      <c r="A97" s="117" t="s">
        <v>413</v>
      </c>
      <c r="B97" s="114">
        <v>0</v>
      </c>
      <c r="C97" s="114">
        <v>0</v>
      </c>
      <c r="D97" s="114">
        <v>0</v>
      </c>
      <c r="E97" s="114">
        <v>0</v>
      </c>
      <c r="F97" s="114">
        <v>0</v>
      </c>
      <c r="G97" s="114">
        <v>2</v>
      </c>
      <c r="H97" s="114">
        <v>1</v>
      </c>
      <c r="I97" s="114">
        <v>0</v>
      </c>
      <c r="J97" s="114">
        <v>0</v>
      </c>
      <c r="K97" s="114">
        <v>0</v>
      </c>
      <c r="L97" s="114">
        <v>0</v>
      </c>
      <c r="M97" s="114">
        <v>0</v>
      </c>
      <c r="N97" s="115">
        <f t="shared" si="17"/>
        <v>3</v>
      </c>
      <c r="O97" s="116">
        <f t="shared" si="15"/>
        <v>5.6518462697814617E-2</v>
      </c>
    </row>
    <row r="98" spans="1:15" x14ac:dyDescent="0.25">
      <c r="A98" s="117" t="s">
        <v>449</v>
      </c>
      <c r="B98" s="114">
        <v>0</v>
      </c>
      <c r="C98" s="114">
        <v>0</v>
      </c>
      <c r="D98" s="114">
        <v>0</v>
      </c>
      <c r="E98" s="114">
        <v>0</v>
      </c>
      <c r="F98" s="114">
        <v>0</v>
      </c>
      <c r="G98" s="114">
        <v>0</v>
      </c>
      <c r="H98" s="114">
        <v>1</v>
      </c>
      <c r="I98" s="114">
        <v>1</v>
      </c>
      <c r="J98" s="114">
        <v>0</v>
      </c>
      <c r="K98" s="114">
        <v>0</v>
      </c>
      <c r="L98" s="114">
        <v>0</v>
      </c>
      <c r="M98" s="114">
        <v>0</v>
      </c>
      <c r="N98" s="115">
        <f t="shared" si="17"/>
        <v>2</v>
      </c>
      <c r="O98" s="116">
        <f t="shared" si="15"/>
        <v>3.7678975131876416E-2</v>
      </c>
    </row>
    <row r="99" spans="1:15" x14ac:dyDescent="0.25">
      <c r="A99" s="117" t="s">
        <v>523</v>
      </c>
      <c r="B99" s="114">
        <v>0</v>
      </c>
      <c r="C99" s="114">
        <v>0</v>
      </c>
      <c r="D99" s="114">
        <v>0</v>
      </c>
      <c r="E99" s="114">
        <v>0</v>
      </c>
      <c r="F99" s="114">
        <v>0</v>
      </c>
      <c r="G99" s="114">
        <v>0</v>
      </c>
      <c r="H99" s="114">
        <v>0</v>
      </c>
      <c r="I99" s="114">
        <v>0</v>
      </c>
      <c r="J99" s="114">
        <v>0</v>
      </c>
      <c r="K99" s="114">
        <v>0</v>
      </c>
      <c r="L99" s="114">
        <v>2</v>
      </c>
      <c r="M99" s="114">
        <v>0</v>
      </c>
      <c r="N99" s="115">
        <f t="shared" si="13"/>
        <v>2</v>
      </c>
      <c r="O99" s="116">
        <f t="shared" si="15"/>
        <v>3.7678975131876416E-2</v>
      </c>
    </row>
    <row r="100" spans="1:15" x14ac:dyDescent="0.25">
      <c r="A100" s="117" t="s">
        <v>416</v>
      </c>
      <c r="B100" s="114">
        <v>0</v>
      </c>
      <c r="C100" s="114">
        <v>0</v>
      </c>
      <c r="D100" s="114">
        <v>0</v>
      </c>
      <c r="E100" s="114">
        <v>0</v>
      </c>
      <c r="F100" s="114">
        <v>0</v>
      </c>
      <c r="G100" s="114">
        <v>1</v>
      </c>
      <c r="H100" s="114">
        <v>0</v>
      </c>
      <c r="I100" s="114">
        <v>1</v>
      </c>
      <c r="J100" s="114">
        <v>0</v>
      </c>
      <c r="K100" s="114">
        <v>0</v>
      </c>
      <c r="L100" s="114">
        <v>0</v>
      </c>
      <c r="M100" s="114">
        <v>0</v>
      </c>
      <c r="N100" s="115">
        <f t="shared" ref="N100:N111" si="18">SUM(B100:M100)</f>
        <v>2</v>
      </c>
      <c r="O100" s="116">
        <f t="shared" si="15"/>
        <v>3.7678975131876416E-2</v>
      </c>
    </row>
    <row r="101" spans="1:15" x14ac:dyDescent="0.25">
      <c r="A101" s="117" t="s">
        <v>155</v>
      </c>
      <c r="B101" s="114">
        <v>1</v>
      </c>
      <c r="C101" s="114">
        <v>1</v>
      </c>
      <c r="D101" s="114">
        <v>0</v>
      </c>
      <c r="E101" s="114">
        <v>0</v>
      </c>
      <c r="F101" s="114">
        <v>0</v>
      </c>
      <c r="G101" s="114">
        <v>0</v>
      </c>
      <c r="H101" s="114">
        <v>0</v>
      </c>
      <c r="I101" s="114">
        <v>0</v>
      </c>
      <c r="J101" s="114">
        <v>0</v>
      </c>
      <c r="K101" s="114">
        <v>0</v>
      </c>
      <c r="L101" s="114">
        <v>0</v>
      </c>
      <c r="M101" s="114">
        <v>0</v>
      </c>
      <c r="N101" s="115">
        <f t="shared" si="18"/>
        <v>2</v>
      </c>
      <c r="O101" s="116">
        <f t="shared" ref="O101:O131" si="19">+N101*100/$N$132</f>
        <v>3.7678975131876416E-2</v>
      </c>
    </row>
    <row r="102" spans="1:15" x14ac:dyDescent="0.25">
      <c r="A102" s="117" t="s">
        <v>414</v>
      </c>
      <c r="B102" s="114">
        <v>0</v>
      </c>
      <c r="C102" s="114">
        <v>0</v>
      </c>
      <c r="D102" s="114">
        <v>0</v>
      </c>
      <c r="E102" s="114">
        <v>0</v>
      </c>
      <c r="F102" s="114">
        <v>0</v>
      </c>
      <c r="G102" s="114">
        <v>2</v>
      </c>
      <c r="H102" s="114">
        <v>0</v>
      </c>
      <c r="I102" s="114">
        <v>0</v>
      </c>
      <c r="J102" s="114">
        <v>0</v>
      </c>
      <c r="K102" s="114">
        <v>0</v>
      </c>
      <c r="L102" s="114">
        <v>0</v>
      </c>
      <c r="M102" s="114">
        <v>0</v>
      </c>
      <c r="N102" s="115">
        <f t="shared" si="18"/>
        <v>2</v>
      </c>
      <c r="O102" s="116">
        <f t="shared" si="19"/>
        <v>3.7678975131876416E-2</v>
      </c>
    </row>
    <row r="103" spans="1:15" x14ac:dyDescent="0.25">
      <c r="A103" s="117" t="s">
        <v>477</v>
      </c>
      <c r="B103" s="114">
        <v>0</v>
      </c>
      <c r="C103" s="114">
        <v>0</v>
      </c>
      <c r="D103" s="114">
        <v>0</v>
      </c>
      <c r="E103" s="114">
        <v>0</v>
      </c>
      <c r="F103" s="114">
        <v>0</v>
      </c>
      <c r="G103" s="114">
        <v>0</v>
      </c>
      <c r="H103" s="114">
        <v>0</v>
      </c>
      <c r="I103" s="114">
        <v>1</v>
      </c>
      <c r="J103" s="114">
        <v>0</v>
      </c>
      <c r="K103" s="114">
        <v>0</v>
      </c>
      <c r="L103" s="114">
        <v>0</v>
      </c>
      <c r="M103" s="114">
        <v>1</v>
      </c>
      <c r="N103" s="115">
        <f t="shared" si="18"/>
        <v>2</v>
      </c>
      <c r="O103" s="116">
        <f t="shared" si="19"/>
        <v>3.7678975131876416E-2</v>
      </c>
    </row>
    <row r="104" spans="1:15" x14ac:dyDescent="0.25">
      <c r="A104" s="117" t="s">
        <v>475</v>
      </c>
      <c r="B104" s="114">
        <v>0</v>
      </c>
      <c r="C104" s="114">
        <v>0</v>
      </c>
      <c r="D104" s="114">
        <v>0</v>
      </c>
      <c r="E104" s="114">
        <v>0</v>
      </c>
      <c r="F104" s="114">
        <v>0</v>
      </c>
      <c r="G104" s="114">
        <v>0</v>
      </c>
      <c r="H104" s="114">
        <v>0</v>
      </c>
      <c r="I104" s="114">
        <v>1</v>
      </c>
      <c r="J104" s="114">
        <v>0</v>
      </c>
      <c r="K104" s="114">
        <v>1</v>
      </c>
      <c r="L104" s="114">
        <v>0</v>
      </c>
      <c r="M104" s="114">
        <v>0</v>
      </c>
      <c r="N104" s="115">
        <f t="shared" si="18"/>
        <v>2</v>
      </c>
      <c r="O104" s="116">
        <f t="shared" si="19"/>
        <v>3.7678975131876416E-2</v>
      </c>
    </row>
    <row r="105" spans="1:15" x14ac:dyDescent="0.25">
      <c r="A105" s="117" t="s">
        <v>36</v>
      </c>
      <c r="B105" s="114">
        <v>2</v>
      </c>
      <c r="C105" s="114">
        <v>0</v>
      </c>
      <c r="D105" s="114">
        <v>0</v>
      </c>
      <c r="E105" s="114">
        <v>0</v>
      </c>
      <c r="F105" s="114">
        <v>0</v>
      </c>
      <c r="G105" s="114">
        <v>0</v>
      </c>
      <c r="H105" s="114">
        <v>0</v>
      </c>
      <c r="I105" s="114">
        <v>0</v>
      </c>
      <c r="J105" s="114">
        <v>0</v>
      </c>
      <c r="K105" s="114">
        <v>0</v>
      </c>
      <c r="L105" s="114">
        <v>0</v>
      </c>
      <c r="M105" s="114">
        <v>0</v>
      </c>
      <c r="N105" s="115">
        <f t="shared" si="18"/>
        <v>2</v>
      </c>
      <c r="O105" s="116">
        <f t="shared" si="19"/>
        <v>3.7678975131876416E-2</v>
      </c>
    </row>
    <row r="106" spans="1:15" x14ac:dyDescent="0.25">
      <c r="A106" s="117" t="s">
        <v>498</v>
      </c>
      <c r="B106" s="114">
        <v>0</v>
      </c>
      <c r="C106" s="114">
        <v>0</v>
      </c>
      <c r="D106" s="114">
        <v>0</v>
      </c>
      <c r="E106" s="114">
        <v>0</v>
      </c>
      <c r="F106" s="114">
        <v>0</v>
      </c>
      <c r="G106" s="114">
        <v>0</v>
      </c>
      <c r="H106" s="114">
        <v>0</v>
      </c>
      <c r="I106" s="114">
        <v>0</v>
      </c>
      <c r="J106" s="114">
        <v>2</v>
      </c>
      <c r="K106" s="114">
        <v>0</v>
      </c>
      <c r="L106" s="114">
        <v>0</v>
      </c>
      <c r="M106" s="114">
        <v>0</v>
      </c>
      <c r="N106" s="115">
        <f t="shared" si="18"/>
        <v>2</v>
      </c>
      <c r="O106" s="116">
        <f t="shared" si="19"/>
        <v>3.7678975131876416E-2</v>
      </c>
    </row>
    <row r="107" spans="1:15" x14ac:dyDescent="0.25">
      <c r="A107" s="117" t="s">
        <v>342</v>
      </c>
      <c r="B107" s="114">
        <v>0</v>
      </c>
      <c r="C107" s="114">
        <v>0</v>
      </c>
      <c r="D107" s="114">
        <v>0</v>
      </c>
      <c r="E107" s="114">
        <v>2</v>
      </c>
      <c r="F107" s="114">
        <v>0</v>
      </c>
      <c r="G107" s="114">
        <v>0</v>
      </c>
      <c r="H107" s="114">
        <v>0</v>
      </c>
      <c r="I107" s="114">
        <v>0</v>
      </c>
      <c r="J107" s="114">
        <v>0</v>
      </c>
      <c r="K107" s="114">
        <v>0</v>
      </c>
      <c r="L107" s="114">
        <v>0</v>
      </c>
      <c r="M107" s="114">
        <v>0</v>
      </c>
      <c r="N107" s="115">
        <f t="shared" si="18"/>
        <v>2</v>
      </c>
      <c r="O107" s="116">
        <f t="shared" si="19"/>
        <v>3.7678975131876416E-2</v>
      </c>
    </row>
    <row r="108" spans="1:15" x14ac:dyDescent="0.25">
      <c r="A108" s="117" t="s">
        <v>524</v>
      </c>
      <c r="B108" s="114">
        <v>0</v>
      </c>
      <c r="C108" s="114">
        <v>0</v>
      </c>
      <c r="D108" s="114">
        <v>0</v>
      </c>
      <c r="E108" s="114">
        <v>0</v>
      </c>
      <c r="F108" s="114">
        <v>0</v>
      </c>
      <c r="G108" s="114">
        <v>0</v>
      </c>
      <c r="H108" s="114">
        <v>0</v>
      </c>
      <c r="I108" s="114">
        <v>0</v>
      </c>
      <c r="J108" s="114">
        <v>0</v>
      </c>
      <c r="K108" s="114">
        <v>0</v>
      </c>
      <c r="L108" s="114">
        <v>1</v>
      </c>
      <c r="M108" s="114">
        <v>1</v>
      </c>
      <c r="N108" s="115">
        <f t="shared" si="18"/>
        <v>2</v>
      </c>
      <c r="O108" s="116">
        <f t="shared" si="19"/>
        <v>3.7678975131876416E-2</v>
      </c>
    </row>
    <row r="109" spans="1:15" x14ac:dyDescent="0.25">
      <c r="A109" s="117" t="s">
        <v>374</v>
      </c>
      <c r="B109" s="114">
        <v>0</v>
      </c>
      <c r="C109" s="114">
        <v>0</v>
      </c>
      <c r="D109" s="114">
        <v>0</v>
      </c>
      <c r="E109" s="114">
        <v>0</v>
      </c>
      <c r="F109" s="114">
        <v>2</v>
      </c>
      <c r="G109" s="114">
        <v>0</v>
      </c>
      <c r="H109" s="114">
        <v>0</v>
      </c>
      <c r="I109" s="114">
        <v>0</v>
      </c>
      <c r="J109" s="114">
        <v>0</v>
      </c>
      <c r="K109" s="114">
        <v>0</v>
      </c>
      <c r="L109" s="114">
        <v>0</v>
      </c>
      <c r="M109" s="114">
        <v>0</v>
      </c>
      <c r="N109" s="115">
        <f t="shared" si="18"/>
        <v>2</v>
      </c>
      <c r="O109" s="116">
        <f t="shared" si="19"/>
        <v>3.7678975131876416E-2</v>
      </c>
    </row>
    <row r="110" spans="1:15" x14ac:dyDescent="0.25">
      <c r="A110" s="117" t="s">
        <v>541</v>
      </c>
      <c r="B110" s="114">
        <v>0</v>
      </c>
      <c r="C110" s="114">
        <v>0</v>
      </c>
      <c r="D110" s="114">
        <v>0</v>
      </c>
      <c r="E110" s="114">
        <v>0</v>
      </c>
      <c r="F110" s="114">
        <v>0</v>
      </c>
      <c r="G110" s="114">
        <v>0</v>
      </c>
      <c r="H110" s="114">
        <v>0</v>
      </c>
      <c r="I110" s="114">
        <v>0</v>
      </c>
      <c r="J110" s="114">
        <v>0</v>
      </c>
      <c r="K110" s="114">
        <v>0</v>
      </c>
      <c r="L110" s="114">
        <v>0</v>
      </c>
      <c r="M110" s="114">
        <v>1</v>
      </c>
      <c r="N110" s="115">
        <f t="shared" si="18"/>
        <v>1</v>
      </c>
      <c r="O110" s="116">
        <f t="shared" si="19"/>
        <v>1.8839487565938208E-2</v>
      </c>
    </row>
    <row r="111" spans="1:15" x14ac:dyDescent="0.25">
      <c r="A111" s="117" t="s">
        <v>448</v>
      </c>
      <c r="B111" s="114">
        <v>0</v>
      </c>
      <c r="C111" s="114">
        <v>0</v>
      </c>
      <c r="D111" s="114">
        <v>0</v>
      </c>
      <c r="E111" s="114">
        <v>0</v>
      </c>
      <c r="F111" s="114">
        <v>0</v>
      </c>
      <c r="G111" s="114">
        <v>0</v>
      </c>
      <c r="H111" s="114">
        <v>1</v>
      </c>
      <c r="I111" s="114">
        <v>0</v>
      </c>
      <c r="J111" s="114">
        <v>0</v>
      </c>
      <c r="K111" s="114">
        <v>0</v>
      </c>
      <c r="L111" s="114">
        <v>0</v>
      </c>
      <c r="M111" s="114">
        <v>0</v>
      </c>
      <c r="N111" s="115">
        <f t="shared" si="18"/>
        <v>1</v>
      </c>
      <c r="O111" s="116">
        <f t="shared" si="19"/>
        <v>1.8839487565938208E-2</v>
      </c>
    </row>
    <row r="112" spans="1:15" x14ac:dyDescent="0.25">
      <c r="A112" s="117" t="s">
        <v>281</v>
      </c>
      <c r="B112" s="114">
        <v>0</v>
      </c>
      <c r="C112" s="114">
        <v>0</v>
      </c>
      <c r="D112" s="114">
        <v>1</v>
      </c>
      <c r="E112" s="114">
        <v>0</v>
      </c>
      <c r="F112" s="114">
        <v>0</v>
      </c>
      <c r="G112" s="114">
        <v>0</v>
      </c>
      <c r="H112" s="114">
        <v>0</v>
      </c>
      <c r="I112" s="114">
        <v>0</v>
      </c>
      <c r="J112" s="114">
        <v>0</v>
      </c>
      <c r="K112" s="114">
        <v>0</v>
      </c>
      <c r="L112" s="114">
        <v>0</v>
      </c>
      <c r="M112" s="114">
        <v>0</v>
      </c>
      <c r="N112" s="115">
        <f t="shared" ref="N112:N114" si="20">SUM(B112:M112)</f>
        <v>1</v>
      </c>
      <c r="O112" s="116">
        <f t="shared" si="19"/>
        <v>1.8839487565938208E-2</v>
      </c>
    </row>
    <row r="113" spans="1:15" x14ac:dyDescent="0.25">
      <c r="A113" s="117" t="s">
        <v>154</v>
      </c>
      <c r="B113" s="114">
        <v>1</v>
      </c>
      <c r="C113" s="114">
        <v>0</v>
      </c>
      <c r="D113" s="114">
        <v>0</v>
      </c>
      <c r="E113" s="114">
        <v>0</v>
      </c>
      <c r="F113" s="114">
        <v>0</v>
      </c>
      <c r="G113" s="114">
        <v>0</v>
      </c>
      <c r="H113" s="114">
        <v>0</v>
      </c>
      <c r="I113" s="114">
        <v>0</v>
      </c>
      <c r="J113" s="114">
        <v>0</v>
      </c>
      <c r="K113" s="114">
        <v>0</v>
      </c>
      <c r="L113" s="114">
        <v>0</v>
      </c>
      <c r="M113" s="114">
        <v>0</v>
      </c>
      <c r="N113" s="115">
        <f t="shared" si="20"/>
        <v>1</v>
      </c>
      <c r="O113" s="116">
        <f t="shared" si="19"/>
        <v>1.8839487565938208E-2</v>
      </c>
    </row>
    <row r="114" spans="1:15" x14ac:dyDescent="0.25">
      <c r="A114" s="117" t="s">
        <v>282</v>
      </c>
      <c r="B114" s="114">
        <v>0</v>
      </c>
      <c r="C114" s="114">
        <v>0</v>
      </c>
      <c r="D114" s="114">
        <v>1</v>
      </c>
      <c r="E114" s="114">
        <v>0</v>
      </c>
      <c r="F114" s="114">
        <v>0</v>
      </c>
      <c r="G114" s="114">
        <v>0</v>
      </c>
      <c r="H114" s="114">
        <v>0</v>
      </c>
      <c r="I114" s="114">
        <v>0</v>
      </c>
      <c r="J114" s="114">
        <v>0</v>
      </c>
      <c r="K114" s="114">
        <v>0</v>
      </c>
      <c r="L114" s="114">
        <v>0</v>
      </c>
      <c r="M114" s="114">
        <v>0</v>
      </c>
      <c r="N114" s="115">
        <f t="shared" si="20"/>
        <v>1</v>
      </c>
      <c r="O114" s="116">
        <f t="shared" si="19"/>
        <v>1.8839487565938208E-2</v>
      </c>
    </row>
    <row r="115" spans="1:15" x14ac:dyDescent="0.25">
      <c r="A115" s="117" t="s">
        <v>343</v>
      </c>
      <c r="B115" s="114">
        <v>0</v>
      </c>
      <c r="C115" s="114">
        <v>0</v>
      </c>
      <c r="D115" s="114">
        <v>0</v>
      </c>
      <c r="E115" s="114">
        <v>1</v>
      </c>
      <c r="F115" s="114">
        <v>0</v>
      </c>
      <c r="G115" s="114">
        <v>0</v>
      </c>
      <c r="H115" s="114">
        <v>0</v>
      </c>
      <c r="I115" s="114">
        <v>0</v>
      </c>
      <c r="J115" s="114">
        <v>0</v>
      </c>
      <c r="K115" s="114">
        <v>0</v>
      </c>
      <c r="L115" s="114">
        <v>0</v>
      </c>
      <c r="M115" s="114">
        <v>0</v>
      </c>
      <c r="N115" s="115">
        <f t="shared" ref="N115" si="21">SUM(B115:M115)</f>
        <v>1</v>
      </c>
      <c r="O115" s="116">
        <f t="shared" si="19"/>
        <v>1.8839487565938208E-2</v>
      </c>
    </row>
    <row r="116" spans="1:15" x14ac:dyDescent="0.25">
      <c r="A116" s="117" t="s">
        <v>284</v>
      </c>
      <c r="B116" s="114">
        <v>0</v>
      </c>
      <c r="C116" s="114">
        <v>0</v>
      </c>
      <c r="D116" s="114">
        <v>1</v>
      </c>
      <c r="E116" s="114">
        <v>0</v>
      </c>
      <c r="F116" s="114">
        <v>0</v>
      </c>
      <c r="G116" s="114">
        <v>0</v>
      </c>
      <c r="H116" s="114">
        <v>0</v>
      </c>
      <c r="I116" s="114">
        <v>0</v>
      </c>
      <c r="J116" s="114">
        <v>0</v>
      </c>
      <c r="K116" s="114">
        <v>0</v>
      </c>
      <c r="L116" s="114">
        <v>0</v>
      </c>
      <c r="M116" s="114">
        <v>0</v>
      </c>
      <c r="N116" s="115">
        <f t="shared" si="13"/>
        <v>1</v>
      </c>
      <c r="O116" s="116">
        <f t="shared" si="19"/>
        <v>1.8839487565938208E-2</v>
      </c>
    </row>
    <row r="117" spans="1:15" x14ac:dyDescent="0.25">
      <c r="A117" s="117" t="s">
        <v>283</v>
      </c>
      <c r="B117" s="114">
        <v>0</v>
      </c>
      <c r="C117" s="114">
        <v>0</v>
      </c>
      <c r="D117" s="114">
        <v>1</v>
      </c>
      <c r="E117" s="114">
        <v>0</v>
      </c>
      <c r="F117" s="114">
        <v>0</v>
      </c>
      <c r="G117" s="114">
        <v>0</v>
      </c>
      <c r="H117" s="114">
        <v>0</v>
      </c>
      <c r="I117" s="114">
        <v>0</v>
      </c>
      <c r="J117" s="114">
        <v>0</v>
      </c>
      <c r="K117" s="114">
        <v>0</v>
      </c>
      <c r="L117" s="114">
        <v>0</v>
      </c>
      <c r="M117" s="114">
        <v>0</v>
      </c>
      <c r="N117" s="115">
        <f t="shared" si="13"/>
        <v>1</v>
      </c>
      <c r="O117" s="116">
        <f t="shared" si="19"/>
        <v>1.8839487565938208E-2</v>
      </c>
    </row>
    <row r="118" spans="1:15" x14ac:dyDescent="0.25">
      <c r="A118" s="117" t="s">
        <v>542</v>
      </c>
      <c r="B118" s="114">
        <v>0</v>
      </c>
      <c r="C118" s="114">
        <v>0</v>
      </c>
      <c r="D118" s="114">
        <v>0</v>
      </c>
      <c r="E118" s="114">
        <v>0</v>
      </c>
      <c r="F118" s="114">
        <v>0</v>
      </c>
      <c r="G118" s="114">
        <v>0</v>
      </c>
      <c r="H118" s="114">
        <v>0</v>
      </c>
      <c r="I118" s="114">
        <v>0</v>
      </c>
      <c r="J118" s="114">
        <v>0</v>
      </c>
      <c r="K118" s="114">
        <v>0</v>
      </c>
      <c r="L118" s="114">
        <v>0</v>
      </c>
      <c r="M118" s="114">
        <v>1</v>
      </c>
      <c r="N118" s="115">
        <f t="shared" si="13"/>
        <v>1</v>
      </c>
      <c r="O118" s="116">
        <f t="shared" si="19"/>
        <v>1.8839487565938208E-2</v>
      </c>
    </row>
    <row r="119" spans="1:15" x14ac:dyDescent="0.25">
      <c r="A119" s="117" t="s">
        <v>66</v>
      </c>
      <c r="B119" s="114">
        <v>1</v>
      </c>
      <c r="C119" s="114">
        <v>0</v>
      </c>
      <c r="D119" s="114">
        <v>0</v>
      </c>
      <c r="E119" s="114">
        <v>0</v>
      </c>
      <c r="F119" s="114">
        <v>0</v>
      </c>
      <c r="G119" s="114">
        <v>0</v>
      </c>
      <c r="H119" s="114">
        <v>0</v>
      </c>
      <c r="I119" s="114">
        <v>0</v>
      </c>
      <c r="J119" s="114">
        <v>0</v>
      </c>
      <c r="K119" s="114">
        <v>0</v>
      </c>
      <c r="L119" s="114">
        <v>0</v>
      </c>
      <c r="M119" s="114">
        <v>0</v>
      </c>
      <c r="N119" s="115">
        <f t="shared" ref="N119:N130" si="22">SUM(B119:M119)</f>
        <v>1</v>
      </c>
      <c r="O119" s="116">
        <f t="shared" si="19"/>
        <v>1.8839487565938208E-2</v>
      </c>
    </row>
    <row r="120" spans="1:15" x14ac:dyDescent="0.25">
      <c r="A120" s="117" t="s">
        <v>446</v>
      </c>
      <c r="B120" s="114">
        <v>0</v>
      </c>
      <c r="C120" s="114">
        <v>0</v>
      </c>
      <c r="D120" s="114">
        <v>0</v>
      </c>
      <c r="E120" s="114">
        <v>0</v>
      </c>
      <c r="F120" s="114">
        <v>0</v>
      </c>
      <c r="G120" s="114">
        <v>0</v>
      </c>
      <c r="H120" s="114">
        <v>1</v>
      </c>
      <c r="I120" s="114">
        <v>0</v>
      </c>
      <c r="J120" s="114">
        <v>0</v>
      </c>
      <c r="K120" s="114">
        <v>0</v>
      </c>
      <c r="L120" s="114">
        <v>0</v>
      </c>
      <c r="M120" s="114">
        <v>0</v>
      </c>
      <c r="N120" s="115">
        <f t="shared" ref="N120:N128" si="23">SUM(B120:M120)</f>
        <v>1</v>
      </c>
      <c r="O120" s="116">
        <f t="shared" si="19"/>
        <v>1.8839487565938208E-2</v>
      </c>
    </row>
    <row r="121" spans="1:15" x14ac:dyDescent="0.25">
      <c r="A121" s="117" t="s">
        <v>377</v>
      </c>
      <c r="B121" s="114">
        <v>0</v>
      </c>
      <c r="C121" s="114">
        <v>0</v>
      </c>
      <c r="D121" s="114">
        <v>0</v>
      </c>
      <c r="E121" s="114">
        <v>0</v>
      </c>
      <c r="F121" s="114">
        <v>1</v>
      </c>
      <c r="G121" s="114">
        <v>0</v>
      </c>
      <c r="H121" s="114">
        <v>0</v>
      </c>
      <c r="I121" s="114">
        <v>0</v>
      </c>
      <c r="J121" s="114">
        <v>0</v>
      </c>
      <c r="K121" s="114">
        <v>0</v>
      </c>
      <c r="L121" s="114">
        <v>0</v>
      </c>
      <c r="M121" s="114">
        <v>0</v>
      </c>
      <c r="N121" s="115">
        <f t="shared" ref="N121:N127" si="24">SUM(B121:M121)</f>
        <v>1</v>
      </c>
      <c r="O121" s="116">
        <f t="shared" si="19"/>
        <v>1.8839487565938208E-2</v>
      </c>
    </row>
    <row r="122" spans="1:15" x14ac:dyDescent="0.25">
      <c r="A122" s="117" t="s">
        <v>201</v>
      </c>
      <c r="B122" s="114">
        <v>0</v>
      </c>
      <c r="C122" s="114">
        <v>1</v>
      </c>
      <c r="D122" s="114">
        <v>0</v>
      </c>
      <c r="E122" s="114">
        <v>0</v>
      </c>
      <c r="F122" s="114">
        <v>0</v>
      </c>
      <c r="G122" s="114">
        <v>0</v>
      </c>
      <c r="H122" s="114">
        <v>0</v>
      </c>
      <c r="I122" s="114">
        <v>0</v>
      </c>
      <c r="J122" s="114">
        <v>0</v>
      </c>
      <c r="K122" s="114">
        <v>0</v>
      </c>
      <c r="L122" s="114">
        <v>0</v>
      </c>
      <c r="M122" s="114">
        <v>0</v>
      </c>
      <c r="N122" s="115">
        <f t="shared" si="24"/>
        <v>1</v>
      </c>
      <c r="O122" s="116">
        <f t="shared" si="19"/>
        <v>1.8839487565938208E-2</v>
      </c>
    </row>
    <row r="123" spans="1:15" x14ac:dyDescent="0.25">
      <c r="A123" s="117" t="s">
        <v>479</v>
      </c>
      <c r="B123" s="114">
        <v>0</v>
      </c>
      <c r="C123" s="114">
        <v>0</v>
      </c>
      <c r="D123" s="114">
        <v>0</v>
      </c>
      <c r="E123" s="114">
        <v>0</v>
      </c>
      <c r="F123" s="114">
        <v>0</v>
      </c>
      <c r="G123" s="114">
        <v>0</v>
      </c>
      <c r="H123" s="114">
        <v>0</v>
      </c>
      <c r="I123" s="114">
        <v>1</v>
      </c>
      <c r="J123" s="114">
        <v>0</v>
      </c>
      <c r="K123" s="114">
        <v>0</v>
      </c>
      <c r="L123" s="114">
        <v>0</v>
      </c>
      <c r="M123" s="114">
        <v>0</v>
      </c>
      <c r="N123" s="115">
        <f t="shared" si="24"/>
        <v>1</v>
      </c>
      <c r="O123" s="116">
        <f t="shared" si="19"/>
        <v>1.8839487565938208E-2</v>
      </c>
    </row>
    <row r="124" spans="1:15" x14ac:dyDescent="0.25">
      <c r="A124" s="117" t="s">
        <v>156</v>
      </c>
      <c r="B124" s="114">
        <v>1</v>
      </c>
      <c r="C124" s="114">
        <v>0</v>
      </c>
      <c r="D124" s="114">
        <v>0</v>
      </c>
      <c r="E124" s="114">
        <v>0</v>
      </c>
      <c r="F124" s="114">
        <v>0</v>
      </c>
      <c r="G124" s="114">
        <v>0</v>
      </c>
      <c r="H124" s="114">
        <v>0</v>
      </c>
      <c r="I124" s="114">
        <v>0</v>
      </c>
      <c r="J124" s="114">
        <v>0</v>
      </c>
      <c r="K124" s="114">
        <v>0</v>
      </c>
      <c r="L124" s="114">
        <v>0</v>
      </c>
      <c r="M124" s="114">
        <v>0</v>
      </c>
      <c r="N124" s="115">
        <f t="shared" si="24"/>
        <v>1</v>
      </c>
      <c r="O124" s="116">
        <f t="shared" si="19"/>
        <v>1.8839487565938208E-2</v>
      </c>
    </row>
    <row r="125" spans="1:15" x14ac:dyDescent="0.25">
      <c r="A125" s="117" t="s">
        <v>375</v>
      </c>
      <c r="B125" s="114">
        <v>0</v>
      </c>
      <c r="C125" s="114">
        <v>0</v>
      </c>
      <c r="D125" s="114">
        <v>0</v>
      </c>
      <c r="E125" s="114">
        <v>0</v>
      </c>
      <c r="F125" s="114">
        <v>1</v>
      </c>
      <c r="G125" s="114">
        <v>0</v>
      </c>
      <c r="H125" s="114">
        <v>0</v>
      </c>
      <c r="I125" s="114">
        <v>0</v>
      </c>
      <c r="J125" s="114">
        <v>0</v>
      </c>
      <c r="K125" s="114">
        <v>0</v>
      </c>
      <c r="L125" s="114">
        <v>0</v>
      </c>
      <c r="M125" s="114">
        <v>0</v>
      </c>
      <c r="N125" s="115">
        <f t="shared" si="24"/>
        <v>1</v>
      </c>
      <c r="O125" s="116">
        <f t="shared" si="19"/>
        <v>1.8839487565938208E-2</v>
      </c>
    </row>
    <row r="126" spans="1:15" x14ac:dyDescent="0.25">
      <c r="A126" s="117" t="s">
        <v>514</v>
      </c>
      <c r="B126" s="114">
        <v>0</v>
      </c>
      <c r="C126" s="114">
        <v>0</v>
      </c>
      <c r="D126" s="114">
        <v>0</v>
      </c>
      <c r="E126" s="114">
        <v>0</v>
      </c>
      <c r="F126" s="114">
        <v>0</v>
      </c>
      <c r="G126" s="114">
        <v>0</v>
      </c>
      <c r="H126" s="114">
        <v>0</v>
      </c>
      <c r="I126" s="114">
        <v>0</v>
      </c>
      <c r="J126" s="114">
        <v>0</v>
      </c>
      <c r="K126" s="114">
        <v>1</v>
      </c>
      <c r="L126" s="114">
        <v>0</v>
      </c>
      <c r="M126" s="114">
        <v>0</v>
      </c>
      <c r="N126" s="115">
        <f t="shared" si="24"/>
        <v>1</v>
      </c>
      <c r="O126" s="116">
        <f t="shared" si="19"/>
        <v>1.8839487565938208E-2</v>
      </c>
    </row>
    <row r="127" spans="1:15" x14ac:dyDescent="0.25">
      <c r="A127" s="117" t="s">
        <v>543</v>
      </c>
      <c r="B127" s="114">
        <v>0</v>
      </c>
      <c r="C127" s="114">
        <v>0</v>
      </c>
      <c r="D127" s="114">
        <v>0</v>
      </c>
      <c r="E127" s="114">
        <v>0</v>
      </c>
      <c r="F127" s="114">
        <v>0</v>
      </c>
      <c r="G127" s="114">
        <v>0</v>
      </c>
      <c r="H127" s="114">
        <v>0</v>
      </c>
      <c r="I127" s="114">
        <v>0</v>
      </c>
      <c r="J127" s="114">
        <v>0</v>
      </c>
      <c r="K127" s="114">
        <v>0</v>
      </c>
      <c r="L127" s="114">
        <v>0</v>
      </c>
      <c r="M127" s="114">
        <v>1</v>
      </c>
      <c r="N127" s="115">
        <f t="shared" si="24"/>
        <v>1</v>
      </c>
      <c r="O127" s="116">
        <f t="shared" si="19"/>
        <v>1.8839487565938208E-2</v>
      </c>
    </row>
    <row r="128" spans="1:15" x14ac:dyDescent="0.25">
      <c r="A128" s="117" t="s">
        <v>525</v>
      </c>
      <c r="B128" s="114">
        <v>0</v>
      </c>
      <c r="C128" s="114">
        <v>0</v>
      </c>
      <c r="D128" s="114">
        <v>0</v>
      </c>
      <c r="E128" s="114">
        <v>0</v>
      </c>
      <c r="F128" s="114">
        <v>0</v>
      </c>
      <c r="G128" s="114">
        <v>0</v>
      </c>
      <c r="H128" s="114">
        <v>0</v>
      </c>
      <c r="I128" s="114">
        <v>0</v>
      </c>
      <c r="J128" s="114">
        <v>0</v>
      </c>
      <c r="K128" s="114">
        <v>0</v>
      </c>
      <c r="L128" s="114">
        <v>1</v>
      </c>
      <c r="M128" s="114">
        <v>0</v>
      </c>
      <c r="N128" s="115">
        <f t="shared" si="23"/>
        <v>1</v>
      </c>
      <c r="O128" s="116">
        <f t="shared" si="19"/>
        <v>1.8839487565938208E-2</v>
      </c>
    </row>
    <row r="129" spans="1:15" x14ac:dyDescent="0.25">
      <c r="A129" s="117" t="s">
        <v>415</v>
      </c>
      <c r="B129" s="114">
        <v>0</v>
      </c>
      <c r="C129" s="114">
        <v>0</v>
      </c>
      <c r="D129" s="114">
        <v>0</v>
      </c>
      <c r="E129" s="114">
        <v>0</v>
      </c>
      <c r="F129" s="114">
        <v>0</v>
      </c>
      <c r="G129" s="114">
        <v>1</v>
      </c>
      <c r="H129" s="114">
        <v>0</v>
      </c>
      <c r="I129" s="114">
        <v>0</v>
      </c>
      <c r="J129" s="114">
        <v>0</v>
      </c>
      <c r="K129" s="114">
        <v>0</v>
      </c>
      <c r="L129" s="114">
        <v>0</v>
      </c>
      <c r="M129" s="114">
        <v>0</v>
      </c>
      <c r="N129" s="115">
        <f t="shared" si="22"/>
        <v>1</v>
      </c>
      <c r="O129" s="116">
        <f t="shared" si="19"/>
        <v>1.8839487565938208E-2</v>
      </c>
    </row>
    <row r="130" spans="1:15" x14ac:dyDescent="0.25">
      <c r="A130" s="117" t="s">
        <v>194</v>
      </c>
      <c r="B130" s="114">
        <v>0</v>
      </c>
      <c r="C130" s="114">
        <v>1</v>
      </c>
      <c r="D130" s="114">
        <v>0</v>
      </c>
      <c r="E130" s="114">
        <v>0</v>
      </c>
      <c r="F130" s="114">
        <v>0</v>
      </c>
      <c r="G130" s="114">
        <v>0</v>
      </c>
      <c r="H130" s="114">
        <v>0</v>
      </c>
      <c r="I130" s="114">
        <v>0</v>
      </c>
      <c r="J130" s="114">
        <v>0</v>
      </c>
      <c r="K130" s="114">
        <v>0</v>
      </c>
      <c r="L130" s="114">
        <v>0</v>
      </c>
      <c r="M130" s="114">
        <v>0</v>
      </c>
      <c r="N130" s="115">
        <f t="shared" si="22"/>
        <v>1</v>
      </c>
      <c r="O130" s="116">
        <f t="shared" si="19"/>
        <v>1.8839487565938208E-2</v>
      </c>
    </row>
    <row r="131" spans="1:15" x14ac:dyDescent="0.25">
      <c r="A131" s="117" t="s">
        <v>444</v>
      </c>
      <c r="B131" s="114">
        <v>0</v>
      </c>
      <c r="C131" s="114">
        <v>0</v>
      </c>
      <c r="D131" s="114">
        <v>0</v>
      </c>
      <c r="E131" s="114">
        <v>0</v>
      </c>
      <c r="F131" s="114">
        <v>0</v>
      </c>
      <c r="G131" s="114">
        <v>0</v>
      </c>
      <c r="H131" s="114">
        <v>1</v>
      </c>
      <c r="I131" s="114">
        <v>0</v>
      </c>
      <c r="J131" s="114">
        <v>0</v>
      </c>
      <c r="K131" s="114">
        <v>0</v>
      </c>
      <c r="L131" s="114">
        <v>0</v>
      </c>
      <c r="M131" s="114">
        <v>0</v>
      </c>
      <c r="N131" s="115">
        <f t="shared" si="12"/>
        <v>1</v>
      </c>
      <c r="O131" s="116">
        <f t="shared" si="19"/>
        <v>1.8839487565938208E-2</v>
      </c>
    </row>
    <row r="132" spans="1:15" s="50" customFormat="1" ht="19.5" thickBot="1" x14ac:dyDescent="0.35">
      <c r="A132" s="118" t="s">
        <v>20</v>
      </c>
      <c r="B132" s="84">
        <f t="shared" ref="B132:O132" si="25">SUM(B5:B131)</f>
        <v>502</v>
      </c>
      <c r="C132" s="84">
        <f t="shared" si="25"/>
        <v>493</v>
      </c>
      <c r="D132" s="84">
        <f t="shared" si="25"/>
        <v>602</v>
      </c>
      <c r="E132" s="84">
        <f t="shared" si="25"/>
        <v>417</v>
      </c>
      <c r="F132" s="84">
        <f t="shared" si="25"/>
        <v>478</v>
      </c>
      <c r="G132" s="84">
        <f t="shared" si="25"/>
        <v>445</v>
      </c>
      <c r="H132" s="84">
        <f t="shared" si="25"/>
        <v>397</v>
      </c>
      <c r="I132" s="84">
        <f t="shared" si="25"/>
        <v>428</v>
      </c>
      <c r="J132" s="84">
        <f t="shared" si="25"/>
        <v>395</v>
      </c>
      <c r="K132" s="84">
        <f t="shared" si="25"/>
        <v>432</v>
      </c>
      <c r="L132" s="84">
        <f t="shared" si="25"/>
        <v>403</v>
      </c>
      <c r="M132" s="84">
        <f t="shared" si="25"/>
        <v>316</v>
      </c>
      <c r="N132" s="84">
        <f t="shared" si="25"/>
        <v>5308</v>
      </c>
      <c r="O132" s="84">
        <f t="shared" si="25"/>
        <v>100.0000000000001</v>
      </c>
    </row>
    <row r="133" spans="1:15" ht="16.5" thickTop="1" x14ac:dyDescent="0.25"/>
    <row r="134" spans="1:15" ht="18.75" x14ac:dyDescent="0.3">
      <c r="A134" s="73"/>
    </row>
  </sheetData>
  <sortState xmlns:xlrd2="http://schemas.microsoft.com/office/spreadsheetml/2017/richdata2" ref="A5:O177">
    <sortCondition descending="1" ref="N5:N177"/>
  </sortState>
  <dataConsolidate/>
  <phoneticPr fontId="20" type="noConversion"/>
  <pageMargins left="0.78740157480314965" right="0.78740157480314965" top="0.98425196850393704" bottom="0.98425196850393704" header="0" footer="0"/>
  <pageSetup paperSize="9" scale="70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75EAF-867F-4A08-AC1F-79C84E79049D}">
  <dimension ref="A1:P499"/>
  <sheetViews>
    <sheetView tabSelected="1" topLeftCell="A88" zoomScale="80" zoomScaleNormal="80" workbookViewId="0">
      <selection activeCell="B5" sqref="B5 B7:B14 B16:B29 B31:B43 B45:B48 B50:B56 B58:B64 B67 B69:B71 B77:B87 B89:B98 B100:B109 B111:B112 B116:B118 B125 B127:B130 B132:B134 B138:B148 B150:B163 B165 B168:B180 B182:B184 B186:B187 B189:B190 B192:B198 B200:B206 B210:B211 B213:B219 B222:B229 B232:B235 B237:B240 B242:B245 B249:B255 B257:B268 B270:B274 B276:B277 B279:B280 B282:B285 B287:B289 B291:B292 B294 B296:B297 B300:B301 B303:B306 B308 B310:B313 B316:B318 B320 B322:B325 B327:B328 B330:B331 B334:B336 B339 B341:B342 B345:B346 B348:B350 B353 B355:B356 B359:B360 B363 B367 B372 B376 B380 B408:B410 B414:B415 B423:B427 B430 B433:B440 B442:B447 B449:B456 B459:B465 B467:B473 B475:B481 B485:B486 B496:B499"/>
    </sheetView>
  </sheetViews>
  <sheetFormatPr baseColWidth="10" defaultColWidth="11.42578125" defaultRowHeight="12.75" x14ac:dyDescent="0.2"/>
  <cols>
    <col min="1" max="1" width="18.5703125" style="135" customWidth="1"/>
    <col min="2" max="2" width="19.28515625" style="151" customWidth="1"/>
    <col min="3" max="3" width="17.28515625" style="152" customWidth="1"/>
    <col min="4" max="4" width="11.28515625" style="153" customWidth="1"/>
    <col min="5" max="6" width="11.140625" style="153" customWidth="1"/>
    <col min="7" max="15" width="11.140625" style="154" customWidth="1"/>
    <col min="16" max="16" width="11.140625" style="155" customWidth="1"/>
    <col min="17" max="16384" width="11.42578125" style="136"/>
  </cols>
  <sheetData>
    <row r="1" spans="1:16" ht="15.75" x14ac:dyDescent="0.25">
      <c r="A1" s="137" t="s">
        <v>77</v>
      </c>
      <c r="B1" s="137" t="s">
        <v>78</v>
      </c>
      <c r="C1" s="137" t="s">
        <v>79</v>
      </c>
      <c r="D1" s="65" t="s">
        <v>4</v>
      </c>
      <c r="E1" s="65" t="s">
        <v>5</v>
      </c>
      <c r="F1" s="65" t="s">
        <v>6</v>
      </c>
      <c r="G1" s="66" t="s">
        <v>7</v>
      </c>
      <c r="H1" s="66" t="s">
        <v>8</v>
      </c>
      <c r="I1" s="66" t="s">
        <v>9</v>
      </c>
      <c r="J1" s="66" t="s">
        <v>10</v>
      </c>
      <c r="K1" s="66" t="s">
        <v>11</v>
      </c>
      <c r="L1" s="66" t="s">
        <v>12</v>
      </c>
      <c r="M1" s="66" t="s">
        <v>13</v>
      </c>
      <c r="N1" s="66" t="s">
        <v>14</v>
      </c>
      <c r="O1" s="66" t="s">
        <v>15</v>
      </c>
      <c r="P1" s="138" t="s">
        <v>0</v>
      </c>
    </row>
    <row r="2" spans="1:16" ht="15" x14ac:dyDescent="0.25">
      <c r="A2" s="139" t="s">
        <v>52</v>
      </c>
      <c r="B2" s="140" t="s">
        <v>64</v>
      </c>
      <c r="C2" s="157" t="s">
        <v>83</v>
      </c>
      <c r="D2" s="141">
        <v>17</v>
      </c>
      <c r="E2" s="141">
        <v>8</v>
      </c>
      <c r="F2" s="141">
        <v>6</v>
      </c>
      <c r="G2" s="141">
        <v>15</v>
      </c>
      <c r="H2" s="141">
        <v>6</v>
      </c>
      <c r="I2" s="141">
        <v>20</v>
      </c>
      <c r="J2" s="141">
        <v>3</v>
      </c>
      <c r="K2" s="141">
        <v>17</v>
      </c>
      <c r="L2" s="141">
        <v>9</v>
      </c>
      <c r="M2" s="141">
        <v>8</v>
      </c>
      <c r="N2" s="141">
        <v>16</v>
      </c>
      <c r="O2" s="141">
        <v>10</v>
      </c>
      <c r="P2" s="142">
        <f t="shared" ref="P2:P95" si="0">SUM(D2:O2)</f>
        <v>135</v>
      </c>
    </row>
    <row r="3" spans="1:16" ht="15" x14ac:dyDescent="0.25">
      <c r="A3" s="143" t="str">
        <f t="shared" ref="A3:A34" si="1">A2</f>
        <v>AREQUIPA</v>
      </c>
      <c r="B3" s="146" t="s">
        <v>60</v>
      </c>
      <c r="C3" s="158" t="s">
        <v>80</v>
      </c>
      <c r="D3" s="141">
        <v>7</v>
      </c>
      <c r="E3" s="141">
        <v>11</v>
      </c>
      <c r="F3" s="141">
        <v>10</v>
      </c>
      <c r="G3" s="141">
        <v>2</v>
      </c>
      <c r="H3" s="141">
        <v>12</v>
      </c>
      <c r="I3" s="141">
        <v>18</v>
      </c>
      <c r="J3" s="141">
        <v>12</v>
      </c>
      <c r="K3" s="141">
        <v>6</v>
      </c>
      <c r="L3" s="141">
        <v>13</v>
      </c>
      <c r="M3" s="141">
        <v>13</v>
      </c>
      <c r="N3" s="141">
        <v>8</v>
      </c>
      <c r="O3" s="141">
        <v>14</v>
      </c>
      <c r="P3" s="142">
        <f t="shared" si="0"/>
        <v>126</v>
      </c>
    </row>
    <row r="4" spans="1:16" ht="15" x14ac:dyDescent="0.25">
      <c r="A4" s="143" t="str">
        <f t="shared" si="1"/>
        <v>AREQUIPA</v>
      </c>
      <c r="B4" s="146" t="s">
        <v>69</v>
      </c>
      <c r="C4" s="157" t="s">
        <v>87</v>
      </c>
      <c r="D4" s="141">
        <v>1</v>
      </c>
      <c r="E4" s="141">
        <v>0</v>
      </c>
      <c r="F4" s="141">
        <v>0</v>
      </c>
      <c r="G4" s="141">
        <v>0</v>
      </c>
      <c r="H4" s="141">
        <v>0</v>
      </c>
      <c r="I4" s="141">
        <v>0</v>
      </c>
      <c r="J4" s="141">
        <v>0</v>
      </c>
      <c r="K4" s="141">
        <v>0</v>
      </c>
      <c r="L4" s="141">
        <v>0</v>
      </c>
      <c r="M4" s="141">
        <v>0</v>
      </c>
      <c r="N4" s="141">
        <v>0</v>
      </c>
      <c r="O4" s="141">
        <v>0</v>
      </c>
      <c r="P4" s="142">
        <f t="shared" ref="P4:P94" si="2">SUM(D4:O4)</f>
        <v>1</v>
      </c>
    </row>
    <row r="5" spans="1:16" ht="15" x14ac:dyDescent="0.25">
      <c r="A5" s="143" t="str">
        <f t="shared" si="1"/>
        <v>AREQUIPA</v>
      </c>
      <c r="B5" s="144" t="str">
        <f>B4</f>
        <v>RLIPA</v>
      </c>
      <c r="C5" s="159" t="s">
        <v>158</v>
      </c>
      <c r="D5" s="141">
        <v>1</v>
      </c>
      <c r="E5" s="141">
        <v>5</v>
      </c>
      <c r="F5" s="141">
        <v>8</v>
      </c>
      <c r="G5" s="141">
        <v>12</v>
      </c>
      <c r="H5" s="141">
        <v>12</v>
      </c>
      <c r="I5" s="141">
        <v>3</v>
      </c>
      <c r="J5" s="141">
        <v>15</v>
      </c>
      <c r="K5" s="141">
        <v>19</v>
      </c>
      <c r="L5" s="141">
        <v>10</v>
      </c>
      <c r="M5" s="141">
        <v>10</v>
      </c>
      <c r="N5" s="141">
        <v>2</v>
      </c>
      <c r="O5" s="141">
        <v>2</v>
      </c>
      <c r="P5" s="142">
        <f t="shared" ref="P5:P30" si="3">SUM(D5:O5)</f>
        <v>99</v>
      </c>
    </row>
    <row r="6" spans="1:16" ht="15" x14ac:dyDescent="0.25">
      <c r="A6" s="143" t="str">
        <f t="shared" si="1"/>
        <v>AREQUIPA</v>
      </c>
      <c r="B6" s="139" t="s">
        <v>45</v>
      </c>
      <c r="C6" s="157" t="s">
        <v>499</v>
      </c>
      <c r="D6" s="141">
        <v>0</v>
      </c>
      <c r="E6" s="141">
        <v>0</v>
      </c>
      <c r="F6" s="141">
        <v>0</v>
      </c>
      <c r="G6" s="141">
        <v>0</v>
      </c>
      <c r="H6" s="141">
        <v>0</v>
      </c>
      <c r="I6" s="141">
        <v>0</v>
      </c>
      <c r="J6" s="141">
        <v>0</v>
      </c>
      <c r="K6" s="141">
        <v>0</v>
      </c>
      <c r="L6" s="141">
        <v>1</v>
      </c>
      <c r="M6" s="141">
        <v>0</v>
      </c>
      <c r="N6" s="141">
        <v>2</v>
      </c>
      <c r="O6" s="141">
        <v>0</v>
      </c>
      <c r="P6" s="142">
        <f t="shared" si="3"/>
        <v>3</v>
      </c>
    </row>
    <row r="7" spans="1:16" ht="15" x14ac:dyDescent="0.25">
      <c r="A7" s="143" t="str">
        <f t="shared" si="1"/>
        <v>AREQUIPA</v>
      </c>
      <c r="B7" s="143" t="str">
        <f t="shared" ref="B7:B14" si="4">B6</f>
        <v>FAMECH</v>
      </c>
      <c r="C7" s="160" t="s">
        <v>203</v>
      </c>
      <c r="D7" s="141">
        <v>0</v>
      </c>
      <c r="E7" s="141">
        <v>1</v>
      </c>
      <c r="F7" s="141">
        <v>0</v>
      </c>
      <c r="G7" s="141">
        <v>1</v>
      </c>
      <c r="H7" s="141">
        <v>2</v>
      </c>
      <c r="I7" s="141">
        <v>0</v>
      </c>
      <c r="J7" s="141">
        <v>1</v>
      </c>
      <c r="K7" s="141">
        <v>0</v>
      </c>
      <c r="L7" s="141">
        <v>0</v>
      </c>
      <c r="M7" s="141">
        <v>0</v>
      </c>
      <c r="N7" s="141">
        <v>0</v>
      </c>
      <c r="O7" s="141">
        <v>0</v>
      </c>
      <c r="P7" s="142">
        <f t="shared" ref="P7:P21" si="5">SUM(D7:O7)</f>
        <v>5</v>
      </c>
    </row>
    <row r="8" spans="1:16" ht="15" x14ac:dyDescent="0.25">
      <c r="A8" s="143" t="str">
        <f t="shared" si="1"/>
        <v>AREQUIPA</v>
      </c>
      <c r="B8" s="143" t="str">
        <f t="shared" si="4"/>
        <v>FAMECH</v>
      </c>
      <c r="C8" s="160" t="s">
        <v>81</v>
      </c>
      <c r="D8" s="141">
        <v>2</v>
      </c>
      <c r="E8" s="141">
        <v>2</v>
      </c>
      <c r="F8" s="141">
        <v>0</v>
      </c>
      <c r="G8" s="141">
        <v>1</v>
      </c>
      <c r="H8" s="141">
        <v>0</v>
      </c>
      <c r="I8" s="141">
        <v>0</v>
      </c>
      <c r="J8" s="141">
        <v>1</v>
      </c>
      <c r="K8" s="141">
        <v>0</v>
      </c>
      <c r="L8" s="141">
        <v>0</v>
      </c>
      <c r="M8" s="141">
        <v>0</v>
      </c>
      <c r="N8" s="141">
        <v>0</v>
      </c>
      <c r="O8" s="141">
        <v>0</v>
      </c>
      <c r="P8" s="142">
        <f t="shared" si="5"/>
        <v>6</v>
      </c>
    </row>
    <row r="9" spans="1:16" ht="15" x14ac:dyDescent="0.25">
      <c r="A9" s="143" t="str">
        <f t="shared" si="1"/>
        <v>AREQUIPA</v>
      </c>
      <c r="B9" s="143" t="str">
        <f t="shared" si="4"/>
        <v>FAMECH</v>
      </c>
      <c r="C9" s="160" t="s">
        <v>152</v>
      </c>
      <c r="D9" s="141">
        <v>7</v>
      </c>
      <c r="E9" s="141">
        <v>7</v>
      </c>
      <c r="F9" s="141">
        <v>1</v>
      </c>
      <c r="G9" s="141">
        <v>0</v>
      </c>
      <c r="H9" s="141">
        <v>1</v>
      </c>
      <c r="I9" s="141">
        <v>0</v>
      </c>
      <c r="J9" s="141">
        <v>0</v>
      </c>
      <c r="K9" s="141">
        <v>0</v>
      </c>
      <c r="L9" s="141">
        <v>0</v>
      </c>
      <c r="M9" s="141">
        <v>0</v>
      </c>
      <c r="N9" s="141">
        <v>0</v>
      </c>
      <c r="O9" s="141">
        <v>0</v>
      </c>
      <c r="P9" s="142">
        <f t="shared" si="5"/>
        <v>16</v>
      </c>
    </row>
    <row r="10" spans="1:16" ht="15" x14ac:dyDescent="0.25">
      <c r="A10" s="143" t="str">
        <f t="shared" si="1"/>
        <v>AREQUIPA</v>
      </c>
      <c r="B10" s="143" t="str">
        <f t="shared" si="4"/>
        <v>FAMECH</v>
      </c>
      <c r="C10" s="160" t="s">
        <v>157</v>
      </c>
      <c r="D10" s="141">
        <v>2</v>
      </c>
      <c r="E10" s="141">
        <v>2</v>
      </c>
      <c r="F10" s="141">
        <v>0</v>
      </c>
      <c r="G10" s="141">
        <v>0</v>
      </c>
      <c r="H10" s="141">
        <v>0</v>
      </c>
      <c r="I10" s="141">
        <v>0</v>
      </c>
      <c r="J10" s="141">
        <v>1</v>
      </c>
      <c r="K10" s="141">
        <v>0</v>
      </c>
      <c r="L10" s="141">
        <v>0</v>
      </c>
      <c r="M10" s="141">
        <v>0</v>
      </c>
      <c r="N10" s="141">
        <v>0</v>
      </c>
      <c r="O10" s="141">
        <v>0</v>
      </c>
      <c r="P10" s="142">
        <f t="shared" si="5"/>
        <v>5</v>
      </c>
    </row>
    <row r="11" spans="1:16" ht="15" x14ac:dyDescent="0.25">
      <c r="A11" s="143" t="str">
        <f t="shared" si="1"/>
        <v>AREQUIPA</v>
      </c>
      <c r="B11" s="143" t="str">
        <f t="shared" si="4"/>
        <v>FAMECH</v>
      </c>
      <c r="C11" s="160" t="s">
        <v>204</v>
      </c>
      <c r="D11" s="141">
        <v>0</v>
      </c>
      <c r="E11" s="141">
        <v>1</v>
      </c>
      <c r="F11" s="141">
        <v>0</v>
      </c>
      <c r="G11" s="141">
        <v>0</v>
      </c>
      <c r="H11" s="141">
        <v>0</v>
      </c>
      <c r="I11" s="141">
        <v>0</v>
      </c>
      <c r="J11" s="141">
        <v>0</v>
      </c>
      <c r="K11" s="141">
        <v>0</v>
      </c>
      <c r="L11" s="141">
        <v>0</v>
      </c>
      <c r="M11" s="141">
        <v>0</v>
      </c>
      <c r="N11" s="141">
        <v>0</v>
      </c>
      <c r="O11" s="141">
        <v>0</v>
      </c>
      <c r="P11" s="142">
        <f t="shared" si="5"/>
        <v>1</v>
      </c>
    </row>
    <row r="12" spans="1:16" ht="15" x14ac:dyDescent="0.25">
      <c r="A12" s="143" t="str">
        <f t="shared" si="1"/>
        <v>AREQUIPA</v>
      </c>
      <c r="B12" s="143" t="str">
        <f t="shared" si="4"/>
        <v>FAMECH</v>
      </c>
      <c r="C12" s="160" t="s">
        <v>344</v>
      </c>
      <c r="D12" s="141">
        <v>0</v>
      </c>
      <c r="E12" s="141">
        <v>0</v>
      </c>
      <c r="F12" s="141">
        <v>0</v>
      </c>
      <c r="G12" s="141">
        <v>1</v>
      </c>
      <c r="H12" s="141">
        <v>1</v>
      </c>
      <c r="I12" s="141">
        <v>0</v>
      </c>
      <c r="J12" s="141">
        <v>0</v>
      </c>
      <c r="K12" s="141">
        <v>0</v>
      </c>
      <c r="L12" s="141">
        <v>0</v>
      </c>
      <c r="M12" s="141">
        <v>0</v>
      </c>
      <c r="N12" s="141">
        <v>0</v>
      </c>
      <c r="O12" s="141">
        <v>0</v>
      </c>
      <c r="P12" s="142">
        <f t="shared" si="5"/>
        <v>2</v>
      </c>
    </row>
    <row r="13" spans="1:16" ht="15" x14ac:dyDescent="0.25">
      <c r="A13" s="143" t="str">
        <f t="shared" si="1"/>
        <v>AREQUIPA</v>
      </c>
      <c r="B13" s="143" t="str">
        <f t="shared" si="4"/>
        <v>FAMECH</v>
      </c>
      <c r="C13" s="160" t="s">
        <v>379</v>
      </c>
      <c r="D13" s="141">
        <v>0</v>
      </c>
      <c r="E13" s="141">
        <v>0</v>
      </c>
      <c r="F13" s="141">
        <v>0</v>
      </c>
      <c r="G13" s="141">
        <v>0</v>
      </c>
      <c r="H13" s="141">
        <v>3</v>
      </c>
      <c r="I13" s="141">
        <v>3</v>
      </c>
      <c r="J13" s="141">
        <v>1</v>
      </c>
      <c r="K13" s="141">
        <v>0</v>
      </c>
      <c r="L13" s="141">
        <v>0</v>
      </c>
      <c r="M13" s="141">
        <v>1</v>
      </c>
      <c r="N13" s="141">
        <v>0</v>
      </c>
      <c r="O13" s="141">
        <v>0</v>
      </c>
      <c r="P13" s="142">
        <f t="shared" si="5"/>
        <v>8</v>
      </c>
    </row>
    <row r="14" spans="1:16" ht="15" x14ac:dyDescent="0.25">
      <c r="A14" s="143" t="str">
        <f t="shared" si="1"/>
        <v>AREQUIPA</v>
      </c>
      <c r="B14" s="144" t="str">
        <f t="shared" si="4"/>
        <v>FAMECH</v>
      </c>
      <c r="C14" s="159" t="s">
        <v>380</v>
      </c>
      <c r="D14" s="141">
        <v>0</v>
      </c>
      <c r="E14" s="141">
        <v>0</v>
      </c>
      <c r="F14" s="141">
        <v>0</v>
      </c>
      <c r="G14" s="141">
        <v>0</v>
      </c>
      <c r="H14" s="141">
        <v>1</v>
      </c>
      <c r="I14" s="141">
        <v>0</v>
      </c>
      <c r="J14" s="141">
        <v>0</v>
      </c>
      <c r="K14" s="141">
        <v>1</v>
      </c>
      <c r="L14" s="141">
        <v>0</v>
      </c>
      <c r="M14" s="141">
        <v>0</v>
      </c>
      <c r="N14" s="141">
        <v>0</v>
      </c>
      <c r="O14" s="141">
        <v>0</v>
      </c>
      <c r="P14" s="142">
        <f t="shared" si="5"/>
        <v>2</v>
      </c>
    </row>
    <row r="15" spans="1:16" ht="15" x14ac:dyDescent="0.25">
      <c r="A15" s="143" t="str">
        <f t="shared" si="1"/>
        <v>AREQUIPA</v>
      </c>
      <c r="B15" s="139" t="s">
        <v>56</v>
      </c>
      <c r="C15" s="157" t="s">
        <v>285</v>
      </c>
      <c r="D15" s="141">
        <v>0</v>
      </c>
      <c r="E15" s="141">
        <v>0</v>
      </c>
      <c r="F15" s="141">
        <v>1</v>
      </c>
      <c r="G15" s="141">
        <v>0</v>
      </c>
      <c r="H15" s="141">
        <v>0</v>
      </c>
      <c r="I15" s="141">
        <v>0</v>
      </c>
      <c r="J15" s="141">
        <v>0</v>
      </c>
      <c r="K15" s="141">
        <v>0</v>
      </c>
      <c r="L15" s="141">
        <v>0</v>
      </c>
      <c r="M15" s="141">
        <v>0</v>
      </c>
      <c r="N15" s="141">
        <v>0</v>
      </c>
      <c r="O15" s="141">
        <v>0</v>
      </c>
      <c r="P15" s="142">
        <f t="shared" si="5"/>
        <v>1</v>
      </c>
    </row>
    <row r="16" spans="1:16" ht="15" x14ac:dyDescent="0.25">
      <c r="A16" s="143" t="str">
        <f t="shared" si="1"/>
        <v>AREQUIPA</v>
      </c>
      <c r="B16" s="143" t="str">
        <f t="shared" ref="B16:B29" si="6">B15</f>
        <v>THE GONZALES</v>
      </c>
      <c r="C16" s="160" t="s">
        <v>209</v>
      </c>
      <c r="D16" s="141">
        <v>0</v>
      </c>
      <c r="E16" s="141">
        <v>0</v>
      </c>
      <c r="F16" s="141">
        <v>0</v>
      </c>
      <c r="G16" s="141">
        <v>0</v>
      </c>
      <c r="H16" s="141">
        <v>0</v>
      </c>
      <c r="I16" s="141">
        <v>0</v>
      </c>
      <c r="J16" s="141">
        <v>1</v>
      </c>
      <c r="K16" s="141">
        <v>0</v>
      </c>
      <c r="L16" s="141">
        <v>0</v>
      </c>
      <c r="M16" s="141">
        <v>3</v>
      </c>
      <c r="N16" s="141">
        <v>0</v>
      </c>
      <c r="O16" s="141">
        <v>0</v>
      </c>
      <c r="P16" s="142">
        <f t="shared" si="5"/>
        <v>4</v>
      </c>
    </row>
    <row r="17" spans="1:16" ht="15" x14ac:dyDescent="0.25">
      <c r="A17" s="143" t="str">
        <f t="shared" si="1"/>
        <v>AREQUIPA</v>
      </c>
      <c r="B17" s="143" t="str">
        <f t="shared" si="6"/>
        <v>THE GONZALES</v>
      </c>
      <c r="C17" s="160" t="s">
        <v>480</v>
      </c>
      <c r="D17" s="141">
        <v>0</v>
      </c>
      <c r="E17" s="141">
        <v>0</v>
      </c>
      <c r="F17" s="141">
        <v>0</v>
      </c>
      <c r="G17" s="141">
        <v>0</v>
      </c>
      <c r="H17" s="141">
        <v>0</v>
      </c>
      <c r="I17" s="141">
        <v>0</v>
      </c>
      <c r="J17" s="141">
        <v>0</v>
      </c>
      <c r="K17" s="141">
        <v>1</v>
      </c>
      <c r="L17" s="141">
        <v>1</v>
      </c>
      <c r="M17" s="141">
        <v>0</v>
      </c>
      <c r="N17" s="141">
        <v>0</v>
      </c>
      <c r="O17" s="141">
        <v>0</v>
      </c>
      <c r="P17" s="142">
        <f t="shared" si="5"/>
        <v>2</v>
      </c>
    </row>
    <row r="18" spans="1:16" ht="15" x14ac:dyDescent="0.25">
      <c r="A18" s="143" t="str">
        <f t="shared" si="1"/>
        <v>AREQUIPA</v>
      </c>
      <c r="B18" s="143" t="str">
        <f t="shared" si="6"/>
        <v>THE GONZALES</v>
      </c>
      <c r="C18" s="160" t="s">
        <v>345</v>
      </c>
      <c r="D18" s="141">
        <v>0</v>
      </c>
      <c r="E18" s="141">
        <v>0</v>
      </c>
      <c r="F18" s="141">
        <v>0</v>
      </c>
      <c r="G18" s="141">
        <v>1</v>
      </c>
      <c r="H18" s="141">
        <v>0</v>
      </c>
      <c r="I18" s="141">
        <v>0</v>
      </c>
      <c r="J18" s="141">
        <v>0</v>
      </c>
      <c r="K18" s="141">
        <v>0</v>
      </c>
      <c r="L18" s="141">
        <v>0</v>
      </c>
      <c r="M18" s="141">
        <v>0</v>
      </c>
      <c r="N18" s="141">
        <v>0</v>
      </c>
      <c r="O18" s="141">
        <v>0</v>
      </c>
      <c r="P18" s="142">
        <f t="shared" si="5"/>
        <v>1</v>
      </c>
    </row>
    <row r="19" spans="1:16" ht="15" x14ac:dyDescent="0.25">
      <c r="A19" s="143" t="str">
        <f t="shared" si="1"/>
        <v>AREQUIPA</v>
      </c>
      <c r="B19" s="143" t="str">
        <f t="shared" si="6"/>
        <v>THE GONZALES</v>
      </c>
      <c r="C19" s="160" t="s">
        <v>346</v>
      </c>
      <c r="D19" s="141">
        <v>0</v>
      </c>
      <c r="E19" s="141">
        <v>0</v>
      </c>
      <c r="F19" s="141">
        <v>0</v>
      </c>
      <c r="G19" s="141">
        <v>1</v>
      </c>
      <c r="H19" s="141">
        <v>0</v>
      </c>
      <c r="I19" s="141">
        <v>0</v>
      </c>
      <c r="J19" s="141">
        <v>0</v>
      </c>
      <c r="K19" s="141">
        <v>0</v>
      </c>
      <c r="L19" s="141">
        <v>0</v>
      </c>
      <c r="M19" s="141">
        <v>0</v>
      </c>
      <c r="N19" s="141">
        <v>4</v>
      </c>
      <c r="O19" s="141">
        <v>0</v>
      </c>
      <c r="P19" s="142">
        <f t="shared" si="5"/>
        <v>5</v>
      </c>
    </row>
    <row r="20" spans="1:16" ht="15" x14ac:dyDescent="0.25">
      <c r="A20" s="143" t="str">
        <f t="shared" si="1"/>
        <v>AREQUIPA</v>
      </c>
      <c r="B20" s="143" t="str">
        <f t="shared" si="6"/>
        <v>THE GONZALES</v>
      </c>
      <c r="C20" s="160" t="s">
        <v>159</v>
      </c>
      <c r="D20" s="141">
        <v>1</v>
      </c>
      <c r="E20" s="141">
        <v>0</v>
      </c>
      <c r="F20" s="141">
        <v>0</v>
      </c>
      <c r="G20" s="141">
        <v>0</v>
      </c>
      <c r="H20" s="141">
        <v>0</v>
      </c>
      <c r="I20" s="141">
        <v>0</v>
      </c>
      <c r="J20" s="141">
        <v>0</v>
      </c>
      <c r="K20" s="141">
        <v>0</v>
      </c>
      <c r="L20" s="141">
        <v>0</v>
      </c>
      <c r="M20" s="141">
        <v>0</v>
      </c>
      <c r="N20" s="141">
        <v>0</v>
      </c>
      <c r="O20" s="141">
        <v>0</v>
      </c>
      <c r="P20" s="142">
        <f t="shared" si="5"/>
        <v>1</v>
      </c>
    </row>
    <row r="21" spans="1:16" ht="15" x14ac:dyDescent="0.25">
      <c r="A21" s="143" t="str">
        <f t="shared" si="1"/>
        <v>AREQUIPA</v>
      </c>
      <c r="B21" s="143" t="str">
        <f t="shared" si="6"/>
        <v>THE GONZALES</v>
      </c>
      <c r="C21" s="160" t="s">
        <v>286</v>
      </c>
      <c r="D21" s="141">
        <v>0</v>
      </c>
      <c r="E21" s="141">
        <v>0</v>
      </c>
      <c r="F21" s="141">
        <v>1</v>
      </c>
      <c r="G21" s="141">
        <v>0</v>
      </c>
      <c r="H21" s="141">
        <v>0</v>
      </c>
      <c r="I21" s="141">
        <v>0</v>
      </c>
      <c r="J21" s="141">
        <v>0</v>
      </c>
      <c r="K21" s="141">
        <v>0</v>
      </c>
      <c r="L21" s="141">
        <v>0</v>
      </c>
      <c r="M21" s="141">
        <v>0</v>
      </c>
      <c r="N21" s="141">
        <v>0</v>
      </c>
      <c r="O21" s="141">
        <v>0</v>
      </c>
      <c r="P21" s="142">
        <f t="shared" si="5"/>
        <v>1</v>
      </c>
    </row>
    <row r="22" spans="1:16" ht="15" x14ac:dyDescent="0.25">
      <c r="A22" s="143" t="str">
        <f t="shared" si="1"/>
        <v>AREQUIPA</v>
      </c>
      <c r="B22" s="143" t="str">
        <f t="shared" si="6"/>
        <v>THE GONZALES</v>
      </c>
      <c r="C22" s="160" t="s">
        <v>76</v>
      </c>
      <c r="D22" s="141">
        <v>0</v>
      </c>
      <c r="E22" s="141">
        <v>0</v>
      </c>
      <c r="F22" s="141">
        <v>0</v>
      </c>
      <c r="G22" s="141">
        <v>0</v>
      </c>
      <c r="H22" s="141">
        <v>0</v>
      </c>
      <c r="I22" s="141">
        <v>0</v>
      </c>
      <c r="J22" s="141">
        <v>0</v>
      </c>
      <c r="K22" s="141">
        <v>0</v>
      </c>
      <c r="L22" s="141">
        <v>0</v>
      </c>
      <c r="M22" s="141">
        <v>1</v>
      </c>
      <c r="N22" s="141">
        <v>0</v>
      </c>
      <c r="O22" s="141">
        <v>0</v>
      </c>
      <c r="P22" s="142">
        <f t="shared" si="3"/>
        <v>1</v>
      </c>
    </row>
    <row r="23" spans="1:16" ht="15" x14ac:dyDescent="0.25">
      <c r="A23" s="143" t="str">
        <f t="shared" si="1"/>
        <v>AREQUIPA</v>
      </c>
      <c r="B23" s="143" t="str">
        <f t="shared" si="6"/>
        <v>THE GONZALES</v>
      </c>
      <c r="C23" s="160" t="s">
        <v>287</v>
      </c>
      <c r="D23" s="141">
        <v>0</v>
      </c>
      <c r="E23" s="141">
        <v>0</v>
      </c>
      <c r="F23" s="141">
        <v>4</v>
      </c>
      <c r="G23" s="141">
        <v>1</v>
      </c>
      <c r="H23" s="141">
        <v>0</v>
      </c>
      <c r="I23" s="141">
        <v>1</v>
      </c>
      <c r="J23" s="141">
        <v>0</v>
      </c>
      <c r="K23" s="141">
        <v>1</v>
      </c>
      <c r="L23" s="141">
        <v>0</v>
      </c>
      <c r="M23" s="141">
        <v>1</v>
      </c>
      <c r="N23" s="141">
        <v>2</v>
      </c>
      <c r="O23" s="141">
        <v>0</v>
      </c>
      <c r="P23" s="142">
        <f t="shared" si="3"/>
        <v>10</v>
      </c>
    </row>
    <row r="24" spans="1:16" ht="15" x14ac:dyDescent="0.25">
      <c r="A24" s="143" t="str">
        <f t="shared" si="1"/>
        <v>AREQUIPA</v>
      </c>
      <c r="B24" s="143" t="str">
        <f t="shared" si="6"/>
        <v>THE GONZALES</v>
      </c>
      <c r="C24" s="160" t="s">
        <v>160</v>
      </c>
      <c r="D24" s="141">
        <v>1</v>
      </c>
      <c r="E24" s="141">
        <v>2</v>
      </c>
      <c r="F24" s="141">
        <v>2</v>
      </c>
      <c r="G24" s="141">
        <v>1</v>
      </c>
      <c r="H24" s="141">
        <v>0</v>
      </c>
      <c r="I24" s="141">
        <v>1</v>
      </c>
      <c r="J24" s="141">
        <v>0</v>
      </c>
      <c r="K24" s="141">
        <v>0</v>
      </c>
      <c r="L24" s="141">
        <v>1</v>
      </c>
      <c r="M24" s="141">
        <v>1</v>
      </c>
      <c r="N24" s="141">
        <v>1</v>
      </c>
      <c r="O24" s="141">
        <v>1</v>
      </c>
      <c r="P24" s="142">
        <f t="shared" si="3"/>
        <v>11</v>
      </c>
    </row>
    <row r="25" spans="1:16" ht="15" x14ac:dyDescent="0.25">
      <c r="A25" s="143" t="str">
        <f t="shared" si="1"/>
        <v>AREQUIPA</v>
      </c>
      <c r="B25" s="143" t="str">
        <f t="shared" si="6"/>
        <v>THE GONZALES</v>
      </c>
      <c r="C25" s="160" t="s">
        <v>288</v>
      </c>
      <c r="D25" s="141">
        <v>0</v>
      </c>
      <c r="E25" s="141">
        <v>0</v>
      </c>
      <c r="F25" s="141">
        <v>1</v>
      </c>
      <c r="G25" s="141">
        <v>0</v>
      </c>
      <c r="H25" s="141">
        <v>0</v>
      </c>
      <c r="I25" s="141">
        <v>0</v>
      </c>
      <c r="J25" s="141">
        <v>0</v>
      </c>
      <c r="K25" s="141">
        <v>0</v>
      </c>
      <c r="L25" s="141">
        <v>0</v>
      </c>
      <c r="M25" s="141">
        <v>2</v>
      </c>
      <c r="N25" s="141">
        <v>0</v>
      </c>
      <c r="O25" s="141">
        <v>0</v>
      </c>
      <c r="P25" s="142">
        <f t="shared" si="3"/>
        <v>3</v>
      </c>
    </row>
    <row r="26" spans="1:16" ht="15" x14ac:dyDescent="0.25">
      <c r="A26" s="143" t="str">
        <f t="shared" si="1"/>
        <v>AREQUIPA</v>
      </c>
      <c r="B26" s="143" t="str">
        <f t="shared" si="6"/>
        <v>THE GONZALES</v>
      </c>
      <c r="C26" s="160" t="s">
        <v>347</v>
      </c>
      <c r="D26" s="141">
        <v>0</v>
      </c>
      <c r="E26" s="141">
        <v>0</v>
      </c>
      <c r="F26" s="141">
        <v>0</v>
      </c>
      <c r="G26" s="141">
        <v>1</v>
      </c>
      <c r="H26" s="141">
        <v>0</v>
      </c>
      <c r="I26" s="141">
        <v>0</v>
      </c>
      <c r="J26" s="141">
        <v>0</v>
      </c>
      <c r="K26" s="141">
        <v>0</v>
      </c>
      <c r="L26" s="141">
        <v>0</v>
      </c>
      <c r="M26" s="141">
        <v>0</v>
      </c>
      <c r="N26" s="141">
        <v>0</v>
      </c>
      <c r="O26" s="141">
        <v>0</v>
      </c>
      <c r="P26" s="142">
        <f t="shared" si="3"/>
        <v>1</v>
      </c>
    </row>
    <row r="27" spans="1:16" ht="15" x14ac:dyDescent="0.25">
      <c r="A27" s="143" t="str">
        <f t="shared" si="1"/>
        <v>AREQUIPA</v>
      </c>
      <c r="B27" s="143" t="str">
        <f t="shared" si="6"/>
        <v>THE GONZALES</v>
      </c>
      <c r="C27" s="160" t="s">
        <v>381</v>
      </c>
      <c r="D27" s="141">
        <v>0</v>
      </c>
      <c r="E27" s="141">
        <v>0</v>
      </c>
      <c r="F27" s="141">
        <v>0</v>
      </c>
      <c r="G27" s="141">
        <v>0</v>
      </c>
      <c r="H27" s="141">
        <v>1</v>
      </c>
      <c r="I27" s="141">
        <v>0</v>
      </c>
      <c r="J27" s="141">
        <v>0</v>
      </c>
      <c r="K27" s="141">
        <v>0</v>
      </c>
      <c r="L27" s="141">
        <v>0</v>
      </c>
      <c r="M27" s="141">
        <v>0</v>
      </c>
      <c r="N27" s="141">
        <v>0</v>
      </c>
      <c r="O27" s="141">
        <v>0</v>
      </c>
      <c r="P27" s="142">
        <f t="shared" si="3"/>
        <v>1</v>
      </c>
    </row>
    <row r="28" spans="1:16" ht="15" x14ac:dyDescent="0.25">
      <c r="A28" s="143" t="str">
        <f t="shared" si="1"/>
        <v>AREQUIPA</v>
      </c>
      <c r="B28" s="143" t="str">
        <f t="shared" si="6"/>
        <v>THE GONZALES</v>
      </c>
      <c r="C28" s="160" t="s">
        <v>417</v>
      </c>
      <c r="D28" s="141">
        <v>0</v>
      </c>
      <c r="E28" s="141">
        <v>0</v>
      </c>
      <c r="F28" s="141">
        <v>0</v>
      </c>
      <c r="G28" s="141">
        <v>0</v>
      </c>
      <c r="H28" s="141">
        <v>0</v>
      </c>
      <c r="I28" s="141">
        <v>1</v>
      </c>
      <c r="J28" s="141">
        <v>0</v>
      </c>
      <c r="K28" s="141">
        <v>0</v>
      </c>
      <c r="L28" s="141">
        <v>0</v>
      </c>
      <c r="M28" s="141">
        <v>1</v>
      </c>
      <c r="N28" s="141">
        <v>0</v>
      </c>
      <c r="O28" s="141">
        <v>0</v>
      </c>
      <c r="P28" s="142">
        <f t="shared" si="3"/>
        <v>2</v>
      </c>
    </row>
    <row r="29" spans="1:16" ht="15" x14ac:dyDescent="0.25">
      <c r="A29" s="143" t="str">
        <f t="shared" si="1"/>
        <v>AREQUIPA</v>
      </c>
      <c r="B29" s="144" t="str">
        <f t="shared" si="6"/>
        <v>THE GONZALES</v>
      </c>
      <c r="C29" s="159" t="s">
        <v>501</v>
      </c>
      <c r="D29" s="141">
        <v>0</v>
      </c>
      <c r="E29" s="141">
        <v>0</v>
      </c>
      <c r="F29" s="141">
        <v>0</v>
      </c>
      <c r="G29" s="141">
        <v>0</v>
      </c>
      <c r="H29" s="141">
        <v>0</v>
      </c>
      <c r="I29" s="141">
        <v>0</v>
      </c>
      <c r="J29" s="141">
        <v>0</v>
      </c>
      <c r="K29" s="141">
        <v>0</v>
      </c>
      <c r="L29" s="141">
        <v>1</v>
      </c>
      <c r="M29" s="141">
        <v>0</v>
      </c>
      <c r="N29" s="141">
        <v>1</v>
      </c>
      <c r="O29" s="141">
        <v>1</v>
      </c>
      <c r="P29" s="142">
        <f t="shared" si="3"/>
        <v>3</v>
      </c>
    </row>
    <row r="30" spans="1:16" ht="15" x14ac:dyDescent="0.25">
      <c r="A30" s="143" t="str">
        <f t="shared" si="1"/>
        <v>AREQUIPA</v>
      </c>
      <c r="B30" s="139" t="s">
        <v>195</v>
      </c>
      <c r="C30" s="157" t="s">
        <v>418</v>
      </c>
      <c r="D30" s="141">
        <v>0</v>
      </c>
      <c r="E30" s="141">
        <v>0</v>
      </c>
      <c r="F30" s="141">
        <v>0</v>
      </c>
      <c r="G30" s="141">
        <v>0</v>
      </c>
      <c r="H30" s="141">
        <v>0</v>
      </c>
      <c r="I30" s="141">
        <v>1</v>
      </c>
      <c r="J30" s="141">
        <v>0</v>
      </c>
      <c r="K30" s="141">
        <v>2</v>
      </c>
      <c r="L30" s="141">
        <v>0</v>
      </c>
      <c r="M30" s="141">
        <v>1</v>
      </c>
      <c r="N30" s="141">
        <v>0</v>
      </c>
      <c r="O30" s="141">
        <v>0</v>
      </c>
      <c r="P30" s="142">
        <f t="shared" si="3"/>
        <v>4</v>
      </c>
    </row>
    <row r="31" spans="1:16" ht="15" x14ac:dyDescent="0.25">
      <c r="A31" s="143" t="str">
        <f t="shared" si="1"/>
        <v>AREQUIPA</v>
      </c>
      <c r="B31" s="143" t="str">
        <f t="shared" ref="B31:B43" si="7">B30</f>
        <v>ALX PERU SAC</v>
      </c>
      <c r="C31" s="160" t="s">
        <v>209</v>
      </c>
      <c r="D31" s="141">
        <v>0</v>
      </c>
      <c r="E31" s="141">
        <v>2</v>
      </c>
      <c r="F31" s="141">
        <v>1</v>
      </c>
      <c r="G31" s="141">
        <v>0</v>
      </c>
      <c r="H31" s="141">
        <v>0</v>
      </c>
      <c r="I31" s="141">
        <v>0</v>
      </c>
      <c r="J31" s="141">
        <v>0</v>
      </c>
      <c r="K31" s="141">
        <v>0</v>
      </c>
      <c r="L31" s="141">
        <v>0</v>
      </c>
      <c r="M31" s="141">
        <v>0</v>
      </c>
      <c r="N31" s="141">
        <v>0</v>
      </c>
      <c r="O31" s="141">
        <v>0</v>
      </c>
      <c r="P31" s="142">
        <f t="shared" si="2"/>
        <v>3</v>
      </c>
    </row>
    <row r="32" spans="1:16" ht="15" x14ac:dyDescent="0.25">
      <c r="A32" s="143" t="str">
        <f t="shared" si="1"/>
        <v>AREQUIPA</v>
      </c>
      <c r="B32" s="143" t="str">
        <f t="shared" si="7"/>
        <v>ALX PERU SAC</v>
      </c>
      <c r="C32" s="160" t="s">
        <v>419</v>
      </c>
      <c r="D32" s="141">
        <v>0</v>
      </c>
      <c r="E32" s="141">
        <v>0</v>
      </c>
      <c r="F32" s="141">
        <v>0</v>
      </c>
      <c r="G32" s="141">
        <v>0</v>
      </c>
      <c r="H32" s="141">
        <v>0</v>
      </c>
      <c r="I32" s="141">
        <v>1</v>
      </c>
      <c r="J32" s="141">
        <v>0</v>
      </c>
      <c r="K32" s="141">
        <v>0</v>
      </c>
      <c r="L32" s="141">
        <v>1</v>
      </c>
      <c r="M32" s="141">
        <v>0</v>
      </c>
      <c r="N32" s="141">
        <v>0</v>
      </c>
      <c r="O32" s="141">
        <v>0</v>
      </c>
      <c r="P32" s="142">
        <f t="shared" si="2"/>
        <v>2</v>
      </c>
    </row>
    <row r="33" spans="1:16" ht="15" x14ac:dyDescent="0.25">
      <c r="A33" s="143" t="str">
        <f t="shared" si="1"/>
        <v>AREQUIPA</v>
      </c>
      <c r="B33" s="143" t="str">
        <f t="shared" si="7"/>
        <v>ALX PERU SAC</v>
      </c>
      <c r="C33" s="160" t="s">
        <v>210</v>
      </c>
      <c r="D33" s="141">
        <v>0</v>
      </c>
      <c r="E33" s="141">
        <v>1</v>
      </c>
      <c r="F33" s="141">
        <v>0</v>
      </c>
      <c r="G33" s="141">
        <v>0</v>
      </c>
      <c r="H33" s="141">
        <v>2</v>
      </c>
      <c r="I33" s="141">
        <v>3</v>
      </c>
      <c r="J33" s="141">
        <v>0</v>
      </c>
      <c r="K33" s="141">
        <v>2</v>
      </c>
      <c r="L33" s="141">
        <v>0</v>
      </c>
      <c r="M33" s="141">
        <v>1</v>
      </c>
      <c r="N33" s="141">
        <v>0</v>
      </c>
      <c r="O33" s="141">
        <v>0</v>
      </c>
      <c r="P33" s="142">
        <f t="shared" si="2"/>
        <v>9</v>
      </c>
    </row>
    <row r="34" spans="1:16" ht="15" x14ac:dyDescent="0.25">
      <c r="A34" s="143" t="str">
        <f t="shared" si="1"/>
        <v>AREQUIPA</v>
      </c>
      <c r="B34" s="143" t="str">
        <f t="shared" si="7"/>
        <v>ALX PERU SAC</v>
      </c>
      <c r="C34" s="160" t="s">
        <v>211</v>
      </c>
      <c r="D34" s="141">
        <v>0</v>
      </c>
      <c r="E34" s="141">
        <v>1</v>
      </c>
      <c r="F34" s="141">
        <v>0</v>
      </c>
      <c r="G34" s="141">
        <v>0</v>
      </c>
      <c r="H34" s="141">
        <v>2</v>
      </c>
      <c r="I34" s="141">
        <v>2</v>
      </c>
      <c r="J34" s="141">
        <v>2</v>
      </c>
      <c r="K34" s="141">
        <v>0</v>
      </c>
      <c r="L34" s="141">
        <v>0</v>
      </c>
      <c r="M34" s="141">
        <v>0</v>
      </c>
      <c r="N34" s="141">
        <v>0</v>
      </c>
      <c r="O34" s="141">
        <v>0</v>
      </c>
      <c r="P34" s="142">
        <f t="shared" si="2"/>
        <v>7</v>
      </c>
    </row>
    <row r="35" spans="1:16" ht="15" x14ac:dyDescent="0.25">
      <c r="A35" s="143" t="str">
        <f t="shared" ref="A35:A66" si="8">A34</f>
        <v>AREQUIPA</v>
      </c>
      <c r="B35" s="143" t="str">
        <f t="shared" si="7"/>
        <v>ALX PERU SAC</v>
      </c>
      <c r="C35" s="160" t="s">
        <v>212</v>
      </c>
      <c r="D35" s="141">
        <v>0</v>
      </c>
      <c r="E35" s="141">
        <v>1</v>
      </c>
      <c r="F35" s="141">
        <v>0</v>
      </c>
      <c r="G35" s="141">
        <v>0</v>
      </c>
      <c r="H35" s="141">
        <v>0</v>
      </c>
      <c r="I35" s="141">
        <v>0</v>
      </c>
      <c r="J35" s="141">
        <v>1</v>
      </c>
      <c r="K35" s="141">
        <v>0</v>
      </c>
      <c r="L35" s="141">
        <v>0</v>
      </c>
      <c r="M35" s="141">
        <v>0</v>
      </c>
      <c r="N35" s="141">
        <v>0</v>
      </c>
      <c r="O35" s="141">
        <v>0</v>
      </c>
      <c r="P35" s="142">
        <f t="shared" ref="P35:P77" si="9">SUM(D35:O35)</f>
        <v>2</v>
      </c>
    </row>
    <row r="36" spans="1:16" ht="15" x14ac:dyDescent="0.25">
      <c r="A36" s="143" t="str">
        <f t="shared" si="8"/>
        <v>AREQUIPA</v>
      </c>
      <c r="B36" s="143" t="str">
        <f t="shared" si="7"/>
        <v>ALX PERU SAC</v>
      </c>
      <c r="C36" s="160" t="s">
        <v>346</v>
      </c>
      <c r="D36" s="141">
        <v>0</v>
      </c>
      <c r="E36" s="141">
        <v>0</v>
      </c>
      <c r="F36" s="141">
        <v>0</v>
      </c>
      <c r="G36" s="141">
        <v>0</v>
      </c>
      <c r="H36" s="141">
        <v>0</v>
      </c>
      <c r="I36" s="141">
        <v>1</v>
      </c>
      <c r="J36" s="141">
        <v>0</v>
      </c>
      <c r="K36" s="141">
        <v>0</v>
      </c>
      <c r="L36" s="141">
        <v>0</v>
      </c>
      <c r="M36" s="141">
        <v>0</v>
      </c>
      <c r="N36" s="141">
        <v>0</v>
      </c>
      <c r="O36" s="141">
        <v>0</v>
      </c>
      <c r="P36" s="142">
        <f t="shared" ref="P36:P48" si="10">SUM(D36:O36)</f>
        <v>1</v>
      </c>
    </row>
    <row r="37" spans="1:16" ht="15" x14ac:dyDescent="0.25">
      <c r="A37" s="143" t="str">
        <f t="shared" si="8"/>
        <v>AREQUIPA</v>
      </c>
      <c r="B37" s="143" t="str">
        <f t="shared" si="7"/>
        <v>ALX PERU SAC</v>
      </c>
      <c r="C37" s="160" t="s">
        <v>89</v>
      </c>
      <c r="D37" s="141">
        <v>0</v>
      </c>
      <c r="E37" s="141">
        <v>0</v>
      </c>
      <c r="F37" s="141">
        <v>0</v>
      </c>
      <c r="G37" s="141">
        <v>0</v>
      </c>
      <c r="H37" s="141">
        <v>1</v>
      </c>
      <c r="I37" s="141">
        <v>0</v>
      </c>
      <c r="J37" s="141">
        <v>0</v>
      </c>
      <c r="K37" s="141">
        <v>0</v>
      </c>
      <c r="L37" s="141">
        <v>0</v>
      </c>
      <c r="M37" s="141">
        <v>0</v>
      </c>
      <c r="N37" s="141">
        <v>0</v>
      </c>
      <c r="O37" s="141">
        <v>0</v>
      </c>
      <c r="P37" s="142">
        <f t="shared" si="10"/>
        <v>1</v>
      </c>
    </row>
    <row r="38" spans="1:16" ht="15" x14ac:dyDescent="0.25">
      <c r="A38" s="143" t="str">
        <f t="shared" si="8"/>
        <v>AREQUIPA</v>
      </c>
      <c r="B38" s="143" t="str">
        <f t="shared" si="7"/>
        <v>ALX PERU SAC</v>
      </c>
      <c r="C38" s="160" t="s">
        <v>500</v>
      </c>
      <c r="D38" s="141">
        <v>0</v>
      </c>
      <c r="E38" s="141">
        <v>0</v>
      </c>
      <c r="F38" s="141">
        <v>0</v>
      </c>
      <c r="G38" s="141">
        <v>0</v>
      </c>
      <c r="H38" s="141">
        <v>0</v>
      </c>
      <c r="I38" s="141">
        <v>0</v>
      </c>
      <c r="J38" s="141">
        <v>0</v>
      </c>
      <c r="K38" s="141">
        <v>0</v>
      </c>
      <c r="L38" s="141">
        <v>1</v>
      </c>
      <c r="M38" s="141">
        <v>0</v>
      </c>
      <c r="N38" s="141">
        <v>0</v>
      </c>
      <c r="O38" s="141">
        <v>0</v>
      </c>
      <c r="P38" s="142">
        <f t="shared" si="10"/>
        <v>1</v>
      </c>
    </row>
    <row r="39" spans="1:16" ht="15" x14ac:dyDescent="0.25">
      <c r="A39" s="143" t="str">
        <f t="shared" si="8"/>
        <v>AREQUIPA</v>
      </c>
      <c r="B39" s="143" t="str">
        <f t="shared" si="7"/>
        <v>ALX PERU SAC</v>
      </c>
      <c r="C39" s="160" t="s">
        <v>217</v>
      </c>
      <c r="D39" s="141">
        <v>0</v>
      </c>
      <c r="E39" s="141">
        <v>1</v>
      </c>
      <c r="F39" s="141">
        <v>0</v>
      </c>
      <c r="G39" s="141">
        <v>0</v>
      </c>
      <c r="H39" s="141">
        <v>0</v>
      </c>
      <c r="I39" s="141">
        <v>0</v>
      </c>
      <c r="J39" s="141">
        <v>0</v>
      </c>
      <c r="K39" s="141">
        <v>0</v>
      </c>
      <c r="L39" s="141">
        <v>0</v>
      </c>
      <c r="M39" s="141">
        <v>1</v>
      </c>
      <c r="N39" s="141">
        <v>0</v>
      </c>
      <c r="O39" s="141">
        <v>0</v>
      </c>
      <c r="P39" s="142">
        <f t="shared" si="10"/>
        <v>2</v>
      </c>
    </row>
    <row r="40" spans="1:16" ht="15" x14ac:dyDescent="0.25">
      <c r="A40" s="143" t="str">
        <f t="shared" si="8"/>
        <v>AREQUIPA</v>
      </c>
      <c r="B40" s="143" t="str">
        <f t="shared" si="7"/>
        <v>ALX PERU SAC</v>
      </c>
      <c r="C40" s="160" t="s">
        <v>382</v>
      </c>
      <c r="D40" s="141">
        <v>0</v>
      </c>
      <c r="E40" s="141">
        <v>0</v>
      </c>
      <c r="F40" s="141">
        <v>0</v>
      </c>
      <c r="G40" s="141">
        <v>0</v>
      </c>
      <c r="H40" s="141">
        <v>1</v>
      </c>
      <c r="I40" s="141">
        <v>0</v>
      </c>
      <c r="J40" s="141">
        <v>0</v>
      </c>
      <c r="K40" s="141">
        <v>0</v>
      </c>
      <c r="L40" s="141">
        <v>0</v>
      </c>
      <c r="M40" s="141">
        <v>0</v>
      </c>
      <c r="N40" s="141">
        <v>0</v>
      </c>
      <c r="O40" s="141">
        <v>0</v>
      </c>
      <c r="P40" s="142">
        <f t="shared" si="10"/>
        <v>1</v>
      </c>
    </row>
    <row r="41" spans="1:16" ht="15" x14ac:dyDescent="0.25">
      <c r="A41" s="143" t="str">
        <f t="shared" si="8"/>
        <v>AREQUIPA</v>
      </c>
      <c r="B41" s="143" t="str">
        <f t="shared" si="7"/>
        <v>ALX PERU SAC</v>
      </c>
      <c r="C41" s="160" t="s">
        <v>481</v>
      </c>
      <c r="D41" s="141">
        <v>0</v>
      </c>
      <c r="E41" s="141">
        <v>0</v>
      </c>
      <c r="F41" s="141">
        <v>0</v>
      </c>
      <c r="G41" s="141">
        <v>0</v>
      </c>
      <c r="H41" s="141">
        <v>0</v>
      </c>
      <c r="I41" s="141">
        <v>0</v>
      </c>
      <c r="J41" s="141">
        <v>0</v>
      </c>
      <c r="K41" s="141">
        <v>1</v>
      </c>
      <c r="L41" s="141">
        <v>0</v>
      </c>
      <c r="M41" s="141">
        <v>0</v>
      </c>
      <c r="N41" s="141">
        <v>0</v>
      </c>
      <c r="O41" s="141">
        <v>0</v>
      </c>
      <c r="P41" s="142">
        <f t="shared" si="10"/>
        <v>1</v>
      </c>
    </row>
    <row r="42" spans="1:16" ht="15" x14ac:dyDescent="0.25">
      <c r="A42" s="143" t="str">
        <f t="shared" si="8"/>
        <v>AREQUIPA</v>
      </c>
      <c r="B42" s="143" t="str">
        <f t="shared" si="7"/>
        <v>ALX PERU SAC</v>
      </c>
      <c r="C42" s="160" t="s">
        <v>515</v>
      </c>
      <c r="D42" s="141">
        <v>0</v>
      </c>
      <c r="E42" s="141">
        <v>0</v>
      </c>
      <c r="F42" s="141">
        <v>0</v>
      </c>
      <c r="G42" s="141">
        <v>0</v>
      </c>
      <c r="H42" s="141">
        <v>0</v>
      </c>
      <c r="I42" s="141">
        <v>0</v>
      </c>
      <c r="J42" s="141">
        <v>0</v>
      </c>
      <c r="K42" s="141">
        <v>0</v>
      </c>
      <c r="L42" s="141">
        <v>0</v>
      </c>
      <c r="M42" s="141">
        <v>1</v>
      </c>
      <c r="N42" s="141">
        <v>0</v>
      </c>
      <c r="O42" s="141">
        <v>0</v>
      </c>
      <c r="P42" s="142">
        <f t="shared" si="10"/>
        <v>1</v>
      </c>
    </row>
    <row r="43" spans="1:16" ht="15" x14ac:dyDescent="0.25">
      <c r="A43" s="143" t="str">
        <f t="shared" si="8"/>
        <v>AREQUIPA</v>
      </c>
      <c r="B43" s="144" t="str">
        <f t="shared" si="7"/>
        <v>ALX PERU SAC</v>
      </c>
      <c r="C43" s="159" t="s">
        <v>546</v>
      </c>
      <c r="D43" s="141">
        <v>0</v>
      </c>
      <c r="E43" s="141">
        <v>0</v>
      </c>
      <c r="F43" s="141">
        <v>0</v>
      </c>
      <c r="G43" s="141">
        <v>0</v>
      </c>
      <c r="H43" s="141">
        <v>0</v>
      </c>
      <c r="I43" s="141">
        <v>0</v>
      </c>
      <c r="J43" s="141">
        <v>0</v>
      </c>
      <c r="K43" s="141">
        <v>0</v>
      </c>
      <c r="L43" s="141">
        <v>0</v>
      </c>
      <c r="M43" s="141">
        <v>0</v>
      </c>
      <c r="N43" s="141">
        <v>0</v>
      </c>
      <c r="O43" s="141">
        <v>1</v>
      </c>
      <c r="P43" s="142">
        <f t="shared" si="10"/>
        <v>1</v>
      </c>
    </row>
    <row r="44" spans="1:16" ht="15" x14ac:dyDescent="0.25">
      <c r="A44" s="143" t="str">
        <f t="shared" si="8"/>
        <v>AREQUIPA</v>
      </c>
      <c r="B44" s="139" t="s">
        <v>274</v>
      </c>
      <c r="C44" s="157" t="s">
        <v>289</v>
      </c>
      <c r="D44" s="141">
        <v>0</v>
      </c>
      <c r="E44" s="141">
        <v>0</v>
      </c>
      <c r="F44" s="141">
        <v>2</v>
      </c>
      <c r="G44" s="141">
        <v>1</v>
      </c>
      <c r="H44" s="141">
        <v>2</v>
      </c>
      <c r="I44" s="141">
        <v>1</v>
      </c>
      <c r="J44" s="141">
        <v>0</v>
      </c>
      <c r="K44" s="141">
        <v>0</v>
      </c>
      <c r="L44" s="141">
        <v>1</v>
      </c>
      <c r="M44" s="141">
        <v>0</v>
      </c>
      <c r="N44" s="141">
        <v>2</v>
      </c>
      <c r="O44" s="141">
        <v>1</v>
      </c>
      <c r="P44" s="142">
        <f t="shared" si="10"/>
        <v>10</v>
      </c>
    </row>
    <row r="45" spans="1:16" ht="15" x14ac:dyDescent="0.25">
      <c r="A45" s="143" t="str">
        <f t="shared" si="8"/>
        <v>AREQUIPA</v>
      </c>
      <c r="B45" s="143" t="str">
        <f t="shared" ref="B45:B48" si="11">B44</f>
        <v>FELISUR</v>
      </c>
      <c r="C45" s="160" t="s">
        <v>290</v>
      </c>
      <c r="D45" s="141">
        <v>0</v>
      </c>
      <c r="E45" s="141">
        <v>0</v>
      </c>
      <c r="F45" s="141">
        <v>2</v>
      </c>
      <c r="G45" s="141">
        <v>1</v>
      </c>
      <c r="H45" s="141">
        <v>1</v>
      </c>
      <c r="I45" s="141">
        <v>0</v>
      </c>
      <c r="J45" s="141">
        <v>1</v>
      </c>
      <c r="K45" s="141">
        <v>0</v>
      </c>
      <c r="L45" s="141">
        <v>0</v>
      </c>
      <c r="M45" s="141">
        <v>0</v>
      </c>
      <c r="N45" s="141">
        <v>0</v>
      </c>
      <c r="O45" s="141">
        <v>0</v>
      </c>
      <c r="P45" s="142">
        <f t="shared" si="10"/>
        <v>5</v>
      </c>
    </row>
    <row r="46" spans="1:16" ht="15" x14ac:dyDescent="0.25">
      <c r="A46" s="143" t="str">
        <f t="shared" si="8"/>
        <v>AREQUIPA</v>
      </c>
      <c r="B46" s="143" t="str">
        <f t="shared" si="11"/>
        <v>FELISUR</v>
      </c>
      <c r="C46" s="160" t="s">
        <v>206</v>
      </c>
      <c r="D46" s="141">
        <v>0</v>
      </c>
      <c r="E46" s="141">
        <v>0</v>
      </c>
      <c r="F46" s="141">
        <v>1</v>
      </c>
      <c r="G46" s="141">
        <v>0</v>
      </c>
      <c r="H46" s="141">
        <v>0</v>
      </c>
      <c r="I46" s="141">
        <v>0</v>
      </c>
      <c r="J46" s="141">
        <v>0</v>
      </c>
      <c r="K46" s="141">
        <v>0</v>
      </c>
      <c r="L46" s="141">
        <v>0</v>
      </c>
      <c r="M46" s="141">
        <v>0</v>
      </c>
      <c r="N46" s="141">
        <v>0</v>
      </c>
      <c r="O46" s="141">
        <v>0</v>
      </c>
      <c r="P46" s="142">
        <f t="shared" si="10"/>
        <v>1</v>
      </c>
    </row>
    <row r="47" spans="1:16" ht="15" x14ac:dyDescent="0.25">
      <c r="A47" s="143" t="str">
        <f t="shared" si="8"/>
        <v>AREQUIPA</v>
      </c>
      <c r="B47" s="143" t="str">
        <f t="shared" si="11"/>
        <v>FELISUR</v>
      </c>
      <c r="C47" s="160" t="s">
        <v>207</v>
      </c>
      <c r="D47" s="141">
        <v>0</v>
      </c>
      <c r="E47" s="141">
        <v>0</v>
      </c>
      <c r="F47" s="141">
        <v>2</v>
      </c>
      <c r="G47" s="141">
        <v>1</v>
      </c>
      <c r="H47" s="141">
        <v>0</v>
      </c>
      <c r="I47" s="141">
        <v>0</v>
      </c>
      <c r="J47" s="141">
        <v>0</v>
      </c>
      <c r="K47" s="141">
        <v>1</v>
      </c>
      <c r="L47" s="141">
        <v>2</v>
      </c>
      <c r="M47" s="141">
        <v>0</v>
      </c>
      <c r="N47" s="141">
        <v>1</v>
      </c>
      <c r="O47" s="141">
        <v>0</v>
      </c>
      <c r="P47" s="142">
        <f t="shared" si="10"/>
        <v>7</v>
      </c>
    </row>
    <row r="48" spans="1:16" ht="15" x14ac:dyDescent="0.25">
      <c r="A48" s="143" t="str">
        <f t="shared" si="8"/>
        <v>AREQUIPA</v>
      </c>
      <c r="B48" s="144" t="str">
        <f t="shared" si="11"/>
        <v>FELISUR</v>
      </c>
      <c r="C48" s="159" t="s">
        <v>159</v>
      </c>
      <c r="D48" s="141">
        <v>0</v>
      </c>
      <c r="E48" s="141">
        <v>0</v>
      </c>
      <c r="F48" s="141">
        <v>1</v>
      </c>
      <c r="G48" s="141">
        <v>0</v>
      </c>
      <c r="H48" s="141">
        <v>1</v>
      </c>
      <c r="I48" s="141">
        <v>0</v>
      </c>
      <c r="J48" s="141">
        <v>1</v>
      </c>
      <c r="K48" s="141">
        <v>0</v>
      </c>
      <c r="L48" s="141">
        <v>0</v>
      </c>
      <c r="M48" s="141">
        <v>0</v>
      </c>
      <c r="N48" s="141">
        <v>0</v>
      </c>
      <c r="O48" s="141">
        <v>0</v>
      </c>
      <c r="P48" s="142">
        <f t="shared" si="10"/>
        <v>3</v>
      </c>
    </row>
    <row r="49" spans="1:16" ht="15" x14ac:dyDescent="0.25">
      <c r="A49" s="143" t="str">
        <f t="shared" si="8"/>
        <v>AREQUIPA</v>
      </c>
      <c r="B49" s="139" t="s">
        <v>39</v>
      </c>
      <c r="C49" s="157" t="s">
        <v>205</v>
      </c>
      <c r="D49" s="141">
        <v>0</v>
      </c>
      <c r="E49" s="141">
        <v>4</v>
      </c>
      <c r="F49" s="141">
        <v>1</v>
      </c>
      <c r="G49" s="141">
        <v>0</v>
      </c>
      <c r="H49" s="141">
        <v>0</v>
      </c>
      <c r="I49" s="141">
        <v>0</v>
      </c>
      <c r="J49" s="141">
        <v>0</v>
      </c>
      <c r="K49" s="141">
        <v>0</v>
      </c>
      <c r="L49" s="141">
        <v>0</v>
      </c>
      <c r="M49" s="141">
        <v>0</v>
      </c>
      <c r="N49" s="141">
        <v>0</v>
      </c>
      <c r="O49" s="141">
        <v>0</v>
      </c>
      <c r="P49" s="142">
        <f t="shared" si="9"/>
        <v>5</v>
      </c>
    </row>
    <row r="50" spans="1:16" ht="15" x14ac:dyDescent="0.25">
      <c r="A50" s="143" t="str">
        <f t="shared" si="8"/>
        <v>AREQUIPA</v>
      </c>
      <c r="B50" s="143" t="str">
        <f t="shared" ref="B50:B56" si="12">B49</f>
        <v>FACTORIA J.F.C.</v>
      </c>
      <c r="C50" s="160" t="s">
        <v>84</v>
      </c>
      <c r="D50" s="141">
        <v>1</v>
      </c>
      <c r="E50" s="141">
        <v>0</v>
      </c>
      <c r="F50" s="141">
        <v>0</v>
      </c>
      <c r="G50" s="141">
        <v>0</v>
      </c>
      <c r="H50" s="141">
        <v>0</v>
      </c>
      <c r="I50" s="141">
        <v>0</v>
      </c>
      <c r="J50" s="141">
        <v>0</v>
      </c>
      <c r="K50" s="141">
        <v>0</v>
      </c>
      <c r="L50" s="141">
        <v>0</v>
      </c>
      <c r="M50" s="141">
        <v>0</v>
      </c>
      <c r="N50" s="141">
        <v>0</v>
      </c>
      <c r="O50" s="141">
        <v>0</v>
      </c>
      <c r="P50" s="142">
        <f t="shared" si="9"/>
        <v>1</v>
      </c>
    </row>
    <row r="51" spans="1:16" ht="15" x14ac:dyDescent="0.25">
      <c r="A51" s="143" t="str">
        <f t="shared" si="8"/>
        <v>AREQUIPA</v>
      </c>
      <c r="B51" s="143" t="str">
        <f t="shared" si="12"/>
        <v>FACTORIA J.F.C.</v>
      </c>
      <c r="C51" s="160" t="s">
        <v>85</v>
      </c>
      <c r="D51" s="141">
        <v>1</v>
      </c>
      <c r="E51" s="141">
        <v>0</v>
      </c>
      <c r="F51" s="141">
        <v>0</v>
      </c>
      <c r="G51" s="141">
        <v>6</v>
      </c>
      <c r="H51" s="141">
        <v>1</v>
      </c>
      <c r="I51" s="141">
        <v>0</v>
      </c>
      <c r="J51" s="141">
        <v>1</v>
      </c>
      <c r="K51" s="141">
        <v>0</v>
      </c>
      <c r="L51" s="141">
        <v>0</v>
      </c>
      <c r="M51" s="141">
        <v>0</v>
      </c>
      <c r="N51" s="141">
        <v>0</v>
      </c>
      <c r="O51" s="141">
        <v>0</v>
      </c>
      <c r="P51" s="142">
        <f t="shared" si="9"/>
        <v>9</v>
      </c>
    </row>
    <row r="52" spans="1:16" ht="15" x14ac:dyDescent="0.25">
      <c r="A52" s="143" t="str">
        <f t="shared" si="8"/>
        <v>AREQUIPA</v>
      </c>
      <c r="B52" s="143" t="str">
        <f t="shared" si="12"/>
        <v>FACTORIA J.F.C.</v>
      </c>
      <c r="C52" s="160" t="s">
        <v>206</v>
      </c>
      <c r="D52" s="141">
        <v>0</v>
      </c>
      <c r="E52" s="141">
        <v>1</v>
      </c>
      <c r="F52" s="141">
        <v>0</v>
      </c>
      <c r="G52" s="141">
        <v>0</v>
      </c>
      <c r="H52" s="141">
        <v>1</v>
      </c>
      <c r="I52" s="141">
        <v>0</v>
      </c>
      <c r="J52" s="141">
        <v>0</v>
      </c>
      <c r="K52" s="141">
        <v>0</v>
      </c>
      <c r="L52" s="141">
        <v>0</v>
      </c>
      <c r="M52" s="141">
        <v>1</v>
      </c>
      <c r="N52" s="141">
        <v>0</v>
      </c>
      <c r="O52" s="141">
        <v>0</v>
      </c>
      <c r="P52" s="142">
        <f t="shared" si="9"/>
        <v>3</v>
      </c>
    </row>
    <row r="53" spans="1:16" ht="15" x14ac:dyDescent="0.25">
      <c r="A53" s="143" t="str">
        <f t="shared" si="8"/>
        <v>AREQUIPA</v>
      </c>
      <c r="B53" s="143" t="str">
        <f t="shared" si="12"/>
        <v>FACTORIA J.F.C.</v>
      </c>
      <c r="C53" s="160" t="s">
        <v>207</v>
      </c>
      <c r="D53" s="141">
        <v>0</v>
      </c>
      <c r="E53" s="141">
        <v>1</v>
      </c>
      <c r="F53" s="141">
        <v>0</v>
      </c>
      <c r="G53" s="141">
        <v>0</v>
      </c>
      <c r="H53" s="141">
        <v>0</v>
      </c>
      <c r="I53" s="141">
        <v>0</v>
      </c>
      <c r="J53" s="141">
        <v>0</v>
      </c>
      <c r="K53" s="141">
        <v>0</v>
      </c>
      <c r="L53" s="141">
        <v>0</v>
      </c>
      <c r="M53" s="141">
        <v>0</v>
      </c>
      <c r="N53" s="141">
        <v>0</v>
      </c>
      <c r="O53" s="141">
        <v>0</v>
      </c>
      <c r="P53" s="142">
        <f t="shared" si="9"/>
        <v>1</v>
      </c>
    </row>
    <row r="54" spans="1:16" ht="15" x14ac:dyDescent="0.25">
      <c r="A54" s="143" t="str">
        <f t="shared" si="8"/>
        <v>AREQUIPA</v>
      </c>
      <c r="B54" s="143" t="str">
        <f t="shared" si="12"/>
        <v>FACTORIA J.F.C.</v>
      </c>
      <c r="C54" s="160" t="s">
        <v>208</v>
      </c>
      <c r="D54" s="141">
        <v>0</v>
      </c>
      <c r="E54" s="141">
        <v>0</v>
      </c>
      <c r="F54" s="141">
        <v>0</v>
      </c>
      <c r="G54" s="141">
        <v>0</v>
      </c>
      <c r="H54" s="141">
        <v>1</v>
      </c>
      <c r="I54" s="141">
        <v>0</v>
      </c>
      <c r="J54" s="141">
        <v>0</v>
      </c>
      <c r="K54" s="141">
        <v>0</v>
      </c>
      <c r="L54" s="141">
        <v>0</v>
      </c>
      <c r="M54" s="141">
        <v>0</v>
      </c>
      <c r="N54" s="141">
        <v>0</v>
      </c>
      <c r="O54" s="141">
        <v>0</v>
      </c>
      <c r="P54" s="142">
        <f t="shared" si="9"/>
        <v>1</v>
      </c>
    </row>
    <row r="55" spans="1:16" ht="15" x14ac:dyDescent="0.25">
      <c r="A55" s="143" t="str">
        <f t="shared" si="8"/>
        <v>AREQUIPA</v>
      </c>
      <c r="B55" s="143" t="str">
        <f t="shared" si="12"/>
        <v>FACTORIA J.F.C.</v>
      </c>
      <c r="C55" s="160" t="s">
        <v>86</v>
      </c>
      <c r="D55" s="141">
        <v>1</v>
      </c>
      <c r="E55" s="141">
        <v>1</v>
      </c>
      <c r="F55" s="141">
        <v>1</v>
      </c>
      <c r="G55" s="141">
        <v>0</v>
      </c>
      <c r="H55" s="141">
        <v>0</v>
      </c>
      <c r="I55" s="141">
        <v>0</v>
      </c>
      <c r="J55" s="141">
        <v>1</v>
      </c>
      <c r="K55" s="141">
        <v>0</v>
      </c>
      <c r="L55" s="141">
        <v>0</v>
      </c>
      <c r="M55" s="141">
        <v>0</v>
      </c>
      <c r="N55" s="141">
        <v>0</v>
      </c>
      <c r="O55" s="141">
        <v>0</v>
      </c>
      <c r="P55" s="142">
        <f t="shared" si="9"/>
        <v>4</v>
      </c>
    </row>
    <row r="56" spans="1:16" ht="15" x14ac:dyDescent="0.25">
      <c r="A56" s="143" t="str">
        <f t="shared" si="8"/>
        <v>AREQUIPA</v>
      </c>
      <c r="B56" s="144" t="str">
        <f t="shared" si="12"/>
        <v>FACTORIA J.F.C.</v>
      </c>
      <c r="C56" s="159" t="s">
        <v>305</v>
      </c>
      <c r="D56" s="141">
        <v>0</v>
      </c>
      <c r="E56" s="141">
        <v>0</v>
      </c>
      <c r="F56" s="141">
        <v>0</v>
      </c>
      <c r="G56" s="141">
        <v>0</v>
      </c>
      <c r="H56" s="141">
        <v>0</v>
      </c>
      <c r="I56" s="141">
        <v>0</v>
      </c>
      <c r="J56" s="141">
        <v>0</v>
      </c>
      <c r="K56" s="141">
        <v>0</v>
      </c>
      <c r="L56" s="141">
        <v>1</v>
      </c>
      <c r="M56" s="141">
        <v>0</v>
      </c>
      <c r="N56" s="141">
        <v>0</v>
      </c>
      <c r="O56" s="141">
        <v>0</v>
      </c>
      <c r="P56" s="142">
        <f t="shared" si="9"/>
        <v>1</v>
      </c>
    </row>
    <row r="57" spans="1:16" ht="15" x14ac:dyDescent="0.25">
      <c r="A57" s="143" t="str">
        <f t="shared" si="8"/>
        <v>AREQUIPA</v>
      </c>
      <c r="B57" s="139" t="s">
        <v>183</v>
      </c>
      <c r="C57" s="157" t="s">
        <v>450</v>
      </c>
      <c r="D57" s="141">
        <v>0</v>
      </c>
      <c r="E57" s="141">
        <v>0</v>
      </c>
      <c r="F57" s="141">
        <v>0</v>
      </c>
      <c r="G57" s="141">
        <v>0</v>
      </c>
      <c r="H57" s="141">
        <v>0</v>
      </c>
      <c r="I57" s="141">
        <v>0</v>
      </c>
      <c r="J57" s="141">
        <v>3</v>
      </c>
      <c r="K57" s="141">
        <v>0</v>
      </c>
      <c r="L57" s="141">
        <v>0</v>
      </c>
      <c r="M57" s="141">
        <v>2</v>
      </c>
      <c r="N57" s="141">
        <v>1</v>
      </c>
      <c r="O57" s="141">
        <v>0</v>
      </c>
      <c r="P57" s="142">
        <f t="shared" si="9"/>
        <v>6</v>
      </c>
    </row>
    <row r="58" spans="1:16" ht="15" x14ac:dyDescent="0.25">
      <c r="A58" s="143" t="str">
        <f t="shared" si="8"/>
        <v>AREQUIPA</v>
      </c>
      <c r="B58" s="143" t="str">
        <f t="shared" ref="B58:B64" si="13">B57</f>
        <v>FACSAP</v>
      </c>
      <c r="C58" s="160" t="s">
        <v>213</v>
      </c>
      <c r="D58" s="141">
        <v>0</v>
      </c>
      <c r="E58" s="141">
        <v>2</v>
      </c>
      <c r="F58" s="141">
        <v>0</v>
      </c>
      <c r="G58" s="141">
        <v>0</v>
      </c>
      <c r="H58" s="141">
        <v>0</v>
      </c>
      <c r="I58" s="141">
        <v>0</v>
      </c>
      <c r="J58" s="141">
        <v>0</v>
      </c>
      <c r="K58" s="141">
        <v>0</v>
      </c>
      <c r="L58" s="141">
        <v>0</v>
      </c>
      <c r="M58" s="141">
        <v>0</v>
      </c>
      <c r="N58" s="141">
        <v>0</v>
      </c>
      <c r="O58" s="141">
        <v>0</v>
      </c>
      <c r="P58" s="142">
        <f t="shared" si="9"/>
        <v>2</v>
      </c>
    </row>
    <row r="59" spans="1:16" ht="15" x14ac:dyDescent="0.25">
      <c r="A59" s="143" t="str">
        <f t="shared" si="8"/>
        <v>AREQUIPA</v>
      </c>
      <c r="B59" s="143" t="str">
        <f t="shared" si="13"/>
        <v>FACSAP</v>
      </c>
      <c r="C59" s="160" t="s">
        <v>383</v>
      </c>
      <c r="D59" s="141">
        <v>0</v>
      </c>
      <c r="E59" s="141">
        <v>0</v>
      </c>
      <c r="F59" s="141">
        <v>0</v>
      </c>
      <c r="G59" s="141">
        <v>0</v>
      </c>
      <c r="H59" s="141">
        <v>1</v>
      </c>
      <c r="I59" s="141">
        <v>0</v>
      </c>
      <c r="J59" s="141">
        <v>0</v>
      </c>
      <c r="K59" s="141">
        <v>0</v>
      </c>
      <c r="L59" s="141">
        <v>0</v>
      </c>
      <c r="M59" s="141">
        <v>0</v>
      </c>
      <c r="N59" s="141">
        <v>0</v>
      </c>
      <c r="O59" s="141">
        <v>0</v>
      </c>
      <c r="P59" s="142">
        <f t="shared" si="9"/>
        <v>1</v>
      </c>
    </row>
    <row r="60" spans="1:16" ht="15" x14ac:dyDescent="0.25">
      <c r="A60" s="143" t="str">
        <f t="shared" si="8"/>
        <v>AREQUIPA</v>
      </c>
      <c r="B60" s="143" t="str">
        <f t="shared" si="13"/>
        <v>FACSAP</v>
      </c>
      <c r="C60" s="160" t="s">
        <v>482</v>
      </c>
      <c r="D60" s="141">
        <v>0</v>
      </c>
      <c r="E60" s="141">
        <v>0</v>
      </c>
      <c r="F60" s="141">
        <v>0</v>
      </c>
      <c r="G60" s="141">
        <v>0</v>
      </c>
      <c r="H60" s="141">
        <v>0</v>
      </c>
      <c r="I60" s="141">
        <v>0</v>
      </c>
      <c r="J60" s="141">
        <v>0</v>
      </c>
      <c r="K60" s="141">
        <v>1</v>
      </c>
      <c r="L60" s="141">
        <v>0</v>
      </c>
      <c r="M60" s="141">
        <v>0</v>
      </c>
      <c r="N60" s="141">
        <v>0</v>
      </c>
      <c r="O60" s="141">
        <v>0</v>
      </c>
      <c r="P60" s="142">
        <f t="shared" si="9"/>
        <v>1</v>
      </c>
    </row>
    <row r="61" spans="1:16" ht="15" x14ac:dyDescent="0.25">
      <c r="A61" s="143" t="str">
        <f t="shared" si="8"/>
        <v>AREQUIPA</v>
      </c>
      <c r="B61" s="143" t="str">
        <f t="shared" si="13"/>
        <v>FACSAP</v>
      </c>
      <c r="C61" s="160" t="s">
        <v>214</v>
      </c>
      <c r="D61" s="141">
        <v>0</v>
      </c>
      <c r="E61" s="141">
        <v>1</v>
      </c>
      <c r="F61" s="141">
        <v>0</v>
      </c>
      <c r="G61" s="141">
        <v>0</v>
      </c>
      <c r="H61" s="141">
        <v>0</v>
      </c>
      <c r="I61" s="141">
        <v>0</v>
      </c>
      <c r="J61" s="141">
        <v>1</v>
      </c>
      <c r="K61" s="141">
        <v>0</v>
      </c>
      <c r="L61" s="141">
        <v>5</v>
      </c>
      <c r="M61" s="141">
        <v>0</v>
      </c>
      <c r="N61" s="141">
        <v>0</v>
      </c>
      <c r="O61" s="141">
        <v>0</v>
      </c>
      <c r="P61" s="142">
        <f t="shared" si="9"/>
        <v>7</v>
      </c>
    </row>
    <row r="62" spans="1:16" ht="15" x14ac:dyDescent="0.25">
      <c r="A62" s="143" t="str">
        <f t="shared" si="8"/>
        <v>AREQUIPA</v>
      </c>
      <c r="B62" s="143" t="str">
        <f t="shared" si="13"/>
        <v>FACSAP</v>
      </c>
      <c r="C62" s="160" t="s">
        <v>483</v>
      </c>
      <c r="D62" s="141">
        <v>0</v>
      </c>
      <c r="E62" s="141">
        <v>0</v>
      </c>
      <c r="F62" s="141">
        <v>0</v>
      </c>
      <c r="G62" s="141">
        <v>0</v>
      </c>
      <c r="H62" s="141">
        <v>0</v>
      </c>
      <c r="I62" s="141">
        <v>0</v>
      </c>
      <c r="J62" s="141">
        <v>0</v>
      </c>
      <c r="K62" s="141">
        <v>1</v>
      </c>
      <c r="L62" s="141">
        <v>1</v>
      </c>
      <c r="M62" s="141">
        <v>0</v>
      </c>
      <c r="N62" s="141">
        <v>0</v>
      </c>
      <c r="O62" s="141">
        <v>0</v>
      </c>
      <c r="P62" s="142">
        <f t="shared" si="9"/>
        <v>2</v>
      </c>
    </row>
    <row r="63" spans="1:16" ht="15" x14ac:dyDescent="0.25">
      <c r="A63" s="143" t="str">
        <f t="shared" si="8"/>
        <v>AREQUIPA</v>
      </c>
      <c r="B63" s="143" t="str">
        <f t="shared" si="13"/>
        <v>FACSAP</v>
      </c>
      <c r="C63" s="160" t="s">
        <v>215</v>
      </c>
      <c r="D63" s="141">
        <v>0</v>
      </c>
      <c r="E63" s="141">
        <v>1</v>
      </c>
      <c r="F63" s="141">
        <v>0</v>
      </c>
      <c r="G63" s="141">
        <v>0</v>
      </c>
      <c r="H63" s="141">
        <v>0</v>
      </c>
      <c r="I63" s="141">
        <v>0</v>
      </c>
      <c r="J63" s="141">
        <v>0</v>
      </c>
      <c r="K63" s="141">
        <v>0</v>
      </c>
      <c r="L63" s="141">
        <v>0</v>
      </c>
      <c r="M63" s="141">
        <v>0</v>
      </c>
      <c r="N63" s="141">
        <v>0</v>
      </c>
      <c r="O63" s="141">
        <v>0</v>
      </c>
      <c r="P63" s="142">
        <f t="shared" si="9"/>
        <v>1</v>
      </c>
    </row>
    <row r="64" spans="1:16" ht="15" x14ac:dyDescent="0.25">
      <c r="A64" s="143" t="str">
        <f t="shared" si="8"/>
        <v>AREQUIPA</v>
      </c>
      <c r="B64" s="144" t="str">
        <f t="shared" si="13"/>
        <v>FACSAP</v>
      </c>
      <c r="C64" s="159" t="s">
        <v>516</v>
      </c>
      <c r="D64" s="141">
        <v>0</v>
      </c>
      <c r="E64" s="141">
        <v>0</v>
      </c>
      <c r="F64" s="141">
        <v>0</v>
      </c>
      <c r="G64" s="141">
        <v>0</v>
      </c>
      <c r="H64" s="141">
        <v>0</v>
      </c>
      <c r="I64" s="141">
        <v>0</v>
      </c>
      <c r="J64" s="141">
        <v>0</v>
      </c>
      <c r="K64" s="141">
        <v>0</v>
      </c>
      <c r="L64" s="141">
        <v>0</v>
      </c>
      <c r="M64" s="141">
        <v>2</v>
      </c>
      <c r="N64" s="141">
        <v>0</v>
      </c>
      <c r="O64" s="141">
        <v>0</v>
      </c>
      <c r="P64" s="142">
        <f t="shared" si="9"/>
        <v>2</v>
      </c>
    </row>
    <row r="65" spans="1:16" ht="15" x14ac:dyDescent="0.25">
      <c r="A65" s="143" t="str">
        <f t="shared" si="8"/>
        <v>AREQUIPA</v>
      </c>
      <c r="B65" s="145" t="s">
        <v>339</v>
      </c>
      <c r="C65" s="158" t="s">
        <v>348</v>
      </c>
      <c r="D65" s="141">
        <v>0</v>
      </c>
      <c r="E65" s="141">
        <v>0</v>
      </c>
      <c r="F65" s="141">
        <v>0</v>
      </c>
      <c r="G65" s="141">
        <v>3</v>
      </c>
      <c r="H65" s="141">
        <v>6</v>
      </c>
      <c r="I65" s="141">
        <v>0</v>
      </c>
      <c r="J65" s="141">
        <v>7</v>
      </c>
      <c r="K65" s="141">
        <v>2</v>
      </c>
      <c r="L65" s="141">
        <v>0</v>
      </c>
      <c r="M65" s="141">
        <v>1</v>
      </c>
      <c r="N65" s="141">
        <v>0</v>
      </c>
      <c r="O65" s="141">
        <v>1</v>
      </c>
      <c r="P65" s="142">
        <f t="shared" si="9"/>
        <v>20</v>
      </c>
    </row>
    <row r="66" spans="1:16" ht="15" x14ac:dyDescent="0.25">
      <c r="A66" s="143" t="str">
        <f t="shared" si="8"/>
        <v>AREQUIPA</v>
      </c>
      <c r="B66" s="139" t="s">
        <v>189</v>
      </c>
      <c r="C66" s="157" t="s">
        <v>216</v>
      </c>
      <c r="D66" s="141">
        <v>0</v>
      </c>
      <c r="E66" s="141">
        <v>2</v>
      </c>
      <c r="F66" s="141">
        <v>0</v>
      </c>
      <c r="G66" s="141">
        <v>0</v>
      </c>
      <c r="H66" s="141">
        <v>0</v>
      </c>
      <c r="I66" s="141">
        <v>0</v>
      </c>
      <c r="J66" s="141">
        <v>0</v>
      </c>
      <c r="K66" s="141">
        <v>0</v>
      </c>
      <c r="L66" s="141">
        <v>0</v>
      </c>
      <c r="M66" s="141">
        <v>0</v>
      </c>
      <c r="N66" s="141">
        <v>1</v>
      </c>
      <c r="O66" s="141">
        <v>0</v>
      </c>
      <c r="P66" s="142">
        <f t="shared" si="9"/>
        <v>3</v>
      </c>
    </row>
    <row r="67" spans="1:16" ht="15" x14ac:dyDescent="0.25">
      <c r="A67" s="143" t="str">
        <f t="shared" ref="A67:A75" si="14">A66</f>
        <v>AREQUIPA</v>
      </c>
      <c r="B67" s="144" t="str">
        <f>B66</f>
        <v>J Y D PROMINCO</v>
      </c>
      <c r="C67" s="159" t="s">
        <v>291</v>
      </c>
      <c r="D67" s="141">
        <v>0</v>
      </c>
      <c r="E67" s="141">
        <v>0</v>
      </c>
      <c r="F67" s="141">
        <v>5</v>
      </c>
      <c r="G67" s="141">
        <v>0</v>
      </c>
      <c r="H67" s="141">
        <v>3</v>
      </c>
      <c r="I67" s="141">
        <v>2</v>
      </c>
      <c r="J67" s="141">
        <v>0</v>
      </c>
      <c r="K67" s="141">
        <v>0</v>
      </c>
      <c r="L67" s="141">
        <v>1</v>
      </c>
      <c r="M67" s="141">
        <v>0</v>
      </c>
      <c r="N67" s="141">
        <v>3</v>
      </c>
      <c r="O67" s="141">
        <v>1</v>
      </c>
      <c r="P67" s="142">
        <f t="shared" si="9"/>
        <v>15</v>
      </c>
    </row>
    <row r="68" spans="1:16" ht="15" x14ac:dyDescent="0.25">
      <c r="A68" s="143" t="str">
        <f t="shared" si="14"/>
        <v>AREQUIPA</v>
      </c>
      <c r="B68" s="139" t="s">
        <v>181</v>
      </c>
      <c r="C68" s="157" t="s">
        <v>85</v>
      </c>
      <c r="D68" s="141">
        <v>0</v>
      </c>
      <c r="E68" s="141">
        <v>0</v>
      </c>
      <c r="F68" s="141">
        <v>0</v>
      </c>
      <c r="G68" s="141">
        <v>0</v>
      </c>
      <c r="H68" s="141">
        <v>1</v>
      </c>
      <c r="I68" s="141">
        <v>0</v>
      </c>
      <c r="J68" s="141">
        <v>0</v>
      </c>
      <c r="K68" s="141">
        <v>0</v>
      </c>
      <c r="L68" s="141">
        <v>0</v>
      </c>
      <c r="M68" s="141">
        <v>0</v>
      </c>
      <c r="N68" s="141">
        <v>0</v>
      </c>
      <c r="O68" s="141">
        <v>0</v>
      </c>
      <c r="P68" s="142">
        <f t="shared" si="9"/>
        <v>1</v>
      </c>
    </row>
    <row r="69" spans="1:16" ht="15" x14ac:dyDescent="0.25">
      <c r="A69" s="143" t="str">
        <f t="shared" si="14"/>
        <v>AREQUIPA</v>
      </c>
      <c r="B69" s="143" t="str">
        <f t="shared" ref="B69:B71" si="15">B68</f>
        <v>FACTORIA JC</v>
      </c>
      <c r="C69" s="160" t="s">
        <v>206</v>
      </c>
      <c r="D69" s="141">
        <v>0</v>
      </c>
      <c r="E69" s="141">
        <v>5</v>
      </c>
      <c r="F69" s="141">
        <v>1</v>
      </c>
      <c r="G69" s="141">
        <v>0</v>
      </c>
      <c r="H69" s="141">
        <v>1</v>
      </c>
      <c r="I69" s="141">
        <v>0</v>
      </c>
      <c r="J69" s="141">
        <v>0</v>
      </c>
      <c r="K69" s="141">
        <v>0</v>
      </c>
      <c r="L69" s="141">
        <v>0</v>
      </c>
      <c r="M69" s="141">
        <v>0</v>
      </c>
      <c r="N69" s="141">
        <v>0</v>
      </c>
      <c r="O69" s="141">
        <v>0</v>
      </c>
      <c r="P69" s="142">
        <f t="shared" si="9"/>
        <v>7</v>
      </c>
    </row>
    <row r="70" spans="1:16" ht="15" x14ac:dyDescent="0.25">
      <c r="A70" s="143" t="str">
        <f t="shared" si="14"/>
        <v>AREQUIPA</v>
      </c>
      <c r="B70" s="143" t="str">
        <f t="shared" si="15"/>
        <v>FACTORIA JC</v>
      </c>
      <c r="C70" s="160" t="s">
        <v>208</v>
      </c>
      <c r="D70" s="141">
        <v>0</v>
      </c>
      <c r="E70" s="141">
        <v>2</v>
      </c>
      <c r="F70" s="141">
        <v>0</v>
      </c>
      <c r="G70" s="141">
        <v>0</v>
      </c>
      <c r="H70" s="141">
        <v>0</v>
      </c>
      <c r="I70" s="141">
        <v>0</v>
      </c>
      <c r="J70" s="141">
        <v>0</v>
      </c>
      <c r="K70" s="141">
        <v>0</v>
      </c>
      <c r="L70" s="141">
        <v>0</v>
      </c>
      <c r="M70" s="141">
        <v>0</v>
      </c>
      <c r="N70" s="141">
        <v>0</v>
      </c>
      <c r="O70" s="141">
        <v>0</v>
      </c>
      <c r="P70" s="142">
        <f t="shared" si="9"/>
        <v>2</v>
      </c>
    </row>
    <row r="71" spans="1:16" ht="15" x14ac:dyDescent="0.25">
      <c r="A71" s="143" t="str">
        <f t="shared" si="14"/>
        <v>AREQUIPA</v>
      </c>
      <c r="B71" s="144" t="str">
        <f t="shared" si="15"/>
        <v>FACTORIA JC</v>
      </c>
      <c r="C71" s="159" t="s">
        <v>86</v>
      </c>
      <c r="D71" s="141">
        <v>0</v>
      </c>
      <c r="E71" s="141">
        <v>0</v>
      </c>
      <c r="F71" s="141">
        <v>0</v>
      </c>
      <c r="G71" s="141">
        <v>0</v>
      </c>
      <c r="H71" s="141">
        <v>0</v>
      </c>
      <c r="I71" s="141">
        <v>1</v>
      </c>
      <c r="J71" s="141">
        <v>0</v>
      </c>
      <c r="K71" s="141">
        <v>0</v>
      </c>
      <c r="L71" s="141">
        <v>0</v>
      </c>
      <c r="M71" s="141">
        <v>0</v>
      </c>
      <c r="N71" s="141">
        <v>3</v>
      </c>
      <c r="O71" s="141">
        <v>0</v>
      </c>
      <c r="P71" s="142">
        <f t="shared" si="9"/>
        <v>4</v>
      </c>
    </row>
    <row r="72" spans="1:16" ht="15" x14ac:dyDescent="0.25">
      <c r="A72" s="143" t="str">
        <f t="shared" si="14"/>
        <v>AREQUIPA</v>
      </c>
      <c r="B72" s="139" t="s">
        <v>147</v>
      </c>
      <c r="C72" s="157" t="s">
        <v>149</v>
      </c>
      <c r="D72" s="141">
        <v>0</v>
      </c>
      <c r="E72" s="141">
        <v>0</v>
      </c>
      <c r="F72" s="141">
        <v>2</v>
      </c>
      <c r="G72" s="141">
        <v>0</v>
      </c>
      <c r="H72" s="141">
        <v>0</v>
      </c>
      <c r="I72" s="141">
        <v>0</v>
      </c>
      <c r="J72" s="141">
        <v>0</v>
      </c>
      <c r="K72" s="141">
        <v>0</v>
      </c>
      <c r="L72" s="141">
        <v>0</v>
      </c>
      <c r="M72" s="141">
        <v>0</v>
      </c>
      <c r="N72" s="141">
        <v>0</v>
      </c>
      <c r="O72" s="141">
        <v>0</v>
      </c>
      <c r="P72" s="142">
        <f t="shared" si="9"/>
        <v>2</v>
      </c>
    </row>
    <row r="73" spans="1:16" ht="15" x14ac:dyDescent="0.25">
      <c r="A73" s="143" t="str">
        <f t="shared" si="14"/>
        <v>AREQUIPA</v>
      </c>
      <c r="B73" s="139" t="s">
        <v>67</v>
      </c>
      <c r="C73" s="157" t="s">
        <v>112</v>
      </c>
      <c r="D73" s="141">
        <v>0</v>
      </c>
      <c r="E73" s="141">
        <v>0</v>
      </c>
      <c r="F73" s="141">
        <v>0</v>
      </c>
      <c r="G73" s="141">
        <v>0</v>
      </c>
      <c r="H73" s="141">
        <v>0</v>
      </c>
      <c r="I73" s="141">
        <v>1</v>
      </c>
      <c r="J73" s="141">
        <v>0</v>
      </c>
      <c r="K73" s="141">
        <v>0</v>
      </c>
      <c r="L73" s="141">
        <v>0</v>
      </c>
      <c r="M73" s="141">
        <v>0</v>
      </c>
      <c r="N73" s="141">
        <v>0</v>
      </c>
      <c r="O73" s="141">
        <v>0</v>
      </c>
      <c r="P73" s="142">
        <f t="shared" si="9"/>
        <v>1</v>
      </c>
    </row>
    <row r="74" spans="1:16" ht="15" x14ac:dyDescent="0.25">
      <c r="A74" s="143" t="str">
        <f t="shared" si="14"/>
        <v>AREQUIPA</v>
      </c>
      <c r="B74" s="139" t="s">
        <v>378</v>
      </c>
      <c r="C74" s="157" t="s">
        <v>457</v>
      </c>
      <c r="D74" s="141">
        <v>0</v>
      </c>
      <c r="E74" s="141">
        <v>0</v>
      </c>
      <c r="F74" s="141">
        <v>0</v>
      </c>
      <c r="G74" s="141">
        <v>0</v>
      </c>
      <c r="H74" s="141">
        <v>0</v>
      </c>
      <c r="I74" s="141">
        <v>0</v>
      </c>
      <c r="J74" s="141">
        <v>0</v>
      </c>
      <c r="K74" s="141">
        <v>0</v>
      </c>
      <c r="L74" s="141">
        <v>0</v>
      </c>
      <c r="M74" s="141">
        <v>0</v>
      </c>
      <c r="N74" s="141">
        <v>0</v>
      </c>
      <c r="O74" s="141">
        <v>1</v>
      </c>
      <c r="P74" s="142">
        <f t="shared" si="9"/>
        <v>1</v>
      </c>
    </row>
    <row r="75" spans="1:16" ht="15" x14ac:dyDescent="0.25">
      <c r="A75" s="144" t="str">
        <f t="shared" si="14"/>
        <v>AREQUIPA</v>
      </c>
      <c r="B75" s="145" t="s">
        <v>35</v>
      </c>
      <c r="C75" s="158" t="s">
        <v>91</v>
      </c>
      <c r="D75" s="141">
        <v>1</v>
      </c>
      <c r="E75" s="141">
        <v>0</v>
      </c>
      <c r="F75" s="141">
        <v>0</v>
      </c>
      <c r="G75" s="141">
        <v>0</v>
      </c>
      <c r="H75" s="141">
        <v>0</v>
      </c>
      <c r="I75" s="141">
        <v>0</v>
      </c>
      <c r="J75" s="141">
        <v>0</v>
      </c>
      <c r="K75" s="141">
        <v>0</v>
      </c>
      <c r="L75" s="141">
        <v>0</v>
      </c>
      <c r="M75" s="141">
        <v>0</v>
      </c>
      <c r="N75" s="141">
        <v>0</v>
      </c>
      <c r="O75" s="141">
        <v>0</v>
      </c>
      <c r="P75" s="142">
        <f t="shared" si="9"/>
        <v>1</v>
      </c>
    </row>
    <row r="76" spans="1:16" ht="15" x14ac:dyDescent="0.25">
      <c r="A76" s="139" t="s">
        <v>53</v>
      </c>
      <c r="B76" s="139" t="s">
        <v>142</v>
      </c>
      <c r="C76" s="157" t="s">
        <v>292</v>
      </c>
      <c r="D76" s="141">
        <v>0</v>
      </c>
      <c r="E76" s="141">
        <v>0</v>
      </c>
      <c r="F76" s="141">
        <v>1</v>
      </c>
      <c r="G76" s="141">
        <v>0</v>
      </c>
      <c r="H76" s="141">
        <v>0</v>
      </c>
      <c r="I76" s="141">
        <v>0</v>
      </c>
      <c r="J76" s="141">
        <v>0</v>
      </c>
      <c r="K76" s="141">
        <v>0</v>
      </c>
      <c r="L76" s="141">
        <v>0</v>
      </c>
      <c r="M76" s="141">
        <v>0</v>
      </c>
      <c r="N76" s="141">
        <v>0</v>
      </c>
      <c r="O76" s="141">
        <v>1</v>
      </c>
      <c r="P76" s="142">
        <f t="shared" si="9"/>
        <v>2</v>
      </c>
    </row>
    <row r="77" spans="1:16" ht="15" x14ac:dyDescent="0.25">
      <c r="A77" s="143" t="str">
        <f t="shared" ref="A77:A113" si="16">A76</f>
        <v>CHICLAYO</v>
      </c>
      <c r="B77" s="143" t="str">
        <f t="shared" ref="B77:B87" si="17">B76</f>
        <v>IPANA</v>
      </c>
      <c r="C77" s="160" t="s">
        <v>218</v>
      </c>
      <c r="D77" s="141">
        <v>0</v>
      </c>
      <c r="E77" s="141">
        <v>2</v>
      </c>
      <c r="F77" s="141">
        <v>1</v>
      </c>
      <c r="G77" s="141">
        <v>0</v>
      </c>
      <c r="H77" s="141">
        <v>0</v>
      </c>
      <c r="I77" s="141">
        <v>0</v>
      </c>
      <c r="J77" s="141">
        <v>0</v>
      </c>
      <c r="K77" s="141">
        <v>0</v>
      </c>
      <c r="L77" s="141">
        <v>0</v>
      </c>
      <c r="M77" s="141">
        <v>0</v>
      </c>
      <c r="N77" s="141">
        <v>1</v>
      </c>
      <c r="O77" s="141">
        <v>1</v>
      </c>
      <c r="P77" s="142">
        <f t="shared" si="9"/>
        <v>5</v>
      </c>
    </row>
    <row r="78" spans="1:16" ht="15" x14ac:dyDescent="0.25">
      <c r="A78" s="143" t="str">
        <f t="shared" si="16"/>
        <v>CHICLAYO</v>
      </c>
      <c r="B78" s="143" t="str">
        <f t="shared" si="17"/>
        <v>IPANA</v>
      </c>
      <c r="C78" s="160" t="s">
        <v>89</v>
      </c>
      <c r="D78" s="141">
        <v>1</v>
      </c>
      <c r="E78" s="141">
        <v>1</v>
      </c>
      <c r="F78" s="141">
        <v>0</v>
      </c>
      <c r="G78" s="141">
        <v>0</v>
      </c>
      <c r="H78" s="141">
        <v>0</v>
      </c>
      <c r="I78" s="141">
        <v>0</v>
      </c>
      <c r="J78" s="141">
        <v>0</v>
      </c>
      <c r="K78" s="141">
        <v>0</v>
      </c>
      <c r="L78" s="141">
        <v>0</v>
      </c>
      <c r="M78" s="141">
        <v>0</v>
      </c>
      <c r="N78" s="141">
        <v>0</v>
      </c>
      <c r="O78" s="141">
        <v>0</v>
      </c>
      <c r="P78" s="142">
        <f t="shared" si="2"/>
        <v>2</v>
      </c>
    </row>
    <row r="79" spans="1:16" ht="15" x14ac:dyDescent="0.25">
      <c r="A79" s="143" t="str">
        <f t="shared" si="16"/>
        <v>CHICLAYO</v>
      </c>
      <c r="B79" s="143" t="str">
        <f t="shared" si="17"/>
        <v>IPANA</v>
      </c>
      <c r="C79" s="160" t="s">
        <v>90</v>
      </c>
      <c r="D79" s="141">
        <v>0</v>
      </c>
      <c r="E79" s="141">
        <v>0</v>
      </c>
      <c r="F79" s="141">
        <v>1</v>
      </c>
      <c r="G79" s="141">
        <v>0</v>
      </c>
      <c r="H79" s="141">
        <v>0</v>
      </c>
      <c r="I79" s="141">
        <v>0</v>
      </c>
      <c r="J79" s="141">
        <v>0</v>
      </c>
      <c r="K79" s="141">
        <v>0</v>
      </c>
      <c r="L79" s="141">
        <v>0</v>
      </c>
      <c r="M79" s="141">
        <v>0</v>
      </c>
      <c r="N79" s="141">
        <v>0</v>
      </c>
      <c r="O79" s="141">
        <v>1</v>
      </c>
      <c r="P79" s="142">
        <f t="shared" si="2"/>
        <v>2</v>
      </c>
    </row>
    <row r="80" spans="1:16" ht="15" x14ac:dyDescent="0.25">
      <c r="A80" s="143" t="str">
        <f t="shared" si="16"/>
        <v>CHICLAYO</v>
      </c>
      <c r="B80" s="143" t="str">
        <f t="shared" si="17"/>
        <v>IPANA</v>
      </c>
      <c r="C80" s="160" t="s">
        <v>384</v>
      </c>
      <c r="D80" s="141">
        <v>0</v>
      </c>
      <c r="E80" s="141">
        <v>0</v>
      </c>
      <c r="F80" s="141">
        <v>0</v>
      </c>
      <c r="G80" s="141">
        <v>0</v>
      </c>
      <c r="H80" s="141">
        <v>1</v>
      </c>
      <c r="I80" s="141">
        <v>0</v>
      </c>
      <c r="J80" s="141">
        <v>0</v>
      </c>
      <c r="K80" s="141">
        <v>0</v>
      </c>
      <c r="L80" s="141">
        <v>0</v>
      </c>
      <c r="M80" s="141">
        <v>0</v>
      </c>
      <c r="N80" s="141">
        <v>2</v>
      </c>
      <c r="O80" s="141">
        <v>0</v>
      </c>
      <c r="P80" s="142">
        <f t="shared" si="2"/>
        <v>3</v>
      </c>
    </row>
    <row r="81" spans="1:16" ht="15" x14ac:dyDescent="0.25">
      <c r="A81" s="143" t="str">
        <f t="shared" si="16"/>
        <v>CHICLAYO</v>
      </c>
      <c r="B81" s="143" t="str">
        <f t="shared" si="17"/>
        <v>IPANA</v>
      </c>
      <c r="C81" s="160" t="s">
        <v>219</v>
      </c>
      <c r="D81" s="141">
        <v>0</v>
      </c>
      <c r="E81" s="141">
        <v>1</v>
      </c>
      <c r="F81" s="141">
        <v>2</v>
      </c>
      <c r="G81" s="141">
        <v>1</v>
      </c>
      <c r="H81" s="141">
        <v>0</v>
      </c>
      <c r="I81" s="141">
        <v>0</v>
      </c>
      <c r="J81" s="141">
        <v>0</v>
      </c>
      <c r="K81" s="141">
        <v>0</v>
      </c>
      <c r="L81" s="141">
        <v>0</v>
      </c>
      <c r="M81" s="141">
        <v>0</v>
      </c>
      <c r="N81" s="141">
        <v>0</v>
      </c>
      <c r="O81" s="141">
        <v>1</v>
      </c>
      <c r="P81" s="142">
        <f t="shared" si="2"/>
        <v>5</v>
      </c>
    </row>
    <row r="82" spans="1:16" ht="15" x14ac:dyDescent="0.25">
      <c r="A82" s="143" t="str">
        <f t="shared" si="16"/>
        <v>CHICLAYO</v>
      </c>
      <c r="B82" s="143" t="str">
        <f t="shared" si="17"/>
        <v>IPANA</v>
      </c>
      <c r="C82" s="160" t="s">
        <v>220</v>
      </c>
      <c r="D82" s="141">
        <v>0</v>
      </c>
      <c r="E82" s="141">
        <v>5</v>
      </c>
      <c r="F82" s="141">
        <v>1</v>
      </c>
      <c r="G82" s="141">
        <v>0</v>
      </c>
      <c r="H82" s="141">
        <v>0</v>
      </c>
      <c r="I82" s="141">
        <v>0</v>
      </c>
      <c r="J82" s="141">
        <v>0</v>
      </c>
      <c r="K82" s="141">
        <v>0</v>
      </c>
      <c r="L82" s="141">
        <v>0</v>
      </c>
      <c r="M82" s="141">
        <v>0</v>
      </c>
      <c r="N82" s="141">
        <v>0</v>
      </c>
      <c r="O82" s="141">
        <v>0</v>
      </c>
      <c r="P82" s="142">
        <f t="shared" si="2"/>
        <v>6</v>
      </c>
    </row>
    <row r="83" spans="1:16" ht="15" x14ac:dyDescent="0.25">
      <c r="A83" s="143" t="str">
        <f t="shared" si="16"/>
        <v>CHICLAYO</v>
      </c>
      <c r="B83" s="143" t="str">
        <f t="shared" si="17"/>
        <v>IPANA</v>
      </c>
      <c r="C83" s="160" t="s">
        <v>221</v>
      </c>
      <c r="D83" s="141">
        <v>0</v>
      </c>
      <c r="E83" s="141">
        <v>1</v>
      </c>
      <c r="F83" s="141">
        <v>1</v>
      </c>
      <c r="G83" s="141">
        <v>0</v>
      </c>
      <c r="H83" s="141">
        <v>0</v>
      </c>
      <c r="I83" s="141">
        <v>0</v>
      </c>
      <c r="J83" s="141">
        <v>0</v>
      </c>
      <c r="K83" s="141">
        <v>0</v>
      </c>
      <c r="L83" s="141">
        <v>0</v>
      </c>
      <c r="M83" s="141">
        <v>0</v>
      </c>
      <c r="N83" s="141">
        <v>2</v>
      </c>
      <c r="O83" s="141">
        <v>0</v>
      </c>
      <c r="P83" s="142">
        <f t="shared" si="2"/>
        <v>4</v>
      </c>
    </row>
    <row r="84" spans="1:16" ht="15" x14ac:dyDescent="0.25">
      <c r="A84" s="143" t="str">
        <f t="shared" si="16"/>
        <v>CHICLAYO</v>
      </c>
      <c r="B84" s="143" t="str">
        <f t="shared" si="17"/>
        <v>IPANA</v>
      </c>
      <c r="C84" s="160" t="s">
        <v>293</v>
      </c>
      <c r="D84" s="141">
        <v>0</v>
      </c>
      <c r="E84" s="141">
        <v>0</v>
      </c>
      <c r="F84" s="141">
        <v>1</v>
      </c>
      <c r="G84" s="141">
        <v>0</v>
      </c>
      <c r="H84" s="141">
        <v>0</v>
      </c>
      <c r="I84" s="141">
        <v>0</v>
      </c>
      <c r="J84" s="141">
        <v>0</v>
      </c>
      <c r="K84" s="141">
        <v>0</v>
      </c>
      <c r="L84" s="141">
        <v>0</v>
      </c>
      <c r="M84" s="141">
        <v>0</v>
      </c>
      <c r="N84" s="141">
        <v>0</v>
      </c>
      <c r="O84" s="141">
        <v>0</v>
      </c>
      <c r="P84" s="142">
        <f t="shared" si="2"/>
        <v>1</v>
      </c>
    </row>
    <row r="85" spans="1:16" ht="15" x14ac:dyDescent="0.25">
      <c r="A85" s="143" t="str">
        <f t="shared" si="16"/>
        <v>CHICLAYO</v>
      </c>
      <c r="B85" s="143" t="str">
        <f t="shared" si="17"/>
        <v>IPANA</v>
      </c>
      <c r="C85" s="160" t="s">
        <v>349</v>
      </c>
      <c r="D85" s="141">
        <v>0</v>
      </c>
      <c r="E85" s="141">
        <v>0</v>
      </c>
      <c r="F85" s="141">
        <v>0</v>
      </c>
      <c r="G85" s="141">
        <v>1</v>
      </c>
      <c r="H85" s="141">
        <v>0</v>
      </c>
      <c r="I85" s="141">
        <v>0</v>
      </c>
      <c r="J85" s="141">
        <v>0</v>
      </c>
      <c r="K85" s="141">
        <v>0</v>
      </c>
      <c r="L85" s="141">
        <v>0</v>
      </c>
      <c r="M85" s="141">
        <v>0</v>
      </c>
      <c r="N85" s="141">
        <v>0</v>
      </c>
      <c r="O85" s="141">
        <v>0</v>
      </c>
      <c r="P85" s="142">
        <f t="shared" si="2"/>
        <v>1</v>
      </c>
    </row>
    <row r="86" spans="1:16" ht="15" x14ac:dyDescent="0.25">
      <c r="A86" s="143" t="str">
        <f t="shared" si="16"/>
        <v>CHICLAYO</v>
      </c>
      <c r="B86" s="143" t="str">
        <f t="shared" si="17"/>
        <v>IPANA</v>
      </c>
      <c r="C86" s="160" t="s">
        <v>294</v>
      </c>
      <c r="D86" s="141">
        <v>0</v>
      </c>
      <c r="E86" s="141">
        <v>0</v>
      </c>
      <c r="F86" s="141">
        <v>4</v>
      </c>
      <c r="G86" s="141">
        <v>2</v>
      </c>
      <c r="H86" s="141">
        <v>0</v>
      </c>
      <c r="I86" s="141">
        <v>0</v>
      </c>
      <c r="J86" s="141">
        <v>0</v>
      </c>
      <c r="K86" s="141">
        <v>0</v>
      </c>
      <c r="L86" s="141">
        <v>1</v>
      </c>
      <c r="M86" s="141">
        <v>0</v>
      </c>
      <c r="N86" s="141">
        <v>0</v>
      </c>
      <c r="O86" s="141">
        <v>0</v>
      </c>
      <c r="P86" s="142">
        <f t="shared" si="2"/>
        <v>7</v>
      </c>
    </row>
    <row r="87" spans="1:16" ht="15" x14ac:dyDescent="0.25">
      <c r="A87" s="143" t="str">
        <f t="shared" si="16"/>
        <v>CHICLAYO</v>
      </c>
      <c r="B87" s="144" t="str">
        <f t="shared" si="17"/>
        <v>IPANA</v>
      </c>
      <c r="C87" s="159" t="s">
        <v>350</v>
      </c>
      <c r="D87" s="141">
        <v>0</v>
      </c>
      <c r="E87" s="141">
        <v>0</v>
      </c>
      <c r="F87" s="141">
        <v>0</v>
      </c>
      <c r="G87" s="141">
        <v>8</v>
      </c>
      <c r="H87" s="141">
        <v>1</v>
      </c>
      <c r="I87" s="141">
        <v>1</v>
      </c>
      <c r="J87" s="141">
        <v>0</v>
      </c>
      <c r="K87" s="141">
        <v>0</v>
      </c>
      <c r="L87" s="141">
        <v>0</v>
      </c>
      <c r="M87" s="141">
        <v>1</v>
      </c>
      <c r="N87" s="141">
        <v>0</v>
      </c>
      <c r="O87" s="141">
        <v>0</v>
      </c>
      <c r="P87" s="142">
        <f t="shared" si="2"/>
        <v>11</v>
      </c>
    </row>
    <row r="88" spans="1:16" ht="15" x14ac:dyDescent="0.25">
      <c r="A88" s="143" t="str">
        <f t="shared" si="16"/>
        <v>CHICLAYO</v>
      </c>
      <c r="B88" s="139" t="s">
        <v>372</v>
      </c>
      <c r="C88" s="157" t="s">
        <v>218</v>
      </c>
      <c r="D88" s="141">
        <v>0</v>
      </c>
      <c r="E88" s="141">
        <v>0</v>
      </c>
      <c r="F88" s="141">
        <v>0</v>
      </c>
      <c r="G88" s="141">
        <v>0</v>
      </c>
      <c r="H88" s="141">
        <v>0</v>
      </c>
      <c r="I88" s="141">
        <v>0</v>
      </c>
      <c r="J88" s="141">
        <v>0</v>
      </c>
      <c r="K88" s="141">
        <v>0</v>
      </c>
      <c r="L88" s="141">
        <v>1</v>
      </c>
      <c r="M88" s="141">
        <v>0</v>
      </c>
      <c r="N88" s="141">
        <v>0</v>
      </c>
      <c r="O88" s="141">
        <v>0</v>
      </c>
      <c r="P88" s="142">
        <f t="shared" si="2"/>
        <v>1</v>
      </c>
    </row>
    <row r="89" spans="1:16" ht="15" x14ac:dyDescent="0.25">
      <c r="A89" s="143" t="str">
        <f t="shared" si="16"/>
        <v>CHICLAYO</v>
      </c>
      <c r="B89" s="143" t="str">
        <f t="shared" ref="B89:B98" si="18">B88</f>
        <v>TRAVEHIC11</v>
      </c>
      <c r="C89" s="160" t="s">
        <v>384</v>
      </c>
      <c r="D89" s="141">
        <v>0</v>
      </c>
      <c r="E89" s="141">
        <v>0</v>
      </c>
      <c r="F89" s="141">
        <v>0</v>
      </c>
      <c r="G89" s="141">
        <v>0</v>
      </c>
      <c r="H89" s="141">
        <v>0</v>
      </c>
      <c r="I89" s="141">
        <v>0</v>
      </c>
      <c r="J89" s="141">
        <v>0</v>
      </c>
      <c r="K89" s="141">
        <v>0</v>
      </c>
      <c r="L89" s="141">
        <v>1</v>
      </c>
      <c r="M89" s="141">
        <v>0</v>
      </c>
      <c r="N89" s="141">
        <v>0</v>
      </c>
      <c r="O89" s="141">
        <v>0</v>
      </c>
      <c r="P89" s="142">
        <f t="shared" si="2"/>
        <v>1</v>
      </c>
    </row>
    <row r="90" spans="1:16" ht="15" x14ac:dyDescent="0.25">
      <c r="A90" s="143" t="str">
        <f t="shared" si="16"/>
        <v>CHICLAYO</v>
      </c>
      <c r="B90" s="143" t="str">
        <f t="shared" si="18"/>
        <v>TRAVEHIC11</v>
      </c>
      <c r="C90" s="160" t="s">
        <v>386</v>
      </c>
      <c r="D90" s="141">
        <v>0</v>
      </c>
      <c r="E90" s="141">
        <v>0</v>
      </c>
      <c r="F90" s="141">
        <v>0</v>
      </c>
      <c r="G90" s="141">
        <v>0</v>
      </c>
      <c r="H90" s="141">
        <v>1</v>
      </c>
      <c r="I90" s="141">
        <v>1</v>
      </c>
      <c r="J90" s="141">
        <v>0</v>
      </c>
      <c r="K90" s="141">
        <v>0</v>
      </c>
      <c r="L90" s="141">
        <v>0</v>
      </c>
      <c r="M90" s="141">
        <v>0</v>
      </c>
      <c r="N90" s="141">
        <v>0</v>
      </c>
      <c r="O90" s="141">
        <v>0</v>
      </c>
      <c r="P90" s="142">
        <f t="shared" si="2"/>
        <v>2</v>
      </c>
    </row>
    <row r="91" spans="1:16" ht="15" x14ac:dyDescent="0.25">
      <c r="A91" s="143" t="str">
        <f t="shared" si="16"/>
        <v>CHICLAYO</v>
      </c>
      <c r="B91" s="143" t="str">
        <f t="shared" si="18"/>
        <v>TRAVEHIC11</v>
      </c>
      <c r="C91" s="160" t="s">
        <v>313</v>
      </c>
      <c r="D91" s="141">
        <v>0</v>
      </c>
      <c r="E91" s="141">
        <v>0</v>
      </c>
      <c r="F91" s="141">
        <v>0</v>
      </c>
      <c r="G91" s="141">
        <v>0</v>
      </c>
      <c r="H91" s="141">
        <v>0</v>
      </c>
      <c r="I91" s="141">
        <v>0</v>
      </c>
      <c r="J91" s="141">
        <v>1</v>
      </c>
      <c r="K91" s="141">
        <v>0</v>
      </c>
      <c r="L91" s="141">
        <v>0</v>
      </c>
      <c r="M91" s="141">
        <v>0</v>
      </c>
      <c r="N91" s="141">
        <v>0</v>
      </c>
      <c r="O91" s="141">
        <v>0</v>
      </c>
      <c r="P91" s="142">
        <f t="shared" si="2"/>
        <v>1</v>
      </c>
    </row>
    <row r="92" spans="1:16" ht="15" x14ac:dyDescent="0.25">
      <c r="A92" s="143" t="str">
        <f t="shared" si="16"/>
        <v>CHICLAYO</v>
      </c>
      <c r="B92" s="143" t="str">
        <f t="shared" si="18"/>
        <v>TRAVEHIC11</v>
      </c>
      <c r="C92" s="160" t="s">
        <v>219</v>
      </c>
      <c r="D92" s="141">
        <v>0</v>
      </c>
      <c r="E92" s="141">
        <v>0</v>
      </c>
      <c r="F92" s="141">
        <v>0</v>
      </c>
      <c r="G92" s="141">
        <v>0</v>
      </c>
      <c r="H92" s="141">
        <v>0</v>
      </c>
      <c r="I92" s="141">
        <v>0</v>
      </c>
      <c r="J92" s="141">
        <v>0</v>
      </c>
      <c r="K92" s="141">
        <v>0</v>
      </c>
      <c r="L92" s="141">
        <v>5</v>
      </c>
      <c r="M92" s="141">
        <v>0</v>
      </c>
      <c r="N92" s="141">
        <v>0</v>
      </c>
      <c r="O92" s="141">
        <v>1</v>
      </c>
      <c r="P92" s="142">
        <f t="shared" si="2"/>
        <v>6</v>
      </c>
    </row>
    <row r="93" spans="1:16" ht="15" x14ac:dyDescent="0.25">
      <c r="A93" s="143" t="str">
        <f t="shared" si="16"/>
        <v>CHICLAYO</v>
      </c>
      <c r="B93" s="143" t="str">
        <f t="shared" si="18"/>
        <v>TRAVEHIC11</v>
      </c>
      <c r="C93" s="160" t="s">
        <v>364</v>
      </c>
      <c r="D93" s="141">
        <v>0</v>
      </c>
      <c r="E93" s="141">
        <v>0</v>
      </c>
      <c r="F93" s="141">
        <v>0</v>
      </c>
      <c r="G93" s="141">
        <v>0</v>
      </c>
      <c r="H93" s="141">
        <v>0</v>
      </c>
      <c r="I93" s="141">
        <v>0</v>
      </c>
      <c r="J93" s="141">
        <v>1</v>
      </c>
      <c r="K93" s="141">
        <v>0</v>
      </c>
      <c r="L93" s="141">
        <v>0</v>
      </c>
      <c r="M93" s="141">
        <v>0</v>
      </c>
      <c r="N93" s="141">
        <v>0</v>
      </c>
      <c r="O93" s="141">
        <v>0</v>
      </c>
      <c r="P93" s="142">
        <f t="shared" si="2"/>
        <v>1</v>
      </c>
    </row>
    <row r="94" spans="1:16" ht="15" x14ac:dyDescent="0.25">
      <c r="A94" s="143" t="str">
        <f t="shared" si="16"/>
        <v>CHICLAYO</v>
      </c>
      <c r="B94" s="143" t="str">
        <f t="shared" si="18"/>
        <v>TRAVEHIC11</v>
      </c>
      <c r="C94" s="160" t="s">
        <v>220</v>
      </c>
      <c r="D94" s="141">
        <v>0</v>
      </c>
      <c r="E94" s="141">
        <v>0</v>
      </c>
      <c r="F94" s="141">
        <v>0</v>
      </c>
      <c r="G94" s="141">
        <v>0</v>
      </c>
      <c r="H94" s="141">
        <v>0</v>
      </c>
      <c r="I94" s="141">
        <v>0</v>
      </c>
      <c r="J94" s="141">
        <v>3</v>
      </c>
      <c r="K94" s="141">
        <v>0</v>
      </c>
      <c r="L94" s="141">
        <v>0</v>
      </c>
      <c r="M94" s="141">
        <v>0</v>
      </c>
      <c r="N94" s="141">
        <v>0</v>
      </c>
      <c r="O94" s="141">
        <v>0</v>
      </c>
      <c r="P94" s="142">
        <f t="shared" si="2"/>
        <v>3</v>
      </c>
    </row>
    <row r="95" spans="1:16" ht="15" x14ac:dyDescent="0.25">
      <c r="A95" s="143" t="str">
        <f t="shared" si="16"/>
        <v>CHICLAYO</v>
      </c>
      <c r="B95" s="143" t="str">
        <f t="shared" si="18"/>
        <v>TRAVEHIC11</v>
      </c>
      <c r="C95" s="160" t="s">
        <v>221</v>
      </c>
      <c r="D95" s="141">
        <v>0</v>
      </c>
      <c r="E95" s="141">
        <v>0</v>
      </c>
      <c r="F95" s="141">
        <v>0</v>
      </c>
      <c r="G95" s="141">
        <v>0</v>
      </c>
      <c r="H95" s="141">
        <v>1</v>
      </c>
      <c r="I95" s="141">
        <v>0</v>
      </c>
      <c r="J95" s="141">
        <v>0</v>
      </c>
      <c r="K95" s="141">
        <v>0</v>
      </c>
      <c r="L95" s="141">
        <v>0</v>
      </c>
      <c r="M95" s="141">
        <v>0</v>
      </c>
      <c r="N95" s="141">
        <v>0</v>
      </c>
      <c r="O95" s="141">
        <v>0</v>
      </c>
      <c r="P95" s="142">
        <f t="shared" si="0"/>
        <v>1</v>
      </c>
    </row>
    <row r="96" spans="1:16" ht="15" x14ac:dyDescent="0.25">
      <c r="A96" s="143" t="str">
        <f t="shared" si="16"/>
        <v>CHICLAYO</v>
      </c>
      <c r="B96" s="143" t="str">
        <f t="shared" si="18"/>
        <v>TRAVEHIC11</v>
      </c>
      <c r="C96" s="160" t="s">
        <v>293</v>
      </c>
      <c r="D96" s="141">
        <v>0</v>
      </c>
      <c r="E96" s="141">
        <v>0</v>
      </c>
      <c r="F96" s="141">
        <v>0</v>
      </c>
      <c r="G96" s="141">
        <v>0</v>
      </c>
      <c r="H96" s="141">
        <v>0</v>
      </c>
      <c r="I96" s="141">
        <v>0</v>
      </c>
      <c r="J96" s="141">
        <v>0</v>
      </c>
      <c r="K96" s="141">
        <v>1</v>
      </c>
      <c r="L96" s="141">
        <v>0</v>
      </c>
      <c r="M96" s="141">
        <v>0</v>
      </c>
      <c r="N96" s="141">
        <v>0</v>
      </c>
      <c r="O96" s="141">
        <v>0</v>
      </c>
      <c r="P96" s="142">
        <f t="shared" ref="P96:P457" si="19">SUM(D96:O96)</f>
        <v>1</v>
      </c>
    </row>
    <row r="97" spans="1:16" ht="15" x14ac:dyDescent="0.25">
      <c r="A97" s="143" t="str">
        <f t="shared" si="16"/>
        <v>CHICLAYO</v>
      </c>
      <c r="B97" s="143" t="str">
        <f t="shared" si="18"/>
        <v>TRAVEHIC11</v>
      </c>
      <c r="C97" s="160" t="s">
        <v>294</v>
      </c>
      <c r="D97" s="141">
        <v>0</v>
      </c>
      <c r="E97" s="141">
        <v>0</v>
      </c>
      <c r="F97" s="141">
        <v>0</v>
      </c>
      <c r="G97" s="141">
        <v>0</v>
      </c>
      <c r="H97" s="141">
        <v>2</v>
      </c>
      <c r="I97" s="141">
        <v>1</v>
      </c>
      <c r="J97" s="141">
        <v>3</v>
      </c>
      <c r="K97" s="141">
        <v>2</v>
      </c>
      <c r="L97" s="141">
        <v>0</v>
      </c>
      <c r="M97" s="141">
        <v>0</v>
      </c>
      <c r="N97" s="141">
        <v>0</v>
      </c>
      <c r="O97" s="141">
        <v>2</v>
      </c>
      <c r="P97" s="142">
        <f t="shared" ref="P97:P143" si="20">SUM(D97:O97)</f>
        <v>10</v>
      </c>
    </row>
    <row r="98" spans="1:16" ht="15" x14ac:dyDescent="0.25">
      <c r="A98" s="143" t="str">
        <f t="shared" si="16"/>
        <v>CHICLAYO</v>
      </c>
      <c r="B98" s="144" t="str">
        <f t="shared" si="18"/>
        <v>TRAVEHIC11</v>
      </c>
      <c r="C98" s="159" t="s">
        <v>350</v>
      </c>
      <c r="D98" s="141">
        <v>0</v>
      </c>
      <c r="E98" s="141">
        <v>0</v>
      </c>
      <c r="F98" s="141">
        <v>0</v>
      </c>
      <c r="G98" s="141">
        <v>0</v>
      </c>
      <c r="H98" s="141">
        <v>1</v>
      </c>
      <c r="I98" s="141">
        <v>0</v>
      </c>
      <c r="J98" s="141">
        <v>2</v>
      </c>
      <c r="K98" s="141">
        <v>0</v>
      </c>
      <c r="L98" s="141">
        <v>0</v>
      </c>
      <c r="M98" s="141">
        <v>0</v>
      </c>
      <c r="N98" s="141">
        <v>0</v>
      </c>
      <c r="O98" s="141">
        <v>0</v>
      </c>
      <c r="P98" s="142">
        <f t="shared" si="20"/>
        <v>3</v>
      </c>
    </row>
    <row r="99" spans="1:16" ht="15" x14ac:dyDescent="0.25">
      <c r="A99" s="143" t="str">
        <f t="shared" si="16"/>
        <v>CHICLAYO</v>
      </c>
      <c r="B99" s="139" t="s">
        <v>143</v>
      </c>
      <c r="C99" s="157" t="s">
        <v>148</v>
      </c>
      <c r="D99" s="141">
        <v>2</v>
      </c>
      <c r="E99" s="141">
        <v>0</v>
      </c>
      <c r="F99" s="141">
        <v>1</v>
      </c>
      <c r="G99" s="141">
        <v>0</v>
      </c>
      <c r="H99" s="141">
        <v>1</v>
      </c>
      <c r="I99" s="141">
        <v>1</v>
      </c>
      <c r="J99" s="141">
        <v>0</v>
      </c>
      <c r="K99" s="141">
        <v>0</v>
      </c>
      <c r="L99" s="141">
        <v>0</v>
      </c>
      <c r="M99" s="141">
        <v>0</v>
      </c>
      <c r="N99" s="141">
        <v>0</v>
      </c>
      <c r="O99" s="141">
        <v>0</v>
      </c>
      <c r="P99" s="142">
        <f t="shared" si="20"/>
        <v>5</v>
      </c>
    </row>
    <row r="100" spans="1:16" ht="15" x14ac:dyDescent="0.25">
      <c r="A100" s="143" t="str">
        <f t="shared" si="16"/>
        <v>CHICLAYO</v>
      </c>
      <c r="B100" s="143" t="str">
        <f t="shared" ref="B100:B109" si="21">B99</f>
        <v>OBCAS</v>
      </c>
      <c r="C100" s="160" t="s">
        <v>222</v>
      </c>
      <c r="D100" s="141">
        <v>0</v>
      </c>
      <c r="E100" s="141">
        <v>1</v>
      </c>
      <c r="F100" s="141">
        <v>0</v>
      </c>
      <c r="G100" s="141">
        <v>0</v>
      </c>
      <c r="H100" s="141">
        <v>0</v>
      </c>
      <c r="I100" s="141">
        <v>0</v>
      </c>
      <c r="J100" s="141">
        <v>0</v>
      </c>
      <c r="K100" s="141">
        <v>0</v>
      </c>
      <c r="L100" s="141">
        <v>0</v>
      </c>
      <c r="M100" s="141">
        <v>0</v>
      </c>
      <c r="N100" s="141">
        <v>0</v>
      </c>
      <c r="O100" s="141">
        <v>0</v>
      </c>
      <c r="P100" s="142">
        <f t="shared" si="20"/>
        <v>1</v>
      </c>
    </row>
    <row r="101" spans="1:16" ht="15" x14ac:dyDescent="0.25">
      <c r="A101" s="143" t="str">
        <f t="shared" si="16"/>
        <v>CHICLAYO</v>
      </c>
      <c r="B101" s="143" t="str">
        <f t="shared" si="21"/>
        <v>OBCAS</v>
      </c>
      <c r="C101" s="160" t="s">
        <v>420</v>
      </c>
      <c r="D101" s="141">
        <v>0</v>
      </c>
      <c r="E101" s="141">
        <v>0</v>
      </c>
      <c r="F101" s="141">
        <v>0</v>
      </c>
      <c r="G101" s="141">
        <v>0</v>
      </c>
      <c r="H101" s="141">
        <v>0</v>
      </c>
      <c r="I101" s="141">
        <v>1</v>
      </c>
      <c r="J101" s="141">
        <v>0</v>
      </c>
      <c r="K101" s="141">
        <v>0</v>
      </c>
      <c r="L101" s="141">
        <v>0</v>
      </c>
      <c r="M101" s="141">
        <v>0</v>
      </c>
      <c r="N101" s="141">
        <v>0</v>
      </c>
      <c r="O101" s="141">
        <v>0</v>
      </c>
      <c r="P101" s="142">
        <f t="shared" si="20"/>
        <v>1</v>
      </c>
    </row>
    <row r="102" spans="1:16" ht="15" x14ac:dyDescent="0.25">
      <c r="A102" s="143" t="str">
        <f t="shared" si="16"/>
        <v>CHICLAYO</v>
      </c>
      <c r="B102" s="143" t="str">
        <f t="shared" si="21"/>
        <v>OBCAS</v>
      </c>
      <c r="C102" s="160" t="s">
        <v>161</v>
      </c>
      <c r="D102" s="141">
        <v>1</v>
      </c>
      <c r="E102" s="141">
        <v>0</v>
      </c>
      <c r="F102" s="141">
        <v>0</v>
      </c>
      <c r="G102" s="141">
        <v>0</v>
      </c>
      <c r="H102" s="141">
        <v>0</v>
      </c>
      <c r="I102" s="141">
        <v>0</v>
      </c>
      <c r="J102" s="141">
        <v>0</v>
      </c>
      <c r="K102" s="141">
        <v>0</v>
      </c>
      <c r="L102" s="141">
        <v>0</v>
      </c>
      <c r="M102" s="141">
        <v>0</v>
      </c>
      <c r="N102" s="141">
        <v>0</v>
      </c>
      <c r="O102" s="141">
        <v>0</v>
      </c>
      <c r="P102" s="142">
        <f t="shared" si="20"/>
        <v>1</v>
      </c>
    </row>
    <row r="103" spans="1:16" ht="15" x14ac:dyDescent="0.25">
      <c r="A103" s="143" t="str">
        <f t="shared" si="16"/>
        <v>CHICLAYO</v>
      </c>
      <c r="B103" s="143" t="str">
        <f t="shared" si="21"/>
        <v>OBCAS</v>
      </c>
      <c r="C103" s="160" t="s">
        <v>223</v>
      </c>
      <c r="D103" s="141">
        <v>0</v>
      </c>
      <c r="E103" s="141">
        <v>1</v>
      </c>
      <c r="F103" s="141">
        <v>0</v>
      </c>
      <c r="G103" s="141">
        <v>2</v>
      </c>
      <c r="H103" s="141">
        <v>0</v>
      </c>
      <c r="I103" s="141">
        <v>0</v>
      </c>
      <c r="J103" s="141">
        <v>0</v>
      </c>
      <c r="K103" s="141">
        <v>0</v>
      </c>
      <c r="L103" s="141">
        <v>0</v>
      </c>
      <c r="M103" s="141">
        <v>0</v>
      </c>
      <c r="N103" s="141">
        <v>0</v>
      </c>
      <c r="O103" s="141">
        <v>0</v>
      </c>
      <c r="P103" s="142">
        <f t="shared" si="20"/>
        <v>3</v>
      </c>
    </row>
    <row r="104" spans="1:16" ht="15" x14ac:dyDescent="0.25">
      <c r="A104" s="143" t="str">
        <f t="shared" si="16"/>
        <v>CHICLAYO</v>
      </c>
      <c r="B104" s="143" t="str">
        <f t="shared" si="21"/>
        <v>OBCAS</v>
      </c>
      <c r="C104" s="160" t="s">
        <v>224</v>
      </c>
      <c r="D104" s="141">
        <v>0</v>
      </c>
      <c r="E104" s="141">
        <v>2</v>
      </c>
      <c r="F104" s="141">
        <v>0</v>
      </c>
      <c r="G104" s="141">
        <v>1</v>
      </c>
      <c r="H104" s="141">
        <v>0</v>
      </c>
      <c r="I104" s="141">
        <v>0</v>
      </c>
      <c r="J104" s="141">
        <v>0</v>
      </c>
      <c r="K104" s="141">
        <v>0</v>
      </c>
      <c r="L104" s="141">
        <v>0</v>
      </c>
      <c r="M104" s="141">
        <v>0</v>
      </c>
      <c r="N104" s="141">
        <v>0</v>
      </c>
      <c r="O104" s="141">
        <v>0</v>
      </c>
      <c r="P104" s="142">
        <f t="shared" si="20"/>
        <v>3</v>
      </c>
    </row>
    <row r="105" spans="1:16" ht="15" x14ac:dyDescent="0.25">
      <c r="A105" s="143" t="str">
        <f t="shared" si="16"/>
        <v>CHICLAYO</v>
      </c>
      <c r="B105" s="143" t="str">
        <f t="shared" si="21"/>
        <v>OBCAS</v>
      </c>
      <c r="C105" s="160" t="s">
        <v>351</v>
      </c>
      <c r="D105" s="141">
        <v>0</v>
      </c>
      <c r="E105" s="141">
        <v>0</v>
      </c>
      <c r="F105" s="141">
        <v>0</v>
      </c>
      <c r="G105" s="141">
        <v>1</v>
      </c>
      <c r="H105" s="141">
        <v>0</v>
      </c>
      <c r="I105" s="141">
        <v>1</v>
      </c>
      <c r="J105" s="141">
        <v>0</v>
      </c>
      <c r="K105" s="141">
        <v>0</v>
      </c>
      <c r="L105" s="141">
        <v>0</v>
      </c>
      <c r="M105" s="141">
        <v>0</v>
      </c>
      <c r="N105" s="141">
        <v>0</v>
      </c>
      <c r="O105" s="141">
        <v>0</v>
      </c>
      <c r="P105" s="142">
        <f t="shared" si="20"/>
        <v>2</v>
      </c>
    </row>
    <row r="106" spans="1:16" ht="15" x14ac:dyDescent="0.25">
      <c r="A106" s="143" t="str">
        <f t="shared" si="16"/>
        <v>CHICLAYO</v>
      </c>
      <c r="B106" s="143" t="str">
        <f t="shared" si="21"/>
        <v>OBCAS</v>
      </c>
      <c r="C106" s="160" t="s">
        <v>352</v>
      </c>
      <c r="D106" s="141">
        <v>0</v>
      </c>
      <c r="E106" s="141">
        <v>0</v>
      </c>
      <c r="F106" s="141">
        <v>0</v>
      </c>
      <c r="G106" s="141">
        <v>1</v>
      </c>
      <c r="H106" s="141">
        <v>0</v>
      </c>
      <c r="I106" s="141">
        <v>0</v>
      </c>
      <c r="J106" s="141">
        <v>0</v>
      </c>
      <c r="K106" s="141">
        <v>0</v>
      </c>
      <c r="L106" s="141">
        <v>0</v>
      </c>
      <c r="M106" s="141">
        <v>0</v>
      </c>
      <c r="N106" s="141">
        <v>0</v>
      </c>
      <c r="O106" s="141">
        <v>0</v>
      </c>
      <c r="P106" s="142">
        <f t="shared" si="20"/>
        <v>1</v>
      </c>
    </row>
    <row r="107" spans="1:16" ht="15" x14ac:dyDescent="0.25">
      <c r="A107" s="143" t="str">
        <f t="shared" si="16"/>
        <v>CHICLAYO</v>
      </c>
      <c r="B107" s="143" t="str">
        <f t="shared" si="21"/>
        <v>OBCAS</v>
      </c>
      <c r="C107" s="160" t="s">
        <v>385</v>
      </c>
      <c r="D107" s="141">
        <v>0</v>
      </c>
      <c r="E107" s="141">
        <v>0</v>
      </c>
      <c r="F107" s="141">
        <v>0</v>
      </c>
      <c r="G107" s="141">
        <v>0</v>
      </c>
      <c r="H107" s="141">
        <v>1</v>
      </c>
      <c r="I107" s="141">
        <v>0</v>
      </c>
      <c r="J107" s="141">
        <v>0</v>
      </c>
      <c r="K107" s="141">
        <v>0</v>
      </c>
      <c r="L107" s="141">
        <v>0</v>
      </c>
      <c r="M107" s="141">
        <v>0</v>
      </c>
      <c r="N107" s="141">
        <v>0</v>
      </c>
      <c r="O107" s="141">
        <v>0</v>
      </c>
      <c r="P107" s="142">
        <f t="shared" si="20"/>
        <v>1</v>
      </c>
    </row>
    <row r="108" spans="1:16" ht="15" x14ac:dyDescent="0.25">
      <c r="A108" s="143" t="str">
        <f t="shared" si="16"/>
        <v>CHICLAYO</v>
      </c>
      <c r="B108" s="143" t="str">
        <f t="shared" si="21"/>
        <v>OBCAS</v>
      </c>
      <c r="C108" s="160" t="s">
        <v>421</v>
      </c>
      <c r="D108" s="141">
        <v>0</v>
      </c>
      <c r="E108" s="141">
        <v>0</v>
      </c>
      <c r="F108" s="141">
        <v>0</v>
      </c>
      <c r="G108" s="141">
        <v>0</v>
      </c>
      <c r="H108" s="141">
        <v>0</v>
      </c>
      <c r="I108" s="141">
        <v>1</v>
      </c>
      <c r="J108" s="141">
        <v>0</v>
      </c>
      <c r="K108" s="141">
        <v>0</v>
      </c>
      <c r="L108" s="141">
        <v>0</v>
      </c>
      <c r="M108" s="141">
        <v>0</v>
      </c>
      <c r="N108" s="141">
        <v>0</v>
      </c>
      <c r="O108" s="141">
        <v>0</v>
      </c>
      <c r="P108" s="142">
        <f t="shared" si="20"/>
        <v>1</v>
      </c>
    </row>
    <row r="109" spans="1:16" ht="15" x14ac:dyDescent="0.25">
      <c r="A109" s="143" t="str">
        <f t="shared" si="16"/>
        <v>CHICLAYO</v>
      </c>
      <c r="B109" s="144" t="str">
        <f t="shared" si="21"/>
        <v>OBCAS</v>
      </c>
      <c r="C109" s="159" t="s">
        <v>526</v>
      </c>
      <c r="D109" s="141">
        <v>0</v>
      </c>
      <c r="E109" s="141">
        <v>0</v>
      </c>
      <c r="F109" s="141">
        <v>0</v>
      </c>
      <c r="G109" s="141">
        <v>0</v>
      </c>
      <c r="H109" s="141">
        <v>0</v>
      </c>
      <c r="I109" s="141">
        <v>0</v>
      </c>
      <c r="J109" s="141">
        <v>0</v>
      </c>
      <c r="K109" s="141">
        <v>0</v>
      </c>
      <c r="L109" s="141">
        <v>0</v>
      </c>
      <c r="M109" s="141">
        <v>0</v>
      </c>
      <c r="N109" s="141">
        <v>1</v>
      </c>
      <c r="O109" s="141">
        <v>0</v>
      </c>
      <c r="P109" s="142">
        <f t="shared" si="20"/>
        <v>1</v>
      </c>
    </row>
    <row r="110" spans="1:16" ht="15" x14ac:dyDescent="0.25">
      <c r="A110" s="143" t="str">
        <f t="shared" si="16"/>
        <v>CHICLAYO</v>
      </c>
      <c r="B110" s="139" t="s">
        <v>49</v>
      </c>
      <c r="C110" s="157" t="s">
        <v>106</v>
      </c>
      <c r="D110" s="141">
        <v>0</v>
      </c>
      <c r="E110" s="141">
        <v>0</v>
      </c>
      <c r="F110" s="141">
        <v>0</v>
      </c>
      <c r="G110" s="141">
        <v>0</v>
      </c>
      <c r="H110" s="141">
        <v>0</v>
      </c>
      <c r="I110" s="141">
        <v>0</v>
      </c>
      <c r="J110" s="141">
        <v>0</v>
      </c>
      <c r="K110" s="141">
        <v>1</v>
      </c>
      <c r="L110" s="141">
        <v>0</v>
      </c>
      <c r="M110" s="141">
        <v>5</v>
      </c>
      <c r="N110" s="141">
        <v>0</v>
      </c>
      <c r="O110" s="141">
        <v>0</v>
      </c>
      <c r="P110" s="142">
        <f t="shared" si="20"/>
        <v>6</v>
      </c>
    </row>
    <row r="111" spans="1:16" ht="15" x14ac:dyDescent="0.25">
      <c r="A111" s="143" t="str">
        <f t="shared" si="16"/>
        <v>CHICLAYO</v>
      </c>
      <c r="B111" s="143" t="str">
        <f t="shared" ref="B111:B112" si="22">B110</f>
        <v>COINCA</v>
      </c>
      <c r="C111" s="160" t="s">
        <v>410</v>
      </c>
      <c r="D111" s="141">
        <v>0</v>
      </c>
      <c r="E111" s="141">
        <v>0</v>
      </c>
      <c r="F111" s="141">
        <v>0</v>
      </c>
      <c r="G111" s="141">
        <v>0</v>
      </c>
      <c r="H111" s="141">
        <v>0</v>
      </c>
      <c r="I111" s="141">
        <v>0</v>
      </c>
      <c r="J111" s="141">
        <v>0</v>
      </c>
      <c r="K111" s="141">
        <v>1</v>
      </c>
      <c r="L111" s="141">
        <v>0</v>
      </c>
      <c r="M111" s="141">
        <v>0</v>
      </c>
      <c r="N111" s="141">
        <v>1</v>
      </c>
      <c r="O111" s="141">
        <v>0</v>
      </c>
      <c r="P111" s="142">
        <f t="shared" si="20"/>
        <v>2</v>
      </c>
    </row>
    <row r="112" spans="1:16" ht="15" x14ac:dyDescent="0.25">
      <c r="A112" s="143" t="str">
        <f t="shared" si="16"/>
        <v>CHICLAYO</v>
      </c>
      <c r="B112" s="144" t="str">
        <f t="shared" si="22"/>
        <v>COINCA</v>
      </c>
      <c r="C112" s="159" t="s">
        <v>134</v>
      </c>
      <c r="D112" s="141">
        <v>0</v>
      </c>
      <c r="E112" s="141">
        <v>0</v>
      </c>
      <c r="F112" s="141">
        <v>0</v>
      </c>
      <c r="G112" s="141">
        <v>0</v>
      </c>
      <c r="H112" s="141">
        <v>0</v>
      </c>
      <c r="I112" s="141">
        <v>0</v>
      </c>
      <c r="J112" s="141">
        <v>0</v>
      </c>
      <c r="K112" s="141">
        <v>0</v>
      </c>
      <c r="L112" s="141">
        <v>0</v>
      </c>
      <c r="M112" s="141">
        <v>2</v>
      </c>
      <c r="N112" s="141">
        <v>3</v>
      </c>
      <c r="O112" s="141">
        <v>0</v>
      </c>
      <c r="P112" s="142">
        <f t="shared" si="20"/>
        <v>5</v>
      </c>
    </row>
    <row r="113" spans="1:16" ht="15" x14ac:dyDescent="0.25">
      <c r="A113" s="144" t="str">
        <f t="shared" si="16"/>
        <v>CHICLAYO</v>
      </c>
      <c r="B113" s="145" t="s">
        <v>36</v>
      </c>
      <c r="C113" s="158" t="s">
        <v>90</v>
      </c>
      <c r="D113" s="141">
        <v>2</v>
      </c>
      <c r="E113" s="141">
        <v>0</v>
      </c>
      <c r="F113" s="141">
        <v>0</v>
      </c>
      <c r="G113" s="141">
        <v>0</v>
      </c>
      <c r="H113" s="141">
        <v>0</v>
      </c>
      <c r="I113" s="141">
        <v>0</v>
      </c>
      <c r="J113" s="141">
        <v>0</v>
      </c>
      <c r="K113" s="141">
        <v>0</v>
      </c>
      <c r="L113" s="141">
        <v>0</v>
      </c>
      <c r="M113" s="141">
        <v>0</v>
      </c>
      <c r="N113" s="141">
        <v>0</v>
      </c>
      <c r="O113" s="141">
        <v>0</v>
      </c>
      <c r="P113" s="142">
        <f t="shared" si="20"/>
        <v>2</v>
      </c>
    </row>
    <row r="114" spans="1:16" ht="15" x14ac:dyDescent="0.25">
      <c r="A114" s="145" t="s">
        <v>132</v>
      </c>
      <c r="B114" s="145" t="s">
        <v>47</v>
      </c>
      <c r="C114" s="158" t="s">
        <v>108</v>
      </c>
      <c r="D114" s="141">
        <v>3</v>
      </c>
      <c r="E114" s="141">
        <v>0</v>
      </c>
      <c r="F114" s="141">
        <v>0</v>
      </c>
      <c r="G114" s="141">
        <v>0</v>
      </c>
      <c r="H114" s="141">
        <v>0</v>
      </c>
      <c r="I114" s="141">
        <v>0</v>
      </c>
      <c r="J114" s="141">
        <v>0</v>
      </c>
      <c r="K114" s="141">
        <v>0</v>
      </c>
      <c r="L114" s="141">
        <v>0</v>
      </c>
      <c r="M114" s="141">
        <v>0</v>
      </c>
      <c r="N114" s="141">
        <v>0</v>
      </c>
      <c r="O114" s="141">
        <v>0</v>
      </c>
      <c r="P114" s="142">
        <f t="shared" si="20"/>
        <v>3</v>
      </c>
    </row>
    <row r="115" spans="1:16" ht="15" x14ac:dyDescent="0.25">
      <c r="A115" s="139" t="s">
        <v>179</v>
      </c>
      <c r="B115" s="139" t="s">
        <v>186</v>
      </c>
      <c r="C115" s="157" t="s">
        <v>225</v>
      </c>
      <c r="D115" s="141">
        <v>0</v>
      </c>
      <c r="E115" s="141">
        <v>3</v>
      </c>
      <c r="F115" s="141">
        <v>1</v>
      </c>
      <c r="G115" s="141">
        <v>2</v>
      </c>
      <c r="H115" s="141">
        <v>2</v>
      </c>
      <c r="I115" s="141">
        <v>0</v>
      </c>
      <c r="J115" s="141">
        <v>0</v>
      </c>
      <c r="K115" s="141">
        <v>1</v>
      </c>
      <c r="L115" s="141">
        <v>1</v>
      </c>
      <c r="M115" s="141">
        <v>1</v>
      </c>
      <c r="N115" s="141">
        <v>0</v>
      </c>
      <c r="O115" s="141">
        <v>0</v>
      </c>
      <c r="P115" s="142">
        <f t="shared" si="20"/>
        <v>11</v>
      </c>
    </row>
    <row r="116" spans="1:16" ht="15" x14ac:dyDescent="0.25">
      <c r="A116" s="143" t="str">
        <f t="shared" ref="A116:A122" si="23">A115</f>
        <v>CUSCO</v>
      </c>
      <c r="B116" s="143" t="str">
        <f t="shared" ref="B116:B118" si="24">B115</f>
        <v>INDUSTRIAS FIRME</v>
      </c>
      <c r="C116" s="160" t="s">
        <v>295</v>
      </c>
      <c r="D116" s="141">
        <v>0</v>
      </c>
      <c r="E116" s="141">
        <v>0</v>
      </c>
      <c r="F116" s="141">
        <v>1</v>
      </c>
      <c r="G116" s="141">
        <v>0</v>
      </c>
      <c r="H116" s="141">
        <v>0</v>
      </c>
      <c r="I116" s="141">
        <v>0</v>
      </c>
      <c r="J116" s="141">
        <v>0</v>
      </c>
      <c r="K116" s="141">
        <v>0</v>
      </c>
      <c r="L116" s="141">
        <v>0</v>
      </c>
      <c r="M116" s="141">
        <v>1</v>
      </c>
      <c r="N116" s="141">
        <v>1</v>
      </c>
      <c r="O116" s="141">
        <v>0</v>
      </c>
      <c r="P116" s="142">
        <f t="shared" si="20"/>
        <v>3</v>
      </c>
    </row>
    <row r="117" spans="1:16" ht="15" x14ac:dyDescent="0.25">
      <c r="A117" s="143" t="str">
        <f t="shared" si="23"/>
        <v>CUSCO</v>
      </c>
      <c r="B117" s="143" t="str">
        <f t="shared" si="24"/>
        <v>INDUSTRIAS FIRME</v>
      </c>
      <c r="C117" s="160" t="s">
        <v>296</v>
      </c>
      <c r="D117" s="141">
        <v>0</v>
      </c>
      <c r="E117" s="141">
        <v>0</v>
      </c>
      <c r="F117" s="141">
        <v>2</v>
      </c>
      <c r="G117" s="141">
        <v>0</v>
      </c>
      <c r="H117" s="141">
        <v>0</v>
      </c>
      <c r="I117" s="141">
        <v>0</v>
      </c>
      <c r="J117" s="141">
        <v>0</v>
      </c>
      <c r="K117" s="141">
        <v>0</v>
      </c>
      <c r="L117" s="141">
        <v>0</v>
      </c>
      <c r="M117" s="141">
        <v>0</v>
      </c>
      <c r="N117" s="141">
        <v>0</v>
      </c>
      <c r="O117" s="141">
        <v>0</v>
      </c>
      <c r="P117" s="142">
        <f t="shared" si="20"/>
        <v>2</v>
      </c>
    </row>
    <row r="118" spans="1:16" ht="15" x14ac:dyDescent="0.25">
      <c r="A118" s="143" t="str">
        <f t="shared" si="23"/>
        <v>CUSCO</v>
      </c>
      <c r="B118" s="144" t="str">
        <f t="shared" si="24"/>
        <v>INDUSTRIAS FIRME</v>
      </c>
      <c r="C118" s="159" t="s">
        <v>451</v>
      </c>
      <c r="D118" s="141">
        <v>0</v>
      </c>
      <c r="E118" s="141">
        <v>0</v>
      </c>
      <c r="F118" s="141">
        <v>0</v>
      </c>
      <c r="G118" s="141">
        <v>0</v>
      </c>
      <c r="H118" s="141">
        <v>0</v>
      </c>
      <c r="I118" s="141">
        <v>0</v>
      </c>
      <c r="J118" s="141">
        <v>2</v>
      </c>
      <c r="K118" s="141">
        <v>0</v>
      </c>
      <c r="L118" s="141">
        <v>0</v>
      </c>
      <c r="M118" s="141">
        <v>0</v>
      </c>
      <c r="N118" s="141">
        <v>0</v>
      </c>
      <c r="O118" s="141">
        <v>0</v>
      </c>
      <c r="P118" s="142">
        <f t="shared" si="20"/>
        <v>2</v>
      </c>
    </row>
    <row r="119" spans="1:16" ht="15" x14ac:dyDescent="0.25">
      <c r="A119" s="143" t="str">
        <f t="shared" si="23"/>
        <v>CUSCO</v>
      </c>
      <c r="B119" s="139" t="s">
        <v>138</v>
      </c>
      <c r="C119" s="157" t="s">
        <v>97</v>
      </c>
      <c r="D119" s="141">
        <v>0</v>
      </c>
      <c r="E119" s="141">
        <v>0</v>
      </c>
      <c r="F119" s="141">
        <v>0</v>
      </c>
      <c r="G119" s="141">
        <v>1</v>
      </c>
      <c r="H119" s="141">
        <v>0</v>
      </c>
      <c r="I119" s="141">
        <v>0</v>
      </c>
      <c r="J119" s="141">
        <v>0</v>
      </c>
      <c r="K119" s="141">
        <v>0</v>
      </c>
      <c r="L119" s="141">
        <v>0</v>
      </c>
      <c r="M119" s="141">
        <v>0</v>
      </c>
      <c r="N119" s="141">
        <v>0</v>
      </c>
      <c r="O119" s="141">
        <v>0</v>
      </c>
      <c r="P119" s="142">
        <f t="shared" si="20"/>
        <v>1</v>
      </c>
    </row>
    <row r="120" spans="1:16" ht="15" x14ac:dyDescent="0.25">
      <c r="A120" s="143" t="str">
        <f t="shared" si="23"/>
        <v>CUSCO</v>
      </c>
      <c r="B120" s="139" t="s">
        <v>57</v>
      </c>
      <c r="C120" s="157" t="s">
        <v>297</v>
      </c>
      <c r="D120" s="141">
        <v>0</v>
      </c>
      <c r="E120" s="141">
        <v>0</v>
      </c>
      <c r="F120" s="141">
        <v>1</v>
      </c>
      <c r="G120" s="141">
        <v>0</v>
      </c>
      <c r="H120" s="141">
        <v>0</v>
      </c>
      <c r="I120" s="141">
        <v>0</v>
      </c>
      <c r="J120" s="141">
        <v>0</v>
      </c>
      <c r="K120" s="141">
        <v>0</v>
      </c>
      <c r="L120" s="141">
        <v>0</v>
      </c>
      <c r="M120" s="141">
        <v>0</v>
      </c>
      <c r="N120" s="141">
        <v>0</v>
      </c>
      <c r="O120" s="141">
        <v>0</v>
      </c>
      <c r="P120" s="142">
        <f t="shared" si="20"/>
        <v>1</v>
      </c>
    </row>
    <row r="121" spans="1:16" ht="15" x14ac:dyDescent="0.25">
      <c r="A121" s="143" t="str">
        <f t="shared" si="23"/>
        <v>CUSCO</v>
      </c>
      <c r="B121" s="139" t="s">
        <v>181</v>
      </c>
      <c r="C121" s="157" t="s">
        <v>422</v>
      </c>
      <c r="D121" s="141">
        <v>0</v>
      </c>
      <c r="E121" s="141">
        <v>0</v>
      </c>
      <c r="F121" s="141">
        <v>0</v>
      </c>
      <c r="G121" s="141">
        <v>0</v>
      </c>
      <c r="H121" s="141">
        <v>0</v>
      </c>
      <c r="I121" s="141">
        <v>1</v>
      </c>
      <c r="J121" s="141">
        <v>0</v>
      </c>
      <c r="K121" s="141">
        <v>0</v>
      </c>
      <c r="L121" s="141">
        <v>0</v>
      </c>
      <c r="M121" s="141">
        <v>0</v>
      </c>
      <c r="N121" s="141">
        <v>0</v>
      </c>
      <c r="O121" s="141">
        <v>0</v>
      </c>
      <c r="P121" s="142">
        <f t="shared" si="20"/>
        <v>1</v>
      </c>
    </row>
    <row r="122" spans="1:16" ht="15" x14ac:dyDescent="0.25">
      <c r="A122" s="144" t="str">
        <f t="shared" si="23"/>
        <v>CUSCO</v>
      </c>
      <c r="B122" s="145" t="s">
        <v>39</v>
      </c>
      <c r="C122" s="158" t="s">
        <v>387</v>
      </c>
      <c r="D122" s="141">
        <v>0</v>
      </c>
      <c r="E122" s="141">
        <v>0</v>
      </c>
      <c r="F122" s="141">
        <v>0</v>
      </c>
      <c r="G122" s="141">
        <v>0</v>
      </c>
      <c r="H122" s="141">
        <v>1</v>
      </c>
      <c r="I122" s="141">
        <v>0</v>
      </c>
      <c r="J122" s="141">
        <v>0</v>
      </c>
      <c r="K122" s="141">
        <v>0</v>
      </c>
      <c r="L122" s="141">
        <v>0</v>
      </c>
      <c r="M122" s="141">
        <v>0</v>
      </c>
      <c r="N122" s="141">
        <v>0</v>
      </c>
      <c r="O122" s="141">
        <v>0</v>
      </c>
      <c r="P122" s="142">
        <f t="shared" si="20"/>
        <v>1</v>
      </c>
    </row>
    <row r="123" spans="1:16" ht="15" x14ac:dyDescent="0.25">
      <c r="A123" s="139" t="s">
        <v>54</v>
      </c>
      <c r="B123" s="145" t="s">
        <v>147</v>
      </c>
      <c r="C123" s="158" t="s">
        <v>149</v>
      </c>
      <c r="D123" s="141">
        <v>3</v>
      </c>
      <c r="E123" s="141">
        <v>2</v>
      </c>
      <c r="F123" s="141">
        <v>9</v>
      </c>
      <c r="G123" s="141">
        <v>1</v>
      </c>
      <c r="H123" s="141">
        <v>4</v>
      </c>
      <c r="I123" s="141">
        <v>0</v>
      </c>
      <c r="J123" s="141">
        <v>0</v>
      </c>
      <c r="K123" s="141">
        <v>2</v>
      </c>
      <c r="L123" s="141">
        <v>1</v>
      </c>
      <c r="M123" s="141">
        <v>0</v>
      </c>
      <c r="N123" s="141">
        <v>0</v>
      </c>
      <c r="O123" s="141">
        <v>0</v>
      </c>
      <c r="P123" s="142">
        <f t="shared" si="20"/>
        <v>22</v>
      </c>
    </row>
    <row r="124" spans="1:16" ht="15" x14ac:dyDescent="0.25">
      <c r="A124" s="143" t="str">
        <f t="shared" ref="A124:A134" si="25">A123</f>
        <v>HUANCAYO</v>
      </c>
      <c r="B124" s="139" t="s">
        <v>184</v>
      </c>
      <c r="C124" s="157" t="s">
        <v>226</v>
      </c>
      <c r="D124" s="141">
        <v>0</v>
      </c>
      <c r="E124" s="141">
        <v>1</v>
      </c>
      <c r="F124" s="141">
        <v>0</v>
      </c>
      <c r="G124" s="141">
        <v>0</v>
      </c>
      <c r="H124" s="141">
        <v>1</v>
      </c>
      <c r="I124" s="141">
        <v>0</v>
      </c>
      <c r="J124" s="141">
        <v>0</v>
      </c>
      <c r="K124" s="141">
        <v>0</v>
      </c>
      <c r="L124" s="141">
        <v>0</v>
      </c>
      <c r="M124" s="141">
        <v>1</v>
      </c>
      <c r="N124" s="141">
        <v>2</v>
      </c>
      <c r="O124" s="141">
        <v>0</v>
      </c>
      <c r="P124" s="142">
        <f t="shared" si="20"/>
        <v>5</v>
      </c>
    </row>
    <row r="125" spans="1:16" ht="15" x14ac:dyDescent="0.25">
      <c r="A125" s="143" t="str">
        <f t="shared" si="25"/>
        <v>HUANCAYO</v>
      </c>
      <c r="B125" s="144" t="str">
        <f>B124</f>
        <v>BARBOZA</v>
      </c>
      <c r="C125" s="159" t="s">
        <v>227</v>
      </c>
      <c r="D125" s="141">
        <v>0</v>
      </c>
      <c r="E125" s="141">
        <v>3</v>
      </c>
      <c r="F125" s="141">
        <v>1</v>
      </c>
      <c r="G125" s="141">
        <v>1</v>
      </c>
      <c r="H125" s="141">
        <v>1</v>
      </c>
      <c r="I125" s="141">
        <v>1</v>
      </c>
      <c r="J125" s="141">
        <v>2</v>
      </c>
      <c r="K125" s="141">
        <v>4</v>
      </c>
      <c r="L125" s="141">
        <v>0</v>
      </c>
      <c r="M125" s="141">
        <v>2</v>
      </c>
      <c r="N125" s="141">
        <v>1</v>
      </c>
      <c r="O125" s="141">
        <v>0</v>
      </c>
      <c r="P125" s="142">
        <f t="shared" si="20"/>
        <v>16</v>
      </c>
    </row>
    <row r="126" spans="1:16" ht="15" x14ac:dyDescent="0.25">
      <c r="A126" s="143" t="str">
        <f t="shared" si="25"/>
        <v>HUANCAYO</v>
      </c>
      <c r="B126" s="139" t="s">
        <v>190</v>
      </c>
      <c r="C126" s="157" t="s">
        <v>298</v>
      </c>
      <c r="D126" s="141">
        <v>0</v>
      </c>
      <c r="E126" s="141">
        <v>0</v>
      </c>
      <c r="F126" s="141">
        <v>1</v>
      </c>
      <c r="G126" s="141">
        <v>0</v>
      </c>
      <c r="H126" s="141">
        <v>1</v>
      </c>
      <c r="I126" s="141">
        <v>2</v>
      </c>
      <c r="J126" s="141">
        <v>0</v>
      </c>
      <c r="K126" s="141">
        <v>0</v>
      </c>
      <c r="L126" s="141">
        <v>0</v>
      </c>
      <c r="M126" s="141">
        <v>0</v>
      </c>
      <c r="N126" s="141">
        <v>0</v>
      </c>
      <c r="O126" s="141">
        <v>0</v>
      </c>
      <c r="P126" s="142">
        <f t="shared" si="20"/>
        <v>4</v>
      </c>
    </row>
    <row r="127" spans="1:16" ht="15" x14ac:dyDescent="0.25">
      <c r="A127" s="143" t="str">
        <f t="shared" si="25"/>
        <v>HUANCAYO</v>
      </c>
      <c r="B127" s="143" t="str">
        <f t="shared" ref="B127:B130" si="26">B126</f>
        <v>FBK BALTAZAR</v>
      </c>
      <c r="C127" s="160" t="s">
        <v>228</v>
      </c>
      <c r="D127" s="141">
        <v>0</v>
      </c>
      <c r="E127" s="141">
        <v>2</v>
      </c>
      <c r="F127" s="141">
        <v>4</v>
      </c>
      <c r="G127" s="141">
        <v>1</v>
      </c>
      <c r="H127" s="141">
        <v>0</v>
      </c>
      <c r="I127" s="141">
        <v>0</v>
      </c>
      <c r="J127" s="141">
        <v>0</v>
      </c>
      <c r="K127" s="141">
        <v>1</v>
      </c>
      <c r="L127" s="141">
        <v>1</v>
      </c>
      <c r="M127" s="141">
        <v>2</v>
      </c>
      <c r="N127" s="141">
        <v>1</v>
      </c>
      <c r="O127" s="141">
        <v>1</v>
      </c>
      <c r="P127" s="142">
        <f t="shared" si="20"/>
        <v>13</v>
      </c>
    </row>
    <row r="128" spans="1:16" ht="15" x14ac:dyDescent="0.25">
      <c r="A128" s="143" t="str">
        <f t="shared" si="25"/>
        <v>HUANCAYO</v>
      </c>
      <c r="B128" s="143" t="str">
        <f t="shared" si="26"/>
        <v>FBK BALTAZAR</v>
      </c>
      <c r="C128" s="160" t="s">
        <v>502</v>
      </c>
      <c r="D128" s="141">
        <v>0</v>
      </c>
      <c r="E128" s="141">
        <v>0</v>
      </c>
      <c r="F128" s="141">
        <v>0</v>
      </c>
      <c r="G128" s="141">
        <v>0</v>
      </c>
      <c r="H128" s="141">
        <v>0</v>
      </c>
      <c r="I128" s="141">
        <v>0</v>
      </c>
      <c r="J128" s="141">
        <v>0</v>
      </c>
      <c r="K128" s="141">
        <v>0</v>
      </c>
      <c r="L128" s="141">
        <v>1</v>
      </c>
      <c r="M128" s="141">
        <v>1</v>
      </c>
      <c r="N128" s="141">
        <v>0</v>
      </c>
      <c r="O128" s="141">
        <v>0</v>
      </c>
      <c r="P128" s="142">
        <f t="shared" si="20"/>
        <v>2</v>
      </c>
    </row>
    <row r="129" spans="1:16" ht="15" x14ac:dyDescent="0.25">
      <c r="A129" s="143" t="str">
        <f t="shared" si="25"/>
        <v>HUANCAYO</v>
      </c>
      <c r="B129" s="143" t="str">
        <f t="shared" si="26"/>
        <v>FBK BALTAZAR</v>
      </c>
      <c r="C129" s="160" t="s">
        <v>423</v>
      </c>
      <c r="D129" s="141">
        <v>0</v>
      </c>
      <c r="E129" s="141">
        <v>0</v>
      </c>
      <c r="F129" s="141">
        <v>0</v>
      </c>
      <c r="G129" s="141">
        <v>0</v>
      </c>
      <c r="H129" s="141">
        <v>0</v>
      </c>
      <c r="I129" s="141">
        <v>1</v>
      </c>
      <c r="J129" s="141">
        <v>0</v>
      </c>
      <c r="K129" s="141">
        <v>0</v>
      </c>
      <c r="L129" s="141">
        <v>0</v>
      </c>
      <c r="M129" s="141">
        <v>0</v>
      </c>
      <c r="N129" s="141">
        <v>0</v>
      </c>
      <c r="O129" s="141">
        <v>0</v>
      </c>
      <c r="P129" s="142">
        <f t="shared" si="20"/>
        <v>1</v>
      </c>
    </row>
    <row r="130" spans="1:16" ht="15" x14ac:dyDescent="0.25">
      <c r="A130" s="143" t="str">
        <f t="shared" si="25"/>
        <v>HUANCAYO</v>
      </c>
      <c r="B130" s="144" t="str">
        <f t="shared" si="26"/>
        <v>FBK BALTAZAR</v>
      </c>
      <c r="C130" s="159" t="s">
        <v>452</v>
      </c>
      <c r="D130" s="141">
        <v>0</v>
      </c>
      <c r="E130" s="141">
        <v>0</v>
      </c>
      <c r="F130" s="141">
        <v>0</v>
      </c>
      <c r="G130" s="141">
        <v>0</v>
      </c>
      <c r="H130" s="141">
        <v>0</v>
      </c>
      <c r="I130" s="141">
        <v>0</v>
      </c>
      <c r="J130" s="141">
        <v>1</v>
      </c>
      <c r="K130" s="141">
        <v>0</v>
      </c>
      <c r="L130" s="141">
        <v>0</v>
      </c>
      <c r="M130" s="141">
        <v>0</v>
      </c>
      <c r="N130" s="141">
        <v>0</v>
      </c>
      <c r="O130" s="141">
        <v>0</v>
      </c>
      <c r="P130" s="142">
        <f t="shared" si="20"/>
        <v>1</v>
      </c>
    </row>
    <row r="131" spans="1:16" ht="15" x14ac:dyDescent="0.25">
      <c r="A131" s="143" t="str">
        <f t="shared" si="25"/>
        <v>HUANCAYO</v>
      </c>
      <c r="B131" s="139" t="s">
        <v>73</v>
      </c>
      <c r="C131" s="157" t="s">
        <v>299</v>
      </c>
      <c r="D131" s="141">
        <v>0</v>
      </c>
      <c r="E131" s="141">
        <v>0</v>
      </c>
      <c r="F131" s="141">
        <v>3</v>
      </c>
      <c r="G131" s="141">
        <v>1</v>
      </c>
      <c r="H131" s="141">
        <v>0</v>
      </c>
      <c r="I131" s="141">
        <v>0</v>
      </c>
      <c r="J131" s="141">
        <v>0</v>
      </c>
      <c r="K131" s="141">
        <v>0</v>
      </c>
      <c r="L131" s="141">
        <v>0</v>
      </c>
      <c r="M131" s="141">
        <v>0</v>
      </c>
      <c r="N131" s="141">
        <v>1</v>
      </c>
      <c r="O131" s="141">
        <v>0</v>
      </c>
      <c r="P131" s="142">
        <f t="shared" si="20"/>
        <v>5</v>
      </c>
    </row>
    <row r="132" spans="1:16" ht="15" x14ac:dyDescent="0.25">
      <c r="A132" s="143" t="str">
        <f t="shared" si="25"/>
        <v>HUANCAYO</v>
      </c>
      <c r="B132" s="143" t="str">
        <f t="shared" ref="B132:B134" si="27">B131</f>
        <v>INDUBARZA</v>
      </c>
      <c r="C132" s="160" t="s">
        <v>93</v>
      </c>
      <c r="D132" s="141">
        <v>1</v>
      </c>
      <c r="E132" s="141">
        <v>1</v>
      </c>
      <c r="F132" s="141">
        <v>0</v>
      </c>
      <c r="G132" s="141">
        <v>1</v>
      </c>
      <c r="H132" s="141">
        <v>1</v>
      </c>
      <c r="I132" s="141">
        <v>2</v>
      </c>
      <c r="J132" s="141">
        <v>0</v>
      </c>
      <c r="K132" s="141">
        <v>0</v>
      </c>
      <c r="L132" s="141">
        <v>1</v>
      </c>
      <c r="M132" s="141">
        <v>0</v>
      </c>
      <c r="N132" s="141">
        <v>1</v>
      </c>
      <c r="O132" s="141">
        <v>0</v>
      </c>
      <c r="P132" s="142">
        <f t="shared" si="20"/>
        <v>8</v>
      </c>
    </row>
    <row r="133" spans="1:16" ht="15" x14ac:dyDescent="0.25">
      <c r="A133" s="143" t="str">
        <f t="shared" si="25"/>
        <v>HUANCAYO</v>
      </c>
      <c r="B133" s="143" t="str">
        <f t="shared" si="27"/>
        <v>INDUBARZA</v>
      </c>
      <c r="C133" s="160" t="s">
        <v>503</v>
      </c>
      <c r="D133" s="141">
        <v>0</v>
      </c>
      <c r="E133" s="141">
        <v>0</v>
      </c>
      <c r="F133" s="141">
        <v>0</v>
      </c>
      <c r="G133" s="141">
        <v>0</v>
      </c>
      <c r="H133" s="141">
        <v>0</v>
      </c>
      <c r="I133" s="141">
        <v>0</v>
      </c>
      <c r="J133" s="141">
        <v>0</v>
      </c>
      <c r="K133" s="141">
        <v>0</v>
      </c>
      <c r="L133" s="141">
        <v>1</v>
      </c>
      <c r="M133" s="141">
        <v>0</v>
      </c>
      <c r="N133" s="141">
        <v>0</v>
      </c>
      <c r="O133" s="141">
        <v>0</v>
      </c>
      <c r="P133" s="142">
        <f t="shared" si="20"/>
        <v>1</v>
      </c>
    </row>
    <row r="134" spans="1:16" ht="15" x14ac:dyDescent="0.25">
      <c r="A134" s="144" t="str">
        <f t="shared" si="25"/>
        <v>HUANCAYO</v>
      </c>
      <c r="B134" s="144" t="str">
        <f t="shared" si="27"/>
        <v>INDUBARZA</v>
      </c>
      <c r="C134" s="159" t="s">
        <v>388</v>
      </c>
      <c r="D134" s="141">
        <v>0</v>
      </c>
      <c r="E134" s="141">
        <v>0</v>
      </c>
      <c r="F134" s="141">
        <v>0</v>
      </c>
      <c r="G134" s="141">
        <v>0</v>
      </c>
      <c r="H134" s="141">
        <v>1</v>
      </c>
      <c r="I134" s="141">
        <v>0</v>
      </c>
      <c r="J134" s="141">
        <v>0</v>
      </c>
      <c r="K134" s="141">
        <v>0</v>
      </c>
      <c r="L134" s="141">
        <v>0</v>
      </c>
      <c r="M134" s="141">
        <v>0</v>
      </c>
      <c r="N134" s="141">
        <v>0</v>
      </c>
      <c r="O134" s="141">
        <v>0</v>
      </c>
      <c r="P134" s="142">
        <f t="shared" si="20"/>
        <v>1</v>
      </c>
    </row>
    <row r="135" spans="1:16" ht="15" x14ac:dyDescent="0.25">
      <c r="A135" s="139" t="s">
        <v>50</v>
      </c>
      <c r="B135" s="139" t="s">
        <v>147</v>
      </c>
      <c r="C135" s="157" t="s">
        <v>149</v>
      </c>
      <c r="D135" s="141">
        <v>38</v>
      </c>
      <c r="E135" s="141">
        <v>53</v>
      </c>
      <c r="F135" s="141">
        <v>100</v>
      </c>
      <c r="G135" s="141">
        <v>80</v>
      </c>
      <c r="H135" s="141">
        <v>64</v>
      </c>
      <c r="I135" s="141">
        <v>70</v>
      </c>
      <c r="J135" s="141">
        <v>41</v>
      </c>
      <c r="K135" s="141">
        <v>49</v>
      </c>
      <c r="L135" s="141">
        <v>54</v>
      </c>
      <c r="M135" s="141">
        <v>41</v>
      </c>
      <c r="N135" s="141">
        <v>34</v>
      </c>
      <c r="O135" s="141">
        <v>23</v>
      </c>
      <c r="P135" s="142">
        <f t="shared" si="20"/>
        <v>647</v>
      </c>
    </row>
    <row r="136" spans="1:16" ht="15" x14ac:dyDescent="0.25">
      <c r="A136" s="143" t="str">
        <f t="shared" ref="A136:A199" si="28">A135</f>
        <v>LIMA</v>
      </c>
      <c r="B136" s="145" t="s">
        <v>275</v>
      </c>
      <c r="C136" s="158" t="s">
        <v>97</v>
      </c>
      <c r="D136" s="141">
        <v>0</v>
      </c>
      <c r="E136" s="141">
        <v>0</v>
      </c>
      <c r="F136" s="141">
        <v>8</v>
      </c>
      <c r="G136" s="141">
        <v>19</v>
      </c>
      <c r="H136" s="141">
        <v>52</v>
      </c>
      <c r="I136" s="141">
        <v>43</v>
      </c>
      <c r="J136" s="141">
        <v>34</v>
      </c>
      <c r="K136" s="141">
        <v>32</v>
      </c>
      <c r="L136" s="141">
        <v>43</v>
      </c>
      <c r="M136" s="141">
        <v>30</v>
      </c>
      <c r="N136" s="141">
        <v>33</v>
      </c>
      <c r="O136" s="141">
        <v>26</v>
      </c>
      <c r="P136" s="142">
        <f t="shared" si="20"/>
        <v>320</v>
      </c>
    </row>
    <row r="137" spans="1:16" ht="15" x14ac:dyDescent="0.25">
      <c r="A137" s="143" t="str">
        <f t="shared" si="28"/>
        <v>LIMA</v>
      </c>
      <c r="B137" s="139" t="s">
        <v>57</v>
      </c>
      <c r="C137" s="157" t="s">
        <v>297</v>
      </c>
      <c r="D137" s="141">
        <v>0</v>
      </c>
      <c r="E137" s="141">
        <v>0</v>
      </c>
      <c r="F137" s="141">
        <v>1</v>
      </c>
      <c r="G137" s="141">
        <v>0</v>
      </c>
      <c r="H137" s="141">
        <v>0</v>
      </c>
      <c r="I137" s="141">
        <v>0</v>
      </c>
      <c r="J137" s="141">
        <v>0</v>
      </c>
      <c r="K137" s="141">
        <v>0</v>
      </c>
      <c r="L137" s="141">
        <v>1</v>
      </c>
      <c r="M137" s="141">
        <v>0</v>
      </c>
      <c r="N137" s="141">
        <v>1</v>
      </c>
      <c r="O137" s="141">
        <v>0</v>
      </c>
      <c r="P137" s="142">
        <f t="shared" si="20"/>
        <v>3</v>
      </c>
    </row>
    <row r="138" spans="1:16" ht="15" x14ac:dyDescent="0.25">
      <c r="A138" s="143" t="str">
        <f t="shared" si="28"/>
        <v>LIMA</v>
      </c>
      <c r="B138" s="143" t="str">
        <f t="shared" ref="B138:B148" si="29">B137</f>
        <v>RMB SATECI</v>
      </c>
      <c r="C138" s="160" t="s">
        <v>484</v>
      </c>
      <c r="D138" s="141">
        <v>0</v>
      </c>
      <c r="E138" s="141">
        <v>0</v>
      </c>
      <c r="F138" s="141">
        <v>0</v>
      </c>
      <c r="G138" s="141">
        <v>0</v>
      </c>
      <c r="H138" s="141">
        <v>0</v>
      </c>
      <c r="I138" s="141">
        <v>0</v>
      </c>
      <c r="J138" s="141">
        <v>0</v>
      </c>
      <c r="K138" s="141">
        <v>1</v>
      </c>
      <c r="L138" s="141">
        <v>0</v>
      </c>
      <c r="M138" s="141">
        <v>0</v>
      </c>
      <c r="N138" s="141">
        <v>0</v>
      </c>
      <c r="O138" s="141">
        <v>0</v>
      </c>
      <c r="P138" s="142">
        <f t="shared" si="20"/>
        <v>1</v>
      </c>
    </row>
    <row r="139" spans="1:16" ht="15" x14ac:dyDescent="0.25">
      <c r="A139" s="143" t="str">
        <f t="shared" si="28"/>
        <v>LIMA</v>
      </c>
      <c r="B139" s="143" t="str">
        <f t="shared" si="29"/>
        <v>RMB SATECI</v>
      </c>
      <c r="C139" s="160" t="s">
        <v>453</v>
      </c>
      <c r="D139" s="141">
        <v>0</v>
      </c>
      <c r="E139" s="141">
        <v>0</v>
      </c>
      <c r="F139" s="141">
        <v>0</v>
      </c>
      <c r="G139" s="141">
        <v>0</v>
      </c>
      <c r="H139" s="141">
        <v>0</v>
      </c>
      <c r="I139" s="141">
        <v>0</v>
      </c>
      <c r="J139" s="141">
        <v>1</v>
      </c>
      <c r="K139" s="141">
        <v>0</v>
      </c>
      <c r="L139" s="141">
        <v>0</v>
      </c>
      <c r="M139" s="141">
        <v>0</v>
      </c>
      <c r="N139" s="141">
        <v>0</v>
      </c>
      <c r="O139" s="141">
        <v>0</v>
      </c>
      <c r="P139" s="142">
        <f t="shared" si="20"/>
        <v>1</v>
      </c>
    </row>
    <row r="140" spans="1:16" ht="15" x14ac:dyDescent="0.25">
      <c r="A140" s="143" t="str">
        <f t="shared" si="28"/>
        <v>LIMA</v>
      </c>
      <c r="B140" s="143" t="str">
        <f t="shared" si="29"/>
        <v>RMB SATECI</v>
      </c>
      <c r="C140" s="160" t="s">
        <v>97</v>
      </c>
      <c r="D140" s="141">
        <v>1</v>
      </c>
      <c r="E140" s="141">
        <v>0</v>
      </c>
      <c r="F140" s="141">
        <v>0</v>
      </c>
      <c r="G140" s="141">
        <v>0</v>
      </c>
      <c r="H140" s="141">
        <v>0</v>
      </c>
      <c r="I140" s="141">
        <v>0</v>
      </c>
      <c r="J140" s="141">
        <v>0</v>
      </c>
      <c r="K140" s="141">
        <v>0</v>
      </c>
      <c r="L140" s="141">
        <v>0</v>
      </c>
      <c r="M140" s="141">
        <v>0</v>
      </c>
      <c r="N140" s="141">
        <v>0</v>
      </c>
      <c r="O140" s="141">
        <v>0</v>
      </c>
      <c r="P140" s="142">
        <f t="shared" si="20"/>
        <v>1</v>
      </c>
    </row>
    <row r="141" spans="1:16" ht="15" x14ac:dyDescent="0.25">
      <c r="A141" s="143" t="str">
        <f t="shared" si="28"/>
        <v>LIMA</v>
      </c>
      <c r="B141" s="143" t="str">
        <f t="shared" si="29"/>
        <v>RMB SATECI</v>
      </c>
      <c r="C141" s="160" t="s">
        <v>98</v>
      </c>
      <c r="D141" s="141">
        <v>18</v>
      </c>
      <c r="E141" s="141">
        <v>0</v>
      </c>
      <c r="F141" s="141">
        <v>1</v>
      </c>
      <c r="G141" s="141">
        <v>2</v>
      </c>
      <c r="H141" s="141">
        <v>1</v>
      </c>
      <c r="I141" s="141">
        <v>0</v>
      </c>
      <c r="J141" s="141">
        <v>4</v>
      </c>
      <c r="K141" s="141">
        <v>18</v>
      </c>
      <c r="L141" s="141">
        <v>0</v>
      </c>
      <c r="M141" s="141">
        <v>5</v>
      </c>
      <c r="N141" s="141">
        <v>11</v>
      </c>
      <c r="O141" s="141">
        <v>0</v>
      </c>
      <c r="P141" s="142">
        <f t="shared" si="20"/>
        <v>60</v>
      </c>
    </row>
    <row r="142" spans="1:16" ht="15" x14ac:dyDescent="0.25">
      <c r="A142" s="143" t="str">
        <f t="shared" si="28"/>
        <v>LIMA</v>
      </c>
      <c r="B142" s="143" t="str">
        <f t="shared" si="29"/>
        <v>RMB SATECI</v>
      </c>
      <c r="C142" s="160" t="s">
        <v>153</v>
      </c>
      <c r="D142" s="141">
        <v>41</v>
      </c>
      <c r="E142" s="141">
        <v>42</v>
      </c>
      <c r="F142" s="141">
        <v>9</v>
      </c>
      <c r="G142" s="141">
        <v>0</v>
      </c>
      <c r="H142" s="141">
        <v>0</v>
      </c>
      <c r="I142" s="141">
        <v>0</v>
      </c>
      <c r="J142" s="141">
        <v>0</v>
      </c>
      <c r="K142" s="141">
        <v>1</v>
      </c>
      <c r="L142" s="141">
        <v>0</v>
      </c>
      <c r="M142" s="141">
        <v>0</v>
      </c>
      <c r="N142" s="141">
        <v>0</v>
      </c>
      <c r="O142" s="141">
        <v>0</v>
      </c>
      <c r="P142" s="142">
        <f t="shared" si="20"/>
        <v>93</v>
      </c>
    </row>
    <row r="143" spans="1:16" ht="15" x14ac:dyDescent="0.25">
      <c r="A143" s="143" t="str">
        <f t="shared" si="28"/>
        <v>LIMA</v>
      </c>
      <c r="B143" s="143" t="str">
        <f t="shared" si="29"/>
        <v>RMB SATECI</v>
      </c>
      <c r="C143" s="160" t="s">
        <v>454</v>
      </c>
      <c r="D143" s="141">
        <v>0</v>
      </c>
      <c r="E143" s="141">
        <v>0</v>
      </c>
      <c r="F143" s="141">
        <v>0</v>
      </c>
      <c r="G143" s="141">
        <v>0</v>
      </c>
      <c r="H143" s="141">
        <v>0</v>
      </c>
      <c r="I143" s="141">
        <v>0</v>
      </c>
      <c r="J143" s="141">
        <v>1</v>
      </c>
      <c r="K143" s="141">
        <v>0</v>
      </c>
      <c r="L143" s="141">
        <v>0</v>
      </c>
      <c r="M143" s="141">
        <v>0</v>
      </c>
      <c r="N143" s="141">
        <v>0</v>
      </c>
      <c r="O143" s="141">
        <v>0</v>
      </c>
      <c r="P143" s="142">
        <f t="shared" si="20"/>
        <v>1</v>
      </c>
    </row>
    <row r="144" spans="1:16" ht="15" x14ac:dyDescent="0.25">
      <c r="A144" s="143" t="str">
        <f t="shared" si="28"/>
        <v>LIMA</v>
      </c>
      <c r="B144" s="143" t="str">
        <f t="shared" si="29"/>
        <v>RMB SATECI</v>
      </c>
      <c r="C144" s="160" t="s">
        <v>162</v>
      </c>
      <c r="D144" s="141">
        <v>3</v>
      </c>
      <c r="E144" s="141">
        <v>0</v>
      </c>
      <c r="F144" s="141">
        <v>0</v>
      </c>
      <c r="G144" s="141">
        <v>0</v>
      </c>
      <c r="H144" s="141">
        <v>0</v>
      </c>
      <c r="I144" s="141">
        <v>0</v>
      </c>
      <c r="J144" s="141">
        <v>0</v>
      </c>
      <c r="K144" s="141">
        <v>0</v>
      </c>
      <c r="L144" s="141">
        <v>0</v>
      </c>
      <c r="M144" s="141">
        <v>0</v>
      </c>
      <c r="N144" s="141">
        <v>0</v>
      </c>
      <c r="O144" s="141">
        <v>0</v>
      </c>
      <c r="P144" s="142">
        <f t="shared" si="19"/>
        <v>3</v>
      </c>
    </row>
    <row r="145" spans="1:16" ht="15" x14ac:dyDescent="0.25">
      <c r="A145" s="143" t="str">
        <f t="shared" si="28"/>
        <v>LIMA</v>
      </c>
      <c r="B145" s="143" t="str">
        <f t="shared" si="29"/>
        <v>RMB SATECI</v>
      </c>
      <c r="C145" s="160" t="s">
        <v>163</v>
      </c>
      <c r="D145" s="141">
        <v>24</v>
      </c>
      <c r="E145" s="141">
        <v>0</v>
      </c>
      <c r="F145" s="141">
        <v>27</v>
      </c>
      <c r="G145" s="141">
        <v>0</v>
      </c>
      <c r="H145" s="141">
        <v>0</v>
      </c>
      <c r="I145" s="141">
        <v>0</v>
      </c>
      <c r="J145" s="141">
        <v>0</v>
      </c>
      <c r="K145" s="141">
        <v>0</v>
      </c>
      <c r="L145" s="141">
        <v>0</v>
      </c>
      <c r="M145" s="141">
        <v>0</v>
      </c>
      <c r="N145" s="141">
        <v>0</v>
      </c>
      <c r="O145" s="141">
        <v>0</v>
      </c>
      <c r="P145" s="142">
        <f t="shared" si="19"/>
        <v>51</v>
      </c>
    </row>
    <row r="146" spans="1:16" ht="15" x14ac:dyDescent="0.25">
      <c r="A146" s="143" t="str">
        <f t="shared" si="28"/>
        <v>LIMA</v>
      </c>
      <c r="B146" s="143" t="str">
        <f t="shared" si="29"/>
        <v>RMB SATECI</v>
      </c>
      <c r="C146" s="160" t="s">
        <v>229</v>
      </c>
      <c r="D146" s="141">
        <v>0</v>
      </c>
      <c r="E146" s="141">
        <v>1</v>
      </c>
      <c r="F146" s="141">
        <v>0</v>
      </c>
      <c r="G146" s="141">
        <v>0</v>
      </c>
      <c r="H146" s="141">
        <v>0</v>
      </c>
      <c r="I146" s="141">
        <v>0</v>
      </c>
      <c r="J146" s="141">
        <v>0</v>
      </c>
      <c r="K146" s="141">
        <v>0</v>
      </c>
      <c r="L146" s="141">
        <v>0</v>
      </c>
      <c r="M146" s="141">
        <v>0</v>
      </c>
      <c r="N146" s="141">
        <v>0</v>
      </c>
      <c r="O146" s="141">
        <v>0</v>
      </c>
      <c r="P146" s="142">
        <f t="shared" si="19"/>
        <v>1</v>
      </c>
    </row>
    <row r="147" spans="1:16" ht="15" x14ac:dyDescent="0.25">
      <c r="A147" s="143" t="str">
        <f t="shared" si="28"/>
        <v>LIMA</v>
      </c>
      <c r="B147" s="143" t="str">
        <f t="shared" si="29"/>
        <v>RMB SATECI</v>
      </c>
      <c r="C147" s="160" t="s">
        <v>389</v>
      </c>
      <c r="D147" s="141">
        <v>0</v>
      </c>
      <c r="E147" s="141">
        <v>0</v>
      </c>
      <c r="F147" s="141">
        <v>0</v>
      </c>
      <c r="G147" s="141">
        <v>0</v>
      </c>
      <c r="H147" s="141">
        <v>1</v>
      </c>
      <c r="I147" s="141">
        <v>0</v>
      </c>
      <c r="J147" s="141">
        <v>0</v>
      </c>
      <c r="K147" s="141">
        <v>0</v>
      </c>
      <c r="L147" s="141">
        <v>0</v>
      </c>
      <c r="M147" s="141">
        <v>0</v>
      </c>
      <c r="N147" s="141">
        <v>0</v>
      </c>
      <c r="O147" s="141">
        <v>0</v>
      </c>
      <c r="P147" s="142">
        <f t="shared" si="19"/>
        <v>1</v>
      </c>
    </row>
    <row r="148" spans="1:16" ht="15" x14ac:dyDescent="0.25">
      <c r="A148" s="143" t="str">
        <f t="shared" si="28"/>
        <v>LIMA</v>
      </c>
      <c r="B148" s="144" t="str">
        <f t="shared" si="29"/>
        <v>RMB SATECI</v>
      </c>
      <c r="C148" s="159" t="s">
        <v>485</v>
      </c>
      <c r="D148" s="141">
        <v>0</v>
      </c>
      <c r="E148" s="141">
        <v>0</v>
      </c>
      <c r="F148" s="141">
        <v>0</v>
      </c>
      <c r="G148" s="141">
        <v>0</v>
      </c>
      <c r="H148" s="141">
        <v>0</v>
      </c>
      <c r="I148" s="141">
        <v>0</v>
      </c>
      <c r="J148" s="141">
        <v>0</v>
      </c>
      <c r="K148" s="141">
        <v>6</v>
      </c>
      <c r="L148" s="141">
        <v>0</v>
      </c>
      <c r="M148" s="141">
        <v>0</v>
      </c>
      <c r="N148" s="141">
        <v>0</v>
      </c>
      <c r="O148" s="141">
        <v>0</v>
      </c>
      <c r="P148" s="142">
        <f t="shared" si="19"/>
        <v>6</v>
      </c>
    </row>
    <row r="149" spans="1:16" ht="15" x14ac:dyDescent="0.25">
      <c r="A149" s="143" t="str">
        <f t="shared" si="28"/>
        <v>LIMA</v>
      </c>
      <c r="B149" s="139" t="s">
        <v>378</v>
      </c>
      <c r="C149" s="157" t="s">
        <v>89</v>
      </c>
      <c r="D149" s="141">
        <v>0</v>
      </c>
      <c r="E149" s="141">
        <v>0</v>
      </c>
      <c r="F149" s="141">
        <v>0</v>
      </c>
      <c r="G149" s="141">
        <v>0</v>
      </c>
      <c r="H149" s="141">
        <v>0</v>
      </c>
      <c r="I149" s="141">
        <v>0</v>
      </c>
      <c r="J149" s="141">
        <v>0</v>
      </c>
      <c r="K149" s="141">
        <v>0</v>
      </c>
      <c r="L149" s="141">
        <v>0</v>
      </c>
      <c r="M149" s="141">
        <v>0</v>
      </c>
      <c r="N149" s="141">
        <v>0</v>
      </c>
      <c r="O149" s="141">
        <v>1</v>
      </c>
      <c r="P149" s="142">
        <f t="shared" si="19"/>
        <v>1</v>
      </c>
    </row>
    <row r="150" spans="1:16" ht="15" x14ac:dyDescent="0.25">
      <c r="A150" s="143" t="str">
        <f t="shared" si="28"/>
        <v>LIMA</v>
      </c>
      <c r="B150" s="143" t="str">
        <f t="shared" ref="B150:B163" si="30">B149</f>
        <v>CARROTEK</v>
      </c>
      <c r="C150" s="160" t="s">
        <v>407</v>
      </c>
      <c r="D150" s="141">
        <v>0</v>
      </c>
      <c r="E150" s="141">
        <v>0</v>
      </c>
      <c r="F150" s="141">
        <v>0</v>
      </c>
      <c r="G150" s="141">
        <v>0</v>
      </c>
      <c r="H150" s="141">
        <v>1</v>
      </c>
      <c r="I150" s="141">
        <v>11</v>
      </c>
      <c r="J150" s="141">
        <v>14</v>
      </c>
      <c r="K150" s="141">
        <v>5</v>
      </c>
      <c r="L150" s="141">
        <v>13</v>
      </c>
      <c r="M150" s="141">
        <v>7</v>
      </c>
      <c r="N150" s="141">
        <v>15</v>
      </c>
      <c r="O150" s="141">
        <v>11</v>
      </c>
      <c r="P150" s="142">
        <f t="shared" si="19"/>
        <v>77</v>
      </c>
    </row>
    <row r="151" spans="1:16" ht="15" x14ac:dyDescent="0.25">
      <c r="A151" s="143" t="str">
        <f t="shared" si="28"/>
        <v>LIMA</v>
      </c>
      <c r="B151" s="143" t="str">
        <f t="shared" si="30"/>
        <v>CARROTEK</v>
      </c>
      <c r="C151" s="160" t="s">
        <v>425</v>
      </c>
      <c r="D151" s="141">
        <v>0</v>
      </c>
      <c r="E151" s="141">
        <v>0</v>
      </c>
      <c r="F151" s="141">
        <v>0</v>
      </c>
      <c r="G151" s="141">
        <v>0</v>
      </c>
      <c r="H151" s="141">
        <v>0</v>
      </c>
      <c r="I151" s="141">
        <v>2</v>
      </c>
      <c r="J151" s="141">
        <v>0</v>
      </c>
      <c r="K151" s="141">
        <v>2</v>
      </c>
      <c r="L151" s="141">
        <v>1</v>
      </c>
      <c r="M151" s="141">
        <v>2</v>
      </c>
      <c r="N151" s="141">
        <v>0</v>
      </c>
      <c r="O151" s="141">
        <v>0</v>
      </c>
      <c r="P151" s="142">
        <f t="shared" si="19"/>
        <v>7</v>
      </c>
    </row>
    <row r="152" spans="1:16" ht="15" x14ac:dyDescent="0.25">
      <c r="A152" s="143" t="str">
        <f t="shared" si="28"/>
        <v>LIMA</v>
      </c>
      <c r="B152" s="143" t="str">
        <f t="shared" si="30"/>
        <v>CARROTEK</v>
      </c>
      <c r="C152" s="160" t="s">
        <v>426</v>
      </c>
      <c r="D152" s="141">
        <v>0</v>
      </c>
      <c r="E152" s="141">
        <v>0</v>
      </c>
      <c r="F152" s="141">
        <v>0</v>
      </c>
      <c r="G152" s="141">
        <v>0</v>
      </c>
      <c r="H152" s="141">
        <v>0</v>
      </c>
      <c r="I152" s="141">
        <v>1</v>
      </c>
      <c r="J152" s="141">
        <v>4</v>
      </c>
      <c r="K152" s="141">
        <v>0</v>
      </c>
      <c r="L152" s="141">
        <v>1</v>
      </c>
      <c r="M152" s="141">
        <v>0</v>
      </c>
      <c r="N152" s="141">
        <v>1</v>
      </c>
      <c r="O152" s="141">
        <v>2</v>
      </c>
      <c r="P152" s="142">
        <f t="shared" si="19"/>
        <v>9</v>
      </c>
    </row>
    <row r="153" spans="1:16" ht="15" x14ac:dyDescent="0.25">
      <c r="A153" s="143" t="str">
        <f t="shared" si="28"/>
        <v>LIMA</v>
      </c>
      <c r="B153" s="143" t="str">
        <f t="shared" si="30"/>
        <v>CARROTEK</v>
      </c>
      <c r="C153" s="160" t="s">
        <v>427</v>
      </c>
      <c r="D153" s="141">
        <v>0</v>
      </c>
      <c r="E153" s="141">
        <v>0</v>
      </c>
      <c r="F153" s="141">
        <v>0</v>
      </c>
      <c r="G153" s="141">
        <v>0</v>
      </c>
      <c r="H153" s="141">
        <v>0</v>
      </c>
      <c r="I153" s="141">
        <v>2</v>
      </c>
      <c r="J153" s="141">
        <v>3</v>
      </c>
      <c r="K153" s="141">
        <v>3</v>
      </c>
      <c r="L153" s="141">
        <v>1</v>
      </c>
      <c r="M153" s="141">
        <v>1</v>
      </c>
      <c r="N153" s="141">
        <v>2</v>
      </c>
      <c r="O153" s="141">
        <v>0</v>
      </c>
      <c r="P153" s="142">
        <f t="shared" si="19"/>
        <v>12</v>
      </c>
    </row>
    <row r="154" spans="1:16" ht="15" x14ac:dyDescent="0.25">
      <c r="A154" s="143" t="str">
        <f t="shared" si="28"/>
        <v>LIMA</v>
      </c>
      <c r="B154" s="143" t="str">
        <f t="shared" si="30"/>
        <v>CARROTEK</v>
      </c>
      <c r="C154" s="160" t="s">
        <v>428</v>
      </c>
      <c r="D154" s="141">
        <v>0</v>
      </c>
      <c r="E154" s="141">
        <v>0</v>
      </c>
      <c r="F154" s="141">
        <v>0</v>
      </c>
      <c r="G154" s="141">
        <v>0</v>
      </c>
      <c r="H154" s="141">
        <v>0</v>
      </c>
      <c r="I154" s="141">
        <v>1</v>
      </c>
      <c r="J154" s="141">
        <v>4</v>
      </c>
      <c r="K154" s="141">
        <v>0</v>
      </c>
      <c r="L154" s="141">
        <v>0</v>
      </c>
      <c r="M154" s="141">
        <v>3</v>
      </c>
      <c r="N154" s="141">
        <v>5</v>
      </c>
      <c r="O154" s="141">
        <v>3</v>
      </c>
      <c r="P154" s="142">
        <f t="shared" si="19"/>
        <v>16</v>
      </c>
    </row>
    <row r="155" spans="1:16" ht="15" x14ac:dyDescent="0.25">
      <c r="A155" s="143" t="str">
        <f t="shared" si="28"/>
        <v>LIMA</v>
      </c>
      <c r="B155" s="143" t="str">
        <f t="shared" si="30"/>
        <v>CARROTEK</v>
      </c>
      <c r="C155" s="160" t="s">
        <v>429</v>
      </c>
      <c r="D155" s="141">
        <v>0</v>
      </c>
      <c r="E155" s="141">
        <v>0</v>
      </c>
      <c r="F155" s="141">
        <v>0</v>
      </c>
      <c r="G155" s="141">
        <v>0</v>
      </c>
      <c r="H155" s="141">
        <v>0</v>
      </c>
      <c r="I155" s="141">
        <v>1</v>
      </c>
      <c r="J155" s="141">
        <v>3</v>
      </c>
      <c r="K155" s="141">
        <v>5</v>
      </c>
      <c r="L155" s="141">
        <v>1</v>
      </c>
      <c r="M155" s="141">
        <v>4</v>
      </c>
      <c r="N155" s="141">
        <v>3</v>
      </c>
      <c r="O155" s="141">
        <v>5</v>
      </c>
      <c r="P155" s="142">
        <f t="shared" si="19"/>
        <v>22</v>
      </c>
    </row>
    <row r="156" spans="1:16" ht="15" x14ac:dyDescent="0.25">
      <c r="A156" s="143" t="str">
        <f t="shared" si="28"/>
        <v>LIMA</v>
      </c>
      <c r="B156" s="143" t="str">
        <f t="shared" si="30"/>
        <v>CARROTEK</v>
      </c>
      <c r="C156" s="160" t="s">
        <v>430</v>
      </c>
      <c r="D156" s="141">
        <v>0</v>
      </c>
      <c r="E156" s="141">
        <v>0</v>
      </c>
      <c r="F156" s="141">
        <v>0</v>
      </c>
      <c r="G156" s="141">
        <v>0</v>
      </c>
      <c r="H156" s="141">
        <v>0</v>
      </c>
      <c r="I156" s="141">
        <v>1</v>
      </c>
      <c r="J156" s="141">
        <v>0</v>
      </c>
      <c r="K156" s="141">
        <v>0</v>
      </c>
      <c r="L156" s="141">
        <v>0</v>
      </c>
      <c r="M156" s="141">
        <v>0</v>
      </c>
      <c r="N156" s="141">
        <v>0</v>
      </c>
      <c r="O156" s="141">
        <v>6</v>
      </c>
      <c r="P156" s="142">
        <f t="shared" si="19"/>
        <v>7</v>
      </c>
    </row>
    <row r="157" spans="1:16" ht="15" x14ac:dyDescent="0.25">
      <c r="A157" s="143" t="str">
        <f t="shared" si="28"/>
        <v>LIMA</v>
      </c>
      <c r="B157" s="143" t="str">
        <f t="shared" si="30"/>
        <v>CARROTEK</v>
      </c>
      <c r="C157" s="160" t="s">
        <v>457</v>
      </c>
      <c r="D157" s="141">
        <v>0</v>
      </c>
      <c r="E157" s="141">
        <v>0</v>
      </c>
      <c r="F157" s="141">
        <v>0</v>
      </c>
      <c r="G157" s="141">
        <v>0</v>
      </c>
      <c r="H157" s="141">
        <v>0</v>
      </c>
      <c r="I157" s="141">
        <v>0</v>
      </c>
      <c r="J157" s="141">
        <v>2</v>
      </c>
      <c r="K157" s="141">
        <v>2</v>
      </c>
      <c r="L157" s="141">
        <v>2</v>
      </c>
      <c r="M157" s="141">
        <v>0</v>
      </c>
      <c r="N157" s="141">
        <v>2</v>
      </c>
      <c r="O157" s="141">
        <v>1</v>
      </c>
      <c r="P157" s="142">
        <f t="shared" si="19"/>
        <v>9</v>
      </c>
    </row>
    <row r="158" spans="1:16" ht="15" x14ac:dyDescent="0.25">
      <c r="A158" s="143" t="str">
        <f t="shared" si="28"/>
        <v>LIMA</v>
      </c>
      <c r="B158" s="143" t="str">
        <f t="shared" si="30"/>
        <v>CARROTEK</v>
      </c>
      <c r="C158" s="160" t="s">
        <v>458</v>
      </c>
      <c r="D158" s="141">
        <v>0</v>
      </c>
      <c r="E158" s="141">
        <v>0</v>
      </c>
      <c r="F158" s="141">
        <v>0</v>
      </c>
      <c r="G158" s="141">
        <v>0</v>
      </c>
      <c r="H158" s="141">
        <v>0</v>
      </c>
      <c r="I158" s="141">
        <v>0</v>
      </c>
      <c r="J158" s="141">
        <v>1</v>
      </c>
      <c r="K158" s="141">
        <v>0</v>
      </c>
      <c r="L158" s="141">
        <v>0</v>
      </c>
      <c r="M158" s="141">
        <v>0</v>
      </c>
      <c r="N158" s="141">
        <v>0</v>
      </c>
      <c r="O158" s="141">
        <v>0</v>
      </c>
      <c r="P158" s="142">
        <f t="shared" si="19"/>
        <v>1</v>
      </c>
    </row>
    <row r="159" spans="1:16" ht="15" x14ac:dyDescent="0.25">
      <c r="A159" s="143" t="str">
        <f t="shared" si="28"/>
        <v>LIMA</v>
      </c>
      <c r="B159" s="143" t="str">
        <f t="shared" si="30"/>
        <v>CARROTEK</v>
      </c>
      <c r="C159" s="160" t="s">
        <v>487</v>
      </c>
      <c r="D159" s="141">
        <v>0</v>
      </c>
      <c r="E159" s="141">
        <v>0</v>
      </c>
      <c r="F159" s="141">
        <v>0</v>
      </c>
      <c r="G159" s="141">
        <v>0</v>
      </c>
      <c r="H159" s="141">
        <v>0</v>
      </c>
      <c r="I159" s="141">
        <v>0</v>
      </c>
      <c r="J159" s="141">
        <v>0</v>
      </c>
      <c r="K159" s="141">
        <v>2</v>
      </c>
      <c r="L159" s="141">
        <v>3</v>
      </c>
      <c r="M159" s="141">
        <v>1</v>
      </c>
      <c r="N159" s="141">
        <v>1</v>
      </c>
      <c r="O159" s="141">
        <v>0</v>
      </c>
      <c r="P159" s="142">
        <f t="shared" si="19"/>
        <v>7</v>
      </c>
    </row>
    <row r="160" spans="1:16" ht="15" x14ac:dyDescent="0.25">
      <c r="A160" s="143" t="str">
        <f t="shared" si="28"/>
        <v>LIMA</v>
      </c>
      <c r="B160" s="143" t="str">
        <f t="shared" si="30"/>
        <v>CARROTEK</v>
      </c>
      <c r="C160" s="160" t="s">
        <v>488</v>
      </c>
      <c r="D160" s="141">
        <v>0</v>
      </c>
      <c r="E160" s="141">
        <v>0</v>
      </c>
      <c r="F160" s="141">
        <v>0</v>
      </c>
      <c r="G160" s="141">
        <v>0</v>
      </c>
      <c r="H160" s="141">
        <v>0</v>
      </c>
      <c r="I160" s="141">
        <v>0</v>
      </c>
      <c r="J160" s="141">
        <v>0</v>
      </c>
      <c r="K160" s="141">
        <v>1</v>
      </c>
      <c r="L160" s="141">
        <v>0</v>
      </c>
      <c r="M160" s="141">
        <v>1</v>
      </c>
      <c r="N160" s="141">
        <v>0</v>
      </c>
      <c r="O160" s="141">
        <v>0</v>
      </c>
      <c r="P160" s="142">
        <f t="shared" si="19"/>
        <v>2</v>
      </c>
    </row>
    <row r="161" spans="1:16" ht="15" x14ac:dyDescent="0.25">
      <c r="A161" s="143" t="str">
        <f t="shared" si="28"/>
        <v>LIMA</v>
      </c>
      <c r="B161" s="143" t="str">
        <f t="shared" si="30"/>
        <v>CARROTEK</v>
      </c>
      <c r="C161" s="160" t="s">
        <v>504</v>
      </c>
      <c r="D161" s="141">
        <v>0</v>
      </c>
      <c r="E161" s="141">
        <v>0</v>
      </c>
      <c r="F161" s="141">
        <v>0</v>
      </c>
      <c r="G161" s="141">
        <v>0</v>
      </c>
      <c r="H161" s="141">
        <v>0</v>
      </c>
      <c r="I161" s="141">
        <v>0</v>
      </c>
      <c r="J161" s="141">
        <v>0</v>
      </c>
      <c r="K161" s="141">
        <v>0</v>
      </c>
      <c r="L161" s="141">
        <v>1</v>
      </c>
      <c r="M161" s="141">
        <v>6</v>
      </c>
      <c r="N161" s="141">
        <v>8</v>
      </c>
      <c r="O161" s="141">
        <v>6</v>
      </c>
      <c r="P161" s="142">
        <f t="shared" si="19"/>
        <v>21</v>
      </c>
    </row>
    <row r="162" spans="1:16" ht="15" x14ac:dyDescent="0.25">
      <c r="A162" s="143" t="str">
        <f t="shared" si="28"/>
        <v>LIMA</v>
      </c>
      <c r="B162" s="143" t="str">
        <f t="shared" si="30"/>
        <v>CARROTEK</v>
      </c>
      <c r="C162" s="160" t="s">
        <v>519</v>
      </c>
      <c r="D162" s="141">
        <v>0</v>
      </c>
      <c r="E162" s="141">
        <v>0</v>
      </c>
      <c r="F162" s="141">
        <v>0</v>
      </c>
      <c r="G162" s="141">
        <v>0</v>
      </c>
      <c r="H162" s="141">
        <v>0</v>
      </c>
      <c r="I162" s="141">
        <v>0</v>
      </c>
      <c r="J162" s="141">
        <v>0</v>
      </c>
      <c r="K162" s="141">
        <v>0</v>
      </c>
      <c r="L162" s="141">
        <v>0</v>
      </c>
      <c r="M162" s="141">
        <v>1</v>
      </c>
      <c r="N162" s="141">
        <v>0</v>
      </c>
      <c r="O162" s="141">
        <v>0</v>
      </c>
      <c r="P162" s="142">
        <f t="shared" si="19"/>
        <v>1</v>
      </c>
    </row>
    <row r="163" spans="1:16" ht="15" x14ac:dyDescent="0.25">
      <c r="A163" s="143" t="str">
        <f t="shared" si="28"/>
        <v>LIMA</v>
      </c>
      <c r="B163" s="144" t="str">
        <f t="shared" si="30"/>
        <v>CARROTEK</v>
      </c>
      <c r="C163" s="159" t="s">
        <v>547</v>
      </c>
      <c r="D163" s="141">
        <v>0</v>
      </c>
      <c r="E163" s="141">
        <v>0</v>
      </c>
      <c r="F163" s="141">
        <v>0</v>
      </c>
      <c r="G163" s="141">
        <v>0</v>
      </c>
      <c r="H163" s="141">
        <v>0</v>
      </c>
      <c r="I163" s="141">
        <v>0</v>
      </c>
      <c r="J163" s="141">
        <v>0</v>
      </c>
      <c r="K163" s="141">
        <v>0</v>
      </c>
      <c r="L163" s="141">
        <v>0</v>
      </c>
      <c r="M163" s="141">
        <v>0</v>
      </c>
      <c r="N163" s="141">
        <v>0</v>
      </c>
      <c r="O163" s="141">
        <v>17</v>
      </c>
      <c r="P163" s="142">
        <f t="shared" si="19"/>
        <v>17</v>
      </c>
    </row>
    <row r="164" spans="1:16" ht="15" x14ac:dyDescent="0.25">
      <c r="A164" s="143" t="str">
        <f t="shared" si="28"/>
        <v>LIMA</v>
      </c>
      <c r="B164" s="139" t="s">
        <v>180</v>
      </c>
      <c r="C164" s="157" t="s">
        <v>234</v>
      </c>
      <c r="D164" s="141">
        <v>0</v>
      </c>
      <c r="E164" s="141">
        <v>18</v>
      </c>
      <c r="F164" s="141">
        <v>32</v>
      </c>
      <c r="G164" s="141">
        <v>10</v>
      </c>
      <c r="H164" s="141">
        <v>22</v>
      </c>
      <c r="I164" s="141">
        <v>8</v>
      </c>
      <c r="J164" s="141">
        <v>12</v>
      </c>
      <c r="K164" s="141">
        <v>6</v>
      </c>
      <c r="L164" s="141">
        <v>9</v>
      </c>
      <c r="M164" s="141">
        <v>40</v>
      </c>
      <c r="N164" s="141">
        <v>19</v>
      </c>
      <c r="O164" s="141">
        <v>22</v>
      </c>
      <c r="P164" s="142">
        <f t="shared" si="19"/>
        <v>198</v>
      </c>
    </row>
    <row r="165" spans="1:16" ht="15" x14ac:dyDescent="0.25">
      <c r="A165" s="143" t="str">
        <f t="shared" si="28"/>
        <v>LIMA</v>
      </c>
      <c r="B165" s="144" t="str">
        <f>B164</f>
        <v>FIA</v>
      </c>
      <c r="C165" s="159" t="s">
        <v>138</v>
      </c>
      <c r="D165" s="141">
        <v>0</v>
      </c>
      <c r="E165" s="141">
        <v>0</v>
      </c>
      <c r="F165" s="141">
        <v>0</v>
      </c>
      <c r="G165" s="141">
        <v>0</v>
      </c>
      <c r="H165" s="141">
        <v>1</v>
      </c>
      <c r="I165" s="141">
        <v>0</v>
      </c>
      <c r="J165" s="141">
        <v>0</v>
      </c>
      <c r="K165" s="141">
        <v>0</v>
      </c>
      <c r="L165" s="141">
        <v>0</v>
      </c>
      <c r="M165" s="141">
        <v>0</v>
      </c>
      <c r="N165" s="141">
        <v>0</v>
      </c>
      <c r="O165" s="141">
        <v>0</v>
      </c>
      <c r="P165" s="142">
        <f t="shared" si="19"/>
        <v>1</v>
      </c>
    </row>
    <row r="166" spans="1:16" ht="15" x14ac:dyDescent="0.25">
      <c r="A166" s="143" t="str">
        <f t="shared" si="28"/>
        <v>LIMA</v>
      </c>
      <c r="B166" s="145" t="s">
        <v>32</v>
      </c>
      <c r="C166" s="158" t="s">
        <v>144</v>
      </c>
      <c r="D166" s="141">
        <v>10</v>
      </c>
      <c r="E166" s="141">
        <v>23</v>
      </c>
      <c r="F166" s="141">
        <v>17</v>
      </c>
      <c r="G166" s="141">
        <v>9</v>
      </c>
      <c r="H166" s="141">
        <v>14</v>
      </c>
      <c r="I166" s="141">
        <v>8</v>
      </c>
      <c r="J166" s="141">
        <v>10</v>
      </c>
      <c r="K166" s="141">
        <v>44</v>
      </c>
      <c r="L166" s="141">
        <v>11</v>
      </c>
      <c r="M166" s="141">
        <v>4</v>
      </c>
      <c r="N166" s="141">
        <v>17</v>
      </c>
      <c r="O166" s="141">
        <v>6</v>
      </c>
      <c r="P166" s="142">
        <f t="shared" si="19"/>
        <v>173</v>
      </c>
    </row>
    <row r="167" spans="1:16" ht="15" x14ac:dyDescent="0.25">
      <c r="A167" s="143" t="str">
        <f t="shared" si="28"/>
        <v>LIMA</v>
      </c>
      <c r="B167" s="139" t="s">
        <v>33</v>
      </c>
      <c r="C167" s="157" t="s">
        <v>527</v>
      </c>
      <c r="D167" s="141">
        <v>0</v>
      </c>
      <c r="E167" s="141">
        <v>0</v>
      </c>
      <c r="F167" s="141">
        <v>0</v>
      </c>
      <c r="G167" s="141">
        <v>0</v>
      </c>
      <c r="H167" s="141">
        <v>0</v>
      </c>
      <c r="I167" s="141">
        <v>0</v>
      </c>
      <c r="J167" s="141">
        <v>0</v>
      </c>
      <c r="K167" s="141">
        <v>0</v>
      </c>
      <c r="L167" s="141">
        <v>0</v>
      </c>
      <c r="M167" s="141">
        <v>0</v>
      </c>
      <c r="N167" s="141">
        <v>2</v>
      </c>
      <c r="O167" s="141">
        <v>0</v>
      </c>
      <c r="P167" s="142">
        <f t="shared" si="19"/>
        <v>2</v>
      </c>
    </row>
    <row r="168" spans="1:16" ht="15" x14ac:dyDescent="0.25">
      <c r="A168" s="143" t="str">
        <f t="shared" si="28"/>
        <v>LIMA</v>
      </c>
      <c r="B168" s="143" t="str">
        <f t="shared" ref="B168:B180" si="31">B167</f>
        <v>LIMA TRAYLERS</v>
      </c>
      <c r="C168" s="160" t="s">
        <v>517</v>
      </c>
      <c r="D168" s="141">
        <v>0</v>
      </c>
      <c r="E168" s="141">
        <v>0</v>
      </c>
      <c r="F168" s="141">
        <v>0</v>
      </c>
      <c r="G168" s="141">
        <v>0</v>
      </c>
      <c r="H168" s="141">
        <v>0</v>
      </c>
      <c r="I168" s="141">
        <v>0</v>
      </c>
      <c r="J168" s="141">
        <v>0</v>
      </c>
      <c r="K168" s="141">
        <v>0</v>
      </c>
      <c r="L168" s="141">
        <v>0</v>
      </c>
      <c r="M168" s="141">
        <v>15</v>
      </c>
      <c r="N168" s="141">
        <v>5</v>
      </c>
      <c r="O168" s="141">
        <v>0</v>
      </c>
      <c r="P168" s="142">
        <f t="shared" si="19"/>
        <v>20</v>
      </c>
    </row>
    <row r="169" spans="1:16" ht="15" x14ac:dyDescent="0.25">
      <c r="A169" s="143" t="str">
        <f t="shared" si="28"/>
        <v>LIMA</v>
      </c>
      <c r="B169" s="143" t="str">
        <f t="shared" si="31"/>
        <v>LIMA TRAYLERS</v>
      </c>
      <c r="C169" s="160" t="s">
        <v>128</v>
      </c>
      <c r="D169" s="141">
        <v>2</v>
      </c>
      <c r="E169" s="141">
        <v>0</v>
      </c>
      <c r="F169" s="141">
        <v>0</v>
      </c>
      <c r="G169" s="141">
        <v>2</v>
      </c>
      <c r="H169" s="141">
        <v>0</v>
      </c>
      <c r="I169" s="141">
        <v>0</v>
      </c>
      <c r="J169" s="141">
        <v>1</v>
      </c>
      <c r="K169" s="141">
        <v>0</v>
      </c>
      <c r="L169" s="141">
        <v>0</v>
      </c>
      <c r="M169" s="141">
        <v>0</v>
      </c>
      <c r="N169" s="141">
        <v>0</v>
      </c>
      <c r="O169" s="141">
        <v>0</v>
      </c>
      <c r="P169" s="142">
        <f t="shared" ref="P169:P203" si="32">SUM(D169:O169)</f>
        <v>5</v>
      </c>
    </row>
    <row r="170" spans="1:16" ht="15" x14ac:dyDescent="0.25">
      <c r="A170" s="143" t="str">
        <f t="shared" si="28"/>
        <v>LIMA</v>
      </c>
      <c r="B170" s="143" t="str">
        <f t="shared" si="31"/>
        <v>LIMA TRAYLERS</v>
      </c>
      <c r="C170" s="160" t="s">
        <v>455</v>
      </c>
      <c r="D170" s="141">
        <v>0</v>
      </c>
      <c r="E170" s="141">
        <v>0</v>
      </c>
      <c r="F170" s="141">
        <v>0</v>
      </c>
      <c r="G170" s="141">
        <v>0</v>
      </c>
      <c r="H170" s="141">
        <v>0</v>
      </c>
      <c r="I170" s="141">
        <v>0</v>
      </c>
      <c r="J170" s="141">
        <v>1</v>
      </c>
      <c r="K170" s="141">
        <v>1</v>
      </c>
      <c r="L170" s="141">
        <v>0</v>
      </c>
      <c r="M170" s="141">
        <v>0</v>
      </c>
      <c r="N170" s="141">
        <v>0</v>
      </c>
      <c r="O170" s="141">
        <v>0</v>
      </c>
      <c r="P170" s="142">
        <f t="shared" si="32"/>
        <v>2</v>
      </c>
    </row>
    <row r="171" spans="1:16" ht="15" x14ac:dyDescent="0.25">
      <c r="A171" s="143" t="str">
        <f t="shared" si="28"/>
        <v>LIMA</v>
      </c>
      <c r="B171" s="143" t="str">
        <f t="shared" si="31"/>
        <v>LIMA TRAYLERS</v>
      </c>
      <c r="C171" s="160" t="s">
        <v>122</v>
      </c>
      <c r="D171" s="141">
        <v>0</v>
      </c>
      <c r="E171" s="141">
        <v>0</v>
      </c>
      <c r="F171" s="141">
        <v>2</v>
      </c>
      <c r="G171" s="141">
        <v>0</v>
      </c>
      <c r="H171" s="141">
        <v>0</v>
      </c>
      <c r="I171" s="141">
        <v>0</v>
      </c>
      <c r="J171" s="141">
        <v>7</v>
      </c>
      <c r="K171" s="141">
        <v>6</v>
      </c>
      <c r="L171" s="141">
        <v>0</v>
      </c>
      <c r="M171" s="141">
        <v>0</v>
      </c>
      <c r="N171" s="141">
        <v>0</v>
      </c>
      <c r="O171" s="141">
        <v>2</v>
      </c>
      <c r="P171" s="142">
        <f t="shared" si="32"/>
        <v>17</v>
      </c>
    </row>
    <row r="172" spans="1:16" ht="15" x14ac:dyDescent="0.25">
      <c r="A172" s="143" t="str">
        <f t="shared" si="28"/>
        <v>LIMA</v>
      </c>
      <c r="B172" s="143" t="str">
        <f t="shared" si="31"/>
        <v>LIMA TRAYLERS</v>
      </c>
      <c r="C172" s="160" t="s">
        <v>456</v>
      </c>
      <c r="D172" s="141">
        <v>0</v>
      </c>
      <c r="E172" s="141">
        <v>0</v>
      </c>
      <c r="F172" s="141">
        <v>0</v>
      </c>
      <c r="G172" s="141">
        <v>0</v>
      </c>
      <c r="H172" s="141">
        <v>0</v>
      </c>
      <c r="I172" s="141">
        <v>0</v>
      </c>
      <c r="J172" s="141">
        <v>2</v>
      </c>
      <c r="K172" s="141">
        <v>0</v>
      </c>
      <c r="L172" s="141">
        <v>0</v>
      </c>
      <c r="M172" s="141">
        <v>0</v>
      </c>
      <c r="N172" s="141">
        <v>2</v>
      </c>
      <c r="O172" s="141">
        <v>0</v>
      </c>
      <c r="P172" s="142">
        <f t="shared" si="32"/>
        <v>4</v>
      </c>
    </row>
    <row r="173" spans="1:16" ht="15" x14ac:dyDescent="0.25">
      <c r="A173" s="143" t="str">
        <f t="shared" si="28"/>
        <v>LIMA</v>
      </c>
      <c r="B173" s="143" t="str">
        <f t="shared" si="31"/>
        <v>LIMA TRAYLERS</v>
      </c>
      <c r="C173" s="160" t="s">
        <v>102</v>
      </c>
      <c r="D173" s="141">
        <v>2</v>
      </c>
      <c r="E173" s="141">
        <v>0</v>
      </c>
      <c r="F173" s="141">
        <v>4</v>
      </c>
      <c r="G173" s="141">
        <v>3</v>
      </c>
      <c r="H173" s="141">
        <v>2</v>
      </c>
      <c r="I173" s="141">
        <v>0</v>
      </c>
      <c r="J173" s="141">
        <v>10</v>
      </c>
      <c r="K173" s="141">
        <v>3</v>
      </c>
      <c r="L173" s="141">
        <v>1</v>
      </c>
      <c r="M173" s="141">
        <v>28</v>
      </c>
      <c r="N173" s="141">
        <v>1</v>
      </c>
      <c r="O173" s="141">
        <v>1</v>
      </c>
      <c r="P173" s="142">
        <f t="shared" si="32"/>
        <v>55</v>
      </c>
    </row>
    <row r="174" spans="1:16" ht="15" x14ac:dyDescent="0.25">
      <c r="A174" s="143" t="str">
        <f t="shared" si="28"/>
        <v>LIMA</v>
      </c>
      <c r="B174" s="143" t="str">
        <f t="shared" si="31"/>
        <v>LIMA TRAYLERS</v>
      </c>
      <c r="C174" s="160" t="s">
        <v>103</v>
      </c>
      <c r="D174" s="141">
        <v>4</v>
      </c>
      <c r="E174" s="141">
        <v>0</v>
      </c>
      <c r="F174" s="141">
        <v>2</v>
      </c>
      <c r="G174" s="141">
        <v>2</v>
      </c>
      <c r="H174" s="141">
        <v>8</v>
      </c>
      <c r="I174" s="141">
        <v>0</v>
      </c>
      <c r="J174" s="141">
        <v>0</v>
      </c>
      <c r="K174" s="141">
        <v>0</v>
      </c>
      <c r="L174" s="141">
        <v>1</v>
      </c>
      <c r="M174" s="141">
        <v>0</v>
      </c>
      <c r="N174" s="141">
        <v>0</v>
      </c>
      <c r="O174" s="141">
        <v>0</v>
      </c>
      <c r="P174" s="142">
        <f t="shared" si="32"/>
        <v>17</v>
      </c>
    </row>
    <row r="175" spans="1:16" ht="15" x14ac:dyDescent="0.25">
      <c r="A175" s="143" t="str">
        <f t="shared" si="28"/>
        <v>LIMA</v>
      </c>
      <c r="B175" s="143" t="str">
        <f t="shared" si="31"/>
        <v>LIMA TRAYLERS</v>
      </c>
      <c r="C175" s="160" t="s">
        <v>355</v>
      </c>
      <c r="D175" s="141">
        <v>0</v>
      </c>
      <c r="E175" s="141">
        <v>0</v>
      </c>
      <c r="F175" s="141">
        <v>0</v>
      </c>
      <c r="G175" s="141">
        <v>2</v>
      </c>
      <c r="H175" s="141">
        <v>5</v>
      </c>
      <c r="I175" s="141">
        <v>1</v>
      </c>
      <c r="J175" s="141">
        <v>0</v>
      </c>
      <c r="K175" s="141">
        <v>0</v>
      </c>
      <c r="L175" s="141">
        <v>0</v>
      </c>
      <c r="M175" s="141">
        <v>8</v>
      </c>
      <c r="N175" s="141">
        <v>1</v>
      </c>
      <c r="O175" s="141">
        <v>0</v>
      </c>
      <c r="P175" s="142">
        <f t="shared" si="32"/>
        <v>17</v>
      </c>
    </row>
    <row r="176" spans="1:16" ht="15" x14ac:dyDescent="0.25">
      <c r="A176" s="143" t="str">
        <f t="shared" si="28"/>
        <v>LIMA</v>
      </c>
      <c r="B176" s="143" t="str">
        <f t="shared" si="31"/>
        <v>LIMA TRAYLERS</v>
      </c>
      <c r="C176" s="160" t="s">
        <v>301</v>
      </c>
      <c r="D176" s="141">
        <v>0</v>
      </c>
      <c r="E176" s="141">
        <v>0</v>
      </c>
      <c r="F176" s="141">
        <v>2</v>
      </c>
      <c r="G176" s="141">
        <v>1</v>
      </c>
      <c r="H176" s="141">
        <v>0</v>
      </c>
      <c r="I176" s="141">
        <v>1</v>
      </c>
      <c r="J176" s="141">
        <v>0</v>
      </c>
      <c r="K176" s="141">
        <v>0</v>
      </c>
      <c r="L176" s="141">
        <v>0</v>
      </c>
      <c r="M176" s="141">
        <v>0</v>
      </c>
      <c r="N176" s="141">
        <v>1</v>
      </c>
      <c r="O176" s="141">
        <v>0</v>
      </c>
      <c r="P176" s="142">
        <f t="shared" si="32"/>
        <v>5</v>
      </c>
    </row>
    <row r="177" spans="1:16" ht="15" x14ac:dyDescent="0.25">
      <c r="A177" s="143" t="str">
        <f t="shared" si="28"/>
        <v>LIMA</v>
      </c>
      <c r="B177" s="143" t="str">
        <f t="shared" si="31"/>
        <v>LIMA TRAYLERS</v>
      </c>
      <c r="C177" s="160" t="s">
        <v>238</v>
      </c>
      <c r="D177" s="141">
        <v>0</v>
      </c>
      <c r="E177" s="141">
        <v>2</v>
      </c>
      <c r="F177" s="141">
        <v>4</v>
      </c>
      <c r="G177" s="141">
        <v>2</v>
      </c>
      <c r="H177" s="141">
        <v>1</v>
      </c>
      <c r="I177" s="141">
        <v>1</v>
      </c>
      <c r="J177" s="141">
        <v>0</v>
      </c>
      <c r="K177" s="141">
        <v>2</v>
      </c>
      <c r="L177" s="141">
        <v>0</v>
      </c>
      <c r="M177" s="141">
        <v>0</v>
      </c>
      <c r="N177" s="141">
        <v>1</v>
      </c>
      <c r="O177" s="141">
        <v>0</v>
      </c>
      <c r="P177" s="142">
        <f t="shared" si="32"/>
        <v>13</v>
      </c>
    </row>
    <row r="178" spans="1:16" ht="15" x14ac:dyDescent="0.25">
      <c r="A178" s="143" t="str">
        <f t="shared" si="28"/>
        <v>LIMA</v>
      </c>
      <c r="B178" s="143" t="str">
        <f t="shared" si="31"/>
        <v>LIMA TRAYLERS</v>
      </c>
      <c r="C178" s="160" t="s">
        <v>239</v>
      </c>
      <c r="D178" s="141">
        <v>0</v>
      </c>
      <c r="E178" s="141">
        <v>0</v>
      </c>
      <c r="F178" s="141">
        <v>0</v>
      </c>
      <c r="G178" s="141">
        <v>0</v>
      </c>
      <c r="H178" s="141">
        <v>0</v>
      </c>
      <c r="I178" s="141">
        <v>0</v>
      </c>
      <c r="J178" s="141">
        <v>2</v>
      </c>
      <c r="K178" s="141">
        <v>0</v>
      </c>
      <c r="L178" s="141">
        <v>0</v>
      </c>
      <c r="M178" s="141">
        <v>0</v>
      </c>
      <c r="N178" s="141">
        <v>0</v>
      </c>
      <c r="O178" s="141">
        <v>0</v>
      </c>
      <c r="P178" s="142">
        <f t="shared" si="32"/>
        <v>2</v>
      </c>
    </row>
    <row r="179" spans="1:16" ht="15" x14ac:dyDescent="0.25">
      <c r="A179" s="143" t="str">
        <f t="shared" si="28"/>
        <v>LIMA</v>
      </c>
      <c r="B179" s="143" t="str">
        <f t="shared" si="31"/>
        <v>LIMA TRAYLERS</v>
      </c>
      <c r="C179" s="160" t="s">
        <v>486</v>
      </c>
      <c r="D179" s="141">
        <v>0</v>
      </c>
      <c r="E179" s="141">
        <v>0</v>
      </c>
      <c r="F179" s="141">
        <v>0</v>
      </c>
      <c r="G179" s="141">
        <v>0</v>
      </c>
      <c r="H179" s="141">
        <v>0</v>
      </c>
      <c r="I179" s="141">
        <v>0</v>
      </c>
      <c r="J179" s="141">
        <v>0</v>
      </c>
      <c r="K179" s="141">
        <v>1</v>
      </c>
      <c r="L179" s="141">
        <v>0</v>
      </c>
      <c r="M179" s="141">
        <v>0</v>
      </c>
      <c r="N179" s="141">
        <v>0</v>
      </c>
      <c r="O179" s="141">
        <v>0</v>
      </c>
      <c r="P179" s="142">
        <f t="shared" si="32"/>
        <v>1</v>
      </c>
    </row>
    <row r="180" spans="1:16" ht="15" x14ac:dyDescent="0.25">
      <c r="A180" s="143" t="str">
        <f t="shared" si="28"/>
        <v>LIMA</v>
      </c>
      <c r="B180" s="144" t="str">
        <f t="shared" si="31"/>
        <v>LIMA TRAYLERS</v>
      </c>
      <c r="C180" s="159" t="s">
        <v>518</v>
      </c>
      <c r="D180" s="141">
        <v>0</v>
      </c>
      <c r="E180" s="141">
        <v>0</v>
      </c>
      <c r="F180" s="141">
        <v>0</v>
      </c>
      <c r="G180" s="141">
        <v>0</v>
      </c>
      <c r="H180" s="141">
        <v>0</v>
      </c>
      <c r="I180" s="141">
        <v>0</v>
      </c>
      <c r="J180" s="141">
        <v>0</v>
      </c>
      <c r="K180" s="141">
        <v>0</v>
      </c>
      <c r="L180" s="141">
        <v>0</v>
      </c>
      <c r="M180" s="141">
        <v>1</v>
      </c>
      <c r="N180" s="141">
        <v>0</v>
      </c>
      <c r="O180" s="141">
        <v>0</v>
      </c>
      <c r="P180" s="142">
        <f t="shared" si="32"/>
        <v>1</v>
      </c>
    </row>
    <row r="181" spans="1:16" ht="15" x14ac:dyDescent="0.25">
      <c r="A181" s="143" t="str">
        <f t="shared" si="28"/>
        <v>LIMA</v>
      </c>
      <c r="B181" s="139" t="s">
        <v>59</v>
      </c>
      <c r="C181" s="157" t="s">
        <v>88</v>
      </c>
      <c r="D181" s="141">
        <v>7</v>
      </c>
      <c r="E181" s="141">
        <v>4</v>
      </c>
      <c r="F181" s="141">
        <v>9</v>
      </c>
      <c r="G181" s="141">
        <v>1</v>
      </c>
      <c r="H181" s="141">
        <v>13</v>
      </c>
      <c r="I181" s="141">
        <v>8</v>
      </c>
      <c r="J181" s="141">
        <v>6</v>
      </c>
      <c r="K181" s="141">
        <v>0</v>
      </c>
      <c r="L181" s="141">
        <v>28</v>
      </c>
      <c r="M181" s="141">
        <v>5</v>
      </c>
      <c r="N181" s="141">
        <v>1</v>
      </c>
      <c r="O181" s="141">
        <v>0</v>
      </c>
      <c r="P181" s="142">
        <f t="shared" si="32"/>
        <v>82</v>
      </c>
    </row>
    <row r="182" spans="1:16" ht="15" x14ac:dyDescent="0.25">
      <c r="A182" s="143" t="str">
        <f t="shared" si="28"/>
        <v>LIMA</v>
      </c>
      <c r="B182" s="143" t="str">
        <f t="shared" ref="B182:B184" si="33">B181</f>
        <v>RANDON</v>
      </c>
      <c r="C182" s="160" t="s">
        <v>167</v>
      </c>
      <c r="D182" s="141">
        <v>1</v>
      </c>
      <c r="E182" s="141">
        <v>4</v>
      </c>
      <c r="F182" s="141">
        <v>5</v>
      </c>
      <c r="G182" s="141">
        <v>0</v>
      </c>
      <c r="H182" s="141">
        <v>0</v>
      </c>
      <c r="I182" s="141">
        <v>0</v>
      </c>
      <c r="J182" s="141">
        <v>0</v>
      </c>
      <c r="K182" s="141">
        <v>0</v>
      </c>
      <c r="L182" s="141">
        <v>0</v>
      </c>
      <c r="M182" s="141">
        <v>0</v>
      </c>
      <c r="N182" s="141">
        <v>0</v>
      </c>
      <c r="O182" s="141">
        <v>0</v>
      </c>
      <c r="P182" s="142">
        <f t="shared" si="32"/>
        <v>10</v>
      </c>
    </row>
    <row r="183" spans="1:16" ht="15" x14ac:dyDescent="0.25">
      <c r="A183" s="143" t="str">
        <f t="shared" si="28"/>
        <v>LIMA</v>
      </c>
      <c r="B183" s="143" t="str">
        <f t="shared" si="33"/>
        <v>RANDON</v>
      </c>
      <c r="C183" s="160" t="s">
        <v>353</v>
      </c>
      <c r="D183" s="141">
        <v>0</v>
      </c>
      <c r="E183" s="141">
        <v>0</v>
      </c>
      <c r="F183" s="141">
        <v>0</v>
      </c>
      <c r="G183" s="141">
        <v>15</v>
      </c>
      <c r="H183" s="141">
        <v>10</v>
      </c>
      <c r="I183" s="141">
        <v>0</v>
      </c>
      <c r="J183" s="141">
        <v>0</v>
      </c>
      <c r="K183" s="141">
        <v>1</v>
      </c>
      <c r="L183" s="141">
        <v>0</v>
      </c>
      <c r="M183" s="141">
        <v>0</v>
      </c>
      <c r="N183" s="141">
        <v>0</v>
      </c>
      <c r="O183" s="141">
        <v>0</v>
      </c>
      <c r="P183" s="142">
        <f t="shared" si="32"/>
        <v>26</v>
      </c>
    </row>
    <row r="184" spans="1:16" ht="15" x14ac:dyDescent="0.25">
      <c r="A184" s="143" t="str">
        <f t="shared" si="28"/>
        <v>LIMA</v>
      </c>
      <c r="B184" s="144" t="str">
        <f t="shared" si="33"/>
        <v>RANDON</v>
      </c>
      <c r="C184" s="159" t="s">
        <v>300</v>
      </c>
      <c r="D184" s="141">
        <v>0</v>
      </c>
      <c r="E184" s="141">
        <v>0</v>
      </c>
      <c r="F184" s="141">
        <v>1</v>
      </c>
      <c r="G184" s="141">
        <v>3</v>
      </c>
      <c r="H184" s="141">
        <v>3</v>
      </c>
      <c r="I184" s="141">
        <v>0</v>
      </c>
      <c r="J184" s="141">
        <v>0</v>
      </c>
      <c r="K184" s="141">
        <v>0</v>
      </c>
      <c r="L184" s="141">
        <v>1</v>
      </c>
      <c r="M184" s="141">
        <v>0</v>
      </c>
      <c r="N184" s="141">
        <v>0</v>
      </c>
      <c r="O184" s="141">
        <v>0</v>
      </c>
      <c r="P184" s="142">
        <f t="shared" si="32"/>
        <v>8</v>
      </c>
    </row>
    <row r="185" spans="1:16" ht="15" x14ac:dyDescent="0.25">
      <c r="A185" s="143" t="str">
        <f t="shared" si="28"/>
        <v>LIMA</v>
      </c>
      <c r="B185" s="139" t="s">
        <v>40</v>
      </c>
      <c r="C185" s="157" t="s">
        <v>307</v>
      </c>
      <c r="D185" s="141">
        <v>0</v>
      </c>
      <c r="E185" s="141">
        <v>0</v>
      </c>
      <c r="F185" s="141">
        <v>1</v>
      </c>
      <c r="G185" s="141">
        <v>0</v>
      </c>
      <c r="H185" s="141">
        <v>0</v>
      </c>
      <c r="I185" s="141">
        <v>0</v>
      </c>
      <c r="J185" s="141">
        <v>1</v>
      </c>
      <c r="K185" s="141">
        <v>3</v>
      </c>
      <c r="L185" s="141">
        <v>0</v>
      </c>
      <c r="M185" s="141">
        <v>0</v>
      </c>
      <c r="N185" s="141">
        <v>0</v>
      </c>
      <c r="O185" s="141">
        <v>0</v>
      </c>
      <c r="P185" s="142">
        <f t="shared" si="32"/>
        <v>5</v>
      </c>
    </row>
    <row r="186" spans="1:16" ht="15" x14ac:dyDescent="0.25">
      <c r="A186" s="143" t="str">
        <f t="shared" si="28"/>
        <v>LIMA</v>
      </c>
      <c r="B186" s="143" t="str">
        <f t="shared" ref="B186:B187" si="34">B185</f>
        <v>FABRICACIONES ALCANTARA</v>
      </c>
      <c r="C186" s="160" t="s">
        <v>94</v>
      </c>
      <c r="D186" s="141">
        <v>1</v>
      </c>
      <c r="E186" s="141">
        <v>1</v>
      </c>
      <c r="F186" s="141">
        <v>4</v>
      </c>
      <c r="G186" s="141">
        <v>6</v>
      </c>
      <c r="H186" s="141">
        <v>2</v>
      </c>
      <c r="I186" s="141">
        <v>1</v>
      </c>
      <c r="J186" s="141">
        <v>0</v>
      </c>
      <c r="K186" s="141">
        <v>4</v>
      </c>
      <c r="L186" s="141">
        <v>12</v>
      </c>
      <c r="M186" s="141">
        <v>3</v>
      </c>
      <c r="N186" s="141">
        <v>10</v>
      </c>
      <c r="O186" s="141">
        <v>0</v>
      </c>
      <c r="P186" s="142">
        <f t="shared" si="32"/>
        <v>44</v>
      </c>
    </row>
    <row r="187" spans="1:16" ht="15" x14ac:dyDescent="0.25">
      <c r="A187" s="143" t="str">
        <f t="shared" si="28"/>
        <v>LIMA</v>
      </c>
      <c r="B187" s="144" t="str">
        <f t="shared" si="34"/>
        <v>FABRICACIONES ALCANTARA</v>
      </c>
      <c r="C187" s="159" t="s">
        <v>243</v>
      </c>
      <c r="D187" s="141">
        <v>0</v>
      </c>
      <c r="E187" s="141">
        <v>1</v>
      </c>
      <c r="F187" s="141">
        <v>0</v>
      </c>
      <c r="G187" s="141">
        <v>0</v>
      </c>
      <c r="H187" s="141">
        <v>0</v>
      </c>
      <c r="I187" s="141">
        <v>9</v>
      </c>
      <c r="J187" s="141">
        <v>1</v>
      </c>
      <c r="K187" s="141">
        <v>0</v>
      </c>
      <c r="L187" s="141">
        <v>14</v>
      </c>
      <c r="M187" s="141">
        <v>0</v>
      </c>
      <c r="N187" s="141">
        <v>9</v>
      </c>
      <c r="O187" s="141">
        <v>34</v>
      </c>
      <c r="P187" s="142">
        <f t="shared" si="32"/>
        <v>68</v>
      </c>
    </row>
    <row r="188" spans="1:16" ht="15" x14ac:dyDescent="0.25">
      <c r="A188" s="143" t="str">
        <f t="shared" si="28"/>
        <v>LIMA</v>
      </c>
      <c r="B188" s="139" t="s">
        <v>60</v>
      </c>
      <c r="C188" s="157" t="s">
        <v>97</v>
      </c>
      <c r="D188" s="141">
        <v>0</v>
      </c>
      <c r="E188" s="141">
        <v>1</v>
      </c>
      <c r="F188" s="141">
        <v>0</v>
      </c>
      <c r="G188" s="141">
        <v>0</v>
      </c>
      <c r="H188" s="141">
        <v>0</v>
      </c>
      <c r="I188" s="141">
        <v>0</v>
      </c>
      <c r="J188" s="141">
        <v>0</v>
      </c>
      <c r="K188" s="141">
        <v>0</v>
      </c>
      <c r="L188" s="141">
        <v>0</v>
      </c>
      <c r="M188" s="141">
        <v>0</v>
      </c>
      <c r="N188" s="141">
        <v>0</v>
      </c>
      <c r="O188" s="141">
        <v>0</v>
      </c>
      <c r="P188" s="142">
        <f t="shared" si="32"/>
        <v>1</v>
      </c>
    </row>
    <row r="189" spans="1:16" ht="15" x14ac:dyDescent="0.25">
      <c r="A189" s="143" t="str">
        <f t="shared" si="28"/>
        <v>LIMA</v>
      </c>
      <c r="B189" s="143" t="str">
        <f t="shared" ref="B189:B190" si="35">B188</f>
        <v>INPROTECSAC</v>
      </c>
      <c r="C189" s="160" t="s">
        <v>95</v>
      </c>
      <c r="D189" s="141">
        <v>1</v>
      </c>
      <c r="E189" s="141">
        <v>0</v>
      </c>
      <c r="F189" s="141">
        <v>0</v>
      </c>
      <c r="G189" s="141">
        <v>0</v>
      </c>
      <c r="H189" s="141">
        <v>0</v>
      </c>
      <c r="I189" s="141">
        <v>0</v>
      </c>
      <c r="J189" s="141">
        <v>0</v>
      </c>
      <c r="K189" s="141">
        <v>0</v>
      </c>
      <c r="L189" s="141">
        <v>0</v>
      </c>
      <c r="M189" s="141">
        <v>0</v>
      </c>
      <c r="N189" s="141">
        <v>0</v>
      </c>
      <c r="O189" s="141">
        <v>0</v>
      </c>
      <c r="P189" s="142">
        <f t="shared" si="32"/>
        <v>1</v>
      </c>
    </row>
    <row r="190" spans="1:16" ht="15" x14ac:dyDescent="0.25">
      <c r="A190" s="143" t="str">
        <f t="shared" si="28"/>
        <v>LIMA</v>
      </c>
      <c r="B190" s="144" t="str">
        <f t="shared" si="35"/>
        <v>INPROTECSAC</v>
      </c>
      <c r="C190" s="159" t="s">
        <v>80</v>
      </c>
      <c r="D190" s="141">
        <v>12</v>
      </c>
      <c r="E190" s="141">
        <v>15</v>
      </c>
      <c r="F190" s="141">
        <v>10</v>
      </c>
      <c r="G190" s="141">
        <v>7</v>
      </c>
      <c r="H190" s="141">
        <v>3</v>
      </c>
      <c r="I190" s="141">
        <v>7</v>
      </c>
      <c r="J190" s="141">
        <v>9</v>
      </c>
      <c r="K190" s="141">
        <v>4</v>
      </c>
      <c r="L190" s="141">
        <v>5</v>
      </c>
      <c r="M190" s="141">
        <v>8</v>
      </c>
      <c r="N190" s="141">
        <v>4</v>
      </c>
      <c r="O190" s="141">
        <v>10</v>
      </c>
      <c r="P190" s="142">
        <f t="shared" si="32"/>
        <v>94</v>
      </c>
    </row>
    <row r="191" spans="1:16" ht="15" x14ac:dyDescent="0.25">
      <c r="A191" s="143" t="str">
        <f t="shared" si="28"/>
        <v>LIMA</v>
      </c>
      <c r="B191" s="139" t="s">
        <v>43</v>
      </c>
      <c r="C191" s="157" t="s">
        <v>489</v>
      </c>
      <c r="D191" s="141">
        <v>0</v>
      </c>
      <c r="E191" s="141">
        <v>0</v>
      </c>
      <c r="F191" s="141">
        <v>0</v>
      </c>
      <c r="G191" s="141">
        <v>0</v>
      </c>
      <c r="H191" s="141">
        <v>0</v>
      </c>
      <c r="I191" s="141">
        <v>0</v>
      </c>
      <c r="J191" s="141">
        <v>0</v>
      </c>
      <c r="K191" s="141">
        <v>1</v>
      </c>
      <c r="L191" s="141">
        <v>0</v>
      </c>
      <c r="M191" s="141">
        <v>0</v>
      </c>
      <c r="N191" s="141">
        <v>1</v>
      </c>
      <c r="O191" s="141">
        <v>0</v>
      </c>
      <c r="P191" s="142">
        <f t="shared" si="32"/>
        <v>2</v>
      </c>
    </row>
    <row r="192" spans="1:16" ht="15" x14ac:dyDescent="0.25">
      <c r="A192" s="143" t="str">
        <f t="shared" si="28"/>
        <v>LIMA</v>
      </c>
      <c r="B192" s="143" t="str">
        <f t="shared" ref="B192:B198" si="36">B191</f>
        <v>FAMEDI</v>
      </c>
      <c r="C192" s="160" t="s">
        <v>528</v>
      </c>
      <c r="D192" s="141">
        <v>0</v>
      </c>
      <c r="E192" s="141">
        <v>0</v>
      </c>
      <c r="F192" s="141">
        <v>0</v>
      </c>
      <c r="G192" s="141">
        <v>0</v>
      </c>
      <c r="H192" s="141">
        <v>0</v>
      </c>
      <c r="I192" s="141">
        <v>0</v>
      </c>
      <c r="J192" s="141">
        <v>0</v>
      </c>
      <c r="K192" s="141">
        <v>0</v>
      </c>
      <c r="L192" s="141">
        <v>0</v>
      </c>
      <c r="M192" s="141">
        <v>0</v>
      </c>
      <c r="N192" s="141">
        <v>1</v>
      </c>
      <c r="O192" s="141">
        <v>0</v>
      </c>
      <c r="P192" s="142">
        <f t="shared" si="32"/>
        <v>1</v>
      </c>
    </row>
    <row r="193" spans="1:16" ht="15" x14ac:dyDescent="0.25">
      <c r="A193" s="143" t="str">
        <f t="shared" si="28"/>
        <v>LIMA</v>
      </c>
      <c r="B193" s="143" t="str">
        <f t="shared" si="36"/>
        <v>FAMEDI</v>
      </c>
      <c r="C193" s="160" t="s">
        <v>424</v>
      </c>
      <c r="D193" s="141">
        <v>0</v>
      </c>
      <c r="E193" s="141">
        <v>0</v>
      </c>
      <c r="F193" s="141">
        <v>0</v>
      </c>
      <c r="G193" s="141">
        <v>0</v>
      </c>
      <c r="H193" s="141">
        <v>0</v>
      </c>
      <c r="I193" s="141">
        <v>1</v>
      </c>
      <c r="J193" s="141">
        <v>0</v>
      </c>
      <c r="K193" s="141">
        <v>0</v>
      </c>
      <c r="L193" s="141">
        <v>0</v>
      </c>
      <c r="M193" s="141">
        <v>0</v>
      </c>
      <c r="N193" s="141">
        <v>0</v>
      </c>
      <c r="O193" s="141">
        <v>0</v>
      </c>
      <c r="P193" s="142">
        <f t="shared" si="32"/>
        <v>1</v>
      </c>
    </row>
    <row r="194" spans="1:16" ht="15" x14ac:dyDescent="0.25">
      <c r="A194" s="143" t="str">
        <f t="shared" si="28"/>
        <v>LIMA</v>
      </c>
      <c r="B194" s="143" t="str">
        <f t="shared" si="36"/>
        <v>FAMEDI</v>
      </c>
      <c r="C194" s="160" t="s">
        <v>110</v>
      </c>
      <c r="D194" s="141">
        <v>10</v>
      </c>
      <c r="E194" s="141">
        <v>8</v>
      </c>
      <c r="F194" s="141">
        <v>0</v>
      </c>
      <c r="G194" s="141">
        <v>0</v>
      </c>
      <c r="H194" s="141">
        <v>2</v>
      </c>
      <c r="I194" s="141">
        <v>27</v>
      </c>
      <c r="J194" s="141">
        <v>2</v>
      </c>
      <c r="K194" s="141">
        <v>0</v>
      </c>
      <c r="L194" s="141">
        <v>0</v>
      </c>
      <c r="M194" s="141">
        <v>1</v>
      </c>
      <c r="N194" s="141">
        <v>0</v>
      </c>
      <c r="O194" s="141">
        <v>0</v>
      </c>
      <c r="P194" s="142">
        <f t="shared" si="32"/>
        <v>50</v>
      </c>
    </row>
    <row r="195" spans="1:16" ht="15" x14ac:dyDescent="0.25">
      <c r="A195" s="143" t="str">
        <f t="shared" si="28"/>
        <v>LIMA</v>
      </c>
      <c r="B195" s="143" t="str">
        <f t="shared" si="36"/>
        <v>FAMEDI</v>
      </c>
      <c r="C195" s="160" t="s">
        <v>164</v>
      </c>
      <c r="D195" s="141">
        <v>1</v>
      </c>
      <c r="E195" s="141">
        <v>0</v>
      </c>
      <c r="F195" s="141">
        <v>0</v>
      </c>
      <c r="G195" s="141">
        <v>0</v>
      </c>
      <c r="H195" s="141">
        <v>0</v>
      </c>
      <c r="I195" s="141">
        <v>0</v>
      </c>
      <c r="J195" s="141">
        <v>0</v>
      </c>
      <c r="K195" s="141">
        <v>0</v>
      </c>
      <c r="L195" s="141">
        <v>0</v>
      </c>
      <c r="M195" s="141">
        <v>0</v>
      </c>
      <c r="N195" s="141">
        <v>1</v>
      </c>
      <c r="O195" s="141">
        <v>0</v>
      </c>
      <c r="P195" s="142">
        <f t="shared" si="32"/>
        <v>2</v>
      </c>
    </row>
    <row r="196" spans="1:16" ht="15" x14ac:dyDescent="0.25">
      <c r="A196" s="143" t="str">
        <f t="shared" si="28"/>
        <v>LIMA</v>
      </c>
      <c r="B196" s="143" t="str">
        <f t="shared" si="36"/>
        <v>FAMEDI</v>
      </c>
      <c r="C196" s="160" t="s">
        <v>111</v>
      </c>
      <c r="D196" s="141">
        <v>1</v>
      </c>
      <c r="E196" s="141">
        <v>0</v>
      </c>
      <c r="F196" s="141">
        <v>0</v>
      </c>
      <c r="G196" s="141">
        <v>0</v>
      </c>
      <c r="H196" s="141">
        <v>0</v>
      </c>
      <c r="I196" s="141">
        <v>0</v>
      </c>
      <c r="J196" s="141">
        <v>0</v>
      </c>
      <c r="K196" s="141">
        <v>0</v>
      </c>
      <c r="L196" s="141">
        <v>0</v>
      </c>
      <c r="M196" s="141">
        <v>0</v>
      </c>
      <c r="N196" s="141">
        <v>0</v>
      </c>
      <c r="O196" s="141">
        <v>1</v>
      </c>
      <c r="P196" s="142">
        <f t="shared" si="32"/>
        <v>2</v>
      </c>
    </row>
    <row r="197" spans="1:16" ht="15" x14ac:dyDescent="0.25">
      <c r="A197" s="143" t="str">
        <f t="shared" si="28"/>
        <v>LIMA</v>
      </c>
      <c r="B197" s="143" t="str">
        <f t="shared" si="36"/>
        <v>FAMEDI</v>
      </c>
      <c r="C197" s="160" t="s">
        <v>233</v>
      </c>
      <c r="D197" s="141">
        <v>0</v>
      </c>
      <c r="E197" s="141">
        <v>1</v>
      </c>
      <c r="F197" s="141">
        <v>0</v>
      </c>
      <c r="G197" s="141">
        <v>0</v>
      </c>
      <c r="H197" s="141">
        <v>0</v>
      </c>
      <c r="I197" s="141">
        <v>0</v>
      </c>
      <c r="J197" s="141">
        <v>0</v>
      </c>
      <c r="K197" s="141">
        <v>0</v>
      </c>
      <c r="L197" s="141">
        <v>0</v>
      </c>
      <c r="M197" s="141">
        <v>0</v>
      </c>
      <c r="N197" s="141">
        <v>0</v>
      </c>
      <c r="O197" s="141">
        <v>0</v>
      </c>
      <c r="P197" s="142">
        <f t="shared" si="32"/>
        <v>1</v>
      </c>
    </row>
    <row r="198" spans="1:16" ht="15" x14ac:dyDescent="0.25">
      <c r="A198" s="143" t="str">
        <f t="shared" si="28"/>
        <v>LIMA</v>
      </c>
      <c r="B198" s="144" t="str">
        <f t="shared" si="36"/>
        <v>FAMEDI</v>
      </c>
      <c r="C198" s="159" t="s">
        <v>529</v>
      </c>
      <c r="D198" s="141">
        <v>0</v>
      </c>
      <c r="E198" s="141">
        <v>0</v>
      </c>
      <c r="F198" s="141">
        <v>0</v>
      </c>
      <c r="G198" s="141">
        <v>0</v>
      </c>
      <c r="H198" s="141">
        <v>0</v>
      </c>
      <c r="I198" s="141">
        <v>0</v>
      </c>
      <c r="J198" s="141">
        <v>0</v>
      </c>
      <c r="K198" s="141">
        <v>0</v>
      </c>
      <c r="L198" s="141">
        <v>0</v>
      </c>
      <c r="M198" s="141">
        <v>0</v>
      </c>
      <c r="N198" s="141">
        <v>13</v>
      </c>
      <c r="O198" s="141">
        <v>15</v>
      </c>
      <c r="P198" s="142">
        <f t="shared" si="32"/>
        <v>28</v>
      </c>
    </row>
    <row r="199" spans="1:16" ht="15" x14ac:dyDescent="0.25">
      <c r="A199" s="143" t="str">
        <f t="shared" si="28"/>
        <v>LIMA</v>
      </c>
      <c r="B199" s="139" t="s">
        <v>49</v>
      </c>
      <c r="C199" s="157" t="s">
        <v>106</v>
      </c>
      <c r="D199" s="141">
        <v>10</v>
      </c>
      <c r="E199" s="141">
        <v>0</v>
      </c>
      <c r="F199" s="141">
        <v>3</v>
      </c>
      <c r="G199" s="141">
        <v>3</v>
      </c>
      <c r="H199" s="141">
        <v>4</v>
      </c>
      <c r="I199" s="141">
        <v>4</v>
      </c>
      <c r="J199" s="141">
        <v>2</v>
      </c>
      <c r="K199" s="141">
        <v>1</v>
      </c>
      <c r="L199" s="141">
        <v>0</v>
      </c>
      <c r="M199" s="141">
        <v>1</v>
      </c>
      <c r="N199" s="141">
        <v>1</v>
      </c>
      <c r="O199" s="141">
        <v>0</v>
      </c>
      <c r="P199" s="142">
        <f t="shared" si="32"/>
        <v>29</v>
      </c>
    </row>
    <row r="200" spans="1:16" ht="15" x14ac:dyDescent="0.25">
      <c r="A200" s="143" t="str">
        <f t="shared" ref="A200:A263" si="37">A199</f>
        <v>LIMA</v>
      </c>
      <c r="B200" s="143" t="str">
        <f t="shared" ref="B200:B206" si="38">B199</f>
        <v>COINCA</v>
      </c>
      <c r="C200" s="160" t="s">
        <v>118</v>
      </c>
      <c r="D200" s="141">
        <v>6</v>
      </c>
      <c r="E200" s="141">
        <v>1</v>
      </c>
      <c r="F200" s="141">
        <v>7</v>
      </c>
      <c r="G200" s="141">
        <v>2</v>
      </c>
      <c r="H200" s="141">
        <v>0</v>
      </c>
      <c r="I200" s="141">
        <v>0</v>
      </c>
      <c r="J200" s="141">
        <v>0</v>
      </c>
      <c r="K200" s="141">
        <v>1</v>
      </c>
      <c r="L200" s="141">
        <v>0</v>
      </c>
      <c r="M200" s="141">
        <v>22</v>
      </c>
      <c r="N200" s="141">
        <v>0</v>
      </c>
      <c r="O200" s="141">
        <v>0</v>
      </c>
      <c r="P200" s="142">
        <f t="shared" si="32"/>
        <v>39</v>
      </c>
    </row>
    <row r="201" spans="1:16" ht="15" x14ac:dyDescent="0.25">
      <c r="A201" s="143" t="str">
        <f t="shared" si="37"/>
        <v>LIMA</v>
      </c>
      <c r="B201" s="143" t="str">
        <f t="shared" si="38"/>
        <v>COINCA</v>
      </c>
      <c r="C201" s="160" t="s">
        <v>107</v>
      </c>
      <c r="D201" s="141">
        <v>1</v>
      </c>
      <c r="E201" s="141">
        <v>2</v>
      </c>
      <c r="F201" s="141">
        <v>0</v>
      </c>
      <c r="G201" s="141">
        <v>0</v>
      </c>
      <c r="H201" s="141">
        <v>0</v>
      </c>
      <c r="I201" s="141">
        <v>0</v>
      </c>
      <c r="J201" s="141">
        <v>0</v>
      </c>
      <c r="K201" s="141">
        <v>0</v>
      </c>
      <c r="L201" s="141">
        <v>2</v>
      </c>
      <c r="M201" s="141">
        <v>0</v>
      </c>
      <c r="N201" s="141">
        <v>0</v>
      </c>
      <c r="O201" s="141">
        <v>0</v>
      </c>
      <c r="P201" s="142">
        <f t="shared" si="32"/>
        <v>5</v>
      </c>
    </row>
    <row r="202" spans="1:16" ht="15" x14ac:dyDescent="0.25">
      <c r="A202" s="143" t="str">
        <f t="shared" si="37"/>
        <v>LIMA</v>
      </c>
      <c r="B202" s="143" t="str">
        <f t="shared" si="38"/>
        <v>COINCA</v>
      </c>
      <c r="C202" s="160" t="s">
        <v>119</v>
      </c>
      <c r="D202" s="141">
        <v>3</v>
      </c>
      <c r="E202" s="141">
        <v>0</v>
      </c>
      <c r="F202" s="141">
        <v>1</v>
      </c>
      <c r="G202" s="141">
        <v>0</v>
      </c>
      <c r="H202" s="141">
        <v>0</v>
      </c>
      <c r="I202" s="141">
        <v>0</v>
      </c>
      <c r="J202" s="141">
        <v>0</v>
      </c>
      <c r="K202" s="141">
        <v>0</v>
      </c>
      <c r="L202" s="141">
        <v>0</v>
      </c>
      <c r="M202" s="141">
        <v>0</v>
      </c>
      <c r="N202" s="141">
        <v>0</v>
      </c>
      <c r="O202" s="141">
        <v>0</v>
      </c>
      <c r="P202" s="142">
        <f t="shared" si="32"/>
        <v>4</v>
      </c>
    </row>
    <row r="203" spans="1:16" ht="15" x14ac:dyDescent="0.25">
      <c r="A203" s="143" t="str">
        <f t="shared" si="37"/>
        <v>LIMA</v>
      </c>
      <c r="B203" s="143" t="str">
        <f t="shared" si="38"/>
        <v>COINCA</v>
      </c>
      <c r="C203" s="160" t="s">
        <v>354</v>
      </c>
      <c r="D203" s="141">
        <v>0</v>
      </c>
      <c r="E203" s="141">
        <v>0</v>
      </c>
      <c r="F203" s="141">
        <v>0</v>
      </c>
      <c r="G203" s="141">
        <v>1</v>
      </c>
      <c r="H203" s="141">
        <v>0</v>
      </c>
      <c r="I203" s="141">
        <v>0</v>
      </c>
      <c r="J203" s="141">
        <v>0</v>
      </c>
      <c r="K203" s="141">
        <v>0</v>
      </c>
      <c r="L203" s="141">
        <v>0</v>
      </c>
      <c r="M203" s="141">
        <v>1</v>
      </c>
      <c r="N203" s="141">
        <v>0</v>
      </c>
      <c r="O203" s="141">
        <v>0</v>
      </c>
      <c r="P203" s="142">
        <f t="shared" si="32"/>
        <v>2</v>
      </c>
    </row>
    <row r="204" spans="1:16" ht="15" x14ac:dyDescent="0.25">
      <c r="A204" s="143" t="str">
        <f t="shared" si="37"/>
        <v>LIMA</v>
      </c>
      <c r="B204" s="143" t="str">
        <f t="shared" si="38"/>
        <v>COINCA</v>
      </c>
      <c r="C204" s="160" t="s">
        <v>134</v>
      </c>
      <c r="D204" s="141">
        <v>2</v>
      </c>
      <c r="E204" s="141">
        <v>0</v>
      </c>
      <c r="F204" s="141">
        <v>0</v>
      </c>
      <c r="G204" s="141">
        <v>0</v>
      </c>
      <c r="H204" s="141">
        <v>0</v>
      </c>
      <c r="I204" s="141">
        <v>0</v>
      </c>
      <c r="J204" s="141">
        <v>0</v>
      </c>
      <c r="K204" s="141">
        <v>0</v>
      </c>
      <c r="L204" s="141">
        <v>0</v>
      </c>
      <c r="M204" s="141">
        <v>0</v>
      </c>
      <c r="N204" s="141">
        <v>0</v>
      </c>
      <c r="O204" s="141">
        <v>0</v>
      </c>
      <c r="P204" s="142">
        <f t="shared" si="19"/>
        <v>2</v>
      </c>
    </row>
    <row r="205" spans="1:16" ht="15" x14ac:dyDescent="0.25">
      <c r="A205" s="143" t="str">
        <f t="shared" si="37"/>
        <v>LIMA</v>
      </c>
      <c r="B205" s="143" t="str">
        <f t="shared" si="38"/>
        <v>COINCA</v>
      </c>
      <c r="C205" s="160" t="s">
        <v>150</v>
      </c>
      <c r="D205" s="141">
        <v>4</v>
      </c>
      <c r="E205" s="141">
        <v>0</v>
      </c>
      <c r="F205" s="141">
        <v>0</v>
      </c>
      <c r="G205" s="141">
        <v>0</v>
      </c>
      <c r="H205" s="141">
        <v>0</v>
      </c>
      <c r="I205" s="141">
        <v>0</v>
      </c>
      <c r="J205" s="141">
        <v>0</v>
      </c>
      <c r="K205" s="141">
        <v>0</v>
      </c>
      <c r="L205" s="141">
        <v>0</v>
      </c>
      <c r="M205" s="141">
        <v>1</v>
      </c>
      <c r="N205" s="141">
        <v>0</v>
      </c>
      <c r="O205" s="141">
        <v>0</v>
      </c>
      <c r="P205" s="142">
        <f t="shared" si="19"/>
        <v>5</v>
      </c>
    </row>
    <row r="206" spans="1:16" ht="15" x14ac:dyDescent="0.25">
      <c r="A206" s="143" t="str">
        <f t="shared" si="37"/>
        <v>LIMA</v>
      </c>
      <c r="B206" s="144" t="str">
        <f t="shared" si="38"/>
        <v>COINCA</v>
      </c>
      <c r="C206" s="159" t="s">
        <v>521</v>
      </c>
      <c r="D206" s="141">
        <v>0</v>
      </c>
      <c r="E206" s="141">
        <v>0</v>
      </c>
      <c r="F206" s="141">
        <v>0</v>
      </c>
      <c r="G206" s="141">
        <v>0</v>
      </c>
      <c r="H206" s="141">
        <v>0</v>
      </c>
      <c r="I206" s="141">
        <v>0</v>
      </c>
      <c r="J206" s="141">
        <v>0</v>
      </c>
      <c r="K206" s="141">
        <v>0</v>
      </c>
      <c r="L206" s="141">
        <v>0</v>
      </c>
      <c r="M206" s="141">
        <v>0</v>
      </c>
      <c r="N206" s="141">
        <v>0</v>
      </c>
      <c r="O206" s="141">
        <v>1</v>
      </c>
      <c r="P206" s="142">
        <f t="shared" si="19"/>
        <v>1</v>
      </c>
    </row>
    <row r="207" spans="1:16" ht="15" x14ac:dyDescent="0.25">
      <c r="A207" s="143" t="str">
        <f t="shared" si="37"/>
        <v>LIMA</v>
      </c>
      <c r="B207" s="139" t="s">
        <v>35</v>
      </c>
      <c r="C207" s="157" t="s">
        <v>91</v>
      </c>
      <c r="D207" s="141">
        <v>73</v>
      </c>
      <c r="E207" s="141">
        <v>3</v>
      </c>
      <c r="F207" s="141">
        <v>7</v>
      </c>
      <c r="G207" s="141">
        <v>0</v>
      </c>
      <c r="H207" s="141">
        <v>3</v>
      </c>
      <c r="I207" s="141">
        <v>0</v>
      </c>
      <c r="J207" s="141">
        <v>1</v>
      </c>
      <c r="K207" s="141">
        <v>0</v>
      </c>
      <c r="L207" s="141">
        <v>0</v>
      </c>
      <c r="M207" s="141">
        <v>0</v>
      </c>
      <c r="N207" s="141">
        <v>0</v>
      </c>
      <c r="O207" s="141">
        <v>0</v>
      </c>
      <c r="P207" s="142">
        <f t="shared" si="19"/>
        <v>87</v>
      </c>
    </row>
    <row r="208" spans="1:16" ht="15" x14ac:dyDescent="0.25">
      <c r="A208" s="143" t="str">
        <f t="shared" si="37"/>
        <v>LIMA</v>
      </c>
      <c r="B208" s="145" t="s">
        <v>138</v>
      </c>
      <c r="C208" s="158" t="s">
        <v>97</v>
      </c>
      <c r="D208" s="141">
        <v>4</v>
      </c>
      <c r="E208" s="141">
        <v>14</v>
      </c>
      <c r="F208" s="141">
        <v>22</v>
      </c>
      <c r="G208" s="141">
        <v>8</v>
      </c>
      <c r="H208" s="141">
        <v>11</v>
      </c>
      <c r="I208" s="141">
        <v>13</v>
      </c>
      <c r="J208" s="141">
        <v>8</v>
      </c>
      <c r="K208" s="141">
        <v>1</v>
      </c>
      <c r="L208" s="141">
        <v>0</v>
      </c>
      <c r="M208" s="141">
        <v>1</v>
      </c>
      <c r="N208" s="141">
        <v>0</v>
      </c>
      <c r="O208" s="141">
        <v>0</v>
      </c>
      <c r="P208" s="142">
        <f t="shared" si="19"/>
        <v>82</v>
      </c>
    </row>
    <row r="209" spans="1:16" ht="15" x14ac:dyDescent="0.25">
      <c r="A209" s="143" t="str">
        <f t="shared" si="37"/>
        <v>LIMA</v>
      </c>
      <c r="B209" s="139" t="s">
        <v>46</v>
      </c>
      <c r="C209" s="157" t="s">
        <v>104</v>
      </c>
      <c r="D209" s="141">
        <v>7</v>
      </c>
      <c r="E209" s="141">
        <v>7</v>
      </c>
      <c r="F209" s="141">
        <v>10</v>
      </c>
      <c r="G209" s="141">
        <v>8</v>
      </c>
      <c r="H209" s="141">
        <v>2</v>
      </c>
      <c r="I209" s="141">
        <v>4</v>
      </c>
      <c r="J209" s="141">
        <v>0</v>
      </c>
      <c r="K209" s="141">
        <v>1</v>
      </c>
      <c r="L209" s="141">
        <v>0</v>
      </c>
      <c r="M209" s="141">
        <v>1</v>
      </c>
      <c r="N209" s="141">
        <v>1</v>
      </c>
      <c r="O209" s="141">
        <v>5</v>
      </c>
      <c r="P209" s="142">
        <f t="shared" si="19"/>
        <v>46</v>
      </c>
    </row>
    <row r="210" spans="1:16" ht="15" x14ac:dyDescent="0.25">
      <c r="A210" s="143" t="str">
        <f t="shared" si="37"/>
        <v>LIMA</v>
      </c>
      <c r="B210" s="143" t="str">
        <f t="shared" ref="B210:B211" si="39">B209</f>
        <v>ALYER</v>
      </c>
      <c r="C210" s="160" t="s">
        <v>105</v>
      </c>
      <c r="D210" s="141">
        <v>2</v>
      </c>
      <c r="E210" s="141">
        <v>3</v>
      </c>
      <c r="F210" s="141">
        <v>0</v>
      </c>
      <c r="G210" s="141">
        <v>0</v>
      </c>
      <c r="H210" s="141">
        <v>0</v>
      </c>
      <c r="I210" s="141">
        <v>7</v>
      </c>
      <c r="J210" s="141">
        <v>1</v>
      </c>
      <c r="K210" s="141">
        <v>6</v>
      </c>
      <c r="L210" s="141">
        <v>2</v>
      </c>
      <c r="M210" s="141">
        <v>0</v>
      </c>
      <c r="N210" s="141">
        <v>2</v>
      </c>
      <c r="O210" s="141">
        <v>0</v>
      </c>
      <c r="P210" s="142">
        <f t="shared" ref="P210:P250" si="40">SUM(D210:O210)</f>
        <v>23</v>
      </c>
    </row>
    <row r="211" spans="1:16" ht="15" x14ac:dyDescent="0.25">
      <c r="A211" s="143" t="str">
        <f t="shared" si="37"/>
        <v>LIMA</v>
      </c>
      <c r="B211" s="144" t="str">
        <f t="shared" si="39"/>
        <v>ALYER</v>
      </c>
      <c r="C211" s="159" t="s">
        <v>166</v>
      </c>
      <c r="D211" s="141">
        <v>1</v>
      </c>
      <c r="E211" s="141">
        <v>0</v>
      </c>
      <c r="F211" s="141">
        <v>0</v>
      </c>
      <c r="G211" s="141">
        <v>0</v>
      </c>
      <c r="H211" s="141">
        <v>0</v>
      </c>
      <c r="I211" s="141">
        <v>0</v>
      </c>
      <c r="J211" s="141">
        <v>0</v>
      </c>
      <c r="K211" s="141">
        <v>0</v>
      </c>
      <c r="L211" s="141">
        <v>0</v>
      </c>
      <c r="M211" s="141">
        <v>0</v>
      </c>
      <c r="N211" s="141">
        <v>0</v>
      </c>
      <c r="O211" s="141">
        <v>0</v>
      </c>
      <c r="P211" s="142">
        <f t="shared" si="40"/>
        <v>1</v>
      </c>
    </row>
    <row r="212" spans="1:16" ht="15" x14ac:dyDescent="0.25">
      <c r="A212" s="143" t="str">
        <f t="shared" si="37"/>
        <v>LIMA</v>
      </c>
      <c r="B212" s="139" t="s">
        <v>42</v>
      </c>
      <c r="C212" s="157" t="s">
        <v>100</v>
      </c>
      <c r="D212" s="141">
        <v>2</v>
      </c>
      <c r="E212" s="141">
        <v>1</v>
      </c>
      <c r="F212" s="141">
        <v>0</v>
      </c>
      <c r="G212" s="141">
        <v>3</v>
      </c>
      <c r="H212" s="141">
        <v>2</v>
      </c>
      <c r="I212" s="141">
        <v>2</v>
      </c>
      <c r="J212" s="141">
        <v>0</v>
      </c>
      <c r="K212" s="141">
        <v>1</v>
      </c>
      <c r="L212" s="141">
        <v>1</v>
      </c>
      <c r="M212" s="141">
        <v>0</v>
      </c>
      <c r="N212" s="141">
        <v>0</v>
      </c>
      <c r="O212" s="141">
        <v>1</v>
      </c>
      <c r="P212" s="142">
        <f t="shared" si="40"/>
        <v>13</v>
      </c>
    </row>
    <row r="213" spans="1:16" ht="15" x14ac:dyDescent="0.25">
      <c r="A213" s="143" t="str">
        <f t="shared" si="37"/>
        <v>LIMA</v>
      </c>
      <c r="B213" s="143" t="str">
        <f t="shared" ref="B213:B219" si="41">B212</f>
        <v>INCAPER</v>
      </c>
      <c r="C213" s="160" t="s">
        <v>101</v>
      </c>
      <c r="D213" s="141">
        <v>1</v>
      </c>
      <c r="E213" s="141">
        <v>1</v>
      </c>
      <c r="F213" s="141">
        <v>4</v>
      </c>
      <c r="G213" s="141">
        <v>3</v>
      </c>
      <c r="H213" s="141">
        <v>0</v>
      </c>
      <c r="I213" s="141">
        <v>1</v>
      </c>
      <c r="J213" s="141">
        <v>2</v>
      </c>
      <c r="K213" s="141">
        <v>0</v>
      </c>
      <c r="L213" s="141">
        <v>0</v>
      </c>
      <c r="M213" s="141">
        <v>4</v>
      </c>
      <c r="N213" s="141">
        <v>1</v>
      </c>
      <c r="O213" s="141">
        <v>0</v>
      </c>
      <c r="P213" s="142">
        <f t="shared" si="40"/>
        <v>17</v>
      </c>
    </row>
    <row r="214" spans="1:16" ht="15" x14ac:dyDescent="0.25">
      <c r="A214" s="143" t="str">
        <f t="shared" si="37"/>
        <v>LIMA</v>
      </c>
      <c r="B214" s="143" t="str">
        <f t="shared" si="41"/>
        <v>INCAPER</v>
      </c>
      <c r="C214" s="160" t="s">
        <v>392</v>
      </c>
      <c r="D214" s="141">
        <v>0</v>
      </c>
      <c r="E214" s="141">
        <v>0</v>
      </c>
      <c r="F214" s="141">
        <v>0</v>
      </c>
      <c r="G214" s="141">
        <v>0</v>
      </c>
      <c r="H214" s="141">
        <v>1</v>
      </c>
      <c r="I214" s="141">
        <v>0</v>
      </c>
      <c r="J214" s="141">
        <v>0</v>
      </c>
      <c r="K214" s="141">
        <v>0</v>
      </c>
      <c r="L214" s="141">
        <v>0</v>
      </c>
      <c r="M214" s="141">
        <v>0</v>
      </c>
      <c r="N214" s="141">
        <v>0</v>
      </c>
      <c r="O214" s="141">
        <v>0</v>
      </c>
      <c r="P214" s="142">
        <f t="shared" si="40"/>
        <v>1</v>
      </c>
    </row>
    <row r="215" spans="1:16" ht="15" x14ac:dyDescent="0.25">
      <c r="A215" s="143" t="str">
        <f t="shared" si="37"/>
        <v>LIMA</v>
      </c>
      <c r="B215" s="143" t="str">
        <f t="shared" si="41"/>
        <v>INCAPER</v>
      </c>
      <c r="C215" s="160" t="s">
        <v>122</v>
      </c>
      <c r="D215" s="141">
        <v>2</v>
      </c>
      <c r="E215" s="141">
        <v>2</v>
      </c>
      <c r="F215" s="141">
        <v>0</v>
      </c>
      <c r="G215" s="141">
        <v>1</v>
      </c>
      <c r="H215" s="141">
        <v>1</v>
      </c>
      <c r="I215" s="141">
        <v>0</v>
      </c>
      <c r="J215" s="141">
        <v>0</v>
      </c>
      <c r="K215" s="141">
        <v>1</v>
      </c>
      <c r="L215" s="141">
        <v>1</v>
      </c>
      <c r="M215" s="141">
        <v>1</v>
      </c>
      <c r="N215" s="141">
        <v>0</v>
      </c>
      <c r="O215" s="141">
        <v>1</v>
      </c>
      <c r="P215" s="142">
        <f t="shared" si="40"/>
        <v>10</v>
      </c>
    </row>
    <row r="216" spans="1:16" ht="15" x14ac:dyDescent="0.25">
      <c r="A216" s="143" t="str">
        <f t="shared" si="37"/>
        <v>LIMA</v>
      </c>
      <c r="B216" s="143" t="str">
        <f t="shared" si="41"/>
        <v>INCAPER</v>
      </c>
      <c r="C216" s="160" t="s">
        <v>123</v>
      </c>
      <c r="D216" s="141">
        <v>4</v>
      </c>
      <c r="E216" s="141">
        <v>0</v>
      </c>
      <c r="F216" s="141">
        <v>0</v>
      </c>
      <c r="G216" s="141">
        <v>0</v>
      </c>
      <c r="H216" s="141">
        <v>0</v>
      </c>
      <c r="I216" s="141">
        <v>0</v>
      </c>
      <c r="J216" s="141">
        <v>0</v>
      </c>
      <c r="K216" s="141">
        <v>0</v>
      </c>
      <c r="L216" s="141">
        <v>0</v>
      </c>
      <c r="M216" s="141">
        <v>0</v>
      </c>
      <c r="N216" s="141">
        <v>0</v>
      </c>
      <c r="O216" s="141">
        <v>0</v>
      </c>
      <c r="P216" s="142">
        <f t="shared" si="40"/>
        <v>4</v>
      </c>
    </row>
    <row r="217" spans="1:16" ht="15" x14ac:dyDescent="0.25">
      <c r="A217" s="143" t="str">
        <f t="shared" si="37"/>
        <v>LIMA</v>
      </c>
      <c r="B217" s="143" t="str">
        <f t="shared" si="41"/>
        <v>INCAPER</v>
      </c>
      <c r="C217" s="160" t="s">
        <v>355</v>
      </c>
      <c r="D217" s="141">
        <v>0</v>
      </c>
      <c r="E217" s="141">
        <v>0</v>
      </c>
      <c r="F217" s="141">
        <v>0</v>
      </c>
      <c r="G217" s="141">
        <v>0</v>
      </c>
      <c r="H217" s="141">
        <v>0</v>
      </c>
      <c r="I217" s="141">
        <v>0</v>
      </c>
      <c r="J217" s="141">
        <v>0</v>
      </c>
      <c r="K217" s="141">
        <v>0</v>
      </c>
      <c r="L217" s="141">
        <v>0</v>
      </c>
      <c r="M217" s="141">
        <v>0</v>
      </c>
      <c r="N217" s="141">
        <v>1</v>
      </c>
      <c r="O217" s="141">
        <v>0</v>
      </c>
      <c r="P217" s="142">
        <f t="shared" si="40"/>
        <v>1</v>
      </c>
    </row>
    <row r="218" spans="1:16" ht="15" x14ac:dyDescent="0.25">
      <c r="A218" s="143" t="str">
        <f t="shared" si="37"/>
        <v>LIMA</v>
      </c>
      <c r="B218" s="143" t="str">
        <f t="shared" si="41"/>
        <v>INCAPER</v>
      </c>
      <c r="C218" s="160" t="s">
        <v>165</v>
      </c>
      <c r="D218" s="141">
        <v>1</v>
      </c>
      <c r="E218" s="141">
        <v>0</v>
      </c>
      <c r="F218" s="141">
        <v>0</v>
      </c>
      <c r="G218" s="141">
        <v>0</v>
      </c>
      <c r="H218" s="141">
        <v>0</v>
      </c>
      <c r="I218" s="141">
        <v>0</v>
      </c>
      <c r="J218" s="141">
        <v>0</v>
      </c>
      <c r="K218" s="141">
        <v>0</v>
      </c>
      <c r="L218" s="141">
        <v>0</v>
      </c>
      <c r="M218" s="141">
        <v>0</v>
      </c>
      <c r="N218" s="141">
        <v>0</v>
      </c>
      <c r="O218" s="141">
        <v>0</v>
      </c>
      <c r="P218" s="142">
        <f t="shared" si="40"/>
        <v>1</v>
      </c>
    </row>
    <row r="219" spans="1:16" ht="15" x14ac:dyDescent="0.25">
      <c r="A219" s="143" t="str">
        <f t="shared" si="37"/>
        <v>LIMA</v>
      </c>
      <c r="B219" s="144" t="str">
        <f t="shared" si="41"/>
        <v>INCAPER</v>
      </c>
      <c r="C219" s="159" t="s">
        <v>235</v>
      </c>
      <c r="D219" s="141">
        <v>0</v>
      </c>
      <c r="E219" s="141">
        <v>1</v>
      </c>
      <c r="F219" s="141">
        <v>0</v>
      </c>
      <c r="G219" s="141">
        <v>0</v>
      </c>
      <c r="H219" s="141">
        <v>0</v>
      </c>
      <c r="I219" s="141">
        <v>0</v>
      </c>
      <c r="J219" s="141">
        <v>0</v>
      </c>
      <c r="K219" s="141">
        <v>0</v>
      </c>
      <c r="L219" s="141">
        <v>0</v>
      </c>
      <c r="M219" s="141">
        <v>0</v>
      </c>
      <c r="N219" s="141">
        <v>0</v>
      </c>
      <c r="O219" s="141">
        <v>0</v>
      </c>
      <c r="P219" s="142">
        <f t="shared" si="40"/>
        <v>1</v>
      </c>
    </row>
    <row r="220" spans="1:16" ht="15" x14ac:dyDescent="0.25">
      <c r="A220" s="143" t="str">
        <f t="shared" si="37"/>
        <v>LIMA</v>
      </c>
      <c r="B220" s="145" t="s">
        <v>48</v>
      </c>
      <c r="C220" s="158" t="s">
        <v>92</v>
      </c>
      <c r="D220" s="141">
        <v>5</v>
      </c>
      <c r="E220" s="141">
        <v>1</v>
      </c>
      <c r="F220" s="141">
        <v>5</v>
      </c>
      <c r="G220" s="141">
        <v>4</v>
      </c>
      <c r="H220" s="141">
        <v>5</v>
      </c>
      <c r="I220" s="141">
        <v>2</v>
      </c>
      <c r="J220" s="141">
        <v>5</v>
      </c>
      <c r="K220" s="141">
        <v>5</v>
      </c>
      <c r="L220" s="141">
        <v>6</v>
      </c>
      <c r="M220" s="141">
        <v>2</v>
      </c>
      <c r="N220" s="141">
        <v>2</v>
      </c>
      <c r="O220" s="141">
        <v>1</v>
      </c>
      <c r="P220" s="142">
        <f t="shared" si="40"/>
        <v>43</v>
      </c>
    </row>
    <row r="221" spans="1:16" ht="15" x14ac:dyDescent="0.25">
      <c r="A221" s="143" t="str">
        <f t="shared" si="37"/>
        <v>LIMA</v>
      </c>
      <c r="B221" s="139" t="s">
        <v>143</v>
      </c>
      <c r="C221" s="157" t="s">
        <v>145</v>
      </c>
      <c r="D221" s="141">
        <v>1</v>
      </c>
      <c r="E221" s="141">
        <v>5</v>
      </c>
      <c r="F221" s="141">
        <v>0</v>
      </c>
      <c r="G221" s="141">
        <v>1</v>
      </c>
      <c r="H221" s="141">
        <v>0</v>
      </c>
      <c r="I221" s="141">
        <v>0</v>
      </c>
      <c r="J221" s="141">
        <v>0</v>
      </c>
      <c r="K221" s="141">
        <v>0</v>
      </c>
      <c r="L221" s="141">
        <v>0</v>
      </c>
      <c r="M221" s="141">
        <v>0</v>
      </c>
      <c r="N221" s="141">
        <v>0</v>
      </c>
      <c r="O221" s="141">
        <v>1</v>
      </c>
      <c r="P221" s="142">
        <f t="shared" si="40"/>
        <v>8</v>
      </c>
    </row>
    <row r="222" spans="1:16" ht="15" x14ac:dyDescent="0.25">
      <c r="A222" s="143" t="str">
        <f t="shared" si="37"/>
        <v>LIMA</v>
      </c>
      <c r="B222" s="143" t="str">
        <f t="shared" ref="B222:B229" si="42">B221</f>
        <v>OBCAS</v>
      </c>
      <c r="C222" s="160" t="s">
        <v>148</v>
      </c>
      <c r="D222" s="141">
        <v>2</v>
      </c>
      <c r="E222" s="141">
        <v>7</v>
      </c>
      <c r="F222" s="141">
        <v>4</v>
      </c>
      <c r="G222" s="141">
        <v>0</v>
      </c>
      <c r="H222" s="141">
        <v>1</v>
      </c>
      <c r="I222" s="141">
        <v>0</v>
      </c>
      <c r="J222" s="141">
        <v>0</v>
      </c>
      <c r="K222" s="141">
        <v>0</v>
      </c>
      <c r="L222" s="141">
        <v>1</v>
      </c>
      <c r="M222" s="141">
        <v>0</v>
      </c>
      <c r="N222" s="141">
        <v>0</v>
      </c>
      <c r="O222" s="141">
        <v>0</v>
      </c>
      <c r="P222" s="142">
        <f t="shared" si="40"/>
        <v>15</v>
      </c>
    </row>
    <row r="223" spans="1:16" ht="15" x14ac:dyDescent="0.25">
      <c r="A223" s="143" t="str">
        <f t="shared" si="37"/>
        <v>LIMA</v>
      </c>
      <c r="B223" s="143" t="str">
        <f t="shared" si="42"/>
        <v>OBCAS</v>
      </c>
      <c r="C223" s="160" t="s">
        <v>230</v>
      </c>
      <c r="D223" s="141">
        <v>0</v>
      </c>
      <c r="E223" s="141">
        <v>2</v>
      </c>
      <c r="F223" s="141">
        <v>1</v>
      </c>
      <c r="G223" s="141">
        <v>0</v>
      </c>
      <c r="H223" s="141">
        <v>0</v>
      </c>
      <c r="I223" s="141">
        <v>0</v>
      </c>
      <c r="J223" s="141">
        <v>0</v>
      </c>
      <c r="K223" s="141">
        <v>6</v>
      </c>
      <c r="L223" s="141">
        <v>0</v>
      </c>
      <c r="M223" s="141">
        <v>0</v>
      </c>
      <c r="N223" s="141">
        <v>0</v>
      </c>
      <c r="O223" s="141">
        <v>0</v>
      </c>
      <c r="P223" s="142">
        <f t="shared" si="40"/>
        <v>9</v>
      </c>
    </row>
    <row r="224" spans="1:16" ht="15" x14ac:dyDescent="0.25">
      <c r="A224" s="143" t="str">
        <f t="shared" si="37"/>
        <v>LIMA</v>
      </c>
      <c r="B224" s="143" t="str">
        <f t="shared" si="42"/>
        <v>OBCAS</v>
      </c>
      <c r="C224" s="160" t="s">
        <v>390</v>
      </c>
      <c r="D224" s="141">
        <v>0</v>
      </c>
      <c r="E224" s="141">
        <v>0</v>
      </c>
      <c r="F224" s="141">
        <v>0</v>
      </c>
      <c r="G224" s="141">
        <v>0</v>
      </c>
      <c r="H224" s="141">
        <v>1</v>
      </c>
      <c r="I224" s="141">
        <v>0</v>
      </c>
      <c r="J224" s="141">
        <v>0</v>
      </c>
      <c r="K224" s="141">
        <v>0</v>
      </c>
      <c r="L224" s="141">
        <v>0</v>
      </c>
      <c r="M224" s="141">
        <v>0</v>
      </c>
      <c r="N224" s="141">
        <v>0</v>
      </c>
      <c r="O224" s="141">
        <v>0</v>
      </c>
      <c r="P224" s="142">
        <f t="shared" si="40"/>
        <v>1</v>
      </c>
    </row>
    <row r="225" spans="1:16" ht="15" x14ac:dyDescent="0.25">
      <c r="A225" s="143" t="str">
        <f t="shared" si="37"/>
        <v>LIMA</v>
      </c>
      <c r="B225" s="143" t="str">
        <f t="shared" si="42"/>
        <v>OBCAS</v>
      </c>
      <c r="C225" s="160" t="s">
        <v>231</v>
      </c>
      <c r="D225" s="141">
        <v>0</v>
      </c>
      <c r="E225" s="141">
        <v>2</v>
      </c>
      <c r="F225" s="141">
        <v>0</v>
      </c>
      <c r="G225" s="141">
        <v>0</v>
      </c>
      <c r="H225" s="141">
        <v>0</v>
      </c>
      <c r="I225" s="141">
        <v>0</v>
      </c>
      <c r="J225" s="141">
        <v>0</v>
      </c>
      <c r="K225" s="141">
        <v>0</v>
      </c>
      <c r="L225" s="141">
        <v>0</v>
      </c>
      <c r="M225" s="141">
        <v>0</v>
      </c>
      <c r="N225" s="141">
        <v>0</v>
      </c>
      <c r="O225" s="141">
        <v>0</v>
      </c>
      <c r="P225" s="142">
        <f t="shared" si="40"/>
        <v>2</v>
      </c>
    </row>
    <row r="226" spans="1:16" ht="15" x14ac:dyDescent="0.25">
      <c r="A226" s="143" t="str">
        <f t="shared" si="37"/>
        <v>LIMA</v>
      </c>
      <c r="B226" s="143" t="str">
        <f t="shared" si="42"/>
        <v>OBCAS</v>
      </c>
      <c r="C226" s="160" t="s">
        <v>530</v>
      </c>
      <c r="D226" s="141">
        <v>0</v>
      </c>
      <c r="E226" s="141">
        <v>0</v>
      </c>
      <c r="F226" s="141">
        <v>0</v>
      </c>
      <c r="G226" s="141">
        <v>0</v>
      </c>
      <c r="H226" s="141">
        <v>0</v>
      </c>
      <c r="I226" s="141">
        <v>0</v>
      </c>
      <c r="J226" s="141">
        <v>0</v>
      </c>
      <c r="K226" s="141">
        <v>0</v>
      </c>
      <c r="L226" s="141">
        <v>0</v>
      </c>
      <c r="M226" s="141">
        <v>0</v>
      </c>
      <c r="N226" s="141">
        <v>2</v>
      </c>
      <c r="O226" s="141">
        <v>0</v>
      </c>
      <c r="P226" s="142">
        <f t="shared" si="40"/>
        <v>2</v>
      </c>
    </row>
    <row r="227" spans="1:16" ht="15" x14ac:dyDescent="0.25">
      <c r="A227" s="143" t="str">
        <f t="shared" si="37"/>
        <v>LIMA</v>
      </c>
      <c r="B227" s="143" t="str">
        <f t="shared" si="42"/>
        <v>OBCAS</v>
      </c>
      <c r="C227" s="160" t="s">
        <v>169</v>
      </c>
      <c r="D227" s="141">
        <v>2</v>
      </c>
      <c r="E227" s="141">
        <v>0</v>
      </c>
      <c r="F227" s="141">
        <v>0</v>
      </c>
      <c r="G227" s="141">
        <v>0</v>
      </c>
      <c r="H227" s="141">
        <v>0</v>
      </c>
      <c r="I227" s="141">
        <v>0</v>
      </c>
      <c r="J227" s="141">
        <v>0</v>
      </c>
      <c r="K227" s="141">
        <v>0</v>
      </c>
      <c r="L227" s="141">
        <v>0</v>
      </c>
      <c r="M227" s="141">
        <v>0</v>
      </c>
      <c r="N227" s="141">
        <v>0</v>
      </c>
      <c r="O227" s="141">
        <v>0</v>
      </c>
      <c r="P227" s="142">
        <f t="shared" si="40"/>
        <v>2</v>
      </c>
    </row>
    <row r="228" spans="1:16" ht="15" x14ac:dyDescent="0.25">
      <c r="A228" s="143" t="str">
        <f t="shared" si="37"/>
        <v>LIMA</v>
      </c>
      <c r="B228" s="143" t="str">
        <f t="shared" si="42"/>
        <v>OBCAS</v>
      </c>
      <c r="C228" s="160" t="s">
        <v>232</v>
      </c>
      <c r="D228" s="141">
        <v>0</v>
      </c>
      <c r="E228" s="141">
        <v>1</v>
      </c>
      <c r="F228" s="141">
        <v>0</v>
      </c>
      <c r="G228" s="141">
        <v>0</v>
      </c>
      <c r="H228" s="141">
        <v>0</v>
      </c>
      <c r="I228" s="141">
        <v>0</v>
      </c>
      <c r="J228" s="141">
        <v>0</v>
      </c>
      <c r="K228" s="141">
        <v>0</v>
      </c>
      <c r="L228" s="141">
        <v>0</v>
      </c>
      <c r="M228" s="141">
        <v>0</v>
      </c>
      <c r="N228" s="141">
        <v>0</v>
      </c>
      <c r="O228" s="141">
        <v>0</v>
      </c>
      <c r="P228" s="142">
        <f t="shared" si="40"/>
        <v>1</v>
      </c>
    </row>
    <row r="229" spans="1:16" ht="15" x14ac:dyDescent="0.25">
      <c r="A229" s="143" t="str">
        <f t="shared" si="37"/>
        <v>LIMA</v>
      </c>
      <c r="B229" s="144" t="str">
        <f t="shared" si="42"/>
        <v>OBCAS</v>
      </c>
      <c r="C229" s="159" t="s">
        <v>391</v>
      </c>
      <c r="D229" s="141">
        <v>0</v>
      </c>
      <c r="E229" s="141">
        <v>0</v>
      </c>
      <c r="F229" s="141">
        <v>0</v>
      </c>
      <c r="G229" s="141">
        <v>0</v>
      </c>
      <c r="H229" s="141">
        <v>1</v>
      </c>
      <c r="I229" s="141">
        <v>0</v>
      </c>
      <c r="J229" s="141">
        <v>0</v>
      </c>
      <c r="K229" s="141">
        <v>0</v>
      </c>
      <c r="L229" s="141">
        <v>0</v>
      </c>
      <c r="M229" s="141">
        <v>0</v>
      </c>
      <c r="N229" s="141">
        <v>0</v>
      </c>
      <c r="O229" s="141">
        <v>0</v>
      </c>
      <c r="P229" s="142">
        <f t="shared" si="40"/>
        <v>1</v>
      </c>
    </row>
    <row r="230" spans="1:16" ht="15" x14ac:dyDescent="0.25">
      <c r="A230" s="143" t="str">
        <f t="shared" si="37"/>
        <v>LIMA</v>
      </c>
      <c r="B230" s="145" t="s">
        <v>31</v>
      </c>
      <c r="C230" s="158" t="s">
        <v>92</v>
      </c>
      <c r="D230" s="141">
        <v>23</v>
      </c>
      <c r="E230" s="141">
        <v>8</v>
      </c>
      <c r="F230" s="141">
        <v>3</v>
      </c>
      <c r="G230" s="141">
        <v>0</v>
      </c>
      <c r="H230" s="141">
        <v>5</v>
      </c>
      <c r="I230" s="141">
        <v>1</v>
      </c>
      <c r="J230" s="141">
        <v>0</v>
      </c>
      <c r="K230" s="141">
        <v>0</v>
      </c>
      <c r="L230" s="141">
        <v>0</v>
      </c>
      <c r="M230" s="141">
        <v>0</v>
      </c>
      <c r="N230" s="141">
        <v>0</v>
      </c>
      <c r="O230" s="141">
        <v>0</v>
      </c>
      <c r="P230" s="142">
        <f t="shared" si="40"/>
        <v>40</v>
      </c>
    </row>
    <row r="231" spans="1:16" ht="15" x14ac:dyDescent="0.25">
      <c r="A231" s="143" t="str">
        <f t="shared" si="37"/>
        <v>LIMA</v>
      </c>
      <c r="B231" s="139" t="s">
        <v>39</v>
      </c>
      <c r="C231" s="157" t="s">
        <v>387</v>
      </c>
      <c r="D231" s="141">
        <v>0</v>
      </c>
      <c r="E231" s="141">
        <v>0</v>
      </c>
      <c r="F231" s="141">
        <v>0</v>
      </c>
      <c r="G231" s="141">
        <v>0</v>
      </c>
      <c r="H231" s="141">
        <v>1</v>
      </c>
      <c r="I231" s="141">
        <v>0</v>
      </c>
      <c r="J231" s="141">
        <v>0</v>
      </c>
      <c r="K231" s="141">
        <v>0</v>
      </c>
      <c r="L231" s="141">
        <v>0</v>
      </c>
      <c r="M231" s="141">
        <v>0</v>
      </c>
      <c r="N231" s="141">
        <v>0</v>
      </c>
      <c r="O231" s="141">
        <v>0</v>
      </c>
      <c r="P231" s="142">
        <f t="shared" si="40"/>
        <v>1</v>
      </c>
    </row>
    <row r="232" spans="1:16" ht="15" x14ac:dyDescent="0.25">
      <c r="A232" s="143" t="str">
        <f t="shared" si="37"/>
        <v>LIMA</v>
      </c>
      <c r="B232" s="143" t="str">
        <f t="shared" ref="B232:B235" si="43">B231</f>
        <v>FACTORIA J.F.C.</v>
      </c>
      <c r="C232" s="160" t="s">
        <v>84</v>
      </c>
      <c r="D232" s="141">
        <v>0</v>
      </c>
      <c r="E232" s="141">
        <v>0</v>
      </c>
      <c r="F232" s="141">
        <v>0</v>
      </c>
      <c r="G232" s="141">
        <v>0</v>
      </c>
      <c r="H232" s="141">
        <v>0</v>
      </c>
      <c r="I232" s="141">
        <v>0</v>
      </c>
      <c r="J232" s="141">
        <v>0</v>
      </c>
      <c r="K232" s="141">
        <v>0</v>
      </c>
      <c r="L232" s="141">
        <v>1</v>
      </c>
      <c r="M232" s="141">
        <v>0</v>
      </c>
      <c r="N232" s="141">
        <v>0</v>
      </c>
      <c r="O232" s="141">
        <v>0</v>
      </c>
      <c r="P232" s="142">
        <f t="shared" si="40"/>
        <v>1</v>
      </c>
    </row>
    <row r="233" spans="1:16" ht="15" x14ac:dyDescent="0.25">
      <c r="A233" s="143" t="str">
        <f t="shared" si="37"/>
        <v>LIMA</v>
      </c>
      <c r="B233" s="143" t="str">
        <f t="shared" si="43"/>
        <v>FACTORIA J.F.C.</v>
      </c>
      <c r="C233" s="160" t="s">
        <v>85</v>
      </c>
      <c r="D233" s="141">
        <v>0</v>
      </c>
      <c r="E233" s="141">
        <v>2</v>
      </c>
      <c r="F233" s="141">
        <v>3</v>
      </c>
      <c r="G233" s="141">
        <v>1</v>
      </c>
      <c r="H233" s="141">
        <v>1</v>
      </c>
      <c r="I233" s="141">
        <v>0</v>
      </c>
      <c r="J233" s="141">
        <v>2</v>
      </c>
      <c r="K233" s="141">
        <v>1</v>
      </c>
      <c r="L233" s="141">
        <v>0</v>
      </c>
      <c r="M233" s="141">
        <v>0</v>
      </c>
      <c r="N233" s="141">
        <v>0</v>
      </c>
      <c r="O233" s="141">
        <v>0</v>
      </c>
      <c r="P233" s="142">
        <f t="shared" si="40"/>
        <v>10</v>
      </c>
    </row>
    <row r="234" spans="1:16" ht="15" x14ac:dyDescent="0.25">
      <c r="A234" s="143" t="str">
        <f t="shared" si="37"/>
        <v>LIMA</v>
      </c>
      <c r="B234" s="143" t="str">
        <f t="shared" si="43"/>
        <v>FACTORIA J.F.C.</v>
      </c>
      <c r="C234" s="160" t="s">
        <v>206</v>
      </c>
      <c r="D234" s="141">
        <v>0</v>
      </c>
      <c r="E234" s="141">
        <v>1</v>
      </c>
      <c r="F234" s="141">
        <v>4</v>
      </c>
      <c r="G234" s="141">
        <v>0</v>
      </c>
      <c r="H234" s="141">
        <v>0</v>
      </c>
      <c r="I234" s="141">
        <v>1</v>
      </c>
      <c r="J234" s="141">
        <v>6</v>
      </c>
      <c r="K234" s="141">
        <v>6</v>
      </c>
      <c r="L234" s="141">
        <v>1</v>
      </c>
      <c r="M234" s="141">
        <v>0</v>
      </c>
      <c r="N234" s="141">
        <v>1</v>
      </c>
      <c r="O234" s="141">
        <v>0</v>
      </c>
      <c r="P234" s="142">
        <f t="shared" si="40"/>
        <v>20</v>
      </c>
    </row>
    <row r="235" spans="1:16" ht="15" x14ac:dyDescent="0.25">
      <c r="A235" s="143" t="str">
        <f t="shared" si="37"/>
        <v>LIMA</v>
      </c>
      <c r="B235" s="144" t="str">
        <f t="shared" si="43"/>
        <v>FACTORIA J.F.C.</v>
      </c>
      <c r="C235" s="159" t="s">
        <v>305</v>
      </c>
      <c r="D235" s="141">
        <v>0</v>
      </c>
      <c r="E235" s="141">
        <v>0</v>
      </c>
      <c r="F235" s="141">
        <v>1</v>
      </c>
      <c r="G235" s="141">
        <v>0</v>
      </c>
      <c r="H235" s="141">
        <v>0</v>
      </c>
      <c r="I235" s="141">
        <v>0</v>
      </c>
      <c r="J235" s="141">
        <v>0</v>
      </c>
      <c r="K235" s="141">
        <v>0</v>
      </c>
      <c r="L235" s="141">
        <v>0</v>
      </c>
      <c r="M235" s="141">
        <v>0</v>
      </c>
      <c r="N235" s="141">
        <v>0</v>
      </c>
      <c r="O235" s="141">
        <v>0</v>
      </c>
      <c r="P235" s="142">
        <f t="shared" si="40"/>
        <v>1</v>
      </c>
    </row>
    <row r="236" spans="1:16" ht="15" x14ac:dyDescent="0.25">
      <c r="A236" s="143" t="str">
        <f t="shared" si="37"/>
        <v>LIMA</v>
      </c>
      <c r="B236" s="139" t="s">
        <v>276</v>
      </c>
      <c r="C236" s="157" t="s">
        <v>309</v>
      </c>
      <c r="D236" s="141">
        <v>0</v>
      </c>
      <c r="E236" s="141">
        <v>0</v>
      </c>
      <c r="F236" s="141">
        <v>1</v>
      </c>
      <c r="G236" s="141">
        <v>0</v>
      </c>
      <c r="H236" s="141">
        <v>0</v>
      </c>
      <c r="I236" s="141">
        <v>1</v>
      </c>
      <c r="J236" s="141">
        <v>2</v>
      </c>
      <c r="K236" s="141">
        <v>0</v>
      </c>
      <c r="L236" s="141">
        <v>0</v>
      </c>
      <c r="M236" s="141">
        <v>0</v>
      </c>
      <c r="N236" s="141">
        <v>0</v>
      </c>
      <c r="O236" s="141">
        <v>0</v>
      </c>
      <c r="P236" s="142">
        <f t="shared" si="40"/>
        <v>4</v>
      </c>
    </row>
    <row r="237" spans="1:16" ht="15" x14ac:dyDescent="0.25">
      <c r="A237" s="143" t="str">
        <f t="shared" si="37"/>
        <v>LIMA</v>
      </c>
      <c r="B237" s="143" t="str">
        <f t="shared" ref="B237:B240" si="44">B236</f>
        <v>ACS</v>
      </c>
      <c r="C237" s="160" t="s">
        <v>310</v>
      </c>
      <c r="D237" s="141">
        <v>0</v>
      </c>
      <c r="E237" s="141">
        <v>0</v>
      </c>
      <c r="F237" s="141">
        <v>1</v>
      </c>
      <c r="G237" s="141">
        <v>2</v>
      </c>
      <c r="H237" s="141">
        <v>1</v>
      </c>
      <c r="I237" s="141">
        <v>0</v>
      </c>
      <c r="J237" s="141">
        <v>0</v>
      </c>
      <c r="K237" s="141">
        <v>12</v>
      </c>
      <c r="L237" s="141">
        <v>0</v>
      </c>
      <c r="M237" s="141">
        <v>0</v>
      </c>
      <c r="N237" s="141">
        <v>0</v>
      </c>
      <c r="O237" s="141">
        <v>0</v>
      </c>
      <c r="P237" s="142">
        <f t="shared" si="40"/>
        <v>16</v>
      </c>
    </row>
    <row r="238" spans="1:16" ht="15" x14ac:dyDescent="0.25">
      <c r="A238" s="143" t="str">
        <f t="shared" si="37"/>
        <v>LIMA</v>
      </c>
      <c r="B238" s="143" t="str">
        <f t="shared" si="44"/>
        <v>ACS</v>
      </c>
      <c r="C238" s="160" t="s">
        <v>394</v>
      </c>
      <c r="D238" s="141">
        <v>0</v>
      </c>
      <c r="E238" s="141">
        <v>0</v>
      </c>
      <c r="F238" s="141">
        <v>0</v>
      </c>
      <c r="G238" s="141">
        <v>0</v>
      </c>
      <c r="H238" s="141">
        <v>2</v>
      </c>
      <c r="I238" s="141">
        <v>1</v>
      </c>
      <c r="J238" s="141">
        <v>1</v>
      </c>
      <c r="K238" s="141">
        <v>0</v>
      </c>
      <c r="L238" s="141">
        <v>0</v>
      </c>
      <c r="M238" s="141">
        <v>0</v>
      </c>
      <c r="N238" s="141">
        <v>0</v>
      </c>
      <c r="O238" s="141">
        <v>0</v>
      </c>
      <c r="P238" s="142">
        <f t="shared" si="40"/>
        <v>4</v>
      </c>
    </row>
    <row r="239" spans="1:16" ht="15" x14ac:dyDescent="0.25">
      <c r="A239" s="143" t="str">
        <f t="shared" si="37"/>
        <v>LIMA</v>
      </c>
      <c r="B239" s="143" t="str">
        <f t="shared" si="44"/>
        <v>ACS</v>
      </c>
      <c r="C239" s="160" t="s">
        <v>311</v>
      </c>
      <c r="D239" s="141">
        <v>0</v>
      </c>
      <c r="E239" s="141">
        <v>0</v>
      </c>
      <c r="F239" s="141">
        <v>1</v>
      </c>
      <c r="G239" s="141">
        <v>0</v>
      </c>
      <c r="H239" s="141">
        <v>0</v>
      </c>
      <c r="I239" s="141">
        <v>0</v>
      </c>
      <c r="J239" s="141">
        <v>0</v>
      </c>
      <c r="K239" s="141">
        <v>0</v>
      </c>
      <c r="L239" s="141">
        <v>1</v>
      </c>
      <c r="M239" s="141">
        <v>0</v>
      </c>
      <c r="N239" s="141">
        <v>0</v>
      </c>
      <c r="O239" s="141">
        <v>0</v>
      </c>
      <c r="P239" s="142">
        <f t="shared" si="40"/>
        <v>2</v>
      </c>
    </row>
    <row r="240" spans="1:16" ht="15" x14ac:dyDescent="0.25">
      <c r="A240" s="143" t="str">
        <f t="shared" si="37"/>
        <v>LIMA</v>
      </c>
      <c r="B240" s="144" t="str">
        <f t="shared" si="44"/>
        <v>ACS</v>
      </c>
      <c r="C240" s="159" t="s">
        <v>312</v>
      </c>
      <c r="D240" s="141">
        <v>0</v>
      </c>
      <c r="E240" s="141">
        <v>0</v>
      </c>
      <c r="F240" s="141">
        <v>4</v>
      </c>
      <c r="G240" s="141">
        <v>1</v>
      </c>
      <c r="H240" s="141">
        <v>0</v>
      </c>
      <c r="I240" s="141">
        <v>0</v>
      </c>
      <c r="J240" s="141">
        <v>0</v>
      </c>
      <c r="K240" s="141">
        <v>0</v>
      </c>
      <c r="L240" s="141">
        <v>0</v>
      </c>
      <c r="M240" s="141">
        <v>0</v>
      </c>
      <c r="N240" s="141">
        <v>0</v>
      </c>
      <c r="O240" s="141">
        <v>0</v>
      </c>
      <c r="P240" s="142">
        <f t="shared" si="40"/>
        <v>5</v>
      </c>
    </row>
    <row r="241" spans="1:16" ht="15" x14ac:dyDescent="0.25">
      <c r="A241" s="143" t="str">
        <f t="shared" si="37"/>
        <v>LIMA</v>
      </c>
      <c r="B241" s="139" t="s">
        <v>72</v>
      </c>
      <c r="C241" s="157" t="s">
        <v>113</v>
      </c>
      <c r="D241" s="141">
        <v>1</v>
      </c>
      <c r="E241" s="141">
        <v>0</v>
      </c>
      <c r="F241" s="141">
        <v>0</v>
      </c>
      <c r="G241" s="141">
        <v>0</v>
      </c>
      <c r="H241" s="141">
        <v>1</v>
      </c>
      <c r="I241" s="141">
        <v>1</v>
      </c>
      <c r="J241" s="141">
        <v>1</v>
      </c>
      <c r="K241" s="141">
        <v>3</v>
      </c>
      <c r="L241" s="141">
        <v>8</v>
      </c>
      <c r="M241" s="141">
        <v>4</v>
      </c>
      <c r="N241" s="141">
        <v>2</v>
      </c>
      <c r="O241" s="141">
        <v>0</v>
      </c>
      <c r="P241" s="142">
        <f t="shared" si="40"/>
        <v>21</v>
      </c>
    </row>
    <row r="242" spans="1:16" ht="15" x14ac:dyDescent="0.25">
      <c r="A242" s="143" t="str">
        <f t="shared" si="37"/>
        <v>LIMA</v>
      </c>
      <c r="B242" s="143" t="str">
        <f t="shared" ref="B242:B245" si="45">B241</f>
        <v>SERMECA W&amp;R</v>
      </c>
      <c r="C242" s="160" t="s">
        <v>246</v>
      </c>
      <c r="D242" s="141">
        <v>0</v>
      </c>
      <c r="E242" s="141">
        <v>1</v>
      </c>
      <c r="F242" s="141">
        <v>2</v>
      </c>
      <c r="G242" s="141">
        <v>0</v>
      </c>
      <c r="H242" s="141">
        <v>1</v>
      </c>
      <c r="I242" s="141">
        <v>0</v>
      </c>
      <c r="J242" s="141">
        <v>0</v>
      </c>
      <c r="K242" s="141">
        <v>0</v>
      </c>
      <c r="L242" s="141">
        <v>0</v>
      </c>
      <c r="M242" s="141">
        <v>0</v>
      </c>
      <c r="N242" s="141">
        <v>0</v>
      </c>
      <c r="O242" s="141">
        <v>0</v>
      </c>
      <c r="P242" s="142">
        <f t="shared" si="40"/>
        <v>4</v>
      </c>
    </row>
    <row r="243" spans="1:16" ht="15" x14ac:dyDescent="0.25">
      <c r="A243" s="143" t="str">
        <f t="shared" si="37"/>
        <v>LIMA</v>
      </c>
      <c r="B243" s="143" t="str">
        <f t="shared" si="45"/>
        <v>SERMECA W&amp;R</v>
      </c>
      <c r="C243" s="160" t="s">
        <v>531</v>
      </c>
      <c r="D243" s="141">
        <v>0</v>
      </c>
      <c r="E243" s="141">
        <v>0</v>
      </c>
      <c r="F243" s="141">
        <v>0</v>
      </c>
      <c r="G243" s="141">
        <v>0</v>
      </c>
      <c r="H243" s="141">
        <v>0</v>
      </c>
      <c r="I243" s="141">
        <v>0</v>
      </c>
      <c r="J243" s="141">
        <v>0</v>
      </c>
      <c r="K243" s="141">
        <v>0</v>
      </c>
      <c r="L243" s="141">
        <v>0</v>
      </c>
      <c r="M243" s="141">
        <v>0</v>
      </c>
      <c r="N243" s="141">
        <v>1</v>
      </c>
      <c r="O243" s="141">
        <v>0</v>
      </c>
      <c r="P243" s="142">
        <f t="shared" si="40"/>
        <v>1</v>
      </c>
    </row>
    <row r="244" spans="1:16" ht="15" x14ac:dyDescent="0.25">
      <c r="A244" s="143" t="str">
        <f t="shared" si="37"/>
        <v>LIMA</v>
      </c>
      <c r="B244" s="143" t="str">
        <f t="shared" si="45"/>
        <v>SERMECA W&amp;R</v>
      </c>
      <c r="C244" s="160" t="s">
        <v>432</v>
      </c>
      <c r="D244" s="141">
        <v>0</v>
      </c>
      <c r="E244" s="141">
        <v>0</v>
      </c>
      <c r="F244" s="141">
        <v>0</v>
      </c>
      <c r="G244" s="141">
        <v>0</v>
      </c>
      <c r="H244" s="141">
        <v>0</v>
      </c>
      <c r="I244" s="141">
        <v>1</v>
      </c>
      <c r="J244" s="141">
        <v>0</v>
      </c>
      <c r="K244" s="141">
        <v>0</v>
      </c>
      <c r="L244" s="141">
        <v>0</v>
      </c>
      <c r="M244" s="141">
        <v>0</v>
      </c>
      <c r="N244" s="141">
        <v>1</v>
      </c>
      <c r="O244" s="141">
        <v>0</v>
      </c>
      <c r="P244" s="142">
        <f t="shared" si="40"/>
        <v>2</v>
      </c>
    </row>
    <row r="245" spans="1:16" ht="15" x14ac:dyDescent="0.25">
      <c r="A245" s="143" t="str">
        <f t="shared" si="37"/>
        <v>LIMA</v>
      </c>
      <c r="B245" s="144" t="str">
        <f t="shared" si="45"/>
        <v>SERMECA W&amp;R</v>
      </c>
      <c r="C245" s="159" t="s">
        <v>505</v>
      </c>
      <c r="D245" s="141">
        <v>0</v>
      </c>
      <c r="E245" s="141">
        <v>0</v>
      </c>
      <c r="F245" s="141">
        <v>0</v>
      </c>
      <c r="G245" s="141">
        <v>0</v>
      </c>
      <c r="H245" s="141">
        <v>0</v>
      </c>
      <c r="I245" s="141">
        <v>0</v>
      </c>
      <c r="J245" s="141">
        <v>0</v>
      </c>
      <c r="K245" s="141">
        <v>0</v>
      </c>
      <c r="L245" s="141">
        <v>2</v>
      </c>
      <c r="M245" s="141">
        <v>0</v>
      </c>
      <c r="N245" s="141">
        <v>0</v>
      </c>
      <c r="O245" s="141">
        <v>0</v>
      </c>
      <c r="P245" s="142">
        <f t="shared" si="40"/>
        <v>2</v>
      </c>
    </row>
    <row r="246" spans="1:16" ht="15" x14ac:dyDescent="0.25">
      <c r="A246" s="143" t="str">
        <f t="shared" si="37"/>
        <v>LIMA</v>
      </c>
      <c r="B246" s="139" t="s">
        <v>273</v>
      </c>
      <c r="C246" s="157" t="s">
        <v>76</v>
      </c>
      <c r="D246" s="141">
        <v>0</v>
      </c>
      <c r="E246" s="141">
        <v>0</v>
      </c>
      <c r="F246" s="141">
        <v>14</v>
      </c>
      <c r="G246" s="141">
        <v>7</v>
      </c>
      <c r="H246" s="141">
        <v>1</v>
      </c>
      <c r="I246" s="141">
        <v>0</v>
      </c>
      <c r="J246" s="141">
        <v>0</v>
      </c>
      <c r="K246" s="141">
        <v>0</v>
      </c>
      <c r="L246" s="141">
        <v>1</v>
      </c>
      <c r="M246" s="141">
        <v>1</v>
      </c>
      <c r="N246" s="141">
        <v>0</v>
      </c>
      <c r="O246" s="141">
        <v>6</v>
      </c>
      <c r="P246" s="142">
        <f t="shared" si="40"/>
        <v>30</v>
      </c>
    </row>
    <row r="247" spans="1:16" ht="15" x14ac:dyDescent="0.25">
      <c r="A247" s="143" t="str">
        <f t="shared" si="37"/>
        <v>LIMA</v>
      </c>
      <c r="B247" s="145" t="s">
        <v>37</v>
      </c>
      <c r="C247" s="158" t="s">
        <v>76</v>
      </c>
      <c r="D247" s="141">
        <v>1</v>
      </c>
      <c r="E247" s="141">
        <v>1</v>
      </c>
      <c r="F247" s="141">
        <v>3</v>
      </c>
      <c r="G247" s="141">
        <v>2</v>
      </c>
      <c r="H247" s="141">
        <v>3</v>
      </c>
      <c r="I247" s="141">
        <v>5</v>
      </c>
      <c r="J247" s="141">
        <v>2</v>
      </c>
      <c r="K247" s="141">
        <v>2</v>
      </c>
      <c r="L247" s="141">
        <v>5</v>
      </c>
      <c r="M247" s="141">
        <v>3</v>
      </c>
      <c r="N247" s="141">
        <v>0</v>
      </c>
      <c r="O247" s="141">
        <v>1</v>
      </c>
      <c r="P247" s="142">
        <f t="shared" si="40"/>
        <v>28</v>
      </c>
    </row>
    <row r="248" spans="1:16" ht="15" x14ac:dyDescent="0.25">
      <c r="A248" s="143" t="str">
        <f t="shared" si="37"/>
        <v>LIMA</v>
      </c>
      <c r="B248" s="139" t="s">
        <v>65</v>
      </c>
      <c r="C248" s="157" t="s">
        <v>109</v>
      </c>
      <c r="D248" s="141">
        <v>1</v>
      </c>
      <c r="E248" s="141">
        <v>4</v>
      </c>
      <c r="F248" s="141">
        <v>5</v>
      </c>
      <c r="G248" s="141">
        <v>1</v>
      </c>
      <c r="H248" s="141">
        <v>1</v>
      </c>
      <c r="I248" s="141">
        <v>0</v>
      </c>
      <c r="J248" s="141">
        <v>3</v>
      </c>
      <c r="K248" s="141">
        <v>1</v>
      </c>
      <c r="L248" s="141">
        <v>0</v>
      </c>
      <c r="M248" s="141">
        <v>2</v>
      </c>
      <c r="N248" s="141">
        <v>1</v>
      </c>
      <c r="O248" s="141">
        <v>0</v>
      </c>
      <c r="P248" s="142">
        <f t="shared" si="40"/>
        <v>19</v>
      </c>
    </row>
    <row r="249" spans="1:16" ht="15" x14ac:dyDescent="0.25">
      <c r="A249" s="143" t="str">
        <f t="shared" si="37"/>
        <v>LIMA</v>
      </c>
      <c r="B249" s="143" t="str">
        <f t="shared" ref="B249:B255" si="46">B248</f>
        <v>TRAMONTANA</v>
      </c>
      <c r="C249" s="160" t="s">
        <v>124</v>
      </c>
      <c r="D249" s="141">
        <v>1</v>
      </c>
      <c r="E249" s="141">
        <v>1</v>
      </c>
      <c r="F249" s="141">
        <v>0</v>
      </c>
      <c r="G249" s="141">
        <v>0</v>
      </c>
      <c r="H249" s="141">
        <v>0</v>
      </c>
      <c r="I249" s="141">
        <v>0</v>
      </c>
      <c r="J249" s="141">
        <v>0</v>
      </c>
      <c r="K249" s="141">
        <v>0</v>
      </c>
      <c r="L249" s="141">
        <v>0</v>
      </c>
      <c r="M249" s="141">
        <v>0</v>
      </c>
      <c r="N249" s="141">
        <v>0</v>
      </c>
      <c r="O249" s="141">
        <v>0</v>
      </c>
      <c r="P249" s="142">
        <f t="shared" si="40"/>
        <v>2</v>
      </c>
    </row>
    <row r="250" spans="1:16" ht="15" x14ac:dyDescent="0.25">
      <c r="A250" s="143" t="str">
        <f t="shared" si="37"/>
        <v>LIMA</v>
      </c>
      <c r="B250" s="143" t="str">
        <f t="shared" si="46"/>
        <v>TRAMONTANA</v>
      </c>
      <c r="C250" s="160" t="s">
        <v>102</v>
      </c>
      <c r="D250" s="141">
        <v>0</v>
      </c>
      <c r="E250" s="141">
        <v>0</v>
      </c>
      <c r="F250" s="141">
        <v>0</v>
      </c>
      <c r="G250" s="141">
        <v>0</v>
      </c>
      <c r="H250" s="141">
        <v>0</v>
      </c>
      <c r="I250" s="141">
        <v>0</v>
      </c>
      <c r="J250" s="141">
        <v>1</v>
      </c>
      <c r="K250" s="141">
        <v>0</v>
      </c>
      <c r="L250" s="141">
        <v>0</v>
      </c>
      <c r="M250" s="141">
        <v>0</v>
      </c>
      <c r="N250" s="141">
        <v>0</v>
      </c>
      <c r="O250" s="141">
        <v>0</v>
      </c>
      <c r="P250" s="142">
        <f t="shared" si="40"/>
        <v>1</v>
      </c>
    </row>
    <row r="251" spans="1:16" ht="15" x14ac:dyDescent="0.25">
      <c r="A251" s="143" t="str">
        <f t="shared" si="37"/>
        <v>LIMA</v>
      </c>
      <c r="B251" s="143" t="str">
        <f t="shared" si="46"/>
        <v>TRAMONTANA</v>
      </c>
      <c r="C251" s="160" t="s">
        <v>103</v>
      </c>
      <c r="D251" s="141">
        <v>0</v>
      </c>
      <c r="E251" s="141">
        <v>0</v>
      </c>
      <c r="F251" s="141">
        <v>0</v>
      </c>
      <c r="G251" s="141">
        <v>0</v>
      </c>
      <c r="H251" s="141">
        <v>0</v>
      </c>
      <c r="I251" s="141">
        <v>0</v>
      </c>
      <c r="J251" s="141">
        <v>0</v>
      </c>
      <c r="K251" s="141">
        <v>0</v>
      </c>
      <c r="L251" s="141">
        <v>0</v>
      </c>
      <c r="M251" s="141">
        <v>2</v>
      </c>
      <c r="N251" s="141">
        <v>0</v>
      </c>
      <c r="O251" s="141">
        <v>0</v>
      </c>
      <c r="P251" s="142">
        <f t="shared" si="19"/>
        <v>2</v>
      </c>
    </row>
    <row r="252" spans="1:16" ht="15" x14ac:dyDescent="0.25">
      <c r="A252" s="143" t="str">
        <f t="shared" si="37"/>
        <v>LIMA</v>
      </c>
      <c r="B252" s="143" t="str">
        <f t="shared" si="46"/>
        <v>TRAMONTANA</v>
      </c>
      <c r="C252" s="160" t="s">
        <v>239</v>
      </c>
      <c r="D252" s="141">
        <v>0</v>
      </c>
      <c r="E252" s="141">
        <v>1</v>
      </c>
      <c r="F252" s="141">
        <v>0</v>
      </c>
      <c r="G252" s="141">
        <v>0</v>
      </c>
      <c r="H252" s="141">
        <v>0</v>
      </c>
      <c r="I252" s="141">
        <v>0</v>
      </c>
      <c r="J252" s="141">
        <v>0</v>
      </c>
      <c r="K252" s="141">
        <v>0</v>
      </c>
      <c r="L252" s="141">
        <v>0</v>
      </c>
      <c r="M252" s="141">
        <v>0</v>
      </c>
      <c r="N252" s="141">
        <v>0</v>
      </c>
      <c r="O252" s="141">
        <v>0</v>
      </c>
      <c r="P252" s="142">
        <f t="shared" si="19"/>
        <v>1</v>
      </c>
    </row>
    <row r="253" spans="1:16" ht="15" x14ac:dyDescent="0.25">
      <c r="A253" s="143" t="str">
        <f t="shared" si="37"/>
        <v>LIMA</v>
      </c>
      <c r="B253" s="143" t="str">
        <f t="shared" si="46"/>
        <v>TRAMONTANA</v>
      </c>
      <c r="C253" s="160" t="s">
        <v>302</v>
      </c>
      <c r="D253" s="141">
        <v>0</v>
      </c>
      <c r="E253" s="141">
        <v>0</v>
      </c>
      <c r="F253" s="141">
        <v>1</v>
      </c>
      <c r="G253" s="141">
        <v>0</v>
      </c>
      <c r="H253" s="141">
        <v>0</v>
      </c>
      <c r="I253" s="141">
        <v>0</v>
      </c>
      <c r="J253" s="141">
        <v>0</v>
      </c>
      <c r="K253" s="141">
        <v>0</v>
      </c>
      <c r="L253" s="141">
        <v>0</v>
      </c>
      <c r="M253" s="141">
        <v>0</v>
      </c>
      <c r="N253" s="141">
        <v>0</v>
      </c>
      <c r="O253" s="141">
        <v>0</v>
      </c>
      <c r="P253" s="142">
        <f t="shared" si="19"/>
        <v>1</v>
      </c>
    </row>
    <row r="254" spans="1:16" ht="15" x14ac:dyDescent="0.25">
      <c r="A254" s="143" t="str">
        <f t="shared" si="37"/>
        <v>LIMA</v>
      </c>
      <c r="B254" s="143" t="str">
        <f t="shared" si="46"/>
        <v>TRAMONTANA</v>
      </c>
      <c r="C254" s="160" t="s">
        <v>303</v>
      </c>
      <c r="D254" s="141">
        <v>0</v>
      </c>
      <c r="E254" s="141">
        <v>0</v>
      </c>
      <c r="F254" s="141">
        <v>1</v>
      </c>
      <c r="G254" s="141">
        <v>0</v>
      </c>
      <c r="H254" s="141">
        <v>0</v>
      </c>
      <c r="I254" s="141">
        <v>0</v>
      </c>
      <c r="J254" s="141">
        <v>0</v>
      </c>
      <c r="K254" s="141">
        <v>0</v>
      </c>
      <c r="L254" s="141">
        <v>0</v>
      </c>
      <c r="M254" s="141">
        <v>0</v>
      </c>
      <c r="N254" s="141">
        <v>0</v>
      </c>
      <c r="O254" s="141">
        <v>0</v>
      </c>
      <c r="P254" s="142">
        <f t="shared" si="19"/>
        <v>1</v>
      </c>
    </row>
    <row r="255" spans="1:16" ht="15" x14ac:dyDescent="0.25">
      <c r="A255" s="143" t="str">
        <f t="shared" si="37"/>
        <v>LIMA</v>
      </c>
      <c r="B255" s="144" t="str">
        <f t="shared" si="46"/>
        <v>TRAMONTANA</v>
      </c>
      <c r="C255" s="159" t="s">
        <v>65</v>
      </c>
      <c r="D255" s="141">
        <v>0</v>
      </c>
      <c r="E255" s="141">
        <v>0</v>
      </c>
      <c r="F255" s="141">
        <v>0</v>
      </c>
      <c r="G255" s="141">
        <v>0</v>
      </c>
      <c r="H255" s="141">
        <v>1</v>
      </c>
      <c r="I255" s="141">
        <v>0</v>
      </c>
      <c r="J255" s="141">
        <v>0</v>
      </c>
      <c r="K255" s="141">
        <v>0</v>
      </c>
      <c r="L255" s="141">
        <v>0</v>
      </c>
      <c r="M255" s="141">
        <v>0</v>
      </c>
      <c r="N255" s="141">
        <v>0</v>
      </c>
      <c r="O255" s="141">
        <v>0</v>
      </c>
      <c r="P255" s="142">
        <f t="shared" si="19"/>
        <v>1</v>
      </c>
    </row>
    <row r="256" spans="1:16" ht="15" x14ac:dyDescent="0.25">
      <c r="A256" s="143" t="str">
        <f t="shared" si="37"/>
        <v>LIMA</v>
      </c>
      <c r="B256" s="139" t="s">
        <v>44</v>
      </c>
      <c r="C256" s="157" t="s">
        <v>99</v>
      </c>
      <c r="D256" s="141">
        <v>1</v>
      </c>
      <c r="E256" s="141">
        <v>0</v>
      </c>
      <c r="F256" s="141">
        <v>0</v>
      </c>
      <c r="G256" s="141">
        <v>0</v>
      </c>
      <c r="H256" s="141">
        <v>0</v>
      </c>
      <c r="I256" s="141">
        <v>0</v>
      </c>
      <c r="J256" s="141">
        <v>0</v>
      </c>
      <c r="K256" s="141">
        <v>0</v>
      </c>
      <c r="L256" s="141">
        <v>0</v>
      </c>
      <c r="M256" s="141">
        <v>0</v>
      </c>
      <c r="N256" s="141">
        <v>0</v>
      </c>
      <c r="O256" s="141">
        <v>0</v>
      </c>
      <c r="P256" s="142">
        <f t="shared" si="19"/>
        <v>1</v>
      </c>
    </row>
    <row r="257" spans="1:16" ht="15" x14ac:dyDescent="0.25">
      <c r="A257" s="143" t="str">
        <f t="shared" si="37"/>
        <v>LIMA</v>
      </c>
      <c r="B257" s="143" t="str">
        <f t="shared" ref="B257:B268" si="47">B256</f>
        <v>GREAT DANE</v>
      </c>
      <c r="C257" s="160" t="s">
        <v>365</v>
      </c>
      <c r="D257" s="141">
        <v>0</v>
      </c>
      <c r="E257" s="141">
        <v>0</v>
      </c>
      <c r="F257" s="141">
        <v>0</v>
      </c>
      <c r="G257" s="141">
        <v>1</v>
      </c>
      <c r="H257" s="141">
        <v>0</v>
      </c>
      <c r="I257" s="141">
        <v>0</v>
      </c>
      <c r="J257" s="141">
        <v>0</v>
      </c>
      <c r="K257" s="141">
        <v>0</v>
      </c>
      <c r="L257" s="141">
        <v>0</v>
      </c>
      <c r="M257" s="141">
        <v>0</v>
      </c>
      <c r="N257" s="141">
        <v>0</v>
      </c>
      <c r="O257" s="141">
        <v>0</v>
      </c>
      <c r="P257" s="142">
        <f t="shared" si="19"/>
        <v>1</v>
      </c>
    </row>
    <row r="258" spans="1:16" ht="15" x14ac:dyDescent="0.25">
      <c r="A258" s="143" t="str">
        <f t="shared" si="37"/>
        <v>LIMA</v>
      </c>
      <c r="B258" s="143" t="str">
        <f t="shared" si="47"/>
        <v>GREAT DANE</v>
      </c>
      <c r="C258" s="160" t="s">
        <v>356</v>
      </c>
      <c r="D258" s="141">
        <v>0</v>
      </c>
      <c r="E258" s="141">
        <v>0</v>
      </c>
      <c r="F258" s="141">
        <v>0</v>
      </c>
      <c r="G258" s="141">
        <v>1</v>
      </c>
      <c r="H258" s="141">
        <v>0</v>
      </c>
      <c r="I258" s="141">
        <v>1</v>
      </c>
      <c r="J258" s="141">
        <v>0</v>
      </c>
      <c r="K258" s="141">
        <v>0</v>
      </c>
      <c r="L258" s="141">
        <v>0</v>
      </c>
      <c r="M258" s="141">
        <v>0</v>
      </c>
      <c r="N258" s="141">
        <v>0</v>
      </c>
      <c r="O258" s="141">
        <v>0</v>
      </c>
      <c r="P258" s="142">
        <f t="shared" si="19"/>
        <v>2</v>
      </c>
    </row>
    <row r="259" spans="1:16" ht="15" x14ac:dyDescent="0.25">
      <c r="A259" s="143" t="str">
        <f t="shared" si="37"/>
        <v>LIMA</v>
      </c>
      <c r="B259" s="143" t="str">
        <f t="shared" si="47"/>
        <v>GREAT DANE</v>
      </c>
      <c r="C259" s="160" t="s">
        <v>121</v>
      </c>
      <c r="D259" s="141">
        <v>2</v>
      </c>
      <c r="E259" s="141">
        <v>3</v>
      </c>
      <c r="F259" s="141">
        <v>0</v>
      </c>
      <c r="G259" s="141">
        <v>0</v>
      </c>
      <c r="H259" s="141">
        <v>0</v>
      </c>
      <c r="I259" s="141">
        <v>0</v>
      </c>
      <c r="J259" s="141">
        <v>0</v>
      </c>
      <c r="K259" s="141">
        <v>0</v>
      </c>
      <c r="L259" s="141">
        <v>0</v>
      </c>
      <c r="M259" s="141">
        <v>0</v>
      </c>
      <c r="N259" s="141">
        <v>0</v>
      </c>
      <c r="O259" s="141">
        <v>0</v>
      </c>
      <c r="P259" s="142">
        <f t="shared" si="19"/>
        <v>5</v>
      </c>
    </row>
    <row r="260" spans="1:16" ht="15" x14ac:dyDescent="0.25">
      <c r="A260" s="143" t="str">
        <f t="shared" si="37"/>
        <v>LIMA</v>
      </c>
      <c r="B260" s="143" t="str">
        <f t="shared" si="47"/>
        <v>GREAT DANE</v>
      </c>
      <c r="C260" s="160" t="s">
        <v>139</v>
      </c>
      <c r="D260" s="141">
        <v>1</v>
      </c>
      <c r="E260" s="141">
        <v>0</v>
      </c>
      <c r="F260" s="141">
        <v>0</v>
      </c>
      <c r="G260" s="141">
        <v>1</v>
      </c>
      <c r="H260" s="141">
        <v>2</v>
      </c>
      <c r="I260" s="141">
        <v>0</v>
      </c>
      <c r="J260" s="141">
        <v>1</v>
      </c>
      <c r="K260" s="141">
        <v>0</v>
      </c>
      <c r="L260" s="141">
        <v>0</v>
      </c>
      <c r="M260" s="141">
        <v>0</v>
      </c>
      <c r="N260" s="141">
        <v>0</v>
      </c>
      <c r="O260" s="141">
        <v>0</v>
      </c>
      <c r="P260" s="142">
        <f t="shared" si="19"/>
        <v>5</v>
      </c>
    </row>
    <row r="261" spans="1:16" ht="15" x14ac:dyDescent="0.25">
      <c r="A261" s="143" t="str">
        <f t="shared" si="37"/>
        <v>LIMA</v>
      </c>
      <c r="B261" s="143" t="str">
        <f t="shared" si="47"/>
        <v>GREAT DANE</v>
      </c>
      <c r="C261" s="160" t="s">
        <v>89</v>
      </c>
      <c r="D261" s="141">
        <v>0</v>
      </c>
      <c r="E261" s="141">
        <v>1</v>
      </c>
      <c r="F261" s="141">
        <v>0</v>
      </c>
      <c r="G261" s="141">
        <v>0</v>
      </c>
      <c r="H261" s="141">
        <v>0</v>
      </c>
      <c r="I261" s="141">
        <v>0</v>
      </c>
      <c r="J261" s="141">
        <v>0</v>
      </c>
      <c r="K261" s="141">
        <v>0</v>
      </c>
      <c r="L261" s="141">
        <v>0</v>
      </c>
      <c r="M261" s="141">
        <v>0</v>
      </c>
      <c r="N261" s="141">
        <v>0</v>
      </c>
      <c r="O261" s="141">
        <v>0</v>
      </c>
      <c r="P261" s="142">
        <f t="shared" si="19"/>
        <v>1</v>
      </c>
    </row>
    <row r="262" spans="1:16" ht="15" x14ac:dyDescent="0.25">
      <c r="A262" s="143" t="str">
        <f t="shared" si="37"/>
        <v>LIMA</v>
      </c>
      <c r="B262" s="143" t="str">
        <f t="shared" si="47"/>
        <v>GREAT DANE</v>
      </c>
      <c r="C262" s="160" t="s">
        <v>459</v>
      </c>
      <c r="D262" s="141">
        <v>0</v>
      </c>
      <c r="E262" s="141">
        <v>0</v>
      </c>
      <c r="F262" s="141">
        <v>0</v>
      </c>
      <c r="G262" s="141">
        <v>0</v>
      </c>
      <c r="H262" s="141">
        <v>0</v>
      </c>
      <c r="I262" s="141">
        <v>0</v>
      </c>
      <c r="J262" s="141">
        <v>1</v>
      </c>
      <c r="K262" s="141">
        <v>0</v>
      </c>
      <c r="L262" s="141">
        <v>0</v>
      </c>
      <c r="M262" s="141">
        <v>0</v>
      </c>
      <c r="N262" s="141">
        <v>0</v>
      </c>
      <c r="O262" s="141">
        <v>0</v>
      </c>
      <c r="P262" s="142">
        <f t="shared" si="19"/>
        <v>1</v>
      </c>
    </row>
    <row r="263" spans="1:16" ht="15" x14ac:dyDescent="0.25">
      <c r="A263" s="143" t="str">
        <f t="shared" si="37"/>
        <v>LIMA</v>
      </c>
      <c r="B263" s="143" t="str">
        <f t="shared" si="47"/>
        <v>GREAT DANE</v>
      </c>
      <c r="C263" s="160" t="s">
        <v>129</v>
      </c>
      <c r="D263" s="141">
        <v>1</v>
      </c>
      <c r="E263" s="141">
        <v>0</v>
      </c>
      <c r="F263" s="141">
        <v>0</v>
      </c>
      <c r="G263" s="141">
        <v>0</v>
      </c>
      <c r="H263" s="141">
        <v>0</v>
      </c>
      <c r="I263" s="141">
        <v>1</v>
      </c>
      <c r="J263" s="141">
        <v>0</v>
      </c>
      <c r="K263" s="141">
        <v>0</v>
      </c>
      <c r="L263" s="141">
        <v>0</v>
      </c>
      <c r="M263" s="141">
        <v>0</v>
      </c>
      <c r="N263" s="141">
        <v>0</v>
      </c>
      <c r="O263" s="141">
        <v>0</v>
      </c>
      <c r="P263" s="142">
        <f t="shared" si="19"/>
        <v>2</v>
      </c>
    </row>
    <row r="264" spans="1:16" ht="15" x14ac:dyDescent="0.25">
      <c r="A264" s="143" t="str">
        <f t="shared" ref="A264:A327" si="48">A263</f>
        <v>LIMA</v>
      </c>
      <c r="B264" s="143" t="str">
        <f t="shared" si="47"/>
        <v>GREAT DANE</v>
      </c>
      <c r="C264" s="160" t="s">
        <v>130</v>
      </c>
      <c r="D264" s="141">
        <v>1</v>
      </c>
      <c r="E264" s="141">
        <v>0</v>
      </c>
      <c r="F264" s="141">
        <v>0</v>
      </c>
      <c r="G264" s="141">
        <v>0</v>
      </c>
      <c r="H264" s="141">
        <v>0</v>
      </c>
      <c r="I264" s="141">
        <v>0</v>
      </c>
      <c r="J264" s="141">
        <v>0</v>
      </c>
      <c r="K264" s="141">
        <v>0</v>
      </c>
      <c r="L264" s="141">
        <v>0</v>
      </c>
      <c r="M264" s="141">
        <v>0</v>
      </c>
      <c r="N264" s="141">
        <v>0</v>
      </c>
      <c r="O264" s="141">
        <v>0</v>
      </c>
      <c r="P264" s="142">
        <f t="shared" si="19"/>
        <v>1</v>
      </c>
    </row>
    <row r="265" spans="1:16" ht="15" x14ac:dyDescent="0.25">
      <c r="A265" s="143" t="str">
        <f t="shared" si="48"/>
        <v>LIMA</v>
      </c>
      <c r="B265" s="143" t="str">
        <f t="shared" si="47"/>
        <v>GREAT DANE</v>
      </c>
      <c r="C265" s="160" t="s">
        <v>168</v>
      </c>
      <c r="D265" s="141">
        <v>1</v>
      </c>
      <c r="E265" s="141">
        <v>0</v>
      </c>
      <c r="F265" s="141">
        <v>0</v>
      </c>
      <c r="G265" s="141">
        <v>0</v>
      </c>
      <c r="H265" s="141">
        <v>0</v>
      </c>
      <c r="I265" s="141">
        <v>0</v>
      </c>
      <c r="J265" s="141">
        <v>0</v>
      </c>
      <c r="K265" s="141">
        <v>0</v>
      </c>
      <c r="L265" s="141">
        <v>0</v>
      </c>
      <c r="M265" s="141">
        <v>0</v>
      </c>
      <c r="N265" s="141">
        <v>0</v>
      </c>
      <c r="O265" s="141">
        <v>0</v>
      </c>
      <c r="P265" s="142">
        <f t="shared" si="19"/>
        <v>1</v>
      </c>
    </row>
    <row r="266" spans="1:16" ht="15" x14ac:dyDescent="0.25">
      <c r="A266" s="143" t="str">
        <f t="shared" si="48"/>
        <v>LIMA</v>
      </c>
      <c r="B266" s="143" t="str">
        <f t="shared" si="47"/>
        <v>GREAT DANE</v>
      </c>
      <c r="C266" s="160" t="s">
        <v>236</v>
      </c>
      <c r="D266" s="141">
        <v>0</v>
      </c>
      <c r="E266" s="141">
        <v>1</v>
      </c>
      <c r="F266" s="141">
        <v>0</v>
      </c>
      <c r="G266" s="141">
        <v>0</v>
      </c>
      <c r="H266" s="141">
        <v>0</v>
      </c>
      <c r="I266" s="141">
        <v>0</v>
      </c>
      <c r="J266" s="141">
        <v>0</v>
      </c>
      <c r="K266" s="141">
        <v>0</v>
      </c>
      <c r="L266" s="141">
        <v>0</v>
      </c>
      <c r="M266" s="141">
        <v>0</v>
      </c>
      <c r="N266" s="141">
        <v>0</v>
      </c>
      <c r="O266" s="141">
        <v>0</v>
      </c>
      <c r="P266" s="142">
        <f t="shared" si="19"/>
        <v>1</v>
      </c>
    </row>
    <row r="267" spans="1:16" ht="15" x14ac:dyDescent="0.25">
      <c r="A267" s="143" t="str">
        <f t="shared" si="48"/>
        <v>LIMA</v>
      </c>
      <c r="B267" s="143" t="str">
        <f t="shared" si="47"/>
        <v>GREAT DANE</v>
      </c>
      <c r="C267" s="160" t="s">
        <v>44</v>
      </c>
      <c r="D267" s="141">
        <v>0</v>
      </c>
      <c r="E267" s="141">
        <v>0</v>
      </c>
      <c r="F267" s="141">
        <v>0</v>
      </c>
      <c r="G267" s="141">
        <v>1</v>
      </c>
      <c r="H267" s="141">
        <v>0</v>
      </c>
      <c r="I267" s="141">
        <v>0</v>
      </c>
      <c r="J267" s="141">
        <v>0</v>
      </c>
      <c r="K267" s="141">
        <v>0</v>
      </c>
      <c r="L267" s="141">
        <v>0</v>
      </c>
      <c r="M267" s="141">
        <v>0</v>
      </c>
      <c r="N267" s="141">
        <v>0</v>
      </c>
      <c r="O267" s="141">
        <v>0</v>
      </c>
      <c r="P267" s="142">
        <f t="shared" si="19"/>
        <v>1</v>
      </c>
    </row>
    <row r="268" spans="1:16" ht="15" x14ac:dyDescent="0.25">
      <c r="A268" s="143" t="str">
        <f t="shared" si="48"/>
        <v>LIMA</v>
      </c>
      <c r="B268" s="144" t="str">
        <f t="shared" si="47"/>
        <v>GREAT DANE</v>
      </c>
      <c r="C268" s="159" t="s">
        <v>460</v>
      </c>
      <c r="D268" s="141">
        <v>0</v>
      </c>
      <c r="E268" s="141">
        <v>0</v>
      </c>
      <c r="F268" s="141">
        <v>0</v>
      </c>
      <c r="G268" s="141">
        <v>0</v>
      </c>
      <c r="H268" s="141">
        <v>0</v>
      </c>
      <c r="I268" s="141">
        <v>0</v>
      </c>
      <c r="J268" s="141">
        <v>1</v>
      </c>
      <c r="K268" s="141">
        <v>0</v>
      </c>
      <c r="L268" s="141">
        <v>0</v>
      </c>
      <c r="M268" s="141">
        <v>0</v>
      </c>
      <c r="N268" s="141">
        <v>0</v>
      </c>
      <c r="O268" s="141">
        <v>0</v>
      </c>
      <c r="P268" s="142">
        <f t="shared" si="19"/>
        <v>1</v>
      </c>
    </row>
    <row r="269" spans="1:16" ht="15" x14ac:dyDescent="0.25">
      <c r="A269" s="143" t="str">
        <f t="shared" si="48"/>
        <v>LIMA</v>
      </c>
      <c r="B269" s="139" t="s">
        <v>199</v>
      </c>
      <c r="C269" s="157" t="s">
        <v>306</v>
      </c>
      <c r="D269" s="141">
        <v>0</v>
      </c>
      <c r="E269" s="141">
        <v>0</v>
      </c>
      <c r="F269" s="141">
        <v>2</v>
      </c>
      <c r="G269" s="141">
        <v>0</v>
      </c>
      <c r="H269" s="141">
        <v>0</v>
      </c>
      <c r="I269" s="141">
        <v>1</v>
      </c>
      <c r="J269" s="141">
        <v>0</v>
      </c>
      <c r="K269" s="141">
        <v>0</v>
      </c>
      <c r="L269" s="141">
        <v>0</v>
      </c>
      <c r="M269" s="141">
        <v>0</v>
      </c>
      <c r="N269" s="141">
        <v>0</v>
      </c>
      <c r="O269" s="141">
        <v>0</v>
      </c>
      <c r="P269" s="142">
        <f t="shared" si="19"/>
        <v>3</v>
      </c>
    </row>
    <row r="270" spans="1:16" ht="15" x14ac:dyDescent="0.25">
      <c r="A270" s="143" t="str">
        <f t="shared" si="48"/>
        <v>LIMA</v>
      </c>
      <c r="B270" s="143" t="str">
        <f t="shared" ref="B270:B274" si="49">B269</f>
        <v>BULLON</v>
      </c>
      <c r="C270" s="160" t="s">
        <v>260</v>
      </c>
      <c r="D270" s="141">
        <v>0</v>
      </c>
      <c r="E270" s="141">
        <v>1</v>
      </c>
      <c r="F270" s="141">
        <v>5</v>
      </c>
      <c r="G270" s="141">
        <v>0</v>
      </c>
      <c r="H270" s="141">
        <v>0</v>
      </c>
      <c r="I270" s="141">
        <v>1</v>
      </c>
      <c r="J270" s="141">
        <v>0</v>
      </c>
      <c r="K270" s="141">
        <v>0</v>
      </c>
      <c r="L270" s="141">
        <v>0</v>
      </c>
      <c r="M270" s="141">
        <v>0</v>
      </c>
      <c r="N270" s="141">
        <v>3</v>
      </c>
      <c r="O270" s="141">
        <v>0</v>
      </c>
      <c r="P270" s="142">
        <f t="shared" si="19"/>
        <v>10</v>
      </c>
    </row>
    <row r="271" spans="1:16" ht="15" x14ac:dyDescent="0.25">
      <c r="A271" s="143" t="str">
        <f t="shared" si="48"/>
        <v>LIMA</v>
      </c>
      <c r="B271" s="143" t="str">
        <f t="shared" si="49"/>
        <v>BULLON</v>
      </c>
      <c r="C271" s="160" t="s">
        <v>395</v>
      </c>
      <c r="D271" s="141">
        <v>0</v>
      </c>
      <c r="E271" s="141">
        <v>0</v>
      </c>
      <c r="F271" s="141">
        <v>0</v>
      </c>
      <c r="G271" s="141">
        <v>0</v>
      </c>
      <c r="H271" s="141">
        <v>1</v>
      </c>
      <c r="I271" s="141">
        <v>0</v>
      </c>
      <c r="J271" s="141">
        <v>0</v>
      </c>
      <c r="K271" s="141">
        <v>0</v>
      </c>
      <c r="L271" s="141">
        <v>0</v>
      </c>
      <c r="M271" s="141">
        <v>0</v>
      </c>
      <c r="N271" s="141">
        <v>1</v>
      </c>
      <c r="O271" s="141">
        <v>1</v>
      </c>
      <c r="P271" s="142">
        <f t="shared" si="19"/>
        <v>3</v>
      </c>
    </row>
    <row r="272" spans="1:16" ht="15" x14ac:dyDescent="0.25">
      <c r="A272" s="143" t="str">
        <f t="shared" si="48"/>
        <v>LIMA</v>
      </c>
      <c r="B272" s="143" t="str">
        <f t="shared" si="49"/>
        <v>BULLON</v>
      </c>
      <c r="C272" s="160" t="s">
        <v>506</v>
      </c>
      <c r="D272" s="141">
        <v>0</v>
      </c>
      <c r="E272" s="141">
        <v>0</v>
      </c>
      <c r="F272" s="141">
        <v>0</v>
      </c>
      <c r="G272" s="141">
        <v>0</v>
      </c>
      <c r="H272" s="141">
        <v>0</v>
      </c>
      <c r="I272" s="141">
        <v>0</v>
      </c>
      <c r="J272" s="141">
        <v>0</v>
      </c>
      <c r="K272" s="141">
        <v>0</v>
      </c>
      <c r="L272" s="141">
        <v>1</v>
      </c>
      <c r="M272" s="141">
        <v>0</v>
      </c>
      <c r="N272" s="141">
        <v>0</v>
      </c>
      <c r="O272" s="141">
        <v>0</v>
      </c>
      <c r="P272" s="142">
        <f t="shared" si="19"/>
        <v>1</v>
      </c>
    </row>
    <row r="273" spans="1:16" ht="15" x14ac:dyDescent="0.25">
      <c r="A273" s="143" t="str">
        <f t="shared" si="48"/>
        <v>LIMA</v>
      </c>
      <c r="B273" s="143" t="str">
        <f t="shared" si="49"/>
        <v>BULLON</v>
      </c>
      <c r="C273" s="160" t="s">
        <v>396</v>
      </c>
      <c r="D273" s="141">
        <v>0</v>
      </c>
      <c r="E273" s="141">
        <v>0</v>
      </c>
      <c r="F273" s="141">
        <v>0</v>
      </c>
      <c r="G273" s="141">
        <v>0</v>
      </c>
      <c r="H273" s="141">
        <v>1</v>
      </c>
      <c r="I273" s="141">
        <v>0</v>
      </c>
      <c r="J273" s="141">
        <v>0</v>
      </c>
      <c r="K273" s="141">
        <v>0</v>
      </c>
      <c r="L273" s="141">
        <v>0</v>
      </c>
      <c r="M273" s="141">
        <v>0</v>
      </c>
      <c r="N273" s="141">
        <v>0</v>
      </c>
      <c r="O273" s="141">
        <v>0</v>
      </c>
      <c r="P273" s="142">
        <f t="shared" ref="P273:P307" si="50">SUM(D273:O273)</f>
        <v>1</v>
      </c>
    </row>
    <row r="274" spans="1:16" ht="15" x14ac:dyDescent="0.25">
      <c r="A274" s="143" t="str">
        <f t="shared" si="48"/>
        <v>LIMA</v>
      </c>
      <c r="B274" s="144" t="str">
        <f t="shared" si="49"/>
        <v>BULLON</v>
      </c>
      <c r="C274" s="159" t="s">
        <v>431</v>
      </c>
      <c r="D274" s="141">
        <v>0</v>
      </c>
      <c r="E274" s="141">
        <v>0</v>
      </c>
      <c r="F274" s="141">
        <v>0</v>
      </c>
      <c r="G274" s="141">
        <v>0</v>
      </c>
      <c r="H274" s="141">
        <v>0</v>
      </c>
      <c r="I274" s="141">
        <v>2</v>
      </c>
      <c r="J274" s="141">
        <v>0</v>
      </c>
      <c r="K274" s="141">
        <v>0</v>
      </c>
      <c r="L274" s="141">
        <v>0</v>
      </c>
      <c r="M274" s="141">
        <v>1</v>
      </c>
      <c r="N274" s="141">
        <v>0</v>
      </c>
      <c r="O274" s="141">
        <v>0</v>
      </c>
      <c r="P274" s="142">
        <f t="shared" si="50"/>
        <v>3</v>
      </c>
    </row>
    <row r="275" spans="1:16" ht="15" x14ac:dyDescent="0.25">
      <c r="A275" s="143" t="str">
        <f t="shared" si="48"/>
        <v>LIMA</v>
      </c>
      <c r="B275" s="139" t="s">
        <v>47</v>
      </c>
      <c r="C275" s="157" t="s">
        <v>308</v>
      </c>
      <c r="D275" s="141">
        <v>0</v>
      </c>
      <c r="E275" s="141">
        <v>0</v>
      </c>
      <c r="F275" s="141">
        <v>1</v>
      </c>
      <c r="G275" s="141">
        <v>1</v>
      </c>
      <c r="H275" s="141">
        <v>3</v>
      </c>
      <c r="I275" s="141">
        <v>0</v>
      </c>
      <c r="J275" s="141">
        <v>0</v>
      </c>
      <c r="K275" s="141">
        <v>0</v>
      </c>
      <c r="L275" s="141">
        <v>0</v>
      </c>
      <c r="M275" s="141">
        <v>0</v>
      </c>
      <c r="N275" s="141">
        <v>0</v>
      </c>
      <c r="O275" s="141">
        <v>0</v>
      </c>
      <c r="P275" s="142">
        <f t="shared" si="50"/>
        <v>5</v>
      </c>
    </row>
    <row r="276" spans="1:16" ht="15" x14ac:dyDescent="0.25">
      <c r="A276" s="143" t="str">
        <f t="shared" si="48"/>
        <v>LIMA</v>
      </c>
      <c r="B276" s="143" t="str">
        <f t="shared" ref="B276:B277" si="51">B275</f>
        <v>UTILITY</v>
      </c>
      <c r="C276" s="160" t="s">
        <v>108</v>
      </c>
      <c r="D276" s="141">
        <v>1</v>
      </c>
      <c r="E276" s="141">
        <v>2</v>
      </c>
      <c r="F276" s="141">
        <v>2</v>
      </c>
      <c r="G276" s="141">
        <v>2</v>
      </c>
      <c r="H276" s="141">
        <v>2</v>
      </c>
      <c r="I276" s="141">
        <v>0</v>
      </c>
      <c r="J276" s="141">
        <v>0</v>
      </c>
      <c r="K276" s="141">
        <v>4</v>
      </c>
      <c r="L276" s="141">
        <v>0</v>
      </c>
      <c r="M276" s="141">
        <v>1</v>
      </c>
      <c r="N276" s="141">
        <v>0</v>
      </c>
      <c r="O276" s="141">
        <v>1</v>
      </c>
      <c r="P276" s="142">
        <f t="shared" si="50"/>
        <v>15</v>
      </c>
    </row>
    <row r="277" spans="1:16" ht="15" x14ac:dyDescent="0.25">
      <c r="A277" s="143" t="str">
        <f t="shared" si="48"/>
        <v>LIMA</v>
      </c>
      <c r="B277" s="144" t="str">
        <f t="shared" si="51"/>
        <v>UTILITY</v>
      </c>
      <c r="C277" s="159" t="s">
        <v>171</v>
      </c>
      <c r="D277" s="141">
        <v>1</v>
      </c>
      <c r="E277" s="141">
        <v>0</v>
      </c>
      <c r="F277" s="141">
        <v>0</v>
      </c>
      <c r="G277" s="141">
        <v>0</v>
      </c>
      <c r="H277" s="141">
        <v>0</v>
      </c>
      <c r="I277" s="141">
        <v>0</v>
      </c>
      <c r="J277" s="141">
        <v>0</v>
      </c>
      <c r="K277" s="141">
        <v>0</v>
      </c>
      <c r="L277" s="141">
        <v>0</v>
      </c>
      <c r="M277" s="141">
        <v>0</v>
      </c>
      <c r="N277" s="141">
        <v>0</v>
      </c>
      <c r="O277" s="141">
        <v>0</v>
      </c>
      <c r="P277" s="142">
        <f t="shared" si="50"/>
        <v>1</v>
      </c>
    </row>
    <row r="278" spans="1:16" ht="15" x14ac:dyDescent="0.25">
      <c r="A278" s="143" t="str">
        <f t="shared" si="48"/>
        <v>LIMA</v>
      </c>
      <c r="B278" s="139" t="s">
        <v>181</v>
      </c>
      <c r="C278" s="157" t="s">
        <v>85</v>
      </c>
      <c r="D278" s="141">
        <v>0</v>
      </c>
      <c r="E278" s="141">
        <v>0</v>
      </c>
      <c r="F278" s="141">
        <v>0</v>
      </c>
      <c r="G278" s="141">
        <v>0</v>
      </c>
      <c r="H278" s="141">
        <v>0</v>
      </c>
      <c r="I278" s="141">
        <v>0</v>
      </c>
      <c r="J278" s="141">
        <v>1</v>
      </c>
      <c r="K278" s="141">
        <v>0</v>
      </c>
      <c r="L278" s="141">
        <v>2</v>
      </c>
      <c r="M278" s="141">
        <v>0</v>
      </c>
      <c r="N278" s="141">
        <v>0</v>
      </c>
      <c r="O278" s="141">
        <v>0</v>
      </c>
      <c r="P278" s="142">
        <f t="shared" si="50"/>
        <v>3</v>
      </c>
    </row>
    <row r="279" spans="1:16" ht="15" x14ac:dyDescent="0.25">
      <c r="A279" s="143" t="str">
        <f t="shared" si="48"/>
        <v>LIMA</v>
      </c>
      <c r="B279" s="143" t="str">
        <f t="shared" ref="B279:B280" si="52">B278</f>
        <v>FACTORIA JC</v>
      </c>
      <c r="C279" s="160" t="s">
        <v>206</v>
      </c>
      <c r="D279" s="141">
        <v>0</v>
      </c>
      <c r="E279" s="141">
        <v>2</v>
      </c>
      <c r="F279" s="141">
        <v>5</v>
      </c>
      <c r="G279" s="141">
        <v>0</v>
      </c>
      <c r="H279" s="141">
        <v>0</v>
      </c>
      <c r="I279" s="141">
        <v>1</v>
      </c>
      <c r="J279" s="141">
        <v>4</v>
      </c>
      <c r="K279" s="141">
        <v>2</v>
      </c>
      <c r="L279" s="141">
        <v>1</v>
      </c>
      <c r="M279" s="141">
        <v>0</v>
      </c>
      <c r="N279" s="141">
        <v>0</v>
      </c>
      <c r="O279" s="141">
        <v>0</v>
      </c>
      <c r="P279" s="142">
        <f t="shared" si="50"/>
        <v>15</v>
      </c>
    </row>
    <row r="280" spans="1:16" ht="15" x14ac:dyDescent="0.25">
      <c r="A280" s="143" t="str">
        <f t="shared" si="48"/>
        <v>LIMA</v>
      </c>
      <c r="B280" s="144" t="str">
        <f t="shared" si="52"/>
        <v>FACTORIA JC</v>
      </c>
      <c r="C280" s="159" t="s">
        <v>86</v>
      </c>
      <c r="D280" s="141">
        <v>0</v>
      </c>
      <c r="E280" s="141">
        <v>0</v>
      </c>
      <c r="F280" s="141">
        <v>0</v>
      </c>
      <c r="G280" s="141">
        <v>0</v>
      </c>
      <c r="H280" s="141">
        <v>0</v>
      </c>
      <c r="I280" s="141">
        <v>0</v>
      </c>
      <c r="J280" s="141">
        <v>0</v>
      </c>
      <c r="K280" s="141">
        <v>0</v>
      </c>
      <c r="L280" s="141">
        <v>0</v>
      </c>
      <c r="M280" s="141">
        <v>0</v>
      </c>
      <c r="N280" s="141">
        <v>2</v>
      </c>
      <c r="O280" s="141">
        <v>0</v>
      </c>
      <c r="P280" s="142">
        <f t="shared" si="50"/>
        <v>2</v>
      </c>
    </row>
    <row r="281" spans="1:16" ht="15" x14ac:dyDescent="0.25">
      <c r="A281" s="143" t="str">
        <f t="shared" si="48"/>
        <v>LIMA</v>
      </c>
      <c r="B281" s="139" t="s">
        <v>193</v>
      </c>
      <c r="C281" s="157" t="s">
        <v>507</v>
      </c>
      <c r="D281" s="141">
        <v>0</v>
      </c>
      <c r="E281" s="141">
        <v>0</v>
      </c>
      <c r="F281" s="141">
        <v>0</v>
      </c>
      <c r="G281" s="141">
        <v>0</v>
      </c>
      <c r="H281" s="141">
        <v>0</v>
      </c>
      <c r="I281" s="141">
        <v>0</v>
      </c>
      <c r="J281" s="141">
        <v>0</v>
      </c>
      <c r="K281" s="141">
        <v>0</v>
      </c>
      <c r="L281" s="141">
        <v>1</v>
      </c>
      <c r="M281" s="141">
        <v>0</v>
      </c>
      <c r="N281" s="141">
        <v>0</v>
      </c>
      <c r="O281" s="141">
        <v>0</v>
      </c>
      <c r="P281" s="142">
        <f t="shared" si="50"/>
        <v>1</v>
      </c>
    </row>
    <row r="282" spans="1:16" ht="15" x14ac:dyDescent="0.25">
      <c r="A282" s="143" t="str">
        <f t="shared" si="48"/>
        <v>LIMA</v>
      </c>
      <c r="B282" s="143" t="str">
        <f t="shared" ref="B282:B285" si="53">B281</f>
        <v>ZINSAC</v>
      </c>
      <c r="C282" s="160" t="s">
        <v>325</v>
      </c>
      <c r="D282" s="141">
        <v>0</v>
      </c>
      <c r="E282" s="141">
        <v>0</v>
      </c>
      <c r="F282" s="141">
        <v>1</v>
      </c>
      <c r="G282" s="141">
        <v>0</v>
      </c>
      <c r="H282" s="141">
        <v>0</v>
      </c>
      <c r="I282" s="141">
        <v>0</v>
      </c>
      <c r="J282" s="141">
        <v>0</v>
      </c>
      <c r="K282" s="141">
        <v>0</v>
      </c>
      <c r="L282" s="141">
        <v>0</v>
      </c>
      <c r="M282" s="141">
        <v>0</v>
      </c>
      <c r="N282" s="141">
        <v>0</v>
      </c>
      <c r="O282" s="141">
        <v>0</v>
      </c>
      <c r="P282" s="142">
        <f t="shared" si="50"/>
        <v>1</v>
      </c>
    </row>
    <row r="283" spans="1:16" ht="15" x14ac:dyDescent="0.25">
      <c r="A283" s="143" t="str">
        <f t="shared" si="48"/>
        <v>LIMA</v>
      </c>
      <c r="B283" s="143" t="str">
        <f t="shared" si="53"/>
        <v>ZINSAC</v>
      </c>
      <c r="C283" s="160" t="s">
        <v>326</v>
      </c>
      <c r="D283" s="141">
        <v>0</v>
      </c>
      <c r="E283" s="141">
        <v>0</v>
      </c>
      <c r="F283" s="141">
        <v>1</v>
      </c>
      <c r="G283" s="141">
        <v>0</v>
      </c>
      <c r="H283" s="141">
        <v>0</v>
      </c>
      <c r="I283" s="141">
        <v>0</v>
      </c>
      <c r="J283" s="141">
        <v>3</v>
      </c>
      <c r="K283" s="141">
        <v>0</v>
      </c>
      <c r="L283" s="141">
        <v>0</v>
      </c>
      <c r="M283" s="141">
        <v>2</v>
      </c>
      <c r="N283" s="141">
        <v>1</v>
      </c>
      <c r="O283" s="141">
        <v>0</v>
      </c>
      <c r="P283" s="142">
        <f t="shared" si="50"/>
        <v>7</v>
      </c>
    </row>
    <row r="284" spans="1:16" ht="15" x14ac:dyDescent="0.25">
      <c r="A284" s="143" t="str">
        <f t="shared" si="48"/>
        <v>LIMA</v>
      </c>
      <c r="B284" s="143" t="str">
        <f t="shared" si="53"/>
        <v>ZINSAC</v>
      </c>
      <c r="C284" s="160" t="s">
        <v>258</v>
      </c>
      <c r="D284" s="141">
        <v>0</v>
      </c>
      <c r="E284" s="141">
        <v>1</v>
      </c>
      <c r="F284" s="141">
        <v>0</v>
      </c>
      <c r="G284" s="141">
        <v>0</v>
      </c>
      <c r="H284" s="141">
        <v>0</v>
      </c>
      <c r="I284" s="141">
        <v>0</v>
      </c>
      <c r="J284" s="141">
        <v>2</v>
      </c>
      <c r="K284" s="141">
        <v>0</v>
      </c>
      <c r="L284" s="141">
        <v>1</v>
      </c>
      <c r="M284" s="141">
        <v>1</v>
      </c>
      <c r="N284" s="141">
        <v>2</v>
      </c>
      <c r="O284" s="141">
        <v>0</v>
      </c>
      <c r="P284" s="142">
        <f t="shared" si="50"/>
        <v>7</v>
      </c>
    </row>
    <row r="285" spans="1:16" ht="15" x14ac:dyDescent="0.25">
      <c r="A285" s="143" t="str">
        <f t="shared" si="48"/>
        <v>LIMA</v>
      </c>
      <c r="B285" s="144" t="str">
        <f t="shared" si="53"/>
        <v>ZINSAC</v>
      </c>
      <c r="C285" s="159" t="s">
        <v>461</v>
      </c>
      <c r="D285" s="141">
        <v>0</v>
      </c>
      <c r="E285" s="141">
        <v>0</v>
      </c>
      <c r="F285" s="141">
        <v>0</v>
      </c>
      <c r="G285" s="141">
        <v>0</v>
      </c>
      <c r="H285" s="141">
        <v>0</v>
      </c>
      <c r="I285" s="141">
        <v>0</v>
      </c>
      <c r="J285" s="141">
        <v>1</v>
      </c>
      <c r="K285" s="141">
        <v>0</v>
      </c>
      <c r="L285" s="141">
        <v>0</v>
      </c>
      <c r="M285" s="141">
        <v>0</v>
      </c>
      <c r="N285" s="141">
        <v>0</v>
      </c>
      <c r="O285" s="141">
        <v>0</v>
      </c>
      <c r="P285" s="142">
        <f t="shared" si="50"/>
        <v>1</v>
      </c>
    </row>
    <row r="286" spans="1:16" ht="15" x14ac:dyDescent="0.25">
      <c r="A286" s="143" t="str">
        <f t="shared" si="48"/>
        <v>LIMA</v>
      </c>
      <c r="B286" s="139" t="s">
        <v>338</v>
      </c>
      <c r="C286" s="157" t="s">
        <v>114</v>
      </c>
      <c r="D286" s="141">
        <v>0</v>
      </c>
      <c r="E286" s="141">
        <v>0</v>
      </c>
      <c r="F286" s="141">
        <v>0</v>
      </c>
      <c r="G286" s="141">
        <v>0</v>
      </c>
      <c r="H286" s="141">
        <v>0</v>
      </c>
      <c r="I286" s="141">
        <v>0</v>
      </c>
      <c r="J286" s="141">
        <v>0</v>
      </c>
      <c r="K286" s="141">
        <v>0</v>
      </c>
      <c r="L286" s="141">
        <v>0</v>
      </c>
      <c r="M286" s="141">
        <v>0</v>
      </c>
      <c r="N286" s="141">
        <v>2</v>
      </c>
      <c r="O286" s="141">
        <v>0</v>
      </c>
      <c r="P286" s="142">
        <f t="shared" si="50"/>
        <v>2</v>
      </c>
    </row>
    <row r="287" spans="1:16" ht="15" x14ac:dyDescent="0.25">
      <c r="A287" s="143" t="str">
        <f t="shared" si="48"/>
        <v>LIMA</v>
      </c>
      <c r="B287" s="143" t="str">
        <f t="shared" ref="B287:B289" si="54">B286</f>
        <v>C.P.R.</v>
      </c>
      <c r="C287" s="160" t="s">
        <v>532</v>
      </c>
      <c r="D287" s="141">
        <v>0</v>
      </c>
      <c r="E287" s="141">
        <v>0</v>
      </c>
      <c r="F287" s="141">
        <v>0</v>
      </c>
      <c r="G287" s="141">
        <v>0</v>
      </c>
      <c r="H287" s="141">
        <v>0</v>
      </c>
      <c r="I287" s="141">
        <v>0</v>
      </c>
      <c r="J287" s="141">
        <v>0</v>
      </c>
      <c r="K287" s="141">
        <v>0</v>
      </c>
      <c r="L287" s="141">
        <v>0</v>
      </c>
      <c r="M287" s="141">
        <v>0</v>
      </c>
      <c r="N287" s="141">
        <v>5</v>
      </c>
      <c r="O287" s="141">
        <v>2</v>
      </c>
      <c r="P287" s="142">
        <f t="shared" si="50"/>
        <v>7</v>
      </c>
    </row>
    <row r="288" spans="1:16" ht="15" x14ac:dyDescent="0.25">
      <c r="A288" s="143" t="str">
        <f t="shared" si="48"/>
        <v>LIMA</v>
      </c>
      <c r="B288" s="143" t="str">
        <f t="shared" si="54"/>
        <v>C.P.R.</v>
      </c>
      <c r="C288" s="160" t="s">
        <v>357</v>
      </c>
      <c r="D288" s="141">
        <v>0</v>
      </c>
      <c r="E288" s="141">
        <v>0</v>
      </c>
      <c r="F288" s="141">
        <v>0</v>
      </c>
      <c r="G288" s="141">
        <v>2</v>
      </c>
      <c r="H288" s="141">
        <v>0</v>
      </c>
      <c r="I288" s="141">
        <v>0</v>
      </c>
      <c r="J288" s="141">
        <v>0</v>
      </c>
      <c r="K288" s="141">
        <v>0</v>
      </c>
      <c r="L288" s="141">
        <v>0</v>
      </c>
      <c r="M288" s="141">
        <v>0</v>
      </c>
      <c r="N288" s="141">
        <v>2</v>
      </c>
      <c r="O288" s="141">
        <v>0</v>
      </c>
      <c r="P288" s="142">
        <f t="shared" si="50"/>
        <v>4</v>
      </c>
    </row>
    <row r="289" spans="1:16" ht="15" x14ac:dyDescent="0.25">
      <c r="A289" s="143" t="str">
        <f t="shared" si="48"/>
        <v>LIMA</v>
      </c>
      <c r="B289" s="144" t="str">
        <f t="shared" si="54"/>
        <v>C.P.R.</v>
      </c>
      <c r="C289" s="159" t="s">
        <v>358</v>
      </c>
      <c r="D289" s="141">
        <v>0</v>
      </c>
      <c r="E289" s="141">
        <v>0</v>
      </c>
      <c r="F289" s="141">
        <v>0</v>
      </c>
      <c r="G289" s="141">
        <v>3</v>
      </c>
      <c r="H289" s="141">
        <v>1</v>
      </c>
      <c r="I289" s="141">
        <v>0</v>
      </c>
      <c r="J289" s="141">
        <v>0</v>
      </c>
      <c r="K289" s="141">
        <v>0</v>
      </c>
      <c r="L289" s="141">
        <v>0</v>
      </c>
      <c r="M289" s="141">
        <v>0</v>
      </c>
      <c r="N289" s="141">
        <v>0</v>
      </c>
      <c r="O289" s="141">
        <v>0</v>
      </c>
      <c r="P289" s="142">
        <f t="shared" si="50"/>
        <v>4</v>
      </c>
    </row>
    <row r="290" spans="1:16" ht="15" x14ac:dyDescent="0.25">
      <c r="A290" s="143" t="str">
        <f t="shared" si="48"/>
        <v>LIMA</v>
      </c>
      <c r="B290" s="139" t="s">
        <v>198</v>
      </c>
      <c r="C290" s="157" t="s">
        <v>322</v>
      </c>
      <c r="D290" s="141">
        <v>0</v>
      </c>
      <c r="E290" s="141">
        <v>0</v>
      </c>
      <c r="F290" s="141">
        <v>1</v>
      </c>
      <c r="G290" s="141">
        <v>0</v>
      </c>
      <c r="H290" s="141">
        <v>0</v>
      </c>
      <c r="I290" s="141">
        <v>0</v>
      </c>
      <c r="J290" s="141">
        <v>0</v>
      </c>
      <c r="K290" s="141">
        <v>1</v>
      </c>
      <c r="L290" s="141">
        <v>0</v>
      </c>
      <c r="M290" s="141">
        <v>0</v>
      </c>
      <c r="N290" s="141">
        <v>1</v>
      </c>
      <c r="O290" s="141">
        <v>0</v>
      </c>
      <c r="P290" s="142">
        <f t="shared" si="50"/>
        <v>3</v>
      </c>
    </row>
    <row r="291" spans="1:16" ht="15" x14ac:dyDescent="0.25">
      <c r="A291" s="143" t="str">
        <f t="shared" si="48"/>
        <v>LIMA</v>
      </c>
      <c r="B291" s="143" t="str">
        <f t="shared" ref="B291:B292" si="55">B290</f>
        <v>VOLTRAILER</v>
      </c>
      <c r="C291" s="160" t="s">
        <v>255</v>
      </c>
      <c r="D291" s="141">
        <v>0</v>
      </c>
      <c r="E291" s="141">
        <v>1</v>
      </c>
      <c r="F291" s="141">
        <v>0</v>
      </c>
      <c r="G291" s="141">
        <v>1</v>
      </c>
      <c r="H291" s="141">
        <v>0</v>
      </c>
      <c r="I291" s="141">
        <v>1</v>
      </c>
      <c r="J291" s="141">
        <v>2</v>
      </c>
      <c r="K291" s="141">
        <v>0</v>
      </c>
      <c r="L291" s="141">
        <v>0</v>
      </c>
      <c r="M291" s="141">
        <v>4</v>
      </c>
      <c r="N291" s="141">
        <v>1</v>
      </c>
      <c r="O291" s="141">
        <v>1</v>
      </c>
      <c r="P291" s="142">
        <f t="shared" si="50"/>
        <v>11</v>
      </c>
    </row>
    <row r="292" spans="1:16" ht="15" x14ac:dyDescent="0.25">
      <c r="A292" s="143" t="str">
        <f t="shared" si="48"/>
        <v>LIMA</v>
      </c>
      <c r="B292" s="144" t="str">
        <f t="shared" si="55"/>
        <v>VOLTRAILER</v>
      </c>
      <c r="C292" s="159" t="s">
        <v>323</v>
      </c>
      <c r="D292" s="141">
        <v>0</v>
      </c>
      <c r="E292" s="141">
        <v>0</v>
      </c>
      <c r="F292" s="141">
        <v>1</v>
      </c>
      <c r="G292" s="141">
        <v>1</v>
      </c>
      <c r="H292" s="141">
        <v>0</v>
      </c>
      <c r="I292" s="141">
        <v>0</v>
      </c>
      <c r="J292" s="141">
        <v>0</v>
      </c>
      <c r="K292" s="141">
        <v>0</v>
      </c>
      <c r="L292" s="141">
        <v>0</v>
      </c>
      <c r="M292" s="141">
        <v>0</v>
      </c>
      <c r="N292" s="141">
        <v>1</v>
      </c>
      <c r="O292" s="141">
        <v>0</v>
      </c>
      <c r="P292" s="142">
        <f t="shared" si="50"/>
        <v>3</v>
      </c>
    </row>
    <row r="293" spans="1:16" ht="15" x14ac:dyDescent="0.25">
      <c r="A293" s="143" t="str">
        <f t="shared" si="48"/>
        <v>LIMA</v>
      </c>
      <c r="B293" s="139" t="s">
        <v>278</v>
      </c>
      <c r="C293" s="157" t="s">
        <v>315</v>
      </c>
      <c r="D293" s="141">
        <v>0</v>
      </c>
      <c r="E293" s="141">
        <v>0</v>
      </c>
      <c r="F293" s="141">
        <v>5</v>
      </c>
      <c r="G293" s="141">
        <v>8</v>
      </c>
      <c r="H293" s="141">
        <v>0</v>
      </c>
      <c r="I293" s="141">
        <v>0</v>
      </c>
      <c r="J293" s="141">
        <v>0</v>
      </c>
      <c r="K293" s="141">
        <v>0</v>
      </c>
      <c r="L293" s="141">
        <v>0</v>
      </c>
      <c r="M293" s="141">
        <v>0</v>
      </c>
      <c r="N293" s="141">
        <v>0</v>
      </c>
      <c r="O293" s="141">
        <v>0</v>
      </c>
      <c r="P293" s="142">
        <f t="shared" si="50"/>
        <v>13</v>
      </c>
    </row>
    <row r="294" spans="1:16" ht="15" x14ac:dyDescent="0.25">
      <c r="A294" s="143" t="str">
        <f t="shared" si="48"/>
        <v>LIMA</v>
      </c>
      <c r="B294" s="144" t="str">
        <f>B293</f>
        <v>BUSA</v>
      </c>
      <c r="C294" s="159" t="s">
        <v>393</v>
      </c>
      <c r="D294" s="141">
        <v>0</v>
      </c>
      <c r="E294" s="141">
        <v>0</v>
      </c>
      <c r="F294" s="141">
        <v>0</v>
      </c>
      <c r="G294" s="141">
        <v>0</v>
      </c>
      <c r="H294" s="141">
        <v>1</v>
      </c>
      <c r="I294" s="141">
        <v>0</v>
      </c>
      <c r="J294" s="141">
        <v>0</v>
      </c>
      <c r="K294" s="141">
        <v>0</v>
      </c>
      <c r="L294" s="141">
        <v>0</v>
      </c>
      <c r="M294" s="141">
        <v>0</v>
      </c>
      <c r="N294" s="141">
        <v>0</v>
      </c>
      <c r="O294" s="141">
        <v>0</v>
      </c>
      <c r="P294" s="142">
        <f t="shared" si="50"/>
        <v>1</v>
      </c>
    </row>
    <row r="295" spans="1:16" ht="15" x14ac:dyDescent="0.25">
      <c r="A295" s="143" t="str">
        <f t="shared" si="48"/>
        <v>LIMA</v>
      </c>
      <c r="B295" s="139" t="s">
        <v>67</v>
      </c>
      <c r="C295" s="157" t="s">
        <v>237</v>
      </c>
      <c r="D295" s="141">
        <v>0</v>
      </c>
      <c r="E295" s="141">
        <v>9</v>
      </c>
      <c r="F295" s="141">
        <v>0</v>
      </c>
      <c r="G295" s="141">
        <v>0</v>
      </c>
      <c r="H295" s="141">
        <v>0</v>
      </c>
      <c r="I295" s="141">
        <v>0</v>
      </c>
      <c r="J295" s="141">
        <v>0</v>
      </c>
      <c r="K295" s="141">
        <v>0</v>
      </c>
      <c r="L295" s="141">
        <v>0</v>
      </c>
      <c r="M295" s="141">
        <v>0</v>
      </c>
      <c r="N295" s="141">
        <v>0</v>
      </c>
      <c r="O295" s="141">
        <v>0</v>
      </c>
      <c r="P295" s="142">
        <f t="shared" si="50"/>
        <v>9</v>
      </c>
    </row>
    <row r="296" spans="1:16" ht="15" x14ac:dyDescent="0.25">
      <c r="A296" s="143" t="str">
        <f t="shared" si="48"/>
        <v>LIMA</v>
      </c>
      <c r="B296" s="143" t="str">
        <f t="shared" ref="B296:B297" si="56">B295</f>
        <v>CIMC THT</v>
      </c>
      <c r="C296" s="160" t="s">
        <v>112</v>
      </c>
      <c r="D296" s="141">
        <v>2</v>
      </c>
      <c r="E296" s="141">
        <v>0</v>
      </c>
      <c r="F296" s="141">
        <v>2</v>
      </c>
      <c r="G296" s="141">
        <v>0</v>
      </c>
      <c r="H296" s="141">
        <v>0</v>
      </c>
      <c r="I296" s="141">
        <v>0</v>
      </c>
      <c r="J296" s="141">
        <v>0</v>
      </c>
      <c r="K296" s="141">
        <v>0</v>
      </c>
      <c r="L296" s="141">
        <v>0</v>
      </c>
      <c r="M296" s="141">
        <v>0</v>
      </c>
      <c r="N296" s="141">
        <v>0</v>
      </c>
      <c r="O296" s="141">
        <v>0</v>
      </c>
      <c r="P296" s="142">
        <f t="shared" si="50"/>
        <v>4</v>
      </c>
    </row>
    <row r="297" spans="1:16" ht="15" x14ac:dyDescent="0.25">
      <c r="A297" s="143" t="str">
        <f t="shared" si="48"/>
        <v>LIMA</v>
      </c>
      <c r="B297" s="144" t="str">
        <f t="shared" si="56"/>
        <v>CIMC THT</v>
      </c>
      <c r="C297" s="159" t="s">
        <v>304</v>
      </c>
      <c r="D297" s="141">
        <v>0</v>
      </c>
      <c r="E297" s="141">
        <v>0</v>
      </c>
      <c r="F297" s="141">
        <v>1</v>
      </c>
      <c r="G297" s="141">
        <v>0</v>
      </c>
      <c r="H297" s="141">
        <v>0</v>
      </c>
      <c r="I297" s="141">
        <v>0</v>
      </c>
      <c r="J297" s="141">
        <v>0</v>
      </c>
      <c r="K297" s="141">
        <v>0</v>
      </c>
      <c r="L297" s="141">
        <v>0</v>
      </c>
      <c r="M297" s="141">
        <v>0</v>
      </c>
      <c r="N297" s="141">
        <v>0</v>
      </c>
      <c r="O297" s="141">
        <v>0</v>
      </c>
      <c r="P297" s="142">
        <f t="shared" si="50"/>
        <v>1</v>
      </c>
    </row>
    <row r="298" spans="1:16" ht="15" x14ac:dyDescent="0.25">
      <c r="A298" s="143" t="str">
        <f t="shared" si="48"/>
        <v>LIMA</v>
      </c>
      <c r="B298" s="145" t="s">
        <v>202</v>
      </c>
      <c r="C298" s="158" t="s">
        <v>253</v>
      </c>
      <c r="D298" s="141">
        <v>0</v>
      </c>
      <c r="E298" s="141">
        <v>1</v>
      </c>
      <c r="F298" s="141">
        <v>4</v>
      </c>
      <c r="G298" s="141">
        <v>0</v>
      </c>
      <c r="H298" s="141">
        <v>2</v>
      </c>
      <c r="I298" s="141">
        <v>0</v>
      </c>
      <c r="J298" s="141">
        <v>1</v>
      </c>
      <c r="K298" s="141">
        <v>0</v>
      </c>
      <c r="L298" s="141">
        <v>1</v>
      </c>
      <c r="M298" s="141">
        <v>0</v>
      </c>
      <c r="N298" s="141">
        <v>3</v>
      </c>
      <c r="O298" s="141">
        <v>0</v>
      </c>
      <c r="P298" s="142">
        <f t="shared" si="50"/>
        <v>12</v>
      </c>
    </row>
    <row r="299" spans="1:16" ht="15" x14ac:dyDescent="0.25">
      <c r="A299" s="143" t="str">
        <f t="shared" si="48"/>
        <v>LIMA</v>
      </c>
      <c r="B299" s="139" t="s">
        <v>127</v>
      </c>
      <c r="C299" s="157" t="s">
        <v>324</v>
      </c>
      <c r="D299" s="141">
        <v>0</v>
      </c>
      <c r="E299" s="141">
        <v>0</v>
      </c>
      <c r="F299" s="141">
        <v>2</v>
      </c>
      <c r="G299" s="141">
        <v>0</v>
      </c>
      <c r="H299" s="141">
        <v>0</v>
      </c>
      <c r="I299" s="141">
        <v>0</v>
      </c>
      <c r="J299" s="141">
        <v>0</v>
      </c>
      <c r="K299" s="141">
        <v>0</v>
      </c>
      <c r="L299" s="141">
        <v>2</v>
      </c>
      <c r="M299" s="141">
        <v>0</v>
      </c>
      <c r="N299" s="141">
        <v>1</v>
      </c>
      <c r="O299" s="141">
        <v>0</v>
      </c>
      <c r="P299" s="142">
        <f t="shared" si="50"/>
        <v>5</v>
      </c>
    </row>
    <row r="300" spans="1:16" ht="15" x14ac:dyDescent="0.25">
      <c r="A300" s="143" t="str">
        <f t="shared" si="48"/>
        <v>LIMA</v>
      </c>
      <c r="B300" s="143" t="str">
        <f t="shared" ref="B300:B301" si="57">B299</f>
        <v>VRAMEL CONTRATISTAS</v>
      </c>
      <c r="C300" s="160" t="s">
        <v>548</v>
      </c>
      <c r="D300" s="141">
        <v>0</v>
      </c>
      <c r="E300" s="141">
        <v>0</v>
      </c>
      <c r="F300" s="141">
        <v>0</v>
      </c>
      <c r="G300" s="141">
        <v>0</v>
      </c>
      <c r="H300" s="141">
        <v>0</v>
      </c>
      <c r="I300" s="141">
        <v>0</v>
      </c>
      <c r="J300" s="141">
        <v>0</v>
      </c>
      <c r="K300" s="141">
        <v>0</v>
      </c>
      <c r="L300" s="141">
        <v>0</v>
      </c>
      <c r="M300" s="141">
        <v>0</v>
      </c>
      <c r="N300" s="141">
        <v>0</v>
      </c>
      <c r="O300" s="141">
        <v>2</v>
      </c>
      <c r="P300" s="142">
        <f t="shared" si="50"/>
        <v>2</v>
      </c>
    </row>
    <row r="301" spans="1:16" ht="15" x14ac:dyDescent="0.25">
      <c r="A301" s="143" t="str">
        <f t="shared" si="48"/>
        <v>LIMA</v>
      </c>
      <c r="B301" s="144" t="str">
        <f t="shared" si="57"/>
        <v>VRAMEL CONTRATISTAS</v>
      </c>
      <c r="C301" s="159" t="s">
        <v>131</v>
      </c>
      <c r="D301" s="141">
        <v>1</v>
      </c>
      <c r="E301" s="141">
        <v>0</v>
      </c>
      <c r="F301" s="141">
        <v>0</v>
      </c>
      <c r="G301" s="141">
        <v>0</v>
      </c>
      <c r="H301" s="141">
        <v>1</v>
      </c>
      <c r="I301" s="141">
        <v>0</v>
      </c>
      <c r="J301" s="141">
        <v>1</v>
      </c>
      <c r="K301" s="141">
        <v>0</v>
      </c>
      <c r="L301" s="141">
        <v>0</v>
      </c>
      <c r="M301" s="141">
        <v>0</v>
      </c>
      <c r="N301" s="141">
        <v>0</v>
      </c>
      <c r="O301" s="141">
        <v>0</v>
      </c>
      <c r="P301" s="142">
        <f t="shared" si="50"/>
        <v>3</v>
      </c>
    </row>
    <row r="302" spans="1:16" ht="15" x14ac:dyDescent="0.25">
      <c r="A302" s="143" t="str">
        <f t="shared" si="48"/>
        <v>LIMA</v>
      </c>
      <c r="B302" s="139" t="s">
        <v>277</v>
      </c>
      <c r="C302" s="157" t="s">
        <v>89</v>
      </c>
      <c r="D302" s="141">
        <v>0</v>
      </c>
      <c r="E302" s="141">
        <v>0</v>
      </c>
      <c r="F302" s="141">
        <v>1</v>
      </c>
      <c r="G302" s="141">
        <v>1</v>
      </c>
      <c r="H302" s="141">
        <v>0</v>
      </c>
      <c r="I302" s="141">
        <v>0</v>
      </c>
      <c r="J302" s="141">
        <v>0</v>
      </c>
      <c r="K302" s="141">
        <v>0</v>
      </c>
      <c r="L302" s="141">
        <v>0</v>
      </c>
      <c r="M302" s="141">
        <v>0</v>
      </c>
      <c r="N302" s="141">
        <v>0</v>
      </c>
      <c r="O302" s="141">
        <v>0</v>
      </c>
      <c r="P302" s="142">
        <f t="shared" si="50"/>
        <v>2</v>
      </c>
    </row>
    <row r="303" spans="1:16" ht="15" x14ac:dyDescent="0.25">
      <c r="A303" s="143" t="str">
        <f t="shared" si="48"/>
        <v>LIMA</v>
      </c>
      <c r="B303" s="143" t="str">
        <f t="shared" ref="B303:B306" si="58">B302</f>
        <v>AYT</v>
      </c>
      <c r="C303" s="160" t="s">
        <v>313</v>
      </c>
      <c r="D303" s="141">
        <v>0</v>
      </c>
      <c r="E303" s="141">
        <v>0</v>
      </c>
      <c r="F303" s="141">
        <v>2</v>
      </c>
      <c r="G303" s="141">
        <v>0</v>
      </c>
      <c r="H303" s="141">
        <v>1</v>
      </c>
      <c r="I303" s="141">
        <v>0</v>
      </c>
      <c r="J303" s="141">
        <v>0</v>
      </c>
      <c r="K303" s="141">
        <v>0</v>
      </c>
      <c r="L303" s="141">
        <v>0</v>
      </c>
      <c r="M303" s="141">
        <v>0</v>
      </c>
      <c r="N303" s="141">
        <v>0</v>
      </c>
      <c r="O303" s="141">
        <v>0</v>
      </c>
      <c r="P303" s="142">
        <f t="shared" si="50"/>
        <v>3</v>
      </c>
    </row>
    <row r="304" spans="1:16" ht="15" x14ac:dyDescent="0.25">
      <c r="A304" s="143" t="str">
        <f t="shared" si="48"/>
        <v>LIMA</v>
      </c>
      <c r="B304" s="143" t="str">
        <f t="shared" si="58"/>
        <v>AYT</v>
      </c>
      <c r="C304" s="160" t="s">
        <v>293</v>
      </c>
      <c r="D304" s="141">
        <v>0</v>
      </c>
      <c r="E304" s="141">
        <v>0</v>
      </c>
      <c r="F304" s="141">
        <v>1</v>
      </c>
      <c r="G304" s="141">
        <v>0</v>
      </c>
      <c r="H304" s="141">
        <v>0</v>
      </c>
      <c r="I304" s="141">
        <v>0</v>
      </c>
      <c r="J304" s="141">
        <v>0</v>
      </c>
      <c r="K304" s="141">
        <v>0</v>
      </c>
      <c r="L304" s="141">
        <v>0</v>
      </c>
      <c r="M304" s="141">
        <v>0</v>
      </c>
      <c r="N304" s="141">
        <v>0</v>
      </c>
      <c r="O304" s="141">
        <v>0</v>
      </c>
      <c r="P304" s="142">
        <f t="shared" si="50"/>
        <v>1</v>
      </c>
    </row>
    <row r="305" spans="1:16" ht="15" x14ac:dyDescent="0.25">
      <c r="A305" s="143" t="str">
        <f t="shared" si="48"/>
        <v>LIMA</v>
      </c>
      <c r="B305" s="143" t="str">
        <f t="shared" si="58"/>
        <v>AYT</v>
      </c>
      <c r="C305" s="160" t="s">
        <v>314</v>
      </c>
      <c r="D305" s="141">
        <v>0</v>
      </c>
      <c r="E305" s="141">
        <v>0</v>
      </c>
      <c r="F305" s="141">
        <v>2</v>
      </c>
      <c r="G305" s="141">
        <v>1</v>
      </c>
      <c r="H305" s="141">
        <v>0</v>
      </c>
      <c r="I305" s="141">
        <v>0</v>
      </c>
      <c r="J305" s="141">
        <v>0</v>
      </c>
      <c r="K305" s="141">
        <v>0</v>
      </c>
      <c r="L305" s="141">
        <v>0</v>
      </c>
      <c r="M305" s="141">
        <v>0</v>
      </c>
      <c r="N305" s="141">
        <v>0</v>
      </c>
      <c r="O305" s="141">
        <v>0</v>
      </c>
      <c r="P305" s="142">
        <f t="shared" si="50"/>
        <v>3</v>
      </c>
    </row>
    <row r="306" spans="1:16" ht="15" x14ac:dyDescent="0.25">
      <c r="A306" s="143" t="str">
        <f t="shared" si="48"/>
        <v>LIMA</v>
      </c>
      <c r="B306" s="144" t="str">
        <f t="shared" si="58"/>
        <v>AYT</v>
      </c>
      <c r="C306" s="159" t="s">
        <v>397</v>
      </c>
      <c r="D306" s="141">
        <v>0</v>
      </c>
      <c r="E306" s="141">
        <v>0</v>
      </c>
      <c r="F306" s="141">
        <v>0</v>
      </c>
      <c r="G306" s="141">
        <v>0</v>
      </c>
      <c r="H306" s="141">
        <v>1</v>
      </c>
      <c r="I306" s="141">
        <v>0</v>
      </c>
      <c r="J306" s="141">
        <v>0</v>
      </c>
      <c r="K306" s="141">
        <v>0</v>
      </c>
      <c r="L306" s="141">
        <v>0</v>
      </c>
      <c r="M306" s="141">
        <v>0</v>
      </c>
      <c r="N306" s="141">
        <v>0</v>
      </c>
      <c r="O306" s="141">
        <v>0</v>
      </c>
      <c r="P306" s="142">
        <f t="shared" si="50"/>
        <v>1</v>
      </c>
    </row>
    <row r="307" spans="1:16" ht="15" x14ac:dyDescent="0.25">
      <c r="A307" s="143" t="str">
        <f t="shared" si="48"/>
        <v>LIMA</v>
      </c>
      <c r="B307" s="139" t="s">
        <v>61</v>
      </c>
      <c r="C307" s="157" t="s">
        <v>97</v>
      </c>
      <c r="D307" s="141">
        <v>0</v>
      </c>
      <c r="E307" s="141">
        <v>0</v>
      </c>
      <c r="F307" s="141">
        <v>1</v>
      </c>
      <c r="G307" s="141">
        <v>0</v>
      </c>
      <c r="H307" s="141">
        <v>0</v>
      </c>
      <c r="I307" s="141">
        <v>0</v>
      </c>
      <c r="J307" s="141">
        <v>0</v>
      </c>
      <c r="K307" s="141">
        <v>0</v>
      </c>
      <c r="L307" s="141">
        <v>0</v>
      </c>
      <c r="M307" s="141">
        <v>0</v>
      </c>
      <c r="N307" s="141">
        <v>0</v>
      </c>
      <c r="O307" s="141">
        <v>0</v>
      </c>
      <c r="P307" s="142">
        <f t="shared" si="50"/>
        <v>1</v>
      </c>
    </row>
    <row r="308" spans="1:16" ht="15" x14ac:dyDescent="0.25">
      <c r="A308" s="143" t="str">
        <f t="shared" si="48"/>
        <v>LIMA</v>
      </c>
      <c r="B308" s="144" t="str">
        <f>B307</f>
        <v>SAKIMOTO</v>
      </c>
      <c r="C308" s="159" t="s">
        <v>95</v>
      </c>
      <c r="D308" s="141">
        <v>5</v>
      </c>
      <c r="E308" s="141">
        <v>0</v>
      </c>
      <c r="F308" s="141">
        <v>1</v>
      </c>
      <c r="G308" s="141">
        <v>0</v>
      </c>
      <c r="H308" s="141">
        <v>2</v>
      </c>
      <c r="I308" s="141">
        <v>0</v>
      </c>
      <c r="J308" s="141">
        <v>0</v>
      </c>
      <c r="K308" s="141">
        <v>0</v>
      </c>
      <c r="L308" s="141">
        <v>0</v>
      </c>
      <c r="M308" s="141">
        <v>0</v>
      </c>
      <c r="N308" s="141">
        <v>0</v>
      </c>
      <c r="O308" s="141">
        <v>0</v>
      </c>
      <c r="P308" s="142">
        <f t="shared" si="19"/>
        <v>8</v>
      </c>
    </row>
    <row r="309" spans="1:16" ht="15" x14ac:dyDescent="0.25">
      <c r="A309" s="143" t="str">
        <f t="shared" si="48"/>
        <v>LIMA</v>
      </c>
      <c r="B309" s="139" t="s">
        <v>376</v>
      </c>
      <c r="C309" s="157" t="s">
        <v>433</v>
      </c>
      <c r="D309" s="141">
        <v>0</v>
      </c>
      <c r="E309" s="141">
        <v>0</v>
      </c>
      <c r="F309" s="141">
        <v>0</v>
      </c>
      <c r="G309" s="141">
        <v>0</v>
      </c>
      <c r="H309" s="141">
        <v>0</v>
      </c>
      <c r="I309" s="141">
        <v>1</v>
      </c>
      <c r="J309" s="141">
        <v>0</v>
      </c>
      <c r="K309" s="141">
        <v>0</v>
      </c>
      <c r="L309" s="141">
        <v>0</v>
      </c>
      <c r="M309" s="141">
        <v>0</v>
      </c>
      <c r="N309" s="141">
        <v>0</v>
      </c>
      <c r="O309" s="141">
        <v>0</v>
      </c>
      <c r="P309" s="142">
        <f t="shared" ref="P309:P423" si="59">SUM(D309:O309)</f>
        <v>1</v>
      </c>
    </row>
    <row r="310" spans="1:16" ht="15" x14ac:dyDescent="0.25">
      <c r="A310" s="143" t="str">
        <f t="shared" si="48"/>
        <v>LIMA</v>
      </c>
      <c r="B310" s="143" t="str">
        <f t="shared" ref="B310:B313" si="60">B309</f>
        <v>INKA TRAYLERS SRL</v>
      </c>
      <c r="C310" s="160" t="s">
        <v>405</v>
      </c>
      <c r="D310" s="141">
        <v>0</v>
      </c>
      <c r="E310" s="141">
        <v>0</v>
      </c>
      <c r="F310" s="141">
        <v>0</v>
      </c>
      <c r="G310" s="141">
        <v>0</v>
      </c>
      <c r="H310" s="141">
        <v>1</v>
      </c>
      <c r="I310" s="141">
        <v>0</v>
      </c>
      <c r="J310" s="141">
        <v>2</v>
      </c>
      <c r="K310" s="141">
        <v>0</v>
      </c>
      <c r="L310" s="141">
        <v>0</v>
      </c>
      <c r="M310" s="141">
        <v>1</v>
      </c>
      <c r="N310" s="141">
        <v>0</v>
      </c>
      <c r="O310" s="141">
        <v>0</v>
      </c>
      <c r="P310" s="142">
        <f t="shared" si="59"/>
        <v>4</v>
      </c>
    </row>
    <row r="311" spans="1:16" ht="15" x14ac:dyDescent="0.25">
      <c r="A311" s="143" t="str">
        <f t="shared" si="48"/>
        <v>LIMA</v>
      </c>
      <c r="B311" s="143" t="str">
        <f t="shared" si="60"/>
        <v>INKA TRAYLERS SRL</v>
      </c>
      <c r="C311" s="160" t="s">
        <v>404</v>
      </c>
      <c r="D311" s="141">
        <v>0</v>
      </c>
      <c r="E311" s="141">
        <v>0</v>
      </c>
      <c r="F311" s="141">
        <v>0</v>
      </c>
      <c r="G311" s="141">
        <v>0</v>
      </c>
      <c r="H311" s="141">
        <v>1</v>
      </c>
      <c r="I311" s="141">
        <v>0</v>
      </c>
      <c r="J311" s="141">
        <v>0</v>
      </c>
      <c r="K311" s="141">
        <v>0</v>
      </c>
      <c r="L311" s="141">
        <v>0</v>
      </c>
      <c r="M311" s="141">
        <v>0</v>
      </c>
      <c r="N311" s="141">
        <v>0</v>
      </c>
      <c r="O311" s="141">
        <v>0</v>
      </c>
      <c r="P311" s="142">
        <f t="shared" si="59"/>
        <v>1</v>
      </c>
    </row>
    <row r="312" spans="1:16" ht="15" x14ac:dyDescent="0.25">
      <c r="A312" s="143" t="str">
        <f t="shared" si="48"/>
        <v>LIMA</v>
      </c>
      <c r="B312" s="143" t="str">
        <f t="shared" si="60"/>
        <v>INKA TRAYLERS SRL</v>
      </c>
      <c r="C312" s="160" t="s">
        <v>434</v>
      </c>
      <c r="D312" s="141">
        <v>0</v>
      </c>
      <c r="E312" s="141">
        <v>0</v>
      </c>
      <c r="F312" s="141">
        <v>0</v>
      </c>
      <c r="G312" s="141">
        <v>0</v>
      </c>
      <c r="H312" s="141">
        <v>0</v>
      </c>
      <c r="I312" s="141">
        <v>1</v>
      </c>
      <c r="J312" s="141">
        <v>1</v>
      </c>
      <c r="K312" s="141">
        <v>0</v>
      </c>
      <c r="L312" s="141">
        <v>0</v>
      </c>
      <c r="M312" s="141">
        <v>0</v>
      </c>
      <c r="N312" s="141">
        <v>0</v>
      </c>
      <c r="O312" s="141">
        <v>0</v>
      </c>
      <c r="P312" s="142">
        <f t="shared" si="59"/>
        <v>2</v>
      </c>
    </row>
    <row r="313" spans="1:16" ht="15" x14ac:dyDescent="0.25">
      <c r="A313" s="143" t="str">
        <f t="shared" si="48"/>
        <v>LIMA</v>
      </c>
      <c r="B313" s="144" t="str">
        <f t="shared" si="60"/>
        <v>INKA TRAYLERS SRL</v>
      </c>
      <c r="C313" s="159" t="s">
        <v>435</v>
      </c>
      <c r="D313" s="141">
        <v>0</v>
      </c>
      <c r="E313" s="141">
        <v>0</v>
      </c>
      <c r="F313" s="141">
        <v>0</v>
      </c>
      <c r="G313" s="141">
        <v>0</v>
      </c>
      <c r="H313" s="141">
        <v>0</v>
      </c>
      <c r="I313" s="141">
        <v>1</v>
      </c>
      <c r="J313" s="141">
        <v>0</v>
      </c>
      <c r="K313" s="141">
        <v>0</v>
      </c>
      <c r="L313" s="141">
        <v>0</v>
      </c>
      <c r="M313" s="141">
        <v>0</v>
      </c>
      <c r="N313" s="141">
        <v>0</v>
      </c>
      <c r="O313" s="141">
        <v>0</v>
      </c>
      <c r="P313" s="142">
        <f t="shared" si="59"/>
        <v>1</v>
      </c>
    </row>
    <row r="314" spans="1:16" ht="15" x14ac:dyDescent="0.25">
      <c r="A314" s="143" t="str">
        <f t="shared" si="48"/>
        <v>LIMA</v>
      </c>
      <c r="B314" s="145" t="s">
        <v>474</v>
      </c>
      <c r="C314" s="158" t="s">
        <v>97</v>
      </c>
      <c r="D314" s="141">
        <v>0</v>
      </c>
      <c r="E314" s="141">
        <v>0</v>
      </c>
      <c r="F314" s="141">
        <v>0</v>
      </c>
      <c r="G314" s="141">
        <v>0</v>
      </c>
      <c r="H314" s="141">
        <v>0</v>
      </c>
      <c r="I314" s="141">
        <v>0</v>
      </c>
      <c r="J314" s="141">
        <v>0</v>
      </c>
      <c r="K314" s="141">
        <v>2</v>
      </c>
      <c r="L314" s="141">
        <v>0</v>
      </c>
      <c r="M314" s="141">
        <v>0</v>
      </c>
      <c r="N314" s="141">
        <v>3</v>
      </c>
      <c r="O314" s="141">
        <v>3</v>
      </c>
      <c r="P314" s="142">
        <f t="shared" si="59"/>
        <v>8</v>
      </c>
    </row>
    <row r="315" spans="1:16" ht="15" x14ac:dyDescent="0.25">
      <c r="A315" s="143" t="str">
        <f t="shared" si="48"/>
        <v>LIMA</v>
      </c>
      <c r="B315" s="139" t="s">
        <v>186</v>
      </c>
      <c r="C315" s="157" t="s">
        <v>225</v>
      </c>
      <c r="D315" s="141">
        <v>0</v>
      </c>
      <c r="E315" s="141">
        <v>0</v>
      </c>
      <c r="F315" s="141">
        <v>0</v>
      </c>
      <c r="G315" s="141">
        <v>0</v>
      </c>
      <c r="H315" s="141">
        <v>0</v>
      </c>
      <c r="I315" s="141">
        <v>0</v>
      </c>
      <c r="J315" s="141">
        <v>0</v>
      </c>
      <c r="K315" s="141">
        <v>0</v>
      </c>
      <c r="L315" s="141">
        <v>0</v>
      </c>
      <c r="M315" s="141">
        <v>2</v>
      </c>
      <c r="N315" s="141">
        <v>0</v>
      </c>
      <c r="O315" s="141">
        <v>0</v>
      </c>
      <c r="P315" s="142">
        <f t="shared" si="59"/>
        <v>2</v>
      </c>
    </row>
    <row r="316" spans="1:16" ht="15" x14ac:dyDescent="0.25">
      <c r="A316" s="143" t="str">
        <f t="shared" si="48"/>
        <v>LIMA</v>
      </c>
      <c r="B316" s="143" t="str">
        <f t="shared" ref="B316:B318" si="61">B315</f>
        <v>INDUSTRIAS FIRME</v>
      </c>
      <c r="C316" s="160" t="s">
        <v>464</v>
      </c>
      <c r="D316" s="141">
        <v>0</v>
      </c>
      <c r="E316" s="141">
        <v>0</v>
      </c>
      <c r="F316" s="141">
        <v>0</v>
      </c>
      <c r="G316" s="141">
        <v>0</v>
      </c>
      <c r="H316" s="141">
        <v>0</v>
      </c>
      <c r="I316" s="141">
        <v>0</v>
      </c>
      <c r="J316" s="141">
        <v>1</v>
      </c>
      <c r="K316" s="141">
        <v>0</v>
      </c>
      <c r="L316" s="141">
        <v>0</v>
      </c>
      <c r="M316" s="141">
        <v>0</v>
      </c>
      <c r="N316" s="141">
        <v>0</v>
      </c>
      <c r="O316" s="141">
        <v>0</v>
      </c>
      <c r="P316" s="142">
        <f t="shared" si="59"/>
        <v>1</v>
      </c>
    </row>
    <row r="317" spans="1:16" ht="15" x14ac:dyDescent="0.25">
      <c r="A317" s="143" t="str">
        <f t="shared" si="48"/>
        <v>LIMA</v>
      </c>
      <c r="B317" s="143" t="str">
        <f t="shared" si="61"/>
        <v>INDUSTRIAS FIRME</v>
      </c>
      <c r="C317" s="160" t="s">
        <v>296</v>
      </c>
      <c r="D317" s="141">
        <v>0</v>
      </c>
      <c r="E317" s="141">
        <v>0</v>
      </c>
      <c r="F317" s="141">
        <v>1</v>
      </c>
      <c r="G317" s="141">
        <v>0</v>
      </c>
      <c r="H317" s="141">
        <v>0</v>
      </c>
      <c r="I317" s="141">
        <v>0</v>
      </c>
      <c r="J317" s="141">
        <v>0</v>
      </c>
      <c r="K317" s="141">
        <v>0</v>
      </c>
      <c r="L317" s="141">
        <v>1</v>
      </c>
      <c r="M317" s="141">
        <v>0</v>
      </c>
      <c r="N317" s="141">
        <v>0</v>
      </c>
      <c r="O317" s="141">
        <v>0</v>
      </c>
      <c r="P317" s="142">
        <f t="shared" si="59"/>
        <v>2</v>
      </c>
    </row>
    <row r="318" spans="1:16" ht="15" x14ac:dyDescent="0.25">
      <c r="A318" s="143" t="str">
        <f t="shared" si="48"/>
        <v>LIMA</v>
      </c>
      <c r="B318" s="144" t="str">
        <f t="shared" si="61"/>
        <v>INDUSTRIAS FIRME</v>
      </c>
      <c r="C318" s="159" t="s">
        <v>359</v>
      </c>
      <c r="D318" s="141">
        <v>0</v>
      </c>
      <c r="E318" s="141">
        <v>0</v>
      </c>
      <c r="F318" s="141">
        <v>0</v>
      </c>
      <c r="G318" s="141">
        <v>3</v>
      </c>
      <c r="H318" s="141">
        <v>0</v>
      </c>
      <c r="I318" s="141">
        <v>0</v>
      </c>
      <c r="J318" s="141">
        <v>0</v>
      </c>
      <c r="K318" s="141">
        <v>0</v>
      </c>
      <c r="L318" s="141">
        <v>0</v>
      </c>
      <c r="M318" s="141">
        <v>0</v>
      </c>
      <c r="N318" s="141">
        <v>0</v>
      </c>
      <c r="O318" s="141">
        <v>0</v>
      </c>
      <c r="P318" s="142">
        <f t="shared" si="59"/>
        <v>3</v>
      </c>
    </row>
    <row r="319" spans="1:16" ht="15" x14ac:dyDescent="0.25">
      <c r="A319" s="143" t="str">
        <f t="shared" si="48"/>
        <v>LIMA</v>
      </c>
      <c r="B319" s="139" t="s">
        <v>279</v>
      </c>
      <c r="C319" s="157" t="s">
        <v>318</v>
      </c>
      <c r="D319" s="141">
        <v>0</v>
      </c>
      <c r="E319" s="141">
        <v>0</v>
      </c>
      <c r="F319" s="141">
        <v>3</v>
      </c>
      <c r="G319" s="141">
        <v>0</v>
      </c>
      <c r="H319" s="141">
        <v>1</v>
      </c>
      <c r="I319" s="141">
        <v>0</v>
      </c>
      <c r="J319" s="141">
        <v>1</v>
      </c>
      <c r="K319" s="141">
        <v>0</v>
      </c>
      <c r="L319" s="141">
        <v>0</v>
      </c>
      <c r="M319" s="141">
        <v>1</v>
      </c>
      <c r="N319" s="141">
        <v>0</v>
      </c>
      <c r="O319" s="141">
        <v>0</v>
      </c>
      <c r="P319" s="142">
        <f t="shared" si="59"/>
        <v>6</v>
      </c>
    </row>
    <row r="320" spans="1:16" ht="15" x14ac:dyDescent="0.25">
      <c r="A320" s="143" t="str">
        <f t="shared" si="48"/>
        <v>LIMA</v>
      </c>
      <c r="B320" s="144" t="str">
        <f>B319</f>
        <v>TRACUSA</v>
      </c>
      <c r="C320" s="159" t="s">
        <v>92</v>
      </c>
      <c r="D320" s="141">
        <v>0</v>
      </c>
      <c r="E320" s="141">
        <v>0</v>
      </c>
      <c r="F320" s="141">
        <v>0</v>
      </c>
      <c r="G320" s="141">
        <v>0</v>
      </c>
      <c r="H320" s="141">
        <v>0</v>
      </c>
      <c r="I320" s="141">
        <v>0</v>
      </c>
      <c r="J320" s="141">
        <v>1</v>
      </c>
      <c r="K320" s="141">
        <v>0</v>
      </c>
      <c r="L320" s="141">
        <v>0</v>
      </c>
      <c r="M320" s="141">
        <v>0</v>
      </c>
      <c r="N320" s="141">
        <v>0</v>
      </c>
      <c r="O320" s="141">
        <v>0</v>
      </c>
      <c r="P320" s="142">
        <f t="shared" si="59"/>
        <v>1</v>
      </c>
    </row>
    <row r="321" spans="1:16" ht="15" x14ac:dyDescent="0.25">
      <c r="A321" s="143" t="str">
        <f t="shared" si="48"/>
        <v>LIMA</v>
      </c>
      <c r="B321" s="139" t="s">
        <v>63</v>
      </c>
      <c r="C321" s="157" t="s">
        <v>241</v>
      </c>
      <c r="D321" s="141">
        <v>0</v>
      </c>
      <c r="E321" s="141">
        <v>1</v>
      </c>
      <c r="F321" s="141">
        <v>0</v>
      </c>
      <c r="G321" s="141">
        <v>0</v>
      </c>
      <c r="H321" s="141">
        <v>0</v>
      </c>
      <c r="I321" s="141">
        <v>0</v>
      </c>
      <c r="J321" s="141">
        <v>0</v>
      </c>
      <c r="K321" s="141">
        <v>0</v>
      </c>
      <c r="L321" s="141">
        <v>0</v>
      </c>
      <c r="M321" s="141">
        <v>0</v>
      </c>
      <c r="N321" s="141">
        <v>1</v>
      </c>
      <c r="O321" s="141">
        <v>0</v>
      </c>
      <c r="P321" s="142">
        <f t="shared" si="59"/>
        <v>2</v>
      </c>
    </row>
    <row r="322" spans="1:16" ht="15" x14ac:dyDescent="0.25">
      <c r="A322" s="143" t="str">
        <f t="shared" si="48"/>
        <v>LIMA</v>
      </c>
      <c r="B322" s="143" t="str">
        <f t="shared" ref="B322:B325" si="62">B321</f>
        <v>CBSAC</v>
      </c>
      <c r="C322" s="160" t="s">
        <v>172</v>
      </c>
      <c r="D322" s="141">
        <v>1</v>
      </c>
      <c r="E322" s="141">
        <v>1</v>
      </c>
      <c r="F322" s="141">
        <v>0</v>
      </c>
      <c r="G322" s="141">
        <v>0</v>
      </c>
      <c r="H322" s="141">
        <v>0</v>
      </c>
      <c r="I322" s="141">
        <v>0</v>
      </c>
      <c r="J322" s="141">
        <v>0</v>
      </c>
      <c r="K322" s="141">
        <v>0</v>
      </c>
      <c r="L322" s="141">
        <v>0</v>
      </c>
      <c r="M322" s="141">
        <v>0</v>
      </c>
      <c r="N322" s="141">
        <v>0</v>
      </c>
      <c r="O322" s="141">
        <v>0</v>
      </c>
      <c r="P322" s="142">
        <f t="shared" si="59"/>
        <v>2</v>
      </c>
    </row>
    <row r="323" spans="1:16" ht="15" x14ac:dyDescent="0.25">
      <c r="A323" s="143" t="str">
        <f t="shared" si="48"/>
        <v>LIMA</v>
      </c>
      <c r="B323" s="143" t="str">
        <f t="shared" si="62"/>
        <v>CBSAC</v>
      </c>
      <c r="C323" s="160" t="s">
        <v>465</v>
      </c>
      <c r="D323" s="141">
        <v>0</v>
      </c>
      <c r="E323" s="141">
        <v>0</v>
      </c>
      <c r="F323" s="141">
        <v>0</v>
      </c>
      <c r="G323" s="141">
        <v>0</v>
      </c>
      <c r="H323" s="141">
        <v>0</v>
      </c>
      <c r="I323" s="141">
        <v>0</v>
      </c>
      <c r="J323" s="141">
        <v>1</v>
      </c>
      <c r="K323" s="141">
        <v>0</v>
      </c>
      <c r="L323" s="141">
        <v>0</v>
      </c>
      <c r="M323" s="141">
        <v>0</v>
      </c>
      <c r="N323" s="141">
        <v>0</v>
      </c>
      <c r="O323" s="141">
        <v>0</v>
      </c>
      <c r="P323" s="142">
        <f t="shared" si="59"/>
        <v>1</v>
      </c>
    </row>
    <row r="324" spans="1:16" ht="15" x14ac:dyDescent="0.25">
      <c r="A324" s="143" t="str">
        <f t="shared" si="48"/>
        <v>LIMA</v>
      </c>
      <c r="B324" s="143" t="str">
        <f t="shared" si="62"/>
        <v>CBSAC</v>
      </c>
      <c r="C324" s="160" t="s">
        <v>491</v>
      </c>
      <c r="D324" s="141">
        <v>0</v>
      </c>
      <c r="E324" s="141">
        <v>0</v>
      </c>
      <c r="F324" s="141">
        <v>0</v>
      </c>
      <c r="G324" s="141">
        <v>0</v>
      </c>
      <c r="H324" s="141">
        <v>0</v>
      </c>
      <c r="I324" s="141">
        <v>0</v>
      </c>
      <c r="J324" s="141">
        <v>0</v>
      </c>
      <c r="K324" s="141">
        <v>1</v>
      </c>
      <c r="L324" s="141">
        <v>0</v>
      </c>
      <c r="M324" s="141">
        <v>0</v>
      </c>
      <c r="N324" s="141">
        <v>0</v>
      </c>
      <c r="O324" s="141">
        <v>0</v>
      </c>
      <c r="P324" s="142">
        <f t="shared" si="59"/>
        <v>1</v>
      </c>
    </row>
    <row r="325" spans="1:16" ht="15" x14ac:dyDescent="0.25">
      <c r="A325" s="143" t="str">
        <f t="shared" si="48"/>
        <v>LIMA</v>
      </c>
      <c r="B325" s="144" t="str">
        <f t="shared" si="62"/>
        <v>CBSAC</v>
      </c>
      <c r="C325" s="159" t="s">
        <v>509</v>
      </c>
      <c r="D325" s="141">
        <v>0</v>
      </c>
      <c r="E325" s="141">
        <v>0</v>
      </c>
      <c r="F325" s="141">
        <v>0</v>
      </c>
      <c r="G325" s="141">
        <v>0</v>
      </c>
      <c r="H325" s="141">
        <v>0</v>
      </c>
      <c r="I325" s="141">
        <v>0</v>
      </c>
      <c r="J325" s="141">
        <v>0</v>
      </c>
      <c r="K325" s="141">
        <v>0</v>
      </c>
      <c r="L325" s="141">
        <v>1</v>
      </c>
      <c r="M325" s="141">
        <v>0</v>
      </c>
      <c r="N325" s="141">
        <v>0</v>
      </c>
      <c r="O325" s="141">
        <v>0</v>
      </c>
      <c r="P325" s="142">
        <f t="shared" si="59"/>
        <v>1</v>
      </c>
    </row>
    <row r="326" spans="1:16" ht="15" x14ac:dyDescent="0.25">
      <c r="A326" s="143" t="str">
        <f t="shared" si="48"/>
        <v>LIMA</v>
      </c>
      <c r="B326" s="139" t="s">
        <v>192</v>
      </c>
      <c r="C326" s="157" t="s">
        <v>248</v>
      </c>
      <c r="D326" s="141">
        <v>0</v>
      </c>
      <c r="E326" s="141">
        <v>1</v>
      </c>
      <c r="F326" s="141">
        <v>0</v>
      </c>
      <c r="G326" s="141">
        <v>1</v>
      </c>
      <c r="H326" s="141">
        <v>1</v>
      </c>
      <c r="I326" s="141">
        <v>0</v>
      </c>
      <c r="J326" s="141">
        <v>0</v>
      </c>
      <c r="K326" s="141">
        <v>0</v>
      </c>
      <c r="L326" s="141">
        <v>0</v>
      </c>
      <c r="M326" s="141">
        <v>0</v>
      </c>
      <c r="N326" s="141">
        <v>0</v>
      </c>
      <c r="O326" s="141">
        <v>0</v>
      </c>
      <c r="P326" s="142">
        <f t="shared" si="59"/>
        <v>3</v>
      </c>
    </row>
    <row r="327" spans="1:16" ht="15" x14ac:dyDescent="0.25">
      <c r="A327" s="143" t="str">
        <f t="shared" si="48"/>
        <v>LIMA</v>
      </c>
      <c r="B327" s="143" t="str">
        <f t="shared" ref="B327:B328" si="63">B326</f>
        <v>INDUNION</v>
      </c>
      <c r="C327" s="160" t="s">
        <v>249</v>
      </c>
      <c r="D327" s="141">
        <v>0</v>
      </c>
      <c r="E327" s="141">
        <v>1</v>
      </c>
      <c r="F327" s="141">
        <v>2</v>
      </c>
      <c r="G327" s="141">
        <v>0</v>
      </c>
      <c r="H327" s="141">
        <v>0</v>
      </c>
      <c r="I327" s="141">
        <v>0</v>
      </c>
      <c r="J327" s="141">
        <v>0</v>
      </c>
      <c r="K327" s="141">
        <v>0</v>
      </c>
      <c r="L327" s="141">
        <v>0</v>
      </c>
      <c r="M327" s="141">
        <v>0</v>
      </c>
      <c r="N327" s="141">
        <v>0</v>
      </c>
      <c r="O327" s="141">
        <v>0</v>
      </c>
      <c r="P327" s="142">
        <f t="shared" si="59"/>
        <v>3</v>
      </c>
    </row>
    <row r="328" spans="1:16" ht="15" x14ac:dyDescent="0.25">
      <c r="A328" s="143" t="str">
        <f t="shared" ref="A328:A391" si="64">A327</f>
        <v>LIMA</v>
      </c>
      <c r="B328" s="144" t="str">
        <f t="shared" si="63"/>
        <v>INDUNION</v>
      </c>
      <c r="C328" s="159" t="s">
        <v>508</v>
      </c>
      <c r="D328" s="141">
        <v>0</v>
      </c>
      <c r="E328" s="141">
        <v>0</v>
      </c>
      <c r="F328" s="141">
        <v>0</v>
      </c>
      <c r="G328" s="141">
        <v>0</v>
      </c>
      <c r="H328" s="141">
        <v>0</v>
      </c>
      <c r="I328" s="141">
        <v>0</v>
      </c>
      <c r="J328" s="141">
        <v>0</v>
      </c>
      <c r="K328" s="141">
        <v>0</v>
      </c>
      <c r="L328" s="141">
        <v>1</v>
      </c>
      <c r="M328" s="141">
        <v>0</v>
      </c>
      <c r="N328" s="141">
        <v>0</v>
      </c>
      <c r="O328" s="141">
        <v>0</v>
      </c>
      <c r="P328" s="142">
        <f t="shared" si="59"/>
        <v>1</v>
      </c>
    </row>
    <row r="329" spans="1:16" ht="15" x14ac:dyDescent="0.25">
      <c r="A329" s="143" t="str">
        <f t="shared" si="64"/>
        <v>LIMA</v>
      </c>
      <c r="B329" s="139" t="s">
        <v>135</v>
      </c>
      <c r="C329" s="157" t="s">
        <v>170</v>
      </c>
      <c r="D329" s="141">
        <v>2</v>
      </c>
      <c r="E329" s="141">
        <v>1</v>
      </c>
      <c r="F329" s="141">
        <v>0</v>
      </c>
      <c r="G329" s="141">
        <v>0</v>
      </c>
      <c r="H329" s="141">
        <v>0</v>
      </c>
      <c r="I329" s="141">
        <v>0</v>
      </c>
      <c r="J329" s="141">
        <v>0</v>
      </c>
      <c r="K329" s="141">
        <v>0</v>
      </c>
      <c r="L329" s="141">
        <v>0</v>
      </c>
      <c r="M329" s="141">
        <v>0</v>
      </c>
      <c r="N329" s="141">
        <v>0</v>
      </c>
      <c r="O329" s="141">
        <v>0</v>
      </c>
      <c r="P329" s="142">
        <f t="shared" si="59"/>
        <v>3</v>
      </c>
    </row>
    <row r="330" spans="1:16" ht="15" x14ac:dyDescent="0.25">
      <c r="A330" s="143" t="str">
        <f t="shared" si="64"/>
        <v>LIMA</v>
      </c>
      <c r="B330" s="143" t="str">
        <f t="shared" ref="B330:B331" si="65">B329</f>
        <v>CIMC</v>
      </c>
      <c r="C330" s="160" t="s">
        <v>398</v>
      </c>
      <c r="D330" s="141">
        <v>0</v>
      </c>
      <c r="E330" s="141">
        <v>0</v>
      </c>
      <c r="F330" s="141">
        <v>0</v>
      </c>
      <c r="G330" s="141">
        <v>0</v>
      </c>
      <c r="H330" s="141">
        <v>2</v>
      </c>
      <c r="I330" s="141">
        <v>0</v>
      </c>
      <c r="J330" s="141">
        <v>0</v>
      </c>
      <c r="K330" s="141">
        <v>0</v>
      </c>
      <c r="L330" s="141">
        <v>0</v>
      </c>
      <c r="M330" s="141">
        <v>0</v>
      </c>
      <c r="N330" s="141">
        <v>0</v>
      </c>
      <c r="O330" s="141">
        <v>0</v>
      </c>
      <c r="P330" s="142">
        <f t="shared" si="59"/>
        <v>2</v>
      </c>
    </row>
    <row r="331" spans="1:16" ht="15" x14ac:dyDescent="0.25">
      <c r="A331" s="143" t="str">
        <f t="shared" si="64"/>
        <v>LIMA</v>
      </c>
      <c r="B331" s="144" t="str">
        <f t="shared" si="65"/>
        <v>CIMC</v>
      </c>
      <c r="C331" s="159" t="s">
        <v>462</v>
      </c>
      <c r="D331" s="141">
        <v>0</v>
      </c>
      <c r="E331" s="141">
        <v>0</v>
      </c>
      <c r="F331" s="141">
        <v>0</v>
      </c>
      <c r="G331" s="141">
        <v>0</v>
      </c>
      <c r="H331" s="141">
        <v>0</v>
      </c>
      <c r="I331" s="141">
        <v>0</v>
      </c>
      <c r="J331" s="141">
        <v>2</v>
      </c>
      <c r="K331" s="141">
        <v>0</v>
      </c>
      <c r="L331" s="141">
        <v>0</v>
      </c>
      <c r="M331" s="141">
        <v>0</v>
      </c>
      <c r="N331" s="141">
        <v>0</v>
      </c>
      <c r="O331" s="141">
        <v>0</v>
      </c>
      <c r="P331" s="142">
        <f t="shared" si="59"/>
        <v>2</v>
      </c>
    </row>
    <row r="332" spans="1:16" ht="15" x14ac:dyDescent="0.25">
      <c r="A332" s="143" t="str">
        <f t="shared" si="64"/>
        <v>LIMA</v>
      </c>
      <c r="B332" s="145" t="s">
        <v>445</v>
      </c>
      <c r="C332" s="158" t="s">
        <v>125</v>
      </c>
      <c r="D332" s="141">
        <v>0</v>
      </c>
      <c r="E332" s="141">
        <v>0</v>
      </c>
      <c r="F332" s="141">
        <v>4</v>
      </c>
      <c r="G332" s="141">
        <v>1</v>
      </c>
      <c r="H332" s="141">
        <v>2</v>
      </c>
      <c r="I332" s="141">
        <v>0</v>
      </c>
      <c r="J332" s="141">
        <v>0</v>
      </c>
      <c r="K332" s="141">
        <v>0</v>
      </c>
      <c r="L332" s="141">
        <v>0</v>
      </c>
      <c r="M332" s="141">
        <v>0</v>
      </c>
      <c r="N332" s="141">
        <v>0</v>
      </c>
      <c r="O332" s="141">
        <v>0</v>
      </c>
      <c r="P332" s="142">
        <f t="shared" si="59"/>
        <v>7</v>
      </c>
    </row>
    <row r="333" spans="1:16" ht="15" x14ac:dyDescent="0.25">
      <c r="A333" s="143" t="str">
        <f t="shared" si="64"/>
        <v>LIMA</v>
      </c>
      <c r="B333" s="139" t="s">
        <v>196</v>
      </c>
      <c r="C333" s="157" t="s">
        <v>254</v>
      </c>
      <c r="D333" s="141">
        <v>0</v>
      </c>
      <c r="E333" s="141">
        <v>1</v>
      </c>
      <c r="F333" s="141">
        <v>0</v>
      </c>
      <c r="G333" s="141">
        <v>0</v>
      </c>
      <c r="H333" s="141">
        <v>0</v>
      </c>
      <c r="I333" s="141">
        <v>0</v>
      </c>
      <c r="J333" s="141">
        <v>0</v>
      </c>
      <c r="K333" s="141">
        <v>0</v>
      </c>
      <c r="L333" s="141">
        <v>0</v>
      </c>
      <c r="M333" s="141">
        <v>0</v>
      </c>
      <c r="N333" s="141">
        <v>0</v>
      </c>
      <c r="O333" s="141">
        <v>0</v>
      </c>
      <c r="P333" s="142">
        <f t="shared" si="59"/>
        <v>1</v>
      </c>
    </row>
    <row r="334" spans="1:16" ht="15" x14ac:dyDescent="0.25">
      <c r="A334" s="143" t="str">
        <f t="shared" si="64"/>
        <v>LIMA</v>
      </c>
      <c r="B334" s="143" t="str">
        <f t="shared" ref="B334:B336" si="66">B333</f>
        <v>NOOTEBOOM</v>
      </c>
      <c r="C334" s="160" t="s">
        <v>261</v>
      </c>
      <c r="D334" s="141">
        <v>0</v>
      </c>
      <c r="E334" s="141">
        <v>1</v>
      </c>
      <c r="F334" s="141">
        <v>0</v>
      </c>
      <c r="G334" s="141">
        <v>1</v>
      </c>
      <c r="H334" s="141">
        <v>0</v>
      </c>
      <c r="I334" s="141">
        <v>0</v>
      </c>
      <c r="J334" s="141">
        <v>0</v>
      </c>
      <c r="K334" s="141">
        <v>0</v>
      </c>
      <c r="L334" s="141">
        <v>0</v>
      </c>
      <c r="M334" s="141">
        <v>0</v>
      </c>
      <c r="N334" s="141">
        <v>0</v>
      </c>
      <c r="O334" s="141">
        <v>0</v>
      </c>
      <c r="P334" s="142">
        <f t="shared" si="59"/>
        <v>2</v>
      </c>
    </row>
    <row r="335" spans="1:16" ht="15" x14ac:dyDescent="0.25">
      <c r="A335" s="143" t="str">
        <f t="shared" si="64"/>
        <v>LIMA</v>
      </c>
      <c r="B335" s="143" t="str">
        <f t="shared" si="66"/>
        <v>NOOTEBOOM</v>
      </c>
      <c r="C335" s="160" t="s">
        <v>402</v>
      </c>
      <c r="D335" s="141">
        <v>0</v>
      </c>
      <c r="E335" s="141">
        <v>0</v>
      </c>
      <c r="F335" s="141">
        <v>0</v>
      </c>
      <c r="G335" s="141">
        <v>0</v>
      </c>
      <c r="H335" s="141">
        <v>1</v>
      </c>
      <c r="I335" s="141">
        <v>1</v>
      </c>
      <c r="J335" s="141">
        <v>0</v>
      </c>
      <c r="K335" s="141">
        <v>0</v>
      </c>
      <c r="L335" s="141">
        <v>0</v>
      </c>
      <c r="M335" s="141">
        <v>0</v>
      </c>
      <c r="N335" s="141">
        <v>0</v>
      </c>
      <c r="O335" s="141">
        <v>0</v>
      </c>
      <c r="P335" s="142">
        <f t="shared" si="59"/>
        <v>2</v>
      </c>
    </row>
    <row r="336" spans="1:16" ht="15" x14ac:dyDescent="0.25">
      <c r="A336" s="143" t="str">
        <f t="shared" si="64"/>
        <v>LIMA</v>
      </c>
      <c r="B336" s="144" t="str">
        <f t="shared" si="66"/>
        <v>NOOTEBOOM</v>
      </c>
      <c r="C336" s="159" t="s">
        <v>490</v>
      </c>
      <c r="D336" s="141">
        <v>0</v>
      </c>
      <c r="E336" s="141">
        <v>0</v>
      </c>
      <c r="F336" s="141">
        <v>0</v>
      </c>
      <c r="G336" s="141">
        <v>0</v>
      </c>
      <c r="H336" s="141">
        <v>0</v>
      </c>
      <c r="I336" s="141">
        <v>0</v>
      </c>
      <c r="J336" s="141">
        <v>0</v>
      </c>
      <c r="K336" s="141">
        <v>1</v>
      </c>
      <c r="L336" s="141">
        <v>0</v>
      </c>
      <c r="M336" s="141">
        <v>0</v>
      </c>
      <c r="N336" s="141">
        <v>0</v>
      </c>
      <c r="O336" s="141">
        <v>0</v>
      </c>
      <c r="P336" s="142">
        <f t="shared" si="59"/>
        <v>1</v>
      </c>
    </row>
    <row r="337" spans="1:16" ht="15" x14ac:dyDescent="0.25">
      <c r="A337" s="143" t="str">
        <f t="shared" si="64"/>
        <v>LIMA</v>
      </c>
      <c r="B337" s="145" t="s">
        <v>182</v>
      </c>
      <c r="C337" s="158" t="s">
        <v>240</v>
      </c>
      <c r="D337" s="141">
        <v>0</v>
      </c>
      <c r="E337" s="141">
        <v>5</v>
      </c>
      <c r="F337" s="141">
        <v>0</v>
      </c>
      <c r="G337" s="141">
        <v>1</v>
      </c>
      <c r="H337" s="141">
        <v>0</v>
      </c>
      <c r="I337" s="141">
        <v>0</v>
      </c>
      <c r="J337" s="141">
        <v>0</v>
      </c>
      <c r="K337" s="141">
        <v>0</v>
      </c>
      <c r="L337" s="141">
        <v>0</v>
      </c>
      <c r="M337" s="141">
        <v>0</v>
      </c>
      <c r="N337" s="141">
        <v>0</v>
      </c>
      <c r="O337" s="141">
        <v>0</v>
      </c>
      <c r="P337" s="142">
        <f t="shared" si="59"/>
        <v>6</v>
      </c>
    </row>
    <row r="338" spans="1:16" ht="15" x14ac:dyDescent="0.25">
      <c r="A338" s="143" t="str">
        <f t="shared" si="64"/>
        <v>LIMA</v>
      </c>
      <c r="B338" s="139" t="s">
        <v>75</v>
      </c>
      <c r="C338" s="157" t="s">
        <v>316</v>
      </c>
      <c r="D338" s="141">
        <v>0</v>
      </c>
      <c r="E338" s="141">
        <v>0</v>
      </c>
      <c r="F338" s="141">
        <v>3</v>
      </c>
      <c r="G338" s="141">
        <v>0</v>
      </c>
      <c r="H338" s="141">
        <v>1</v>
      </c>
      <c r="I338" s="141">
        <v>1</v>
      </c>
      <c r="J338" s="141">
        <v>0</v>
      </c>
      <c r="K338" s="141">
        <v>0</v>
      </c>
      <c r="L338" s="141">
        <v>0</v>
      </c>
      <c r="M338" s="141">
        <v>0</v>
      </c>
      <c r="N338" s="141">
        <v>0</v>
      </c>
      <c r="O338" s="141">
        <v>0</v>
      </c>
      <c r="P338" s="142">
        <f t="shared" si="59"/>
        <v>5</v>
      </c>
    </row>
    <row r="339" spans="1:16" ht="15" x14ac:dyDescent="0.25">
      <c r="A339" s="143" t="str">
        <f t="shared" si="64"/>
        <v>LIMA</v>
      </c>
      <c r="B339" s="144" t="str">
        <f>B338</f>
        <v>WABASH</v>
      </c>
      <c r="C339" s="159" t="s">
        <v>140</v>
      </c>
      <c r="D339" s="141">
        <v>1</v>
      </c>
      <c r="E339" s="141">
        <v>0</v>
      </c>
      <c r="F339" s="141">
        <v>0</v>
      </c>
      <c r="G339" s="141">
        <v>0</v>
      </c>
      <c r="H339" s="141">
        <v>0</v>
      </c>
      <c r="I339" s="141">
        <v>0</v>
      </c>
      <c r="J339" s="141">
        <v>0</v>
      </c>
      <c r="K339" s="141">
        <v>0</v>
      </c>
      <c r="L339" s="141">
        <v>0</v>
      </c>
      <c r="M339" s="141">
        <v>0</v>
      </c>
      <c r="N339" s="141">
        <v>0</v>
      </c>
      <c r="O339" s="141">
        <v>0</v>
      </c>
      <c r="P339" s="142">
        <f t="shared" si="59"/>
        <v>1</v>
      </c>
    </row>
    <row r="340" spans="1:16" ht="15" x14ac:dyDescent="0.25">
      <c r="A340" s="143" t="str">
        <f t="shared" si="64"/>
        <v>LIMA</v>
      </c>
      <c r="B340" s="139" t="s">
        <v>185</v>
      </c>
      <c r="C340" s="157" t="s">
        <v>244</v>
      </c>
      <c r="D340" s="141">
        <v>0</v>
      </c>
      <c r="E340" s="141">
        <v>2</v>
      </c>
      <c r="F340" s="141">
        <v>0</v>
      </c>
      <c r="G340" s="141">
        <v>0</v>
      </c>
      <c r="H340" s="141">
        <v>0</v>
      </c>
      <c r="I340" s="141">
        <v>0</v>
      </c>
      <c r="J340" s="141">
        <v>0</v>
      </c>
      <c r="K340" s="141">
        <v>0</v>
      </c>
      <c r="L340" s="141">
        <v>0</v>
      </c>
      <c r="M340" s="141">
        <v>0</v>
      </c>
      <c r="N340" s="141">
        <v>0</v>
      </c>
      <c r="O340" s="141">
        <v>0</v>
      </c>
      <c r="P340" s="142">
        <f t="shared" ref="P340:P369" si="67">SUM(D340:O340)</f>
        <v>2</v>
      </c>
    </row>
    <row r="341" spans="1:16" ht="15" x14ac:dyDescent="0.25">
      <c r="A341" s="143" t="str">
        <f t="shared" si="64"/>
        <v>LIMA</v>
      </c>
      <c r="B341" s="143" t="str">
        <f t="shared" ref="B341:B342" si="68">B340</f>
        <v>PERUVAC</v>
      </c>
      <c r="C341" s="160" t="s">
        <v>245</v>
      </c>
      <c r="D341" s="141">
        <v>0</v>
      </c>
      <c r="E341" s="141">
        <v>1</v>
      </c>
      <c r="F341" s="141">
        <v>0</v>
      </c>
      <c r="G341" s="141">
        <v>0</v>
      </c>
      <c r="H341" s="141">
        <v>0</v>
      </c>
      <c r="I341" s="141">
        <v>0</v>
      </c>
      <c r="J341" s="141">
        <v>0</v>
      </c>
      <c r="K341" s="141">
        <v>1</v>
      </c>
      <c r="L341" s="141">
        <v>0</v>
      </c>
      <c r="M341" s="141">
        <v>0</v>
      </c>
      <c r="N341" s="141">
        <v>0</v>
      </c>
      <c r="O341" s="141">
        <v>0</v>
      </c>
      <c r="P341" s="142">
        <f t="shared" si="67"/>
        <v>2</v>
      </c>
    </row>
    <row r="342" spans="1:16" ht="15" x14ac:dyDescent="0.25">
      <c r="A342" s="143" t="str">
        <f t="shared" si="64"/>
        <v>LIMA</v>
      </c>
      <c r="B342" s="144" t="str">
        <f t="shared" si="68"/>
        <v>PERUVAC</v>
      </c>
      <c r="C342" s="159" t="s">
        <v>463</v>
      </c>
      <c r="D342" s="141">
        <v>0</v>
      </c>
      <c r="E342" s="141">
        <v>0</v>
      </c>
      <c r="F342" s="141">
        <v>0</v>
      </c>
      <c r="G342" s="141">
        <v>0</v>
      </c>
      <c r="H342" s="141">
        <v>0</v>
      </c>
      <c r="I342" s="141">
        <v>0</v>
      </c>
      <c r="J342" s="141">
        <v>2</v>
      </c>
      <c r="K342" s="141">
        <v>0</v>
      </c>
      <c r="L342" s="141">
        <v>0</v>
      </c>
      <c r="M342" s="141">
        <v>0</v>
      </c>
      <c r="N342" s="141">
        <v>0</v>
      </c>
      <c r="O342" s="141">
        <v>0</v>
      </c>
      <c r="P342" s="142">
        <f t="shared" si="67"/>
        <v>2</v>
      </c>
    </row>
    <row r="343" spans="1:16" ht="15" x14ac:dyDescent="0.25">
      <c r="A343" s="143" t="str">
        <f t="shared" si="64"/>
        <v>LIMA</v>
      </c>
      <c r="B343" s="145" t="s">
        <v>197</v>
      </c>
      <c r="C343" s="158" t="s">
        <v>256</v>
      </c>
      <c r="D343" s="141">
        <v>0</v>
      </c>
      <c r="E343" s="141">
        <v>1</v>
      </c>
      <c r="F343" s="141">
        <v>0</v>
      </c>
      <c r="G343" s="141">
        <v>0</v>
      </c>
      <c r="H343" s="141">
        <v>0</v>
      </c>
      <c r="I343" s="141">
        <v>1</v>
      </c>
      <c r="J343" s="141">
        <v>2</v>
      </c>
      <c r="K343" s="141">
        <v>0</v>
      </c>
      <c r="L343" s="141">
        <v>0</v>
      </c>
      <c r="M343" s="141">
        <v>0</v>
      </c>
      <c r="N343" s="141">
        <v>0</v>
      </c>
      <c r="O343" s="141">
        <v>1</v>
      </c>
      <c r="P343" s="142">
        <f t="shared" si="67"/>
        <v>5</v>
      </c>
    </row>
    <row r="344" spans="1:16" ht="15" x14ac:dyDescent="0.25">
      <c r="A344" s="143" t="str">
        <f t="shared" si="64"/>
        <v>LIMA</v>
      </c>
      <c r="B344" s="139" t="s">
        <v>373</v>
      </c>
      <c r="C344" s="157" t="s">
        <v>399</v>
      </c>
      <c r="D344" s="141">
        <v>0</v>
      </c>
      <c r="E344" s="141">
        <v>0</v>
      </c>
      <c r="F344" s="141">
        <v>0</v>
      </c>
      <c r="G344" s="141">
        <v>0</v>
      </c>
      <c r="H344" s="141">
        <v>1</v>
      </c>
      <c r="I344" s="141">
        <v>0</v>
      </c>
      <c r="J344" s="141">
        <v>0</v>
      </c>
      <c r="K344" s="141">
        <v>0</v>
      </c>
      <c r="L344" s="141">
        <v>0</v>
      </c>
      <c r="M344" s="141">
        <v>0</v>
      </c>
      <c r="N344" s="141">
        <v>0</v>
      </c>
      <c r="O344" s="141">
        <v>0</v>
      </c>
      <c r="P344" s="142">
        <f t="shared" si="67"/>
        <v>1</v>
      </c>
    </row>
    <row r="345" spans="1:16" ht="15" x14ac:dyDescent="0.25">
      <c r="A345" s="143" t="str">
        <f t="shared" si="64"/>
        <v>LIMA</v>
      </c>
      <c r="B345" s="143" t="str">
        <f t="shared" ref="B345:B346" si="69">B344</f>
        <v>GOLDHOFER</v>
      </c>
      <c r="C345" s="160" t="s">
        <v>400</v>
      </c>
      <c r="D345" s="141">
        <v>0</v>
      </c>
      <c r="E345" s="141">
        <v>0</v>
      </c>
      <c r="F345" s="141">
        <v>0</v>
      </c>
      <c r="G345" s="141">
        <v>0</v>
      </c>
      <c r="H345" s="141">
        <v>1</v>
      </c>
      <c r="I345" s="141">
        <v>1</v>
      </c>
      <c r="J345" s="141">
        <v>1</v>
      </c>
      <c r="K345" s="141">
        <v>0</v>
      </c>
      <c r="L345" s="141">
        <v>0</v>
      </c>
      <c r="M345" s="141">
        <v>0</v>
      </c>
      <c r="N345" s="141">
        <v>0</v>
      </c>
      <c r="O345" s="141">
        <v>0</v>
      </c>
      <c r="P345" s="142">
        <f t="shared" si="67"/>
        <v>3</v>
      </c>
    </row>
    <row r="346" spans="1:16" ht="15" x14ac:dyDescent="0.25">
      <c r="A346" s="143" t="str">
        <f t="shared" si="64"/>
        <v>LIMA</v>
      </c>
      <c r="B346" s="144" t="str">
        <f t="shared" si="69"/>
        <v>GOLDHOFER</v>
      </c>
      <c r="C346" s="159" t="s">
        <v>401</v>
      </c>
      <c r="D346" s="141">
        <v>0</v>
      </c>
      <c r="E346" s="141">
        <v>0</v>
      </c>
      <c r="F346" s="141">
        <v>0</v>
      </c>
      <c r="G346" s="141">
        <v>0</v>
      </c>
      <c r="H346" s="141">
        <v>1</v>
      </c>
      <c r="I346" s="141">
        <v>0</v>
      </c>
      <c r="J346" s="141">
        <v>0</v>
      </c>
      <c r="K346" s="141">
        <v>0</v>
      </c>
      <c r="L346" s="141">
        <v>0</v>
      </c>
      <c r="M346" s="141">
        <v>0</v>
      </c>
      <c r="N346" s="141">
        <v>0</v>
      </c>
      <c r="O346" s="141">
        <v>0</v>
      </c>
      <c r="P346" s="142">
        <f t="shared" si="67"/>
        <v>1</v>
      </c>
    </row>
    <row r="347" spans="1:16" ht="15" x14ac:dyDescent="0.25">
      <c r="A347" s="143" t="str">
        <f t="shared" si="64"/>
        <v>LIMA</v>
      </c>
      <c r="B347" s="139" t="s">
        <v>341</v>
      </c>
      <c r="C347" s="157" t="s">
        <v>360</v>
      </c>
      <c r="D347" s="141">
        <v>0</v>
      </c>
      <c r="E347" s="141">
        <v>0</v>
      </c>
      <c r="F347" s="141">
        <v>0</v>
      </c>
      <c r="G347" s="141">
        <v>1</v>
      </c>
      <c r="H347" s="141">
        <v>0</v>
      </c>
      <c r="I347" s="141">
        <v>0</v>
      </c>
      <c r="J347" s="141">
        <v>0</v>
      </c>
      <c r="K347" s="141">
        <v>0</v>
      </c>
      <c r="L347" s="141">
        <v>0</v>
      </c>
      <c r="M347" s="141">
        <v>0</v>
      </c>
      <c r="N347" s="141">
        <v>0</v>
      </c>
      <c r="O347" s="141">
        <v>0</v>
      </c>
      <c r="P347" s="142">
        <f t="shared" si="67"/>
        <v>1</v>
      </c>
    </row>
    <row r="348" spans="1:16" ht="15" x14ac:dyDescent="0.25">
      <c r="A348" s="143" t="str">
        <f t="shared" si="64"/>
        <v>LIMA</v>
      </c>
      <c r="B348" s="143" t="str">
        <f t="shared" ref="B348:B350" si="70">B347</f>
        <v>KIDRON</v>
      </c>
      <c r="C348" s="160" t="s">
        <v>361</v>
      </c>
      <c r="D348" s="141">
        <v>0</v>
      </c>
      <c r="E348" s="141">
        <v>0</v>
      </c>
      <c r="F348" s="141">
        <v>0</v>
      </c>
      <c r="G348" s="141">
        <v>1</v>
      </c>
      <c r="H348" s="141">
        <v>0</v>
      </c>
      <c r="I348" s="141">
        <v>0</v>
      </c>
      <c r="J348" s="141">
        <v>0</v>
      </c>
      <c r="K348" s="141">
        <v>0</v>
      </c>
      <c r="L348" s="141">
        <v>0</v>
      </c>
      <c r="M348" s="141">
        <v>0</v>
      </c>
      <c r="N348" s="141">
        <v>0</v>
      </c>
      <c r="O348" s="141">
        <v>0</v>
      </c>
      <c r="P348" s="142">
        <f t="shared" si="67"/>
        <v>1</v>
      </c>
    </row>
    <row r="349" spans="1:16" ht="15" x14ac:dyDescent="0.25">
      <c r="A349" s="143" t="str">
        <f t="shared" si="64"/>
        <v>LIMA</v>
      </c>
      <c r="B349" s="143" t="str">
        <f t="shared" si="70"/>
        <v>KIDRON</v>
      </c>
      <c r="C349" s="160" t="s">
        <v>436</v>
      </c>
      <c r="D349" s="141">
        <v>0</v>
      </c>
      <c r="E349" s="141">
        <v>0</v>
      </c>
      <c r="F349" s="141">
        <v>0</v>
      </c>
      <c r="G349" s="141">
        <v>0</v>
      </c>
      <c r="H349" s="141">
        <v>0</v>
      </c>
      <c r="I349" s="141">
        <v>1</v>
      </c>
      <c r="J349" s="141">
        <v>0</v>
      </c>
      <c r="K349" s="141">
        <v>0</v>
      </c>
      <c r="L349" s="141">
        <v>0</v>
      </c>
      <c r="M349" s="141">
        <v>0</v>
      </c>
      <c r="N349" s="141">
        <v>0</v>
      </c>
      <c r="O349" s="141">
        <v>0</v>
      </c>
      <c r="P349" s="142">
        <f t="shared" si="67"/>
        <v>1</v>
      </c>
    </row>
    <row r="350" spans="1:16" ht="15" x14ac:dyDescent="0.25">
      <c r="A350" s="143" t="str">
        <f t="shared" si="64"/>
        <v>LIMA</v>
      </c>
      <c r="B350" s="144" t="str">
        <f t="shared" si="70"/>
        <v>KIDRON</v>
      </c>
      <c r="C350" s="159" t="s">
        <v>437</v>
      </c>
      <c r="D350" s="141">
        <v>0</v>
      </c>
      <c r="E350" s="141">
        <v>0</v>
      </c>
      <c r="F350" s="141">
        <v>0</v>
      </c>
      <c r="G350" s="141">
        <v>0</v>
      </c>
      <c r="H350" s="141">
        <v>0</v>
      </c>
      <c r="I350" s="141">
        <v>1</v>
      </c>
      <c r="J350" s="141">
        <v>0</v>
      </c>
      <c r="K350" s="141">
        <v>0</v>
      </c>
      <c r="L350" s="141">
        <v>0</v>
      </c>
      <c r="M350" s="141">
        <v>0</v>
      </c>
      <c r="N350" s="141">
        <v>0</v>
      </c>
      <c r="O350" s="141">
        <v>0</v>
      </c>
      <c r="P350" s="142">
        <f t="shared" si="67"/>
        <v>1</v>
      </c>
    </row>
    <row r="351" spans="1:16" ht="15" x14ac:dyDescent="0.25">
      <c r="A351" s="143" t="str">
        <f t="shared" si="64"/>
        <v>LIMA</v>
      </c>
      <c r="B351" s="145" t="s">
        <v>34</v>
      </c>
      <c r="C351" s="158" t="s">
        <v>96</v>
      </c>
      <c r="D351" s="141">
        <v>0</v>
      </c>
      <c r="E351" s="141">
        <v>1</v>
      </c>
      <c r="F351" s="141">
        <v>0</v>
      </c>
      <c r="G351" s="141">
        <v>0</v>
      </c>
      <c r="H351" s="141">
        <v>0</v>
      </c>
      <c r="I351" s="141">
        <v>0</v>
      </c>
      <c r="J351" s="141">
        <v>0</v>
      </c>
      <c r="K351" s="141">
        <v>1</v>
      </c>
      <c r="L351" s="141">
        <v>1</v>
      </c>
      <c r="M351" s="141">
        <v>0</v>
      </c>
      <c r="N351" s="141">
        <v>0</v>
      </c>
      <c r="O351" s="141">
        <v>1</v>
      </c>
      <c r="P351" s="142">
        <f t="shared" si="67"/>
        <v>4</v>
      </c>
    </row>
    <row r="352" spans="1:16" ht="15" x14ac:dyDescent="0.25">
      <c r="A352" s="143" t="str">
        <f t="shared" si="64"/>
        <v>LIMA</v>
      </c>
      <c r="B352" s="139" t="s">
        <v>476</v>
      </c>
      <c r="C352" s="157" t="s">
        <v>98</v>
      </c>
      <c r="D352" s="141">
        <v>0</v>
      </c>
      <c r="E352" s="141">
        <v>0</v>
      </c>
      <c r="F352" s="141">
        <v>0</v>
      </c>
      <c r="G352" s="141">
        <v>0</v>
      </c>
      <c r="H352" s="141">
        <v>0</v>
      </c>
      <c r="I352" s="141">
        <v>0</v>
      </c>
      <c r="J352" s="141">
        <v>0</v>
      </c>
      <c r="K352" s="141">
        <v>1</v>
      </c>
      <c r="L352" s="141">
        <v>0</v>
      </c>
      <c r="M352" s="141">
        <v>1</v>
      </c>
      <c r="N352" s="141">
        <v>1</v>
      </c>
      <c r="O352" s="141">
        <v>0</v>
      </c>
      <c r="P352" s="142">
        <f t="shared" si="67"/>
        <v>3</v>
      </c>
    </row>
    <row r="353" spans="1:16" ht="15" x14ac:dyDescent="0.25">
      <c r="A353" s="143" t="str">
        <f t="shared" si="64"/>
        <v>LIMA</v>
      </c>
      <c r="B353" s="144" t="str">
        <f>B352</f>
        <v>RBM SATECI</v>
      </c>
      <c r="C353" s="159" t="s">
        <v>520</v>
      </c>
      <c r="D353" s="141">
        <v>0</v>
      </c>
      <c r="E353" s="141">
        <v>0</v>
      </c>
      <c r="F353" s="141">
        <v>0</v>
      </c>
      <c r="G353" s="141">
        <v>0</v>
      </c>
      <c r="H353" s="141">
        <v>0</v>
      </c>
      <c r="I353" s="141">
        <v>0</v>
      </c>
      <c r="J353" s="141">
        <v>0</v>
      </c>
      <c r="K353" s="141">
        <v>0</v>
      </c>
      <c r="L353" s="141">
        <v>0</v>
      </c>
      <c r="M353" s="141">
        <v>1</v>
      </c>
      <c r="N353" s="141">
        <v>0</v>
      </c>
      <c r="O353" s="141">
        <v>0</v>
      </c>
      <c r="P353" s="142">
        <f t="shared" si="67"/>
        <v>1</v>
      </c>
    </row>
    <row r="354" spans="1:16" ht="15" x14ac:dyDescent="0.25">
      <c r="A354" s="143" t="str">
        <f t="shared" si="64"/>
        <v>LIMA</v>
      </c>
      <c r="B354" s="139" t="s">
        <v>191</v>
      </c>
      <c r="C354" s="157" t="s">
        <v>250</v>
      </c>
      <c r="D354" s="141">
        <v>0</v>
      </c>
      <c r="E354" s="141">
        <v>1</v>
      </c>
      <c r="F354" s="141">
        <v>0</v>
      </c>
      <c r="G354" s="141">
        <v>0</v>
      </c>
      <c r="H354" s="141">
        <v>0</v>
      </c>
      <c r="I354" s="141">
        <v>0</v>
      </c>
      <c r="J354" s="141">
        <v>0</v>
      </c>
      <c r="K354" s="141">
        <v>0</v>
      </c>
      <c r="L354" s="141">
        <v>0</v>
      </c>
      <c r="M354" s="141">
        <v>0</v>
      </c>
      <c r="N354" s="141">
        <v>0</v>
      </c>
      <c r="O354" s="141">
        <v>0</v>
      </c>
      <c r="P354" s="142">
        <f t="shared" si="67"/>
        <v>1</v>
      </c>
    </row>
    <row r="355" spans="1:16" ht="15" x14ac:dyDescent="0.25">
      <c r="A355" s="143" t="str">
        <f t="shared" si="64"/>
        <v>LIMA</v>
      </c>
      <c r="B355" s="143" t="str">
        <f t="shared" ref="B355:B356" si="71">B354</f>
        <v>BROSHUIS</v>
      </c>
      <c r="C355" s="160" t="s">
        <v>251</v>
      </c>
      <c r="D355" s="141">
        <v>0</v>
      </c>
      <c r="E355" s="141">
        <v>1</v>
      </c>
      <c r="F355" s="141">
        <v>0</v>
      </c>
      <c r="G355" s="141">
        <v>0</v>
      </c>
      <c r="H355" s="141">
        <v>0</v>
      </c>
      <c r="I355" s="141">
        <v>0</v>
      </c>
      <c r="J355" s="141">
        <v>0</v>
      </c>
      <c r="K355" s="141">
        <v>0</v>
      </c>
      <c r="L355" s="141">
        <v>0</v>
      </c>
      <c r="M355" s="141">
        <v>0</v>
      </c>
      <c r="N355" s="141">
        <v>0</v>
      </c>
      <c r="O355" s="141">
        <v>0</v>
      </c>
      <c r="P355" s="142">
        <f t="shared" si="67"/>
        <v>1</v>
      </c>
    </row>
    <row r="356" spans="1:16" ht="15" x14ac:dyDescent="0.25">
      <c r="A356" s="143" t="str">
        <f t="shared" si="64"/>
        <v>LIMA</v>
      </c>
      <c r="B356" s="144" t="str">
        <f t="shared" si="71"/>
        <v>BROSHUIS</v>
      </c>
      <c r="C356" s="159" t="s">
        <v>317</v>
      </c>
      <c r="D356" s="141">
        <v>0</v>
      </c>
      <c r="E356" s="141">
        <v>0</v>
      </c>
      <c r="F356" s="141">
        <v>1</v>
      </c>
      <c r="G356" s="141">
        <v>0</v>
      </c>
      <c r="H356" s="141">
        <v>0</v>
      </c>
      <c r="I356" s="141">
        <v>0</v>
      </c>
      <c r="J356" s="141">
        <v>0</v>
      </c>
      <c r="K356" s="141">
        <v>0</v>
      </c>
      <c r="L356" s="141">
        <v>0</v>
      </c>
      <c r="M356" s="141">
        <v>0</v>
      </c>
      <c r="N356" s="141">
        <v>0</v>
      </c>
      <c r="O356" s="141">
        <v>0</v>
      </c>
      <c r="P356" s="142">
        <f t="shared" si="67"/>
        <v>1</v>
      </c>
    </row>
    <row r="357" spans="1:16" ht="15" x14ac:dyDescent="0.25">
      <c r="A357" s="143" t="str">
        <f t="shared" si="64"/>
        <v>LIMA</v>
      </c>
      <c r="B357" s="145" t="s">
        <v>187</v>
      </c>
      <c r="C357" s="158" t="s">
        <v>242</v>
      </c>
      <c r="D357" s="141">
        <v>0</v>
      </c>
      <c r="E357" s="141">
        <v>3</v>
      </c>
      <c r="F357" s="141">
        <v>0</v>
      </c>
      <c r="G357" s="141">
        <v>0</v>
      </c>
      <c r="H357" s="141">
        <v>0</v>
      </c>
      <c r="I357" s="141">
        <v>0</v>
      </c>
      <c r="J357" s="141">
        <v>0</v>
      </c>
      <c r="K357" s="141">
        <v>0</v>
      </c>
      <c r="L357" s="141">
        <v>0</v>
      </c>
      <c r="M357" s="141">
        <v>0</v>
      </c>
      <c r="N357" s="141">
        <v>0</v>
      </c>
      <c r="O357" s="141">
        <v>0</v>
      </c>
      <c r="P357" s="142">
        <f t="shared" si="67"/>
        <v>3</v>
      </c>
    </row>
    <row r="358" spans="1:16" ht="15" x14ac:dyDescent="0.25">
      <c r="A358" s="143" t="str">
        <f t="shared" si="64"/>
        <v>LIMA</v>
      </c>
      <c r="B358" s="139" t="s">
        <v>280</v>
      </c>
      <c r="C358" s="157" t="s">
        <v>319</v>
      </c>
      <c r="D358" s="141">
        <v>0</v>
      </c>
      <c r="E358" s="141">
        <v>0</v>
      </c>
      <c r="F358" s="141">
        <v>1</v>
      </c>
      <c r="G358" s="141">
        <v>0</v>
      </c>
      <c r="H358" s="141">
        <v>0</v>
      </c>
      <c r="I358" s="141">
        <v>0</v>
      </c>
      <c r="J358" s="141">
        <v>0</v>
      </c>
      <c r="K358" s="141">
        <v>0</v>
      </c>
      <c r="L358" s="141">
        <v>0</v>
      </c>
      <c r="M358" s="141">
        <v>0</v>
      </c>
      <c r="N358" s="141">
        <v>0</v>
      </c>
      <c r="O358" s="141">
        <v>0</v>
      </c>
      <c r="P358" s="142">
        <f t="shared" si="67"/>
        <v>1</v>
      </c>
    </row>
    <row r="359" spans="1:16" ht="15" x14ac:dyDescent="0.25">
      <c r="A359" s="143" t="str">
        <f t="shared" si="64"/>
        <v>LIMA</v>
      </c>
      <c r="B359" s="143" t="str">
        <f t="shared" ref="B359:B360" si="72">B358</f>
        <v>INDOX</v>
      </c>
      <c r="C359" s="160" t="s">
        <v>320</v>
      </c>
      <c r="D359" s="141">
        <v>0</v>
      </c>
      <c r="E359" s="141">
        <v>0</v>
      </c>
      <c r="F359" s="141">
        <v>1</v>
      </c>
      <c r="G359" s="141">
        <v>0</v>
      </c>
      <c r="H359" s="141">
        <v>0</v>
      </c>
      <c r="I359" s="141">
        <v>0</v>
      </c>
      <c r="J359" s="141">
        <v>0</v>
      </c>
      <c r="K359" s="141">
        <v>0</v>
      </c>
      <c r="L359" s="141">
        <v>0</v>
      </c>
      <c r="M359" s="141">
        <v>0</v>
      </c>
      <c r="N359" s="141">
        <v>0</v>
      </c>
      <c r="O359" s="141">
        <v>0</v>
      </c>
      <c r="P359" s="142">
        <f t="shared" si="67"/>
        <v>1</v>
      </c>
    </row>
    <row r="360" spans="1:16" ht="15" x14ac:dyDescent="0.25">
      <c r="A360" s="143" t="str">
        <f t="shared" si="64"/>
        <v>LIMA</v>
      </c>
      <c r="B360" s="144" t="str">
        <f t="shared" si="72"/>
        <v>INDOX</v>
      </c>
      <c r="C360" s="159" t="s">
        <v>321</v>
      </c>
      <c r="D360" s="141">
        <v>0</v>
      </c>
      <c r="E360" s="141">
        <v>0</v>
      </c>
      <c r="F360" s="141">
        <v>1</v>
      </c>
      <c r="G360" s="141">
        <v>0</v>
      </c>
      <c r="H360" s="141">
        <v>0</v>
      </c>
      <c r="I360" s="141">
        <v>0</v>
      </c>
      <c r="J360" s="141">
        <v>0</v>
      </c>
      <c r="K360" s="141">
        <v>0</v>
      </c>
      <c r="L360" s="141">
        <v>0</v>
      </c>
      <c r="M360" s="141">
        <v>0</v>
      </c>
      <c r="N360" s="141">
        <v>0</v>
      </c>
      <c r="O360" s="141">
        <v>0</v>
      </c>
      <c r="P360" s="142">
        <f t="shared" si="67"/>
        <v>1</v>
      </c>
    </row>
    <row r="361" spans="1:16" ht="15" x14ac:dyDescent="0.25">
      <c r="A361" s="143" t="str">
        <f t="shared" si="64"/>
        <v>LIMA</v>
      </c>
      <c r="B361" s="145" t="s">
        <v>126</v>
      </c>
      <c r="C361" s="158" t="s">
        <v>95</v>
      </c>
      <c r="D361" s="141">
        <v>2</v>
      </c>
      <c r="E361" s="141">
        <v>0</v>
      </c>
      <c r="F361" s="141">
        <v>0</v>
      </c>
      <c r="G361" s="141">
        <v>0</v>
      </c>
      <c r="H361" s="141">
        <v>1</v>
      </c>
      <c r="I361" s="141">
        <v>0</v>
      </c>
      <c r="J361" s="141">
        <v>0</v>
      </c>
      <c r="K361" s="141">
        <v>0</v>
      </c>
      <c r="L361" s="141">
        <v>0</v>
      </c>
      <c r="M361" s="141">
        <v>0</v>
      </c>
      <c r="N361" s="141">
        <v>0</v>
      </c>
      <c r="O361" s="141">
        <v>0</v>
      </c>
      <c r="P361" s="142">
        <f t="shared" si="67"/>
        <v>3</v>
      </c>
    </row>
    <row r="362" spans="1:16" ht="15" x14ac:dyDescent="0.25">
      <c r="A362" s="143" t="str">
        <f t="shared" si="64"/>
        <v>LIMA</v>
      </c>
      <c r="B362" s="139" t="s">
        <v>447</v>
      </c>
      <c r="C362" s="157" t="s">
        <v>492</v>
      </c>
      <c r="D362" s="141">
        <v>0</v>
      </c>
      <c r="E362" s="141">
        <v>0</v>
      </c>
      <c r="F362" s="141">
        <v>0</v>
      </c>
      <c r="G362" s="141">
        <v>0</v>
      </c>
      <c r="H362" s="141">
        <v>0</v>
      </c>
      <c r="I362" s="141">
        <v>0</v>
      </c>
      <c r="J362" s="141">
        <v>0</v>
      </c>
      <c r="K362" s="141">
        <v>1</v>
      </c>
      <c r="L362" s="141">
        <v>0</v>
      </c>
      <c r="M362" s="141">
        <v>1</v>
      </c>
      <c r="N362" s="141">
        <v>0</v>
      </c>
      <c r="O362" s="141">
        <v>0</v>
      </c>
      <c r="P362" s="142">
        <f t="shared" si="67"/>
        <v>2</v>
      </c>
    </row>
    <row r="363" spans="1:16" ht="15" x14ac:dyDescent="0.25">
      <c r="A363" s="143" t="str">
        <f t="shared" si="64"/>
        <v>LIMA</v>
      </c>
      <c r="B363" s="144" t="str">
        <f>B362</f>
        <v>O.J. INGENIEROS</v>
      </c>
      <c r="C363" s="159" t="s">
        <v>467</v>
      </c>
      <c r="D363" s="141">
        <v>0</v>
      </c>
      <c r="E363" s="141">
        <v>0</v>
      </c>
      <c r="F363" s="141">
        <v>0</v>
      </c>
      <c r="G363" s="141">
        <v>0</v>
      </c>
      <c r="H363" s="141">
        <v>0</v>
      </c>
      <c r="I363" s="141">
        <v>0</v>
      </c>
      <c r="J363" s="141">
        <v>1</v>
      </c>
      <c r="K363" s="141">
        <v>0</v>
      </c>
      <c r="L363" s="141">
        <v>0</v>
      </c>
      <c r="M363" s="141">
        <v>0</v>
      </c>
      <c r="N363" s="141">
        <v>0</v>
      </c>
      <c r="O363" s="141">
        <v>0</v>
      </c>
      <c r="P363" s="142">
        <f t="shared" si="67"/>
        <v>1</v>
      </c>
    </row>
    <row r="364" spans="1:16" ht="15" x14ac:dyDescent="0.25">
      <c r="A364" s="143" t="str">
        <f t="shared" si="64"/>
        <v>LIMA</v>
      </c>
      <c r="B364" s="139" t="s">
        <v>188</v>
      </c>
      <c r="C364" s="157" t="s">
        <v>252</v>
      </c>
      <c r="D364" s="141">
        <v>0</v>
      </c>
      <c r="E364" s="141">
        <v>2</v>
      </c>
      <c r="F364" s="141">
        <v>0</v>
      </c>
      <c r="G364" s="141">
        <v>0</v>
      </c>
      <c r="H364" s="141">
        <v>1</v>
      </c>
      <c r="I364" s="141">
        <v>0</v>
      </c>
      <c r="J364" s="141">
        <v>0</v>
      </c>
      <c r="K364" s="141">
        <v>0</v>
      </c>
      <c r="L364" s="141">
        <v>0</v>
      </c>
      <c r="M364" s="141">
        <v>0</v>
      </c>
      <c r="N364" s="141">
        <v>0</v>
      </c>
      <c r="O364" s="141">
        <v>0</v>
      </c>
      <c r="P364" s="142">
        <f t="shared" si="67"/>
        <v>3</v>
      </c>
    </row>
    <row r="365" spans="1:16" ht="15" x14ac:dyDescent="0.25">
      <c r="A365" s="143" t="str">
        <f t="shared" si="64"/>
        <v>LIMA</v>
      </c>
      <c r="B365" s="145" t="s">
        <v>200</v>
      </c>
      <c r="C365" s="158" t="s">
        <v>259</v>
      </c>
      <c r="D365" s="141">
        <v>0</v>
      </c>
      <c r="E365" s="141">
        <v>1</v>
      </c>
      <c r="F365" s="141">
        <v>1</v>
      </c>
      <c r="G365" s="141">
        <v>0</v>
      </c>
      <c r="H365" s="141">
        <v>0</v>
      </c>
      <c r="I365" s="141">
        <v>0</v>
      </c>
      <c r="J365" s="141">
        <v>0</v>
      </c>
      <c r="K365" s="141">
        <v>1</v>
      </c>
      <c r="L365" s="141">
        <v>0</v>
      </c>
      <c r="M365" s="141">
        <v>0</v>
      </c>
      <c r="N365" s="141">
        <v>0</v>
      </c>
      <c r="O365" s="141">
        <v>0</v>
      </c>
      <c r="P365" s="142">
        <f t="shared" si="67"/>
        <v>3</v>
      </c>
    </row>
    <row r="366" spans="1:16" ht="15" x14ac:dyDescent="0.25">
      <c r="A366" s="143" t="str">
        <f t="shared" si="64"/>
        <v>LIMA</v>
      </c>
      <c r="B366" s="139" t="s">
        <v>413</v>
      </c>
      <c r="C366" s="157" t="s">
        <v>76</v>
      </c>
      <c r="D366" s="141">
        <v>0</v>
      </c>
      <c r="E366" s="141">
        <v>0</v>
      </c>
      <c r="F366" s="141">
        <v>0</v>
      </c>
      <c r="G366" s="141">
        <v>0</v>
      </c>
      <c r="H366" s="141">
        <v>0</v>
      </c>
      <c r="I366" s="141">
        <v>1</v>
      </c>
      <c r="J366" s="141">
        <v>0</v>
      </c>
      <c r="K366" s="141">
        <v>0</v>
      </c>
      <c r="L366" s="141">
        <v>0</v>
      </c>
      <c r="M366" s="141">
        <v>0</v>
      </c>
      <c r="N366" s="141">
        <v>0</v>
      </c>
      <c r="O366" s="141">
        <v>0</v>
      </c>
      <c r="P366" s="142">
        <f t="shared" si="67"/>
        <v>1</v>
      </c>
    </row>
    <row r="367" spans="1:16" ht="15" x14ac:dyDescent="0.25">
      <c r="A367" s="143" t="str">
        <f t="shared" si="64"/>
        <v>LIMA</v>
      </c>
      <c r="B367" s="144" t="str">
        <f>B366</f>
        <v>RODAVIA CARROCERIAS</v>
      </c>
      <c r="C367" s="159" t="s">
        <v>439</v>
      </c>
      <c r="D367" s="141">
        <v>0</v>
      </c>
      <c r="E367" s="141">
        <v>0</v>
      </c>
      <c r="F367" s="141">
        <v>0</v>
      </c>
      <c r="G367" s="141">
        <v>0</v>
      </c>
      <c r="H367" s="141">
        <v>0</v>
      </c>
      <c r="I367" s="141">
        <v>1</v>
      </c>
      <c r="J367" s="141">
        <v>1</v>
      </c>
      <c r="K367" s="141">
        <v>0</v>
      </c>
      <c r="L367" s="141">
        <v>0</v>
      </c>
      <c r="M367" s="141">
        <v>0</v>
      </c>
      <c r="N367" s="141">
        <v>0</v>
      </c>
      <c r="O367" s="141">
        <v>0</v>
      </c>
      <c r="P367" s="142">
        <f t="shared" si="67"/>
        <v>2</v>
      </c>
    </row>
    <row r="368" spans="1:16" ht="15" x14ac:dyDescent="0.25">
      <c r="A368" s="143" t="str">
        <f t="shared" si="64"/>
        <v>LIMA</v>
      </c>
      <c r="B368" s="139" t="s">
        <v>498</v>
      </c>
      <c r="C368" s="157" t="s">
        <v>510</v>
      </c>
      <c r="D368" s="141">
        <v>0</v>
      </c>
      <c r="E368" s="141">
        <v>0</v>
      </c>
      <c r="F368" s="141">
        <v>0</v>
      </c>
      <c r="G368" s="141">
        <v>0</v>
      </c>
      <c r="H368" s="141">
        <v>0</v>
      </c>
      <c r="I368" s="141">
        <v>0</v>
      </c>
      <c r="J368" s="141">
        <v>0</v>
      </c>
      <c r="K368" s="141">
        <v>0</v>
      </c>
      <c r="L368" s="141">
        <v>2</v>
      </c>
      <c r="M368" s="141">
        <v>0</v>
      </c>
      <c r="N368" s="141">
        <v>0</v>
      </c>
      <c r="O368" s="141">
        <v>0</v>
      </c>
      <c r="P368" s="142">
        <f t="shared" si="67"/>
        <v>2</v>
      </c>
    </row>
    <row r="369" spans="1:16" ht="15" x14ac:dyDescent="0.25">
      <c r="A369" s="143" t="str">
        <f t="shared" si="64"/>
        <v>LIMA</v>
      </c>
      <c r="B369" s="139" t="s">
        <v>449</v>
      </c>
      <c r="C369" s="157" t="s">
        <v>303</v>
      </c>
      <c r="D369" s="141">
        <v>0</v>
      </c>
      <c r="E369" s="141">
        <v>0</v>
      </c>
      <c r="F369" s="141">
        <v>0</v>
      </c>
      <c r="G369" s="141">
        <v>0</v>
      </c>
      <c r="H369" s="141">
        <v>0</v>
      </c>
      <c r="I369" s="141">
        <v>0</v>
      </c>
      <c r="J369" s="141">
        <v>1</v>
      </c>
      <c r="K369" s="141">
        <v>1</v>
      </c>
      <c r="L369" s="141">
        <v>0</v>
      </c>
      <c r="M369" s="141">
        <v>0</v>
      </c>
      <c r="N369" s="141">
        <v>0</v>
      </c>
      <c r="O369" s="141">
        <v>0</v>
      </c>
      <c r="P369" s="142">
        <f t="shared" si="67"/>
        <v>2</v>
      </c>
    </row>
    <row r="370" spans="1:16" ht="15" x14ac:dyDescent="0.25">
      <c r="A370" s="143" t="str">
        <f t="shared" si="64"/>
        <v>LIMA</v>
      </c>
      <c r="B370" s="145" t="s">
        <v>184</v>
      </c>
      <c r="C370" s="158" t="s">
        <v>227</v>
      </c>
      <c r="D370" s="141">
        <v>0</v>
      </c>
      <c r="E370" s="141">
        <v>0</v>
      </c>
      <c r="F370" s="141">
        <v>0</v>
      </c>
      <c r="G370" s="141">
        <v>0</v>
      </c>
      <c r="H370" s="141">
        <v>0</v>
      </c>
      <c r="I370" s="141">
        <v>0</v>
      </c>
      <c r="J370" s="141">
        <v>0</v>
      </c>
      <c r="K370" s="141">
        <v>1</v>
      </c>
      <c r="L370" s="141">
        <v>0</v>
      </c>
      <c r="M370" s="141">
        <v>1</v>
      </c>
      <c r="N370" s="141">
        <v>0</v>
      </c>
      <c r="O370" s="141">
        <v>0</v>
      </c>
      <c r="P370" s="142">
        <f t="shared" si="59"/>
        <v>2</v>
      </c>
    </row>
    <row r="371" spans="1:16" ht="15" x14ac:dyDescent="0.25">
      <c r="A371" s="143" t="str">
        <f t="shared" si="64"/>
        <v>LIMA</v>
      </c>
      <c r="B371" s="139" t="s">
        <v>190</v>
      </c>
      <c r="C371" s="157" t="s">
        <v>298</v>
      </c>
      <c r="D371" s="141">
        <v>0</v>
      </c>
      <c r="E371" s="141">
        <v>0</v>
      </c>
      <c r="F371" s="141">
        <v>0</v>
      </c>
      <c r="G371" s="141">
        <v>0</v>
      </c>
      <c r="H371" s="141">
        <v>0</v>
      </c>
      <c r="I371" s="141">
        <v>0</v>
      </c>
      <c r="J371" s="141">
        <v>0</v>
      </c>
      <c r="K371" s="141">
        <v>0</v>
      </c>
      <c r="L371" s="141">
        <v>0</v>
      </c>
      <c r="M371" s="141">
        <v>0</v>
      </c>
      <c r="N371" s="141">
        <v>0</v>
      </c>
      <c r="O371" s="141">
        <v>1</v>
      </c>
      <c r="P371" s="142">
        <f t="shared" si="59"/>
        <v>1</v>
      </c>
    </row>
    <row r="372" spans="1:16" ht="15" x14ac:dyDescent="0.25">
      <c r="A372" s="143" t="str">
        <f t="shared" si="64"/>
        <v>LIMA</v>
      </c>
      <c r="B372" s="144" t="str">
        <f>B371</f>
        <v>FBK BALTAZAR</v>
      </c>
      <c r="C372" s="159" t="s">
        <v>228</v>
      </c>
      <c r="D372" s="141">
        <v>0</v>
      </c>
      <c r="E372" s="141">
        <v>0</v>
      </c>
      <c r="F372" s="141">
        <v>0</v>
      </c>
      <c r="G372" s="141">
        <v>0</v>
      </c>
      <c r="H372" s="141">
        <v>0</v>
      </c>
      <c r="I372" s="141">
        <v>0</v>
      </c>
      <c r="J372" s="141">
        <v>0</v>
      </c>
      <c r="K372" s="141">
        <v>0</v>
      </c>
      <c r="L372" s="141">
        <v>0</v>
      </c>
      <c r="M372" s="141">
        <v>0</v>
      </c>
      <c r="N372" s="141">
        <v>0</v>
      </c>
      <c r="O372" s="141">
        <v>1</v>
      </c>
      <c r="P372" s="142">
        <f t="shared" si="59"/>
        <v>1</v>
      </c>
    </row>
    <row r="373" spans="1:16" ht="15" x14ac:dyDescent="0.25">
      <c r="A373" s="143" t="str">
        <f t="shared" si="64"/>
        <v>LIMA</v>
      </c>
      <c r="B373" s="139" t="s">
        <v>374</v>
      </c>
      <c r="C373" s="157" t="s">
        <v>403</v>
      </c>
      <c r="D373" s="141">
        <v>0</v>
      </c>
      <c r="E373" s="141">
        <v>0</v>
      </c>
      <c r="F373" s="141">
        <v>0</v>
      </c>
      <c r="G373" s="141">
        <v>0</v>
      </c>
      <c r="H373" s="141">
        <v>2</v>
      </c>
      <c r="I373" s="141">
        <v>0</v>
      </c>
      <c r="J373" s="141">
        <v>0</v>
      </c>
      <c r="K373" s="141">
        <v>0</v>
      </c>
      <c r="L373" s="141">
        <v>0</v>
      </c>
      <c r="M373" s="141">
        <v>0</v>
      </c>
      <c r="N373" s="141">
        <v>0</v>
      </c>
      <c r="O373" s="141">
        <v>0</v>
      </c>
      <c r="P373" s="142">
        <f t="shared" si="59"/>
        <v>2</v>
      </c>
    </row>
    <row r="374" spans="1:16" ht="15" x14ac:dyDescent="0.25">
      <c r="A374" s="143" t="str">
        <f t="shared" si="64"/>
        <v>LIMA</v>
      </c>
      <c r="B374" s="145" t="s">
        <v>524</v>
      </c>
      <c r="C374" s="158" t="s">
        <v>534</v>
      </c>
      <c r="D374" s="141">
        <v>0</v>
      </c>
      <c r="E374" s="141">
        <v>0</v>
      </c>
      <c r="F374" s="141">
        <v>0</v>
      </c>
      <c r="G374" s="141">
        <v>0</v>
      </c>
      <c r="H374" s="141">
        <v>0</v>
      </c>
      <c r="I374" s="141">
        <v>0</v>
      </c>
      <c r="J374" s="141">
        <v>0</v>
      </c>
      <c r="K374" s="141">
        <v>0</v>
      </c>
      <c r="L374" s="141">
        <v>0</v>
      </c>
      <c r="M374" s="141">
        <v>0</v>
      </c>
      <c r="N374" s="141">
        <v>1</v>
      </c>
      <c r="O374" s="141">
        <v>1</v>
      </c>
      <c r="P374" s="142">
        <f t="shared" si="59"/>
        <v>2</v>
      </c>
    </row>
    <row r="375" spans="1:16" ht="15" x14ac:dyDescent="0.25">
      <c r="A375" s="143" t="str">
        <f t="shared" si="64"/>
        <v>LIMA</v>
      </c>
      <c r="B375" s="139" t="s">
        <v>342</v>
      </c>
      <c r="C375" s="157" t="s">
        <v>89</v>
      </c>
      <c r="D375" s="141">
        <v>0</v>
      </c>
      <c r="E375" s="141">
        <v>0</v>
      </c>
      <c r="F375" s="141">
        <v>0</v>
      </c>
      <c r="G375" s="141">
        <v>1</v>
      </c>
      <c r="H375" s="141">
        <v>0</v>
      </c>
      <c r="I375" s="141">
        <v>0</v>
      </c>
      <c r="J375" s="141">
        <v>0</v>
      </c>
      <c r="K375" s="141">
        <v>0</v>
      </c>
      <c r="L375" s="141">
        <v>0</v>
      </c>
      <c r="M375" s="141">
        <v>0</v>
      </c>
      <c r="N375" s="141">
        <v>0</v>
      </c>
      <c r="O375" s="141">
        <v>0</v>
      </c>
      <c r="P375" s="142">
        <f t="shared" si="59"/>
        <v>1</v>
      </c>
    </row>
    <row r="376" spans="1:16" ht="15" x14ac:dyDescent="0.25">
      <c r="A376" s="143" t="str">
        <f t="shared" si="64"/>
        <v>LIMA</v>
      </c>
      <c r="B376" s="144" t="str">
        <f>B375</f>
        <v>CLARK</v>
      </c>
      <c r="C376" s="159" t="s">
        <v>362</v>
      </c>
      <c r="D376" s="141">
        <v>0</v>
      </c>
      <c r="E376" s="141">
        <v>0</v>
      </c>
      <c r="F376" s="141">
        <v>0</v>
      </c>
      <c r="G376" s="141">
        <v>1</v>
      </c>
      <c r="H376" s="141">
        <v>0</v>
      </c>
      <c r="I376" s="141">
        <v>0</v>
      </c>
      <c r="J376" s="141">
        <v>0</v>
      </c>
      <c r="K376" s="141">
        <v>0</v>
      </c>
      <c r="L376" s="141">
        <v>0</v>
      </c>
      <c r="M376" s="141">
        <v>0</v>
      </c>
      <c r="N376" s="141">
        <v>0</v>
      </c>
      <c r="O376" s="141">
        <v>0</v>
      </c>
      <c r="P376" s="142">
        <f t="shared" si="59"/>
        <v>1</v>
      </c>
    </row>
    <row r="377" spans="1:16" ht="15" x14ac:dyDescent="0.25">
      <c r="A377" s="143" t="str">
        <f t="shared" si="64"/>
        <v>LIMA</v>
      </c>
      <c r="B377" s="139" t="s">
        <v>477</v>
      </c>
      <c r="C377" s="157" t="s">
        <v>494</v>
      </c>
      <c r="D377" s="141">
        <v>0</v>
      </c>
      <c r="E377" s="141">
        <v>0</v>
      </c>
      <c r="F377" s="141">
        <v>0</v>
      </c>
      <c r="G377" s="141">
        <v>0</v>
      </c>
      <c r="H377" s="141">
        <v>0</v>
      </c>
      <c r="I377" s="141">
        <v>0</v>
      </c>
      <c r="J377" s="141">
        <v>0</v>
      </c>
      <c r="K377" s="141">
        <v>1</v>
      </c>
      <c r="L377" s="141">
        <v>0</v>
      </c>
      <c r="M377" s="141">
        <v>0</v>
      </c>
      <c r="N377" s="141">
        <v>0</v>
      </c>
      <c r="O377" s="141">
        <v>1</v>
      </c>
      <c r="P377" s="142">
        <f t="shared" si="59"/>
        <v>2</v>
      </c>
    </row>
    <row r="378" spans="1:16" ht="15" x14ac:dyDescent="0.25">
      <c r="A378" s="143" t="str">
        <f t="shared" si="64"/>
        <v>LIMA</v>
      </c>
      <c r="B378" s="145" t="s">
        <v>414</v>
      </c>
      <c r="C378" s="158" t="s">
        <v>438</v>
      </c>
      <c r="D378" s="141">
        <v>0</v>
      </c>
      <c r="E378" s="141">
        <v>0</v>
      </c>
      <c r="F378" s="141">
        <v>0</v>
      </c>
      <c r="G378" s="141">
        <v>0</v>
      </c>
      <c r="H378" s="141">
        <v>0</v>
      </c>
      <c r="I378" s="141">
        <v>2</v>
      </c>
      <c r="J378" s="141">
        <v>0</v>
      </c>
      <c r="K378" s="141">
        <v>0</v>
      </c>
      <c r="L378" s="141">
        <v>0</v>
      </c>
      <c r="M378" s="141">
        <v>0</v>
      </c>
      <c r="N378" s="141">
        <v>0</v>
      </c>
      <c r="O378" s="141">
        <v>0</v>
      </c>
      <c r="P378" s="142">
        <f t="shared" si="59"/>
        <v>2</v>
      </c>
    </row>
    <row r="379" spans="1:16" ht="15" x14ac:dyDescent="0.25">
      <c r="A379" s="143" t="str">
        <f t="shared" si="64"/>
        <v>LIMA</v>
      </c>
      <c r="B379" s="139" t="s">
        <v>155</v>
      </c>
      <c r="C379" s="157" t="s">
        <v>173</v>
      </c>
      <c r="D379" s="141">
        <v>1</v>
      </c>
      <c r="E379" s="141">
        <v>0</v>
      </c>
      <c r="F379" s="141">
        <v>0</v>
      </c>
      <c r="G379" s="141">
        <v>0</v>
      </c>
      <c r="H379" s="141">
        <v>0</v>
      </c>
      <c r="I379" s="141">
        <v>0</v>
      </c>
      <c r="J379" s="141">
        <v>0</v>
      </c>
      <c r="K379" s="141">
        <v>0</v>
      </c>
      <c r="L379" s="141">
        <v>0</v>
      </c>
      <c r="M379" s="141">
        <v>0</v>
      </c>
      <c r="N379" s="141">
        <v>0</v>
      </c>
      <c r="O379" s="141">
        <v>0</v>
      </c>
      <c r="P379" s="142">
        <f t="shared" si="59"/>
        <v>1</v>
      </c>
    </row>
    <row r="380" spans="1:16" ht="15" x14ac:dyDescent="0.25">
      <c r="A380" s="143" t="str">
        <f t="shared" si="64"/>
        <v>LIMA</v>
      </c>
      <c r="B380" s="144" t="str">
        <f>B379</f>
        <v>PUTZMEISTER</v>
      </c>
      <c r="C380" s="159" t="s">
        <v>247</v>
      </c>
      <c r="D380" s="141">
        <v>0</v>
      </c>
      <c r="E380" s="141">
        <v>1</v>
      </c>
      <c r="F380" s="141">
        <v>0</v>
      </c>
      <c r="G380" s="141">
        <v>0</v>
      </c>
      <c r="H380" s="141">
        <v>0</v>
      </c>
      <c r="I380" s="141">
        <v>0</v>
      </c>
      <c r="J380" s="141">
        <v>0</v>
      </c>
      <c r="K380" s="141">
        <v>0</v>
      </c>
      <c r="L380" s="141">
        <v>0</v>
      </c>
      <c r="M380" s="141">
        <v>0</v>
      </c>
      <c r="N380" s="141">
        <v>0</v>
      </c>
      <c r="O380" s="141">
        <v>0</v>
      </c>
      <c r="P380" s="142">
        <f t="shared" si="59"/>
        <v>1</v>
      </c>
    </row>
    <row r="381" spans="1:16" ht="15" x14ac:dyDescent="0.25">
      <c r="A381" s="143" t="str">
        <f t="shared" si="64"/>
        <v>LIMA</v>
      </c>
      <c r="B381" s="139" t="s">
        <v>340</v>
      </c>
      <c r="C381" s="157" t="s">
        <v>363</v>
      </c>
      <c r="D381" s="141">
        <v>0</v>
      </c>
      <c r="E381" s="141">
        <v>0</v>
      </c>
      <c r="F381" s="141">
        <v>0</v>
      </c>
      <c r="G381" s="141">
        <v>2</v>
      </c>
      <c r="H381" s="141">
        <v>0</v>
      </c>
      <c r="I381" s="141">
        <v>0</v>
      </c>
      <c r="J381" s="141">
        <v>0</v>
      </c>
      <c r="K381" s="141">
        <v>0</v>
      </c>
      <c r="L381" s="141">
        <v>0</v>
      </c>
      <c r="M381" s="141">
        <v>0</v>
      </c>
      <c r="N381" s="141">
        <v>0</v>
      </c>
      <c r="O381" s="141">
        <v>0</v>
      </c>
      <c r="P381" s="142">
        <f t="shared" si="59"/>
        <v>2</v>
      </c>
    </row>
    <row r="382" spans="1:16" ht="15" x14ac:dyDescent="0.25">
      <c r="A382" s="143" t="str">
        <f t="shared" si="64"/>
        <v>LIMA</v>
      </c>
      <c r="B382" s="139" t="s">
        <v>523</v>
      </c>
      <c r="C382" s="157" t="s">
        <v>533</v>
      </c>
      <c r="D382" s="141">
        <v>0</v>
      </c>
      <c r="E382" s="141">
        <v>0</v>
      </c>
      <c r="F382" s="141">
        <v>0</v>
      </c>
      <c r="G382" s="141">
        <v>0</v>
      </c>
      <c r="H382" s="141">
        <v>0</v>
      </c>
      <c r="I382" s="141">
        <v>0</v>
      </c>
      <c r="J382" s="141">
        <v>0</v>
      </c>
      <c r="K382" s="141">
        <v>0</v>
      </c>
      <c r="L382" s="141">
        <v>0</v>
      </c>
      <c r="M382" s="141">
        <v>0</v>
      </c>
      <c r="N382" s="141">
        <v>2</v>
      </c>
      <c r="O382" s="141">
        <v>0</v>
      </c>
      <c r="P382" s="142">
        <f t="shared" si="59"/>
        <v>2</v>
      </c>
    </row>
    <row r="383" spans="1:16" ht="15" x14ac:dyDescent="0.25">
      <c r="A383" s="143" t="str">
        <f t="shared" si="64"/>
        <v>LIMA</v>
      </c>
      <c r="B383" s="139" t="s">
        <v>446</v>
      </c>
      <c r="C383" s="157" t="s">
        <v>468</v>
      </c>
      <c r="D383" s="141">
        <v>0</v>
      </c>
      <c r="E383" s="141">
        <v>0</v>
      </c>
      <c r="F383" s="141">
        <v>0</v>
      </c>
      <c r="G383" s="141">
        <v>0</v>
      </c>
      <c r="H383" s="141">
        <v>0</v>
      </c>
      <c r="I383" s="141">
        <v>0</v>
      </c>
      <c r="J383" s="141">
        <v>1</v>
      </c>
      <c r="K383" s="141">
        <v>0</v>
      </c>
      <c r="L383" s="141">
        <v>0</v>
      </c>
      <c r="M383" s="141">
        <v>0</v>
      </c>
      <c r="N383" s="141">
        <v>0</v>
      </c>
      <c r="O383" s="141">
        <v>0</v>
      </c>
      <c r="P383" s="142">
        <f t="shared" si="59"/>
        <v>1</v>
      </c>
    </row>
    <row r="384" spans="1:16" ht="15" x14ac:dyDescent="0.25">
      <c r="A384" s="143" t="str">
        <f t="shared" si="64"/>
        <v>LIMA</v>
      </c>
      <c r="B384" s="139" t="s">
        <v>142</v>
      </c>
      <c r="C384" s="157" t="s">
        <v>364</v>
      </c>
      <c r="D384" s="141">
        <v>0</v>
      </c>
      <c r="E384" s="141">
        <v>0</v>
      </c>
      <c r="F384" s="141">
        <v>0</v>
      </c>
      <c r="G384" s="141">
        <v>1</v>
      </c>
      <c r="H384" s="141">
        <v>0</v>
      </c>
      <c r="I384" s="141">
        <v>0</v>
      </c>
      <c r="J384" s="141">
        <v>0</v>
      </c>
      <c r="K384" s="141">
        <v>0</v>
      </c>
      <c r="L384" s="141">
        <v>0</v>
      </c>
      <c r="M384" s="141">
        <v>0</v>
      </c>
      <c r="N384" s="141">
        <v>0</v>
      </c>
      <c r="O384" s="141">
        <v>0</v>
      </c>
      <c r="P384" s="142">
        <f t="shared" si="59"/>
        <v>1</v>
      </c>
    </row>
    <row r="385" spans="1:16" ht="15" x14ac:dyDescent="0.25">
      <c r="A385" s="143" t="str">
        <f t="shared" si="64"/>
        <v>LIMA</v>
      </c>
      <c r="B385" s="139" t="s">
        <v>377</v>
      </c>
      <c r="C385" s="157" t="s">
        <v>406</v>
      </c>
      <c r="D385" s="141">
        <v>0</v>
      </c>
      <c r="E385" s="141">
        <v>0</v>
      </c>
      <c r="F385" s="141">
        <v>0</v>
      </c>
      <c r="G385" s="141">
        <v>0</v>
      </c>
      <c r="H385" s="141">
        <v>1</v>
      </c>
      <c r="I385" s="141">
        <v>0</v>
      </c>
      <c r="J385" s="141">
        <v>0</v>
      </c>
      <c r="K385" s="141">
        <v>0</v>
      </c>
      <c r="L385" s="141">
        <v>0</v>
      </c>
      <c r="M385" s="141">
        <v>0</v>
      </c>
      <c r="N385" s="141">
        <v>0</v>
      </c>
      <c r="O385" s="141">
        <v>0</v>
      </c>
      <c r="P385" s="142">
        <f t="shared" si="59"/>
        <v>1</v>
      </c>
    </row>
    <row r="386" spans="1:16" ht="15" x14ac:dyDescent="0.25">
      <c r="A386" s="143" t="str">
        <f t="shared" si="64"/>
        <v>LIMA</v>
      </c>
      <c r="B386" s="139" t="s">
        <v>66</v>
      </c>
      <c r="C386" s="157" t="s">
        <v>114</v>
      </c>
      <c r="D386" s="141">
        <v>1</v>
      </c>
      <c r="E386" s="141">
        <v>0</v>
      </c>
      <c r="F386" s="141">
        <v>0</v>
      </c>
      <c r="G386" s="141">
        <v>0</v>
      </c>
      <c r="H386" s="141">
        <v>0</v>
      </c>
      <c r="I386" s="141">
        <v>0</v>
      </c>
      <c r="J386" s="141">
        <v>0</v>
      </c>
      <c r="K386" s="141">
        <v>0</v>
      </c>
      <c r="L386" s="141">
        <v>0</v>
      </c>
      <c r="M386" s="141">
        <v>0</v>
      </c>
      <c r="N386" s="141">
        <v>0</v>
      </c>
      <c r="O386" s="141">
        <v>0</v>
      </c>
      <c r="P386" s="142">
        <f t="shared" si="59"/>
        <v>1</v>
      </c>
    </row>
    <row r="387" spans="1:16" ht="15" x14ac:dyDescent="0.25">
      <c r="A387" s="143" t="str">
        <f t="shared" si="64"/>
        <v>LIMA</v>
      </c>
      <c r="B387" s="139" t="s">
        <v>444</v>
      </c>
      <c r="C387" s="157" t="s">
        <v>466</v>
      </c>
      <c r="D387" s="141">
        <v>0</v>
      </c>
      <c r="E387" s="141">
        <v>0</v>
      </c>
      <c r="F387" s="141">
        <v>0</v>
      </c>
      <c r="G387" s="141">
        <v>0</v>
      </c>
      <c r="H387" s="141">
        <v>0</v>
      </c>
      <c r="I387" s="141">
        <v>0</v>
      </c>
      <c r="J387" s="141">
        <v>1</v>
      </c>
      <c r="K387" s="141">
        <v>0</v>
      </c>
      <c r="L387" s="141">
        <v>0</v>
      </c>
      <c r="M387" s="141">
        <v>0</v>
      </c>
      <c r="N387" s="141">
        <v>0</v>
      </c>
      <c r="O387" s="141">
        <v>0</v>
      </c>
      <c r="P387" s="142">
        <f t="shared" si="59"/>
        <v>1</v>
      </c>
    </row>
    <row r="388" spans="1:16" ht="15" x14ac:dyDescent="0.25">
      <c r="A388" s="143" t="str">
        <f t="shared" si="64"/>
        <v>LIMA</v>
      </c>
      <c r="B388" s="139" t="s">
        <v>201</v>
      </c>
      <c r="C388" s="157" t="s">
        <v>257</v>
      </c>
      <c r="D388" s="141">
        <v>0</v>
      </c>
      <c r="E388" s="141">
        <v>1</v>
      </c>
      <c r="F388" s="141">
        <v>0</v>
      </c>
      <c r="G388" s="141">
        <v>0</v>
      </c>
      <c r="H388" s="141">
        <v>0</v>
      </c>
      <c r="I388" s="141">
        <v>0</v>
      </c>
      <c r="J388" s="141">
        <v>0</v>
      </c>
      <c r="K388" s="141">
        <v>0</v>
      </c>
      <c r="L388" s="141">
        <v>0</v>
      </c>
      <c r="M388" s="141">
        <v>0</v>
      </c>
      <c r="N388" s="141">
        <v>0</v>
      </c>
      <c r="O388" s="141">
        <v>0</v>
      </c>
      <c r="P388" s="142">
        <f t="shared" si="59"/>
        <v>1</v>
      </c>
    </row>
    <row r="389" spans="1:16" ht="15" x14ac:dyDescent="0.25">
      <c r="A389" s="143" t="str">
        <f t="shared" si="64"/>
        <v>LIMA</v>
      </c>
      <c r="B389" s="139" t="s">
        <v>156</v>
      </c>
      <c r="C389" s="157" t="s">
        <v>175</v>
      </c>
      <c r="D389" s="141">
        <v>1</v>
      </c>
      <c r="E389" s="141">
        <v>0</v>
      </c>
      <c r="F389" s="141">
        <v>0</v>
      </c>
      <c r="G389" s="141">
        <v>0</v>
      </c>
      <c r="H389" s="141">
        <v>0</v>
      </c>
      <c r="I389" s="141">
        <v>0</v>
      </c>
      <c r="J389" s="141">
        <v>0</v>
      </c>
      <c r="K389" s="141">
        <v>0</v>
      </c>
      <c r="L389" s="141">
        <v>0</v>
      </c>
      <c r="M389" s="141">
        <v>0</v>
      </c>
      <c r="N389" s="141">
        <v>0</v>
      </c>
      <c r="O389" s="141">
        <v>0</v>
      </c>
      <c r="P389" s="142">
        <f t="shared" si="59"/>
        <v>1</v>
      </c>
    </row>
    <row r="390" spans="1:16" ht="15" x14ac:dyDescent="0.25">
      <c r="A390" s="143" t="str">
        <f t="shared" si="64"/>
        <v>LIMA</v>
      </c>
      <c r="B390" s="139" t="s">
        <v>542</v>
      </c>
      <c r="C390" s="157" t="s">
        <v>549</v>
      </c>
      <c r="D390" s="141">
        <v>0</v>
      </c>
      <c r="E390" s="141">
        <v>0</v>
      </c>
      <c r="F390" s="141">
        <v>0</v>
      </c>
      <c r="G390" s="141">
        <v>0</v>
      </c>
      <c r="H390" s="141">
        <v>0</v>
      </c>
      <c r="I390" s="141">
        <v>0</v>
      </c>
      <c r="J390" s="141">
        <v>0</v>
      </c>
      <c r="K390" s="141">
        <v>0</v>
      </c>
      <c r="L390" s="141">
        <v>0</v>
      </c>
      <c r="M390" s="141">
        <v>0</v>
      </c>
      <c r="N390" s="141">
        <v>0</v>
      </c>
      <c r="O390" s="141">
        <v>1</v>
      </c>
      <c r="P390" s="142">
        <f t="shared" si="59"/>
        <v>1</v>
      </c>
    </row>
    <row r="391" spans="1:16" ht="15" x14ac:dyDescent="0.25">
      <c r="A391" s="143" t="str">
        <f t="shared" si="64"/>
        <v>LIMA</v>
      </c>
      <c r="B391" s="139" t="s">
        <v>89</v>
      </c>
      <c r="C391" s="157" t="s">
        <v>89</v>
      </c>
      <c r="D391" s="141">
        <v>0</v>
      </c>
      <c r="E391" s="141">
        <v>0</v>
      </c>
      <c r="F391" s="141">
        <v>1</v>
      </c>
      <c r="G391" s="141">
        <v>0</v>
      </c>
      <c r="H391" s="141">
        <v>0</v>
      </c>
      <c r="I391" s="141">
        <v>0</v>
      </c>
      <c r="J391" s="141">
        <v>0</v>
      </c>
      <c r="K391" s="141">
        <v>0</v>
      </c>
      <c r="L391" s="141">
        <v>0</v>
      </c>
      <c r="M391" s="141">
        <v>0</v>
      </c>
      <c r="N391" s="141">
        <v>0</v>
      </c>
      <c r="O391" s="141">
        <v>0</v>
      </c>
      <c r="P391" s="142">
        <f t="shared" si="59"/>
        <v>1</v>
      </c>
    </row>
    <row r="392" spans="1:16" ht="15" x14ac:dyDescent="0.25">
      <c r="A392" s="143" t="str">
        <f t="shared" ref="A392:A402" si="73">A391</f>
        <v>LIMA</v>
      </c>
      <c r="B392" s="139" t="s">
        <v>283</v>
      </c>
      <c r="C392" s="157" t="s">
        <v>327</v>
      </c>
      <c r="D392" s="141">
        <v>0</v>
      </c>
      <c r="E392" s="141">
        <v>0</v>
      </c>
      <c r="F392" s="141">
        <v>1</v>
      </c>
      <c r="G392" s="141">
        <v>0</v>
      </c>
      <c r="H392" s="141">
        <v>0</v>
      </c>
      <c r="I392" s="141">
        <v>0</v>
      </c>
      <c r="J392" s="141">
        <v>0</v>
      </c>
      <c r="K392" s="141">
        <v>0</v>
      </c>
      <c r="L392" s="141">
        <v>0</v>
      </c>
      <c r="M392" s="141">
        <v>0</v>
      </c>
      <c r="N392" s="141">
        <v>0</v>
      </c>
      <c r="O392" s="141">
        <v>0</v>
      </c>
      <c r="P392" s="142">
        <f t="shared" si="59"/>
        <v>1</v>
      </c>
    </row>
    <row r="393" spans="1:16" ht="15" x14ac:dyDescent="0.25">
      <c r="A393" s="143" t="str">
        <f t="shared" si="73"/>
        <v>LIMA</v>
      </c>
      <c r="B393" s="139" t="s">
        <v>415</v>
      </c>
      <c r="C393" s="157" t="s">
        <v>440</v>
      </c>
      <c r="D393" s="141">
        <v>0</v>
      </c>
      <c r="E393" s="141">
        <v>0</v>
      </c>
      <c r="F393" s="141">
        <v>0</v>
      </c>
      <c r="G393" s="141">
        <v>0</v>
      </c>
      <c r="H393" s="141">
        <v>0</v>
      </c>
      <c r="I393" s="141">
        <v>1</v>
      </c>
      <c r="J393" s="141">
        <v>0</v>
      </c>
      <c r="K393" s="141">
        <v>0</v>
      </c>
      <c r="L393" s="141">
        <v>0</v>
      </c>
      <c r="M393" s="141">
        <v>0</v>
      </c>
      <c r="N393" s="141">
        <v>0</v>
      </c>
      <c r="O393" s="141">
        <v>0</v>
      </c>
      <c r="P393" s="142">
        <f t="shared" si="59"/>
        <v>1</v>
      </c>
    </row>
    <row r="394" spans="1:16" ht="15" x14ac:dyDescent="0.25">
      <c r="A394" s="143" t="str">
        <f t="shared" si="73"/>
        <v>LIMA</v>
      </c>
      <c r="B394" s="139" t="s">
        <v>284</v>
      </c>
      <c r="C394" s="157" t="s">
        <v>329</v>
      </c>
      <c r="D394" s="141">
        <v>0</v>
      </c>
      <c r="E394" s="141">
        <v>0</v>
      </c>
      <c r="F394" s="141">
        <v>1</v>
      </c>
      <c r="G394" s="141">
        <v>0</v>
      </c>
      <c r="H394" s="141">
        <v>0</v>
      </c>
      <c r="I394" s="141">
        <v>0</v>
      </c>
      <c r="J394" s="141">
        <v>0</v>
      </c>
      <c r="K394" s="141">
        <v>0</v>
      </c>
      <c r="L394" s="141">
        <v>0</v>
      </c>
      <c r="M394" s="141">
        <v>0</v>
      </c>
      <c r="N394" s="141">
        <v>0</v>
      </c>
      <c r="O394" s="141">
        <v>0</v>
      </c>
      <c r="P394" s="142">
        <f t="shared" si="59"/>
        <v>1</v>
      </c>
    </row>
    <row r="395" spans="1:16" ht="15" x14ac:dyDescent="0.25">
      <c r="A395" s="143" t="str">
        <f t="shared" si="73"/>
        <v>LIMA</v>
      </c>
      <c r="B395" s="139" t="s">
        <v>448</v>
      </c>
      <c r="C395" s="157" t="s">
        <v>469</v>
      </c>
      <c r="D395" s="141">
        <v>0</v>
      </c>
      <c r="E395" s="141">
        <v>0</v>
      </c>
      <c r="F395" s="141">
        <v>0</v>
      </c>
      <c r="G395" s="141">
        <v>0</v>
      </c>
      <c r="H395" s="141">
        <v>0</v>
      </c>
      <c r="I395" s="141">
        <v>0</v>
      </c>
      <c r="J395" s="141">
        <v>1</v>
      </c>
      <c r="K395" s="141">
        <v>0</v>
      </c>
      <c r="L395" s="141">
        <v>0</v>
      </c>
      <c r="M395" s="141">
        <v>0</v>
      </c>
      <c r="N395" s="141">
        <v>0</v>
      </c>
      <c r="O395" s="141">
        <v>0</v>
      </c>
      <c r="P395" s="142">
        <f t="shared" si="59"/>
        <v>1</v>
      </c>
    </row>
    <row r="396" spans="1:16" ht="15" x14ac:dyDescent="0.25">
      <c r="A396" s="143" t="str">
        <f t="shared" si="73"/>
        <v>LIMA</v>
      </c>
      <c r="B396" s="139" t="s">
        <v>154</v>
      </c>
      <c r="C396" s="157" t="s">
        <v>174</v>
      </c>
      <c r="D396" s="141">
        <v>1</v>
      </c>
      <c r="E396" s="141">
        <v>0</v>
      </c>
      <c r="F396" s="141">
        <v>0</v>
      </c>
      <c r="G396" s="141">
        <v>0</v>
      </c>
      <c r="H396" s="141">
        <v>0</v>
      </c>
      <c r="I396" s="141">
        <v>0</v>
      </c>
      <c r="J396" s="141">
        <v>0</v>
      </c>
      <c r="K396" s="141">
        <v>0</v>
      </c>
      <c r="L396" s="141">
        <v>0</v>
      </c>
      <c r="M396" s="141">
        <v>0</v>
      </c>
      <c r="N396" s="141">
        <v>0</v>
      </c>
      <c r="O396" s="141">
        <v>0</v>
      </c>
      <c r="P396" s="142">
        <f t="shared" si="59"/>
        <v>1</v>
      </c>
    </row>
    <row r="397" spans="1:16" ht="15" x14ac:dyDescent="0.25">
      <c r="A397" s="143" t="str">
        <f t="shared" si="73"/>
        <v>LIMA</v>
      </c>
      <c r="B397" s="139" t="s">
        <v>194</v>
      </c>
      <c r="C397" s="157" t="s">
        <v>97</v>
      </c>
      <c r="D397" s="141">
        <v>0</v>
      </c>
      <c r="E397" s="141">
        <v>1</v>
      </c>
      <c r="F397" s="141">
        <v>0</v>
      </c>
      <c r="G397" s="141">
        <v>0</v>
      </c>
      <c r="H397" s="141">
        <v>0</v>
      </c>
      <c r="I397" s="141">
        <v>0</v>
      </c>
      <c r="J397" s="141">
        <v>0</v>
      </c>
      <c r="K397" s="141">
        <v>0</v>
      </c>
      <c r="L397" s="141">
        <v>0</v>
      </c>
      <c r="M397" s="141">
        <v>0</v>
      </c>
      <c r="N397" s="141">
        <v>0</v>
      </c>
      <c r="O397" s="141">
        <v>0</v>
      </c>
      <c r="P397" s="142">
        <f t="shared" si="59"/>
        <v>1</v>
      </c>
    </row>
    <row r="398" spans="1:16" ht="15" x14ac:dyDescent="0.25">
      <c r="A398" s="143" t="str">
        <f t="shared" si="73"/>
        <v>LIMA</v>
      </c>
      <c r="B398" s="139" t="s">
        <v>343</v>
      </c>
      <c r="C398" s="157" t="s">
        <v>366</v>
      </c>
      <c r="D398" s="141">
        <v>0</v>
      </c>
      <c r="E398" s="141">
        <v>0</v>
      </c>
      <c r="F398" s="141">
        <v>0</v>
      </c>
      <c r="G398" s="141">
        <v>1</v>
      </c>
      <c r="H398" s="141">
        <v>0</v>
      </c>
      <c r="I398" s="141">
        <v>0</v>
      </c>
      <c r="J398" s="141">
        <v>0</v>
      </c>
      <c r="K398" s="141">
        <v>0</v>
      </c>
      <c r="L398" s="141">
        <v>0</v>
      </c>
      <c r="M398" s="141">
        <v>0</v>
      </c>
      <c r="N398" s="141">
        <v>0</v>
      </c>
      <c r="O398" s="141">
        <v>0</v>
      </c>
      <c r="P398" s="142">
        <f t="shared" si="59"/>
        <v>1</v>
      </c>
    </row>
    <row r="399" spans="1:16" ht="15" x14ac:dyDescent="0.25">
      <c r="A399" s="143" t="str">
        <f t="shared" si="73"/>
        <v>LIMA</v>
      </c>
      <c r="B399" s="139" t="s">
        <v>38</v>
      </c>
      <c r="C399" s="157" t="s">
        <v>97</v>
      </c>
      <c r="D399" s="141">
        <v>0</v>
      </c>
      <c r="E399" s="141">
        <v>0</v>
      </c>
      <c r="F399" s="141">
        <v>0</v>
      </c>
      <c r="G399" s="141">
        <v>0</v>
      </c>
      <c r="H399" s="141">
        <v>0</v>
      </c>
      <c r="I399" s="141">
        <v>0</v>
      </c>
      <c r="J399" s="141">
        <v>0</v>
      </c>
      <c r="K399" s="141">
        <v>0</v>
      </c>
      <c r="L399" s="141">
        <v>0</v>
      </c>
      <c r="M399" s="141">
        <v>1</v>
      </c>
      <c r="N399" s="141">
        <v>0</v>
      </c>
      <c r="O399" s="141">
        <v>0</v>
      </c>
      <c r="P399" s="142">
        <f t="shared" si="59"/>
        <v>1</v>
      </c>
    </row>
    <row r="400" spans="1:16" ht="15" x14ac:dyDescent="0.25">
      <c r="A400" s="143" t="str">
        <f t="shared" si="73"/>
        <v>LIMA</v>
      </c>
      <c r="B400" s="139" t="s">
        <v>282</v>
      </c>
      <c r="C400" s="157" t="s">
        <v>328</v>
      </c>
      <c r="D400" s="141">
        <v>0</v>
      </c>
      <c r="E400" s="141">
        <v>0</v>
      </c>
      <c r="F400" s="141">
        <v>1</v>
      </c>
      <c r="G400" s="141">
        <v>0</v>
      </c>
      <c r="H400" s="141">
        <v>0</v>
      </c>
      <c r="I400" s="141">
        <v>0</v>
      </c>
      <c r="J400" s="141">
        <v>0</v>
      </c>
      <c r="K400" s="141">
        <v>0</v>
      </c>
      <c r="L400" s="141">
        <v>0</v>
      </c>
      <c r="M400" s="141">
        <v>0</v>
      </c>
      <c r="N400" s="141">
        <v>0</v>
      </c>
      <c r="O400" s="141">
        <v>0</v>
      </c>
      <c r="P400" s="142">
        <f t="shared" si="59"/>
        <v>1</v>
      </c>
    </row>
    <row r="401" spans="1:16" ht="15" x14ac:dyDescent="0.25">
      <c r="A401" s="143" t="str">
        <f t="shared" si="73"/>
        <v>LIMA</v>
      </c>
      <c r="B401" s="139" t="s">
        <v>543</v>
      </c>
      <c r="C401" s="157" t="s">
        <v>80</v>
      </c>
      <c r="D401" s="141">
        <v>0</v>
      </c>
      <c r="E401" s="141">
        <v>0</v>
      </c>
      <c r="F401" s="141">
        <v>0</v>
      </c>
      <c r="G401" s="141">
        <v>0</v>
      </c>
      <c r="H401" s="141">
        <v>0</v>
      </c>
      <c r="I401" s="141">
        <v>0</v>
      </c>
      <c r="J401" s="141">
        <v>0</v>
      </c>
      <c r="K401" s="141">
        <v>0</v>
      </c>
      <c r="L401" s="141">
        <v>0</v>
      </c>
      <c r="M401" s="141">
        <v>0</v>
      </c>
      <c r="N401" s="141">
        <v>0</v>
      </c>
      <c r="O401" s="141">
        <v>1</v>
      </c>
      <c r="P401" s="142">
        <f t="shared" si="59"/>
        <v>1</v>
      </c>
    </row>
    <row r="402" spans="1:16" ht="15" x14ac:dyDescent="0.25">
      <c r="A402" s="144" t="str">
        <f t="shared" si="73"/>
        <v>LIMA</v>
      </c>
      <c r="B402" s="145" t="s">
        <v>479</v>
      </c>
      <c r="C402" s="158" t="s">
        <v>493</v>
      </c>
      <c r="D402" s="141">
        <v>0</v>
      </c>
      <c r="E402" s="141">
        <v>0</v>
      </c>
      <c r="F402" s="141">
        <v>0</v>
      </c>
      <c r="G402" s="141">
        <v>0</v>
      </c>
      <c r="H402" s="141">
        <v>0</v>
      </c>
      <c r="I402" s="141">
        <v>0</v>
      </c>
      <c r="J402" s="141">
        <v>0</v>
      </c>
      <c r="K402" s="141">
        <v>1</v>
      </c>
      <c r="L402" s="141">
        <v>0</v>
      </c>
      <c r="M402" s="141">
        <v>0</v>
      </c>
      <c r="N402" s="141">
        <v>0</v>
      </c>
      <c r="O402" s="141">
        <v>0</v>
      </c>
      <c r="P402" s="142">
        <f t="shared" si="59"/>
        <v>1</v>
      </c>
    </row>
    <row r="403" spans="1:16" ht="15" x14ac:dyDescent="0.25">
      <c r="A403" s="139" t="s">
        <v>371</v>
      </c>
      <c r="B403" s="139" t="s">
        <v>375</v>
      </c>
      <c r="C403" s="157" t="s">
        <v>408</v>
      </c>
      <c r="D403" s="141">
        <v>0</v>
      </c>
      <c r="E403" s="141">
        <v>0</v>
      </c>
      <c r="F403" s="141">
        <v>0</v>
      </c>
      <c r="G403" s="141">
        <v>0</v>
      </c>
      <c r="H403" s="141">
        <v>1</v>
      </c>
      <c r="I403" s="141">
        <v>0</v>
      </c>
      <c r="J403" s="141">
        <v>0</v>
      </c>
      <c r="K403" s="141">
        <v>0</v>
      </c>
      <c r="L403" s="141">
        <v>0</v>
      </c>
      <c r="M403" s="141">
        <v>0</v>
      </c>
      <c r="N403" s="141">
        <v>0</v>
      </c>
      <c r="O403" s="141">
        <v>0</v>
      </c>
      <c r="P403" s="142">
        <f t="shared" si="59"/>
        <v>1</v>
      </c>
    </row>
    <row r="404" spans="1:16" ht="15" x14ac:dyDescent="0.25">
      <c r="A404" s="145" t="s">
        <v>442</v>
      </c>
      <c r="B404" s="145" t="s">
        <v>443</v>
      </c>
      <c r="C404" s="158" t="s">
        <v>470</v>
      </c>
      <c r="D404" s="141">
        <v>0</v>
      </c>
      <c r="E404" s="141">
        <v>0</v>
      </c>
      <c r="F404" s="141">
        <v>0</v>
      </c>
      <c r="G404" s="141">
        <v>0</v>
      </c>
      <c r="H404" s="141">
        <v>0</v>
      </c>
      <c r="I404" s="141">
        <v>0</v>
      </c>
      <c r="J404" s="141">
        <v>4</v>
      </c>
      <c r="K404" s="141">
        <v>0</v>
      </c>
      <c r="L404" s="141">
        <v>0</v>
      </c>
      <c r="M404" s="141">
        <v>0</v>
      </c>
      <c r="N404" s="141">
        <v>0</v>
      </c>
      <c r="O404" s="141">
        <v>0</v>
      </c>
      <c r="P404" s="142">
        <f t="shared" si="59"/>
        <v>4</v>
      </c>
    </row>
    <row r="405" spans="1:16" ht="15" x14ac:dyDescent="0.25">
      <c r="A405" s="139" t="s">
        <v>55</v>
      </c>
      <c r="B405" s="139" t="s">
        <v>147</v>
      </c>
      <c r="C405" s="157" t="s">
        <v>149</v>
      </c>
      <c r="D405" s="141">
        <v>1</v>
      </c>
      <c r="E405" s="141">
        <v>4</v>
      </c>
      <c r="F405" s="141">
        <v>5</v>
      </c>
      <c r="G405" s="141">
        <v>1</v>
      </c>
      <c r="H405" s="141">
        <v>2</v>
      </c>
      <c r="I405" s="141">
        <v>4</v>
      </c>
      <c r="J405" s="141">
        <v>9</v>
      </c>
      <c r="K405" s="141">
        <v>0</v>
      </c>
      <c r="L405" s="141">
        <v>1</v>
      </c>
      <c r="M405" s="141">
        <v>1</v>
      </c>
      <c r="N405" s="141">
        <v>2</v>
      </c>
      <c r="O405" s="141">
        <v>0</v>
      </c>
      <c r="P405" s="142">
        <f t="shared" si="59"/>
        <v>30</v>
      </c>
    </row>
    <row r="406" spans="1:16" ht="15" x14ac:dyDescent="0.25">
      <c r="A406" s="143" t="str">
        <f t="shared" ref="A406:A421" si="74">A405</f>
        <v>TACNA</v>
      </c>
      <c r="B406" s="145" t="s">
        <v>64</v>
      </c>
      <c r="C406" s="158" t="s">
        <v>83</v>
      </c>
      <c r="D406" s="141">
        <v>0</v>
      </c>
      <c r="E406" s="141">
        <v>4</v>
      </c>
      <c r="F406" s="141">
        <v>0</v>
      </c>
      <c r="G406" s="141">
        <v>2</v>
      </c>
      <c r="H406" s="141">
        <v>0</v>
      </c>
      <c r="I406" s="141">
        <v>0</v>
      </c>
      <c r="J406" s="141">
        <v>0</v>
      </c>
      <c r="K406" s="141">
        <v>0</v>
      </c>
      <c r="L406" s="141">
        <v>2</v>
      </c>
      <c r="M406" s="141">
        <v>4</v>
      </c>
      <c r="N406" s="141">
        <v>0</v>
      </c>
      <c r="O406" s="141">
        <v>3</v>
      </c>
      <c r="P406" s="142">
        <f t="shared" si="59"/>
        <v>15</v>
      </c>
    </row>
    <row r="407" spans="1:16" ht="15" x14ac:dyDescent="0.25">
      <c r="A407" s="143" t="str">
        <f t="shared" si="74"/>
        <v>TACNA</v>
      </c>
      <c r="B407" s="139" t="s">
        <v>41</v>
      </c>
      <c r="C407" s="157" t="s">
        <v>120</v>
      </c>
      <c r="D407" s="141">
        <v>3</v>
      </c>
      <c r="E407" s="141">
        <v>0</v>
      </c>
      <c r="F407" s="141">
        <v>0</v>
      </c>
      <c r="G407" s="141">
        <v>0</v>
      </c>
      <c r="H407" s="141">
        <v>0</v>
      </c>
      <c r="I407" s="141">
        <v>0</v>
      </c>
      <c r="J407" s="141">
        <v>0</v>
      </c>
      <c r="K407" s="141">
        <v>0</v>
      </c>
      <c r="L407" s="141">
        <v>0</v>
      </c>
      <c r="M407" s="141">
        <v>0</v>
      </c>
      <c r="N407" s="141">
        <v>0</v>
      </c>
      <c r="O407" s="141">
        <v>0</v>
      </c>
      <c r="P407" s="142">
        <f t="shared" si="59"/>
        <v>3</v>
      </c>
    </row>
    <row r="408" spans="1:16" ht="15" x14ac:dyDescent="0.25">
      <c r="A408" s="143" t="str">
        <f t="shared" si="74"/>
        <v>TACNA</v>
      </c>
      <c r="B408" s="143" t="str">
        <f t="shared" ref="B408:B410" si="75">B407</f>
        <v>EL OCIOSO</v>
      </c>
      <c r="C408" s="160" t="s">
        <v>82</v>
      </c>
      <c r="D408" s="141">
        <v>4</v>
      </c>
      <c r="E408" s="141">
        <v>0</v>
      </c>
      <c r="F408" s="141">
        <v>0</v>
      </c>
      <c r="G408" s="141">
        <v>0</v>
      </c>
      <c r="H408" s="141">
        <v>0</v>
      </c>
      <c r="I408" s="141">
        <v>0</v>
      </c>
      <c r="J408" s="141">
        <v>0</v>
      </c>
      <c r="K408" s="141">
        <v>0</v>
      </c>
      <c r="L408" s="141">
        <v>0</v>
      </c>
      <c r="M408" s="141">
        <v>0</v>
      </c>
      <c r="N408" s="141">
        <v>0</v>
      </c>
      <c r="O408" s="141">
        <v>0</v>
      </c>
      <c r="P408" s="142">
        <f t="shared" si="59"/>
        <v>4</v>
      </c>
    </row>
    <row r="409" spans="1:16" ht="15" x14ac:dyDescent="0.25">
      <c r="A409" s="143" t="str">
        <f t="shared" si="74"/>
        <v>TACNA</v>
      </c>
      <c r="B409" s="143" t="str">
        <f t="shared" si="75"/>
        <v>EL OCIOSO</v>
      </c>
      <c r="C409" s="160" t="s">
        <v>262</v>
      </c>
      <c r="D409" s="141">
        <v>0</v>
      </c>
      <c r="E409" s="141">
        <v>1</v>
      </c>
      <c r="F409" s="141">
        <v>0</v>
      </c>
      <c r="G409" s="141">
        <v>0</v>
      </c>
      <c r="H409" s="141">
        <v>0</v>
      </c>
      <c r="I409" s="141">
        <v>0</v>
      </c>
      <c r="J409" s="141">
        <v>0</v>
      </c>
      <c r="K409" s="141">
        <v>0</v>
      </c>
      <c r="L409" s="141">
        <v>0</v>
      </c>
      <c r="M409" s="141">
        <v>0</v>
      </c>
      <c r="N409" s="141">
        <v>0</v>
      </c>
      <c r="O409" s="141">
        <v>0</v>
      </c>
      <c r="P409" s="142">
        <f t="shared" si="59"/>
        <v>1</v>
      </c>
    </row>
    <row r="410" spans="1:16" ht="15" x14ac:dyDescent="0.25">
      <c r="A410" s="143" t="str">
        <f t="shared" si="74"/>
        <v>TACNA</v>
      </c>
      <c r="B410" s="144" t="str">
        <f t="shared" si="75"/>
        <v>EL OCIOSO</v>
      </c>
      <c r="C410" s="159" t="s">
        <v>263</v>
      </c>
      <c r="D410" s="141">
        <v>0</v>
      </c>
      <c r="E410" s="141">
        <v>1</v>
      </c>
      <c r="F410" s="141">
        <v>0</v>
      </c>
      <c r="G410" s="141">
        <v>0</v>
      </c>
      <c r="H410" s="141">
        <v>0</v>
      </c>
      <c r="I410" s="141">
        <v>0</v>
      </c>
      <c r="J410" s="141">
        <v>0</v>
      </c>
      <c r="K410" s="141">
        <v>0</v>
      </c>
      <c r="L410" s="141">
        <v>0</v>
      </c>
      <c r="M410" s="141">
        <v>0</v>
      </c>
      <c r="N410" s="141">
        <v>0</v>
      </c>
      <c r="O410" s="141">
        <v>0</v>
      </c>
      <c r="P410" s="142">
        <f t="shared" si="59"/>
        <v>1</v>
      </c>
    </row>
    <row r="411" spans="1:16" ht="15" x14ac:dyDescent="0.25">
      <c r="A411" s="143" t="str">
        <f t="shared" si="74"/>
        <v>TACNA</v>
      </c>
      <c r="B411" s="139" t="s">
        <v>45</v>
      </c>
      <c r="C411" s="157" t="s">
        <v>264</v>
      </c>
      <c r="D411" s="141">
        <v>0</v>
      </c>
      <c r="E411" s="141">
        <v>6</v>
      </c>
      <c r="F411" s="141">
        <v>0</v>
      </c>
      <c r="G411" s="141">
        <v>0</v>
      </c>
      <c r="H411" s="141">
        <v>0</v>
      </c>
      <c r="I411" s="141">
        <v>0</v>
      </c>
      <c r="J411" s="141">
        <v>0</v>
      </c>
      <c r="K411" s="141">
        <v>1</v>
      </c>
      <c r="L411" s="141">
        <v>0</v>
      </c>
      <c r="M411" s="141">
        <v>0</v>
      </c>
      <c r="N411" s="141">
        <v>0</v>
      </c>
      <c r="O411" s="141">
        <v>0</v>
      </c>
      <c r="P411" s="142">
        <f t="shared" si="59"/>
        <v>7</v>
      </c>
    </row>
    <row r="412" spans="1:16" ht="15" x14ac:dyDescent="0.25">
      <c r="A412" s="143" t="str">
        <f t="shared" si="74"/>
        <v>TACNA</v>
      </c>
      <c r="B412" s="145" t="s">
        <v>35</v>
      </c>
      <c r="C412" s="158" t="s">
        <v>91</v>
      </c>
      <c r="D412" s="141">
        <v>5</v>
      </c>
      <c r="E412" s="141">
        <v>1</v>
      </c>
      <c r="F412" s="141">
        <v>0</v>
      </c>
      <c r="G412" s="141">
        <v>0</v>
      </c>
      <c r="H412" s="141">
        <v>0</v>
      </c>
      <c r="I412" s="141">
        <v>0</v>
      </c>
      <c r="J412" s="141">
        <v>0</v>
      </c>
      <c r="K412" s="141">
        <v>0</v>
      </c>
      <c r="L412" s="141">
        <v>0</v>
      </c>
      <c r="M412" s="141">
        <v>0</v>
      </c>
      <c r="N412" s="141">
        <v>0</v>
      </c>
      <c r="O412" s="141">
        <v>0</v>
      </c>
      <c r="P412" s="142">
        <f t="shared" si="59"/>
        <v>6</v>
      </c>
    </row>
    <row r="413" spans="1:16" ht="15" x14ac:dyDescent="0.25">
      <c r="A413" s="143" t="str">
        <f t="shared" si="74"/>
        <v>TACNA</v>
      </c>
      <c r="B413" s="139" t="s">
        <v>378</v>
      </c>
      <c r="C413" s="157" t="s">
        <v>407</v>
      </c>
      <c r="D413" s="141">
        <v>0</v>
      </c>
      <c r="E413" s="141">
        <v>0</v>
      </c>
      <c r="F413" s="141">
        <v>0</v>
      </c>
      <c r="G413" s="141">
        <v>0</v>
      </c>
      <c r="H413" s="141">
        <v>0</v>
      </c>
      <c r="I413" s="141">
        <v>0</v>
      </c>
      <c r="J413" s="141">
        <v>1</v>
      </c>
      <c r="K413" s="141">
        <v>0</v>
      </c>
      <c r="L413" s="141">
        <v>1</v>
      </c>
      <c r="M413" s="141">
        <v>0</v>
      </c>
      <c r="N413" s="141">
        <v>0</v>
      </c>
      <c r="O413" s="141">
        <v>0</v>
      </c>
      <c r="P413" s="142">
        <f t="shared" si="59"/>
        <v>2</v>
      </c>
    </row>
    <row r="414" spans="1:16" ht="15" x14ac:dyDescent="0.25">
      <c r="A414" s="143" t="str">
        <f t="shared" si="74"/>
        <v>TACNA</v>
      </c>
      <c r="B414" s="143" t="str">
        <f t="shared" ref="B414:B415" si="76">B413</f>
        <v>CARROTEK</v>
      </c>
      <c r="C414" s="160" t="s">
        <v>488</v>
      </c>
      <c r="D414" s="141">
        <v>0</v>
      </c>
      <c r="E414" s="141">
        <v>0</v>
      </c>
      <c r="F414" s="141">
        <v>0</v>
      </c>
      <c r="G414" s="141">
        <v>0</v>
      </c>
      <c r="H414" s="141">
        <v>0</v>
      </c>
      <c r="I414" s="141">
        <v>0</v>
      </c>
      <c r="J414" s="141">
        <v>0</v>
      </c>
      <c r="K414" s="141">
        <v>0</v>
      </c>
      <c r="L414" s="141">
        <v>0</v>
      </c>
      <c r="M414" s="141">
        <v>1</v>
      </c>
      <c r="N414" s="141">
        <v>0</v>
      </c>
      <c r="O414" s="141">
        <v>0</v>
      </c>
      <c r="P414" s="142">
        <f t="shared" si="59"/>
        <v>1</v>
      </c>
    </row>
    <row r="415" spans="1:16" ht="15" x14ac:dyDescent="0.25">
      <c r="A415" s="143" t="str">
        <f t="shared" si="74"/>
        <v>TACNA</v>
      </c>
      <c r="B415" s="144" t="str">
        <f t="shared" si="76"/>
        <v>CARROTEK</v>
      </c>
      <c r="C415" s="159" t="s">
        <v>504</v>
      </c>
      <c r="D415" s="141">
        <v>0</v>
      </c>
      <c r="E415" s="141">
        <v>0</v>
      </c>
      <c r="F415" s="141">
        <v>0</v>
      </c>
      <c r="G415" s="141">
        <v>0</v>
      </c>
      <c r="H415" s="141">
        <v>0</v>
      </c>
      <c r="I415" s="141">
        <v>0</v>
      </c>
      <c r="J415" s="141">
        <v>0</v>
      </c>
      <c r="K415" s="141">
        <v>0</v>
      </c>
      <c r="L415" s="141">
        <v>1</v>
      </c>
      <c r="M415" s="141">
        <v>0</v>
      </c>
      <c r="N415" s="141">
        <v>0</v>
      </c>
      <c r="O415" s="141">
        <v>0</v>
      </c>
      <c r="P415" s="142">
        <f t="shared" si="59"/>
        <v>1</v>
      </c>
    </row>
    <row r="416" spans="1:16" ht="15" x14ac:dyDescent="0.25">
      <c r="A416" s="143" t="str">
        <f t="shared" si="74"/>
        <v>TACNA</v>
      </c>
      <c r="B416" s="139" t="s">
        <v>47</v>
      </c>
      <c r="C416" s="157" t="s">
        <v>108</v>
      </c>
      <c r="D416" s="141">
        <v>0</v>
      </c>
      <c r="E416" s="141">
        <v>1</v>
      </c>
      <c r="F416" s="141">
        <v>3</v>
      </c>
      <c r="G416" s="141">
        <v>0</v>
      </c>
      <c r="H416" s="141">
        <v>0</v>
      </c>
      <c r="I416" s="141">
        <v>0</v>
      </c>
      <c r="J416" s="141">
        <v>0</v>
      </c>
      <c r="K416" s="141">
        <v>0</v>
      </c>
      <c r="L416" s="141">
        <v>0</v>
      </c>
      <c r="M416" s="141">
        <v>0</v>
      </c>
      <c r="N416" s="141">
        <v>0</v>
      </c>
      <c r="O416" s="141">
        <v>0</v>
      </c>
      <c r="P416" s="142">
        <f t="shared" si="59"/>
        <v>4</v>
      </c>
    </row>
    <row r="417" spans="1:16" ht="15" x14ac:dyDescent="0.25">
      <c r="A417" s="143" t="str">
        <f t="shared" si="74"/>
        <v>TACNA</v>
      </c>
      <c r="B417" s="139" t="s">
        <v>181</v>
      </c>
      <c r="C417" s="157" t="s">
        <v>206</v>
      </c>
      <c r="D417" s="141">
        <v>0</v>
      </c>
      <c r="E417" s="141">
        <v>1</v>
      </c>
      <c r="F417" s="141">
        <v>0</v>
      </c>
      <c r="G417" s="141">
        <v>0</v>
      </c>
      <c r="H417" s="141">
        <v>0</v>
      </c>
      <c r="I417" s="141">
        <v>0</v>
      </c>
      <c r="J417" s="141">
        <v>0</v>
      </c>
      <c r="K417" s="141">
        <v>0</v>
      </c>
      <c r="L417" s="141">
        <v>0</v>
      </c>
      <c r="M417" s="141">
        <v>0</v>
      </c>
      <c r="N417" s="141">
        <v>0</v>
      </c>
      <c r="O417" s="141">
        <v>0</v>
      </c>
      <c r="P417" s="142">
        <f t="shared" si="59"/>
        <v>1</v>
      </c>
    </row>
    <row r="418" spans="1:16" ht="15" x14ac:dyDescent="0.25">
      <c r="A418" s="143" t="str">
        <f t="shared" si="74"/>
        <v>TACNA</v>
      </c>
      <c r="B418" s="139" t="s">
        <v>514</v>
      </c>
      <c r="C418" s="157" t="s">
        <v>514</v>
      </c>
      <c r="D418" s="141">
        <v>0</v>
      </c>
      <c r="E418" s="141">
        <v>0</v>
      </c>
      <c r="F418" s="141">
        <v>0</v>
      </c>
      <c r="G418" s="141">
        <v>0</v>
      </c>
      <c r="H418" s="141">
        <v>0</v>
      </c>
      <c r="I418" s="141">
        <v>0</v>
      </c>
      <c r="J418" s="141">
        <v>0</v>
      </c>
      <c r="K418" s="141">
        <v>0</v>
      </c>
      <c r="L418" s="141">
        <v>0</v>
      </c>
      <c r="M418" s="141">
        <v>1</v>
      </c>
      <c r="N418" s="141">
        <v>0</v>
      </c>
      <c r="O418" s="141">
        <v>0</v>
      </c>
      <c r="P418" s="142">
        <f t="shared" si="59"/>
        <v>1</v>
      </c>
    </row>
    <row r="419" spans="1:16" ht="15" x14ac:dyDescent="0.25">
      <c r="A419" s="143" t="str">
        <f t="shared" si="74"/>
        <v>TACNA</v>
      </c>
      <c r="B419" s="139" t="s">
        <v>525</v>
      </c>
      <c r="C419" s="157" t="s">
        <v>535</v>
      </c>
      <c r="D419" s="141">
        <v>0</v>
      </c>
      <c r="E419" s="141">
        <v>0</v>
      </c>
      <c r="F419" s="141">
        <v>0</v>
      </c>
      <c r="G419" s="141">
        <v>0</v>
      </c>
      <c r="H419" s="141">
        <v>0</v>
      </c>
      <c r="I419" s="141">
        <v>0</v>
      </c>
      <c r="J419" s="141">
        <v>0</v>
      </c>
      <c r="K419" s="141">
        <v>0</v>
      </c>
      <c r="L419" s="141">
        <v>0</v>
      </c>
      <c r="M419" s="141">
        <v>0</v>
      </c>
      <c r="N419" s="141">
        <v>1</v>
      </c>
      <c r="O419" s="141">
        <v>0</v>
      </c>
      <c r="P419" s="142">
        <f t="shared" si="59"/>
        <v>1</v>
      </c>
    </row>
    <row r="420" spans="1:16" ht="15" x14ac:dyDescent="0.25">
      <c r="A420" s="143" t="str">
        <f t="shared" si="74"/>
        <v>TACNA</v>
      </c>
      <c r="B420" s="139" t="s">
        <v>44</v>
      </c>
      <c r="C420" s="157" t="s">
        <v>121</v>
      </c>
      <c r="D420" s="141">
        <v>0</v>
      </c>
      <c r="E420" s="141">
        <v>1</v>
      </c>
      <c r="F420" s="141">
        <v>0</v>
      </c>
      <c r="G420" s="141">
        <v>0</v>
      </c>
      <c r="H420" s="141">
        <v>0</v>
      </c>
      <c r="I420" s="141">
        <v>0</v>
      </c>
      <c r="J420" s="141">
        <v>0</v>
      </c>
      <c r="K420" s="141">
        <v>0</v>
      </c>
      <c r="L420" s="141">
        <v>0</v>
      </c>
      <c r="M420" s="141">
        <v>0</v>
      </c>
      <c r="N420" s="141">
        <v>0</v>
      </c>
      <c r="O420" s="141">
        <v>0</v>
      </c>
      <c r="P420" s="142">
        <f t="shared" si="59"/>
        <v>1</v>
      </c>
    </row>
    <row r="421" spans="1:16" ht="15" x14ac:dyDescent="0.25">
      <c r="A421" s="144" t="str">
        <f t="shared" si="74"/>
        <v>TACNA</v>
      </c>
      <c r="B421" s="145" t="s">
        <v>281</v>
      </c>
      <c r="C421" s="158" t="s">
        <v>330</v>
      </c>
      <c r="D421" s="141">
        <v>0</v>
      </c>
      <c r="E421" s="141">
        <v>0</v>
      </c>
      <c r="F421" s="141">
        <v>1</v>
      </c>
      <c r="G421" s="141">
        <v>0</v>
      </c>
      <c r="H421" s="141">
        <v>0</v>
      </c>
      <c r="I421" s="141">
        <v>0</v>
      </c>
      <c r="J421" s="141">
        <v>0</v>
      </c>
      <c r="K421" s="141">
        <v>0</v>
      </c>
      <c r="L421" s="141">
        <v>0</v>
      </c>
      <c r="M421" s="141">
        <v>0</v>
      </c>
      <c r="N421" s="141">
        <v>0</v>
      </c>
      <c r="O421" s="141">
        <v>0</v>
      </c>
      <c r="P421" s="142">
        <f t="shared" si="59"/>
        <v>1</v>
      </c>
    </row>
    <row r="422" spans="1:16" ht="15" x14ac:dyDescent="0.25">
      <c r="A422" s="139" t="s">
        <v>51</v>
      </c>
      <c r="B422" s="139" t="s">
        <v>34</v>
      </c>
      <c r="C422" s="157" t="s">
        <v>331</v>
      </c>
      <c r="D422" s="141">
        <v>0</v>
      </c>
      <c r="E422" s="141">
        <v>0</v>
      </c>
      <c r="F422" s="141">
        <v>2</v>
      </c>
      <c r="G422" s="141">
        <v>0</v>
      </c>
      <c r="H422" s="141">
        <v>0</v>
      </c>
      <c r="I422" s="141">
        <v>0</v>
      </c>
      <c r="J422" s="141">
        <v>0</v>
      </c>
      <c r="K422" s="141">
        <v>0</v>
      </c>
      <c r="L422" s="141">
        <v>0</v>
      </c>
      <c r="M422" s="141">
        <v>0</v>
      </c>
      <c r="N422" s="141">
        <v>0</v>
      </c>
      <c r="O422" s="141">
        <v>0</v>
      </c>
      <c r="P422" s="142">
        <f t="shared" si="59"/>
        <v>2</v>
      </c>
    </row>
    <row r="423" spans="1:16" ht="15" x14ac:dyDescent="0.25">
      <c r="A423" s="143" t="str">
        <f t="shared" ref="A423:A454" si="77">A422</f>
        <v>TRUJILLO</v>
      </c>
      <c r="B423" s="143" t="str">
        <f t="shared" ref="B423:B427" si="78">B422</f>
        <v>FAMECA</v>
      </c>
      <c r="C423" s="160" t="s">
        <v>95</v>
      </c>
      <c r="D423" s="141">
        <v>0</v>
      </c>
      <c r="E423" s="141">
        <v>1</v>
      </c>
      <c r="F423" s="141">
        <v>2</v>
      </c>
      <c r="G423" s="141">
        <v>1</v>
      </c>
      <c r="H423" s="141">
        <v>0</v>
      </c>
      <c r="I423" s="141">
        <v>1</v>
      </c>
      <c r="J423" s="141">
        <v>0</v>
      </c>
      <c r="K423" s="141">
        <v>0</v>
      </c>
      <c r="L423" s="141">
        <v>1</v>
      </c>
      <c r="M423" s="141">
        <v>0</v>
      </c>
      <c r="N423" s="141">
        <v>0</v>
      </c>
      <c r="O423" s="141">
        <v>0</v>
      </c>
      <c r="P423" s="142">
        <f t="shared" si="59"/>
        <v>6</v>
      </c>
    </row>
    <row r="424" spans="1:16" ht="15" x14ac:dyDescent="0.25">
      <c r="A424" s="143" t="str">
        <f t="shared" si="77"/>
        <v>TRUJILLO</v>
      </c>
      <c r="B424" s="143" t="str">
        <f t="shared" si="78"/>
        <v>FAMECA</v>
      </c>
      <c r="C424" s="160" t="s">
        <v>96</v>
      </c>
      <c r="D424" s="141">
        <v>13</v>
      </c>
      <c r="E424" s="141">
        <v>10</v>
      </c>
      <c r="F424" s="141">
        <v>12</v>
      </c>
      <c r="G424" s="141">
        <v>7</v>
      </c>
      <c r="H424" s="141">
        <v>36</v>
      </c>
      <c r="I424" s="141">
        <v>34</v>
      </c>
      <c r="J424" s="141">
        <v>2</v>
      </c>
      <c r="K424" s="141">
        <v>12</v>
      </c>
      <c r="L424" s="141">
        <v>18</v>
      </c>
      <c r="M424" s="141">
        <v>13</v>
      </c>
      <c r="N424" s="141">
        <v>3</v>
      </c>
      <c r="O424" s="141">
        <v>2</v>
      </c>
      <c r="P424" s="142">
        <f t="shared" si="19"/>
        <v>162</v>
      </c>
    </row>
    <row r="425" spans="1:16" ht="15" x14ac:dyDescent="0.25">
      <c r="A425" s="143" t="str">
        <f t="shared" si="77"/>
        <v>TRUJILLO</v>
      </c>
      <c r="B425" s="143" t="str">
        <f t="shared" si="78"/>
        <v>FAMECA</v>
      </c>
      <c r="C425" s="160" t="s">
        <v>176</v>
      </c>
      <c r="D425" s="141">
        <v>1</v>
      </c>
      <c r="E425" s="141">
        <v>0</v>
      </c>
      <c r="F425" s="141">
        <v>0</v>
      </c>
      <c r="G425" s="141">
        <v>0</v>
      </c>
      <c r="H425" s="141">
        <v>0</v>
      </c>
      <c r="I425" s="141">
        <v>0</v>
      </c>
      <c r="J425" s="141">
        <v>0</v>
      </c>
      <c r="K425" s="141">
        <v>0</v>
      </c>
      <c r="L425" s="141">
        <v>0</v>
      </c>
      <c r="M425" s="141">
        <v>0</v>
      </c>
      <c r="N425" s="141">
        <v>0</v>
      </c>
      <c r="O425" s="141">
        <v>0</v>
      </c>
      <c r="P425" s="142">
        <f t="shared" si="19"/>
        <v>1</v>
      </c>
    </row>
    <row r="426" spans="1:16" ht="15" x14ac:dyDescent="0.25">
      <c r="A426" s="143" t="str">
        <f t="shared" si="77"/>
        <v>TRUJILLO</v>
      </c>
      <c r="B426" s="143" t="str">
        <f t="shared" si="78"/>
        <v>FAMECA</v>
      </c>
      <c r="C426" s="160" t="s">
        <v>136</v>
      </c>
      <c r="D426" s="141">
        <v>0</v>
      </c>
      <c r="E426" s="141">
        <v>0</v>
      </c>
      <c r="F426" s="141">
        <v>0</v>
      </c>
      <c r="G426" s="141">
        <v>0</v>
      </c>
      <c r="H426" s="141">
        <v>0</v>
      </c>
      <c r="I426" s="141">
        <v>0</v>
      </c>
      <c r="J426" s="141">
        <v>1</v>
      </c>
      <c r="K426" s="141">
        <v>0</v>
      </c>
      <c r="L426" s="141">
        <v>0</v>
      </c>
      <c r="M426" s="141">
        <v>0</v>
      </c>
      <c r="N426" s="141">
        <v>3</v>
      </c>
      <c r="O426" s="141">
        <v>4</v>
      </c>
      <c r="P426" s="142">
        <f t="shared" si="19"/>
        <v>8</v>
      </c>
    </row>
    <row r="427" spans="1:16" ht="15" x14ac:dyDescent="0.25">
      <c r="A427" s="143" t="str">
        <f t="shared" si="77"/>
        <v>TRUJILLO</v>
      </c>
      <c r="B427" s="144" t="str">
        <f t="shared" si="78"/>
        <v>FAMECA</v>
      </c>
      <c r="C427" s="159" t="s">
        <v>367</v>
      </c>
      <c r="D427" s="141">
        <v>0</v>
      </c>
      <c r="E427" s="141">
        <v>0</v>
      </c>
      <c r="F427" s="141">
        <v>0</v>
      </c>
      <c r="G427" s="141">
        <v>1</v>
      </c>
      <c r="H427" s="141">
        <v>0</v>
      </c>
      <c r="I427" s="141">
        <v>0</v>
      </c>
      <c r="J427" s="141">
        <v>4</v>
      </c>
      <c r="K427" s="141">
        <v>0</v>
      </c>
      <c r="L427" s="141">
        <v>0</v>
      </c>
      <c r="M427" s="141">
        <v>0</v>
      </c>
      <c r="N427" s="141">
        <v>0</v>
      </c>
      <c r="O427" s="141">
        <v>0</v>
      </c>
      <c r="P427" s="142">
        <f t="shared" si="19"/>
        <v>5</v>
      </c>
    </row>
    <row r="428" spans="1:16" ht="15" x14ac:dyDescent="0.25">
      <c r="A428" s="143" t="str">
        <f t="shared" si="77"/>
        <v>TRUJILLO</v>
      </c>
      <c r="B428" s="145" t="s">
        <v>151</v>
      </c>
      <c r="C428" s="158" t="s">
        <v>97</v>
      </c>
      <c r="D428" s="141">
        <v>8</v>
      </c>
      <c r="E428" s="141">
        <v>6</v>
      </c>
      <c r="F428" s="141">
        <v>18</v>
      </c>
      <c r="G428" s="141">
        <v>11</v>
      </c>
      <c r="H428" s="141">
        <v>14</v>
      </c>
      <c r="I428" s="141">
        <v>14</v>
      </c>
      <c r="J428" s="141">
        <v>19</v>
      </c>
      <c r="K428" s="141">
        <v>29</v>
      </c>
      <c r="L428" s="141">
        <v>15</v>
      </c>
      <c r="M428" s="141">
        <v>12</v>
      </c>
      <c r="N428" s="141">
        <v>19</v>
      </c>
      <c r="O428" s="141">
        <v>5</v>
      </c>
      <c r="P428" s="142">
        <f t="shared" si="19"/>
        <v>170</v>
      </c>
    </row>
    <row r="429" spans="1:16" ht="15" x14ac:dyDescent="0.25">
      <c r="A429" s="143" t="str">
        <f t="shared" si="77"/>
        <v>TRUJILLO</v>
      </c>
      <c r="B429" s="139" t="s">
        <v>74</v>
      </c>
      <c r="C429" s="157" t="s">
        <v>97</v>
      </c>
      <c r="D429" s="141">
        <v>0</v>
      </c>
      <c r="E429" s="141">
        <v>0</v>
      </c>
      <c r="F429" s="141">
        <v>1</v>
      </c>
      <c r="G429" s="141">
        <v>1</v>
      </c>
      <c r="H429" s="141">
        <v>0</v>
      </c>
      <c r="I429" s="141">
        <v>1</v>
      </c>
      <c r="J429" s="141">
        <v>0</v>
      </c>
      <c r="K429" s="141">
        <v>3</v>
      </c>
      <c r="L429" s="141">
        <v>0</v>
      </c>
      <c r="M429" s="141">
        <v>1</v>
      </c>
      <c r="N429" s="141">
        <v>0</v>
      </c>
      <c r="O429" s="141">
        <v>0</v>
      </c>
      <c r="P429" s="142">
        <f t="shared" si="19"/>
        <v>7</v>
      </c>
    </row>
    <row r="430" spans="1:16" ht="15" x14ac:dyDescent="0.25">
      <c r="A430" s="143" t="str">
        <f t="shared" si="77"/>
        <v>TRUJILLO</v>
      </c>
      <c r="B430" s="144" t="str">
        <f>B429</f>
        <v>METALTRUCK</v>
      </c>
      <c r="C430" s="159" t="s">
        <v>136</v>
      </c>
      <c r="D430" s="141">
        <v>2</v>
      </c>
      <c r="E430" s="141">
        <v>15</v>
      </c>
      <c r="F430" s="141">
        <v>11</v>
      </c>
      <c r="G430" s="141">
        <v>16</v>
      </c>
      <c r="H430" s="141">
        <v>14</v>
      </c>
      <c r="I430" s="141">
        <v>24</v>
      </c>
      <c r="J430" s="141">
        <v>9</v>
      </c>
      <c r="K430" s="141">
        <v>13</v>
      </c>
      <c r="L430" s="141">
        <v>8</v>
      </c>
      <c r="M430" s="141">
        <v>7</v>
      </c>
      <c r="N430" s="141">
        <v>7</v>
      </c>
      <c r="O430" s="141">
        <v>4</v>
      </c>
      <c r="P430" s="142">
        <f t="shared" si="19"/>
        <v>130</v>
      </c>
    </row>
    <row r="431" spans="1:16" ht="15" x14ac:dyDescent="0.25">
      <c r="A431" s="143" t="str">
        <f t="shared" si="77"/>
        <v>TRUJILLO</v>
      </c>
      <c r="B431" s="145" t="s">
        <v>141</v>
      </c>
      <c r="C431" s="158" t="s">
        <v>97</v>
      </c>
      <c r="D431" s="141">
        <v>9</v>
      </c>
      <c r="E431" s="141">
        <v>12</v>
      </c>
      <c r="F431" s="141">
        <v>20</v>
      </c>
      <c r="G431" s="141">
        <v>8</v>
      </c>
      <c r="H431" s="141">
        <v>14</v>
      </c>
      <c r="I431" s="141">
        <v>6</v>
      </c>
      <c r="J431" s="141">
        <v>4</v>
      </c>
      <c r="K431" s="141">
        <v>7</v>
      </c>
      <c r="L431" s="141">
        <v>6</v>
      </c>
      <c r="M431" s="141">
        <v>13</v>
      </c>
      <c r="N431" s="141">
        <v>14</v>
      </c>
      <c r="O431" s="141">
        <v>2</v>
      </c>
      <c r="P431" s="142">
        <f t="shared" si="19"/>
        <v>115</v>
      </c>
    </row>
    <row r="432" spans="1:16" ht="15" x14ac:dyDescent="0.25">
      <c r="A432" s="143" t="str">
        <f t="shared" si="77"/>
        <v>TRUJILLO</v>
      </c>
      <c r="B432" s="139" t="s">
        <v>445</v>
      </c>
      <c r="C432" s="157" t="s">
        <v>125</v>
      </c>
      <c r="D432" s="141">
        <v>1</v>
      </c>
      <c r="E432" s="141">
        <v>0</v>
      </c>
      <c r="F432" s="141">
        <v>0</v>
      </c>
      <c r="G432" s="141">
        <v>2</v>
      </c>
      <c r="H432" s="141">
        <v>0</v>
      </c>
      <c r="I432" s="141">
        <v>1</v>
      </c>
      <c r="J432" s="141">
        <v>0</v>
      </c>
      <c r="K432" s="141">
        <v>1</v>
      </c>
      <c r="L432" s="141">
        <v>1</v>
      </c>
      <c r="M432" s="141">
        <v>0</v>
      </c>
      <c r="N432" s="141">
        <v>4</v>
      </c>
      <c r="O432" s="141">
        <v>2</v>
      </c>
      <c r="P432" s="142">
        <f t="shared" si="19"/>
        <v>12</v>
      </c>
    </row>
    <row r="433" spans="1:16" ht="15" x14ac:dyDescent="0.25">
      <c r="A433" s="143" t="str">
        <f t="shared" si="77"/>
        <v>TRUJILLO</v>
      </c>
      <c r="B433" s="143" t="str">
        <f t="shared" ref="B433:B440" si="79">B432</f>
        <v>L&amp;S NASSI</v>
      </c>
      <c r="C433" s="160" t="s">
        <v>511</v>
      </c>
      <c r="D433" s="141">
        <v>0</v>
      </c>
      <c r="E433" s="141">
        <v>0</v>
      </c>
      <c r="F433" s="141">
        <v>0</v>
      </c>
      <c r="G433" s="141">
        <v>0</v>
      </c>
      <c r="H433" s="141">
        <v>0</v>
      </c>
      <c r="I433" s="141">
        <v>0</v>
      </c>
      <c r="J433" s="141">
        <v>0</v>
      </c>
      <c r="K433" s="141">
        <v>0</v>
      </c>
      <c r="L433" s="141">
        <v>2</v>
      </c>
      <c r="M433" s="141">
        <v>0</v>
      </c>
      <c r="N433" s="141">
        <v>0</v>
      </c>
      <c r="O433" s="141">
        <v>0</v>
      </c>
      <c r="P433" s="142">
        <f t="shared" si="19"/>
        <v>2</v>
      </c>
    </row>
    <row r="434" spans="1:16" ht="15" x14ac:dyDescent="0.25">
      <c r="A434" s="143" t="str">
        <f t="shared" si="77"/>
        <v>TRUJILLO</v>
      </c>
      <c r="B434" s="143" t="str">
        <f t="shared" si="79"/>
        <v>L&amp;S NASSI</v>
      </c>
      <c r="C434" s="160" t="s">
        <v>114</v>
      </c>
      <c r="D434" s="141">
        <v>0</v>
      </c>
      <c r="E434" s="141">
        <v>0</v>
      </c>
      <c r="F434" s="141">
        <v>0</v>
      </c>
      <c r="G434" s="141">
        <v>0</v>
      </c>
      <c r="H434" s="141">
        <v>0</v>
      </c>
      <c r="I434" s="141">
        <v>0</v>
      </c>
      <c r="J434" s="141">
        <v>0</v>
      </c>
      <c r="K434" s="141">
        <v>1</v>
      </c>
      <c r="L434" s="141">
        <v>1</v>
      </c>
      <c r="M434" s="141">
        <v>0</v>
      </c>
      <c r="N434" s="141">
        <v>1</v>
      </c>
      <c r="O434" s="141">
        <v>0</v>
      </c>
      <c r="P434" s="142">
        <f t="shared" si="19"/>
        <v>3</v>
      </c>
    </row>
    <row r="435" spans="1:16" ht="15" x14ac:dyDescent="0.25">
      <c r="A435" s="143" t="str">
        <f t="shared" si="77"/>
        <v>TRUJILLO</v>
      </c>
      <c r="B435" s="143" t="str">
        <f t="shared" si="79"/>
        <v>L&amp;S NASSI</v>
      </c>
      <c r="C435" s="160" t="s">
        <v>265</v>
      </c>
      <c r="D435" s="141">
        <v>0</v>
      </c>
      <c r="E435" s="141">
        <v>1</v>
      </c>
      <c r="F435" s="141">
        <v>0</v>
      </c>
      <c r="G435" s="141">
        <v>0</v>
      </c>
      <c r="H435" s="141">
        <v>1</v>
      </c>
      <c r="I435" s="141">
        <v>0</v>
      </c>
      <c r="J435" s="141">
        <v>0</v>
      </c>
      <c r="K435" s="141">
        <v>0</v>
      </c>
      <c r="L435" s="141">
        <v>0</v>
      </c>
      <c r="M435" s="141">
        <v>0</v>
      </c>
      <c r="N435" s="141">
        <v>1</v>
      </c>
      <c r="O435" s="141">
        <v>0</v>
      </c>
      <c r="P435" s="142">
        <f t="shared" si="19"/>
        <v>3</v>
      </c>
    </row>
    <row r="436" spans="1:16" ht="15" x14ac:dyDescent="0.25">
      <c r="A436" s="143" t="str">
        <f t="shared" si="77"/>
        <v>TRUJILLO</v>
      </c>
      <c r="B436" s="143" t="str">
        <f t="shared" si="79"/>
        <v>L&amp;S NASSI</v>
      </c>
      <c r="C436" s="160" t="s">
        <v>115</v>
      </c>
      <c r="D436" s="141">
        <v>5</v>
      </c>
      <c r="E436" s="141">
        <v>2</v>
      </c>
      <c r="F436" s="141">
        <v>2</v>
      </c>
      <c r="G436" s="141">
        <v>15</v>
      </c>
      <c r="H436" s="141">
        <v>2</v>
      </c>
      <c r="I436" s="141">
        <v>1</v>
      </c>
      <c r="J436" s="141">
        <v>1</v>
      </c>
      <c r="K436" s="141">
        <v>0</v>
      </c>
      <c r="L436" s="141">
        <v>0</v>
      </c>
      <c r="M436" s="141">
        <v>7</v>
      </c>
      <c r="N436" s="141">
        <v>3</v>
      </c>
      <c r="O436" s="141">
        <v>0</v>
      </c>
      <c r="P436" s="142">
        <f t="shared" si="19"/>
        <v>38</v>
      </c>
    </row>
    <row r="437" spans="1:16" ht="15" x14ac:dyDescent="0.25">
      <c r="A437" s="143" t="str">
        <f t="shared" si="77"/>
        <v>TRUJILLO</v>
      </c>
      <c r="B437" s="143" t="str">
        <f t="shared" si="79"/>
        <v>L&amp;S NASSI</v>
      </c>
      <c r="C437" s="160" t="s">
        <v>137</v>
      </c>
      <c r="D437" s="141">
        <v>3</v>
      </c>
      <c r="E437" s="141">
        <v>0</v>
      </c>
      <c r="F437" s="141">
        <v>0</v>
      </c>
      <c r="G437" s="141">
        <v>9</v>
      </c>
      <c r="H437" s="141">
        <v>0</v>
      </c>
      <c r="I437" s="141">
        <v>0</v>
      </c>
      <c r="J437" s="141">
        <v>0</v>
      </c>
      <c r="K437" s="141">
        <v>0</v>
      </c>
      <c r="L437" s="141">
        <v>8</v>
      </c>
      <c r="M437" s="141">
        <v>1</v>
      </c>
      <c r="N437" s="141">
        <v>0</v>
      </c>
      <c r="O437" s="141">
        <v>0</v>
      </c>
      <c r="P437" s="142">
        <f t="shared" si="19"/>
        <v>21</v>
      </c>
    </row>
    <row r="438" spans="1:16" ht="15" x14ac:dyDescent="0.25">
      <c r="A438" s="143" t="str">
        <f t="shared" si="77"/>
        <v>TRUJILLO</v>
      </c>
      <c r="B438" s="143" t="str">
        <f t="shared" si="79"/>
        <v>L&amp;S NASSI</v>
      </c>
      <c r="C438" s="160" t="s">
        <v>162</v>
      </c>
      <c r="D438" s="141">
        <v>4</v>
      </c>
      <c r="E438" s="141">
        <v>2</v>
      </c>
      <c r="F438" s="141">
        <v>0</v>
      </c>
      <c r="G438" s="141">
        <v>4</v>
      </c>
      <c r="H438" s="141">
        <v>0</v>
      </c>
      <c r="I438" s="141">
        <v>4</v>
      </c>
      <c r="J438" s="141">
        <v>0</v>
      </c>
      <c r="K438" s="141">
        <v>0</v>
      </c>
      <c r="L438" s="141">
        <v>3</v>
      </c>
      <c r="M438" s="141">
        <v>1</v>
      </c>
      <c r="N438" s="141">
        <v>2</v>
      </c>
      <c r="O438" s="141">
        <v>0</v>
      </c>
      <c r="P438" s="142">
        <f t="shared" si="19"/>
        <v>20</v>
      </c>
    </row>
    <row r="439" spans="1:16" ht="15" x14ac:dyDescent="0.25">
      <c r="A439" s="143" t="str">
        <f t="shared" si="77"/>
        <v>TRUJILLO</v>
      </c>
      <c r="B439" s="143" t="str">
        <f t="shared" si="79"/>
        <v>L&amp;S NASSI</v>
      </c>
      <c r="C439" s="160" t="s">
        <v>536</v>
      </c>
      <c r="D439" s="141">
        <v>0</v>
      </c>
      <c r="E439" s="141">
        <v>0</v>
      </c>
      <c r="F439" s="141">
        <v>0</v>
      </c>
      <c r="G439" s="141">
        <v>0</v>
      </c>
      <c r="H439" s="141">
        <v>0</v>
      </c>
      <c r="I439" s="141">
        <v>0</v>
      </c>
      <c r="J439" s="141">
        <v>0</v>
      </c>
      <c r="K439" s="141">
        <v>0</v>
      </c>
      <c r="L439" s="141">
        <v>0</v>
      </c>
      <c r="M439" s="141">
        <v>0</v>
      </c>
      <c r="N439" s="141">
        <v>1</v>
      </c>
      <c r="O439" s="141">
        <v>0</v>
      </c>
      <c r="P439" s="142">
        <f t="shared" si="19"/>
        <v>1</v>
      </c>
    </row>
    <row r="440" spans="1:16" ht="15" x14ac:dyDescent="0.25">
      <c r="A440" s="143" t="str">
        <f t="shared" si="77"/>
        <v>TRUJILLO</v>
      </c>
      <c r="B440" s="144" t="str">
        <f t="shared" si="79"/>
        <v>L&amp;S NASSI</v>
      </c>
      <c r="C440" s="159" t="s">
        <v>332</v>
      </c>
      <c r="D440" s="141">
        <v>0</v>
      </c>
      <c r="E440" s="141">
        <v>0</v>
      </c>
      <c r="F440" s="141">
        <v>2</v>
      </c>
      <c r="G440" s="141">
        <v>0</v>
      </c>
      <c r="H440" s="141">
        <v>0</v>
      </c>
      <c r="I440" s="141">
        <v>0</v>
      </c>
      <c r="J440" s="141">
        <v>0</v>
      </c>
      <c r="K440" s="141">
        <v>0</v>
      </c>
      <c r="L440" s="141">
        <v>0</v>
      </c>
      <c r="M440" s="141">
        <v>0</v>
      </c>
      <c r="N440" s="141">
        <v>0</v>
      </c>
      <c r="O440" s="141">
        <v>0</v>
      </c>
      <c r="P440" s="142">
        <f t="shared" si="19"/>
        <v>2</v>
      </c>
    </row>
    <row r="441" spans="1:16" ht="15" x14ac:dyDescent="0.25">
      <c r="A441" s="143" t="str">
        <f t="shared" si="77"/>
        <v>TRUJILLO</v>
      </c>
      <c r="B441" s="139" t="s">
        <v>49</v>
      </c>
      <c r="C441" s="157" t="s">
        <v>106</v>
      </c>
      <c r="D441" s="141">
        <v>0</v>
      </c>
      <c r="E441" s="141">
        <v>0</v>
      </c>
      <c r="F441" s="141">
        <v>0</v>
      </c>
      <c r="G441" s="141">
        <v>0</v>
      </c>
      <c r="H441" s="141">
        <v>9</v>
      </c>
      <c r="I441" s="141">
        <v>7</v>
      </c>
      <c r="J441" s="141">
        <v>5</v>
      </c>
      <c r="K441" s="141">
        <v>8</v>
      </c>
      <c r="L441" s="141">
        <v>4</v>
      </c>
      <c r="M441" s="141">
        <v>7</v>
      </c>
      <c r="N441" s="141">
        <v>1</v>
      </c>
      <c r="O441" s="141">
        <v>2</v>
      </c>
      <c r="P441" s="142">
        <f t="shared" si="19"/>
        <v>43</v>
      </c>
    </row>
    <row r="442" spans="1:16" ht="15" x14ac:dyDescent="0.25">
      <c r="A442" s="143" t="str">
        <f t="shared" si="77"/>
        <v>TRUJILLO</v>
      </c>
      <c r="B442" s="143" t="str">
        <f t="shared" ref="B442:B447" si="80">B441</f>
        <v>COINCA</v>
      </c>
      <c r="C442" s="160" t="s">
        <v>118</v>
      </c>
      <c r="D442" s="141">
        <v>0</v>
      </c>
      <c r="E442" s="141">
        <v>0</v>
      </c>
      <c r="F442" s="141">
        <v>0</v>
      </c>
      <c r="G442" s="141">
        <v>0</v>
      </c>
      <c r="H442" s="141">
        <v>0</v>
      </c>
      <c r="I442" s="141">
        <v>0</v>
      </c>
      <c r="J442" s="141">
        <v>1</v>
      </c>
      <c r="K442" s="141">
        <v>0</v>
      </c>
      <c r="L442" s="141">
        <v>2</v>
      </c>
      <c r="M442" s="141">
        <v>2</v>
      </c>
      <c r="N442" s="141">
        <v>1</v>
      </c>
      <c r="O442" s="141">
        <v>0</v>
      </c>
      <c r="P442" s="142">
        <f t="shared" si="19"/>
        <v>6</v>
      </c>
    </row>
    <row r="443" spans="1:16" ht="15" x14ac:dyDescent="0.25">
      <c r="A443" s="143" t="str">
        <f t="shared" si="77"/>
        <v>TRUJILLO</v>
      </c>
      <c r="B443" s="143" t="str">
        <f t="shared" si="80"/>
        <v>COINCA</v>
      </c>
      <c r="C443" s="160" t="s">
        <v>107</v>
      </c>
      <c r="D443" s="141">
        <v>0</v>
      </c>
      <c r="E443" s="141">
        <v>0</v>
      </c>
      <c r="F443" s="141">
        <v>0</v>
      </c>
      <c r="G443" s="141">
        <v>0</v>
      </c>
      <c r="H443" s="141">
        <v>1</v>
      </c>
      <c r="I443" s="141">
        <v>0</v>
      </c>
      <c r="J443" s="141">
        <v>0</v>
      </c>
      <c r="K443" s="141">
        <v>0</v>
      </c>
      <c r="L443" s="141">
        <v>0</v>
      </c>
      <c r="M443" s="141">
        <v>0</v>
      </c>
      <c r="N443" s="141">
        <v>0</v>
      </c>
      <c r="O443" s="141">
        <v>0</v>
      </c>
      <c r="P443" s="142">
        <f t="shared" si="19"/>
        <v>1</v>
      </c>
    </row>
    <row r="444" spans="1:16" ht="15" x14ac:dyDescent="0.25">
      <c r="A444" s="143" t="str">
        <f t="shared" si="77"/>
        <v>TRUJILLO</v>
      </c>
      <c r="B444" s="143" t="str">
        <f t="shared" si="80"/>
        <v>COINCA</v>
      </c>
      <c r="C444" s="160" t="s">
        <v>354</v>
      </c>
      <c r="D444" s="141">
        <v>0</v>
      </c>
      <c r="E444" s="141">
        <v>0</v>
      </c>
      <c r="F444" s="141">
        <v>0</v>
      </c>
      <c r="G444" s="141">
        <v>0</v>
      </c>
      <c r="H444" s="141">
        <v>0</v>
      </c>
      <c r="I444" s="141">
        <v>0</v>
      </c>
      <c r="J444" s="141">
        <v>2</v>
      </c>
      <c r="K444" s="141">
        <v>1</v>
      </c>
      <c r="L444" s="141">
        <v>1</v>
      </c>
      <c r="M444" s="141">
        <v>0</v>
      </c>
      <c r="N444" s="141">
        <v>0</v>
      </c>
      <c r="O444" s="141">
        <v>0</v>
      </c>
      <c r="P444" s="142">
        <f t="shared" si="19"/>
        <v>4</v>
      </c>
    </row>
    <row r="445" spans="1:16" ht="15" x14ac:dyDescent="0.25">
      <c r="A445" s="143" t="str">
        <f t="shared" si="77"/>
        <v>TRUJILLO</v>
      </c>
      <c r="B445" s="143" t="str">
        <f t="shared" si="80"/>
        <v>COINCA</v>
      </c>
      <c r="C445" s="160" t="s">
        <v>410</v>
      </c>
      <c r="D445" s="141">
        <v>0</v>
      </c>
      <c r="E445" s="141">
        <v>0</v>
      </c>
      <c r="F445" s="141">
        <v>0</v>
      </c>
      <c r="G445" s="141">
        <v>0</v>
      </c>
      <c r="H445" s="141">
        <v>1</v>
      </c>
      <c r="I445" s="141">
        <v>0</v>
      </c>
      <c r="J445" s="141">
        <v>0</v>
      </c>
      <c r="K445" s="141">
        <v>0</v>
      </c>
      <c r="L445" s="141">
        <v>0</v>
      </c>
      <c r="M445" s="141">
        <v>1</v>
      </c>
      <c r="N445" s="141">
        <v>0</v>
      </c>
      <c r="O445" s="141">
        <v>0</v>
      </c>
      <c r="P445" s="142">
        <f t="shared" si="19"/>
        <v>2</v>
      </c>
    </row>
    <row r="446" spans="1:16" ht="15" x14ac:dyDescent="0.25">
      <c r="A446" s="143" t="str">
        <f t="shared" si="77"/>
        <v>TRUJILLO</v>
      </c>
      <c r="B446" s="143" t="str">
        <f t="shared" si="80"/>
        <v>COINCA</v>
      </c>
      <c r="C446" s="160" t="s">
        <v>512</v>
      </c>
      <c r="D446" s="141">
        <v>0</v>
      </c>
      <c r="E446" s="141">
        <v>0</v>
      </c>
      <c r="F446" s="141">
        <v>0</v>
      </c>
      <c r="G446" s="141">
        <v>0</v>
      </c>
      <c r="H446" s="141">
        <v>0</v>
      </c>
      <c r="I446" s="141">
        <v>0</v>
      </c>
      <c r="J446" s="141">
        <v>0</v>
      </c>
      <c r="K446" s="141">
        <v>0</v>
      </c>
      <c r="L446" s="141">
        <v>1</v>
      </c>
      <c r="M446" s="141">
        <v>1</v>
      </c>
      <c r="N446" s="141">
        <v>0</v>
      </c>
      <c r="O446" s="141">
        <v>0</v>
      </c>
      <c r="P446" s="142">
        <f t="shared" si="19"/>
        <v>2</v>
      </c>
    </row>
    <row r="447" spans="1:16" ht="15" x14ac:dyDescent="0.25">
      <c r="A447" s="143" t="str">
        <f t="shared" si="77"/>
        <v>TRUJILLO</v>
      </c>
      <c r="B447" s="144" t="str">
        <f t="shared" si="80"/>
        <v>COINCA</v>
      </c>
      <c r="C447" s="159" t="s">
        <v>521</v>
      </c>
      <c r="D447" s="141">
        <v>0</v>
      </c>
      <c r="E447" s="141">
        <v>0</v>
      </c>
      <c r="F447" s="141">
        <v>0</v>
      </c>
      <c r="G447" s="141">
        <v>0</v>
      </c>
      <c r="H447" s="141">
        <v>0</v>
      </c>
      <c r="I447" s="141">
        <v>0</v>
      </c>
      <c r="J447" s="141">
        <v>0</v>
      </c>
      <c r="K447" s="141">
        <v>0</v>
      </c>
      <c r="L447" s="141">
        <v>0</v>
      </c>
      <c r="M447" s="141">
        <v>4</v>
      </c>
      <c r="N447" s="141">
        <v>1</v>
      </c>
      <c r="O447" s="141">
        <v>0</v>
      </c>
      <c r="P447" s="142">
        <f t="shared" si="19"/>
        <v>5</v>
      </c>
    </row>
    <row r="448" spans="1:16" ht="15" x14ac:dyDescent="0.25">
      <c r="A448" s="143" t="str">
        <f t="shared" si="77"/>
        <v>TRUJILLO</v>
      </c>
      <c r="B448" s="139" t="s">
        <v>58</v>
      </c>
      <c r="C448" s="157" t="s">
        <v>266</v>
      </c>
      <c r="D448" s="141">
        <v>0</v>
      </c>
      <c r="E448" s="141">
        <v>2</v>
      </c>
      <c r="F448" s="141">
        <v>0</v>
      </c>
      <c r="G448" s="141">
        <v>1</v>
      </c>
      <c r="H448" s="141">
        <v>0</v>
      </c>
      <c r="I448" s="141">
        <v>0</v>
      </c>
      <c r="J448" s="141">
        <v>8</v>
      </c>
      <c r="K448" s="141">
        <v>2</v>
      </c>
      <c r="L448" s="141">
        <v>2</v>
      </c>
      <c r="M448" s="141">
        <v>0</v>
      </c>
      <c r="N448" s="141">
        <v>0</v>
      </c>
      <c r="O448" s="141">
        <v>0</v>
      </c>
      <c r="P448" s="142">
        <f t="shared" si="19"/>
        <v>15</v>
      </c>
    </row>
    <row r="449" spans="1:16" ht="15" x14ac:dyDescent="0.25">
      <c r="A449" s="143" t="str">
        <f t="shared" si="77"/>
        <v>TRUJILLO</v>
      </c>
      <c r="B449" s="143" t="str">
        <f t="shared" ref="B449:B456" si="81">B448</f>
        <v>FAMEL</v>
      </c>
      <c r="C449" s="160" t="s">
        <v>471</v>
      </c>
      <c r="D449" s="141">
        <v>0</v>
      </c>
      <c r="E449" s="141">
        <v>0</v>
      </c>
      <c r="F449" s="141">
        <v>0</v>
      </c>
      <c r="G449" s="141">
        <v>0</v>
      </c>
      <c r="H449" s="141">
        <v>0</v>
      </c>
      <c r="I449" s="141">
        <v>0</v>
      </c>
      <c r="J449" s="141">
        <v>1</v>
      </c>
      <c r="K449" s="141">
        <v>0</v>
      </c>
      <c r="L449" s="141">
        <v>0</v>
      </c>
      <c r="M449" s="141">
        <v>0</v>
      </c>
      <c r="N449" s="141">
        <v>0</v>
      </c>
      <c r="O449" s="141">
        <v>0</v>
      </c>
      <c r="P449" s="142">
        <f t="shared" si="19"/>
        <v>1</v>
      </c>
    </row>
    <row r="450" spans="1:16" ht="15" x14ac:dyDescent="0.25">
      <c r="A450" s="143" t="str">
        <f t="shared" si="77"/>
        <v>TRUJILLO</v>
      </c>
      <c r="B450" s="143" t="str">
        <f t="shared" si="81"/>
        <v>FAMEL</v>
      </c>
      <c r="C450" s="160" t="s">
        <v>333</v>
      </c>
      <c r="D450" s="141">
        <v>0</v>
      </c>
      <c r="E450" s="141">
        <v>0</v>
      </c>
      <c r="F450" s="141">
        <v>3</v>
      </c>
      <c r="G450" s="141">
        <v>0</v>
      </c>
      <c r="H450" s="141">
        <v>0</v>
      </c>
      <c r="I450" s="141">
        <v>0</v>
      </c>
      <c r="J450" s="141">
        <v>0</v>
      </c>
      <c r="K450" s="141">
        <v>0</v>
      </c>
      <c r="L450" s="141">
        <v>1</v>
      </c>
      <c r="M450" s="141">
        <v>0</v>
      </c>
      <c r="N450" s="141">
        <v>0</v>
      </c>
      <c r="O450" s="141">
        <v>0</v>
      </c>
      <c r="P450" s="142">
        <f t="shared" si="19"/>
        <v>4</v>
      </c>
    </row>
    <row r="451" spans="1:16" ht="15" x14ac:dyDescent="0.25">
      <c r="A451" s="143" t="str">
        <f t="shared" si="77"/>
        <v>TRUJILLO</v>
      </c>
      <c r="B451" s="143" t="str">
        <f t="shared" si="81"/>
        <v>FAMEL</v>
      </c>
      <c r="C451" s="160" t="s">
        <v>267</v>
      </c>
      <c r="D451" s="141">
        <v>0</v>
      </c>
      <c r="E451" s="141">
        <v>1</v>
      </c>
      <c r="F451" s="141">
        <v>1</v>
      </c>
      <c r="G451" s="141">
        <v>2</v>
      </c>
      <c r="H451" s="141">
        <v>0</v>
      </c>
      <c r="I451" s="141">
        <v>0</v>
      </c>
      <c r="J451" s="141">
        <v>0</v>
      </c>
      <c r="K451" s="141">
        <v>0</v>
      </c>
      <c r="L451" s="141">
        <v>0</v>
      </c>
      <c r="M451" s="141">
        <v>0</v>
      </c>
      <c r="N451" s="141">
        <v>0</v>
      </c>
      <c r="O451" s="141">
        <v>0</v>
      </c>
      <c r="P451" s="142">
        <f t="shared" si="19"/>
        <v>4</v>
      </c>
    </row>
    <row r="452" spans="1:16" ht="15" x14ac:dyDescent="0.25">
      <c r="A452" s="143" t="str">
        <f t="shared" si="77"/>
        <v>TRUJILLO</v>
      </c>
      <c r="B452" s="143" t="str">
        <f t="shared" si="81"/>
        <v>FAMEL</v>
      </c>
      <c r="C452" s="160" t="s">
        <v>116</v>
      </c>
      <c r="D452" s="141">
        <v>1</v>
      </c>
      <c r="E452" s="141">
        <v>4</v>
      </c>
      <c r="F452" s="141">
        <v>1</v>
      </c>
      <c r="G452" s="141">
        <v>2</v>
      </c>
      <c r="H452" s="141">
        <v>0</v>
      </c>
      <c r="I452" s="141">
        <v>0</v>
      </c>
      <c r="J452" s="141">
        <v>0</v>
      </c>
      <c r="K452" s="141">
        <v>0</v>
      </c>
      <c r="L452" s="141">
        <v>0</v>
      </c>
      <c r="M452" s="141">
        <v>0</v>
      </c>
      <c r="N452" s="141">
        <v>1</v>
      </c>
      <c r="O452" s="141">
        <v>0</v>
      </c>
      <c r="P452" s="142">
        <f t="shared" si="19"/>
        <v>9</v>
      </c>
    </row>
    <row r="453" spans="1:16" ht="15" x14ac:dyDescent="0.25">
      <c r="A453" s="143" t="str">
        <f t="shared" si="77"/>
        <v>TRUJILLO</v>
      </c>
      <c r="B453" s="143" t="str">
        <f t="shared" si="81"/>
        <v>FAMEL</v>
      </c>
      <c r="C453" s="160" t="s">
        <v>334</v>
      </c>
      <c r="D453" s="141">
        <v>0</v>
      </c>
      <c r="E453" s="141">
        <v>0</v>
      </c>
      <c r="F453" s="141">
        <v>2</v>
      </c>
      <c r="G453" s="141">
        <v>0</v>
      </c>
      <c r="H453" s="141">
        <v>1</v>
      </c>
      <c r="I453" s="141">
        <v>0</v>
      </c>
      <c r="J453" s="141">
        <v>0</v>
      </c>
      <c r="K453" s="141">
        <v>0</v>
      </c>
      <c r="L453" s="141">
        <v>0</v>
      </c>
      <c r="M453" s="141">
        <v>0</v>
      </c>
      <c r="N453" s="141">
        <v>0</v>
      </c>
      <c r="O453" s="141">
        <v>0</v>
      </c>
      <c r="P453" s="142">
        <f t="shared" si="19"/>
        <v>3</v>
      </c>
    </row>
    <row r="454" spans="1:16" ht="15" x14ac:dyDescent="0.25">
      <c r="A454" s="143" t="str">
        <f t="shared" si="77"/>
        <v>TRUJILLO</v>
      </c>
      <c r="B454" s="143" t="str">
        <f t="shared" si="81"/>
        <v>FAMEL</v>
      </c>
      <c r="C454" s="160" t="s">
        <v>550</v>
      </c>
      <c r="D454" s="141">
        <v>0</v>
      </c>
      <c r="E454" s="141">
        <v>0</v>
      </c>
      <c r="F454" s="141">
        <v>0</v>
      </c>
      <c r="G454" s="141">
        <v>0</v>
      </c>
      <c r="H454" s="141">
        <v>0</v>
      </c>
      <c r="I454" s="141">
        <v>0</v>
      </c>
      <c r="J454" s="141">
        <v>0</v>
      </c>
      <c r="K454" s="141">
        <v>0</v>
      </c>
      <c r="L454" s="141">
        <v>0</v>
      </c>
      <c r="M454" s="141">
        <v>0</v>
      </c>
      <c r="N454" s="141">
        <v>0</v>
      </c>
      <c r="O454" s="141">
        <v>1</v>
      </c>
      <c r="P454" s="142">
        <f t="shared" si="19"/>
        <v>1</v>
      </c>
    </row>
    <row r="455" spans="1:16" ht="15" x14ac:dyDescent="0.25">
      <c r="A455" s="143" t="str">
        <f t="shared" ref="A455:A486" si="82">A454</f>
        <v>TRUJILLO</v>
      </c>
      <c r="B455" s="143" t="str">
        <f t="shared" si="81"/>
        <v>FAMEL</v>
      </c>
      <c r="C455" s="160" t="s">
        <v>368</v>
      </c>
      <c r="D455" s="141">
        <v>0</v>
      </c>
      <c r="E455" s="141">
        <v>0</v>
      </c>
      <c r="F455" s="141">
        <v>0</v>
      </c>
      <c r="G455" s="141">
        <v>1</v>
      </c>
      <c r="H455" s="141">
        <v>0</v>
      </c>
      <c r="I455" s="141">
        <v>0</v>
      </c>
      <c r="J455" s="141">
        <v>0</v>
      </c>
      <c r="K455" s="141">
        <v>0</v>
      </c>
      <c r="L455" s="141">
        <v>0</v>
      </c>
      <c r="M455" s="141">
        <v>0</v>
      </c>
      <c r="N455" s="141">
        <v>0</v>
      </c>
      <c r="O455" s="141">
        <v>0</v>
      </c>
      <c r="P455" s="142">
        <f t="shared" si="19"/>
        <v>1</v>
      </c>
    </row>
    <row r="456" spans="1:16" ht="15" x14ac:dyDescent="0.25">
      <c r="A456" s="143" t="str">
        <f t="shared" si="82"/>
        <v>TRUJILLO</v>
      </c>
      <c r="B456" s="144" t="str">
        <f t="shared" si="81"/>
        <v>FAMEL</v>
      </c>
      <c r="C456" s="159" t="s">
        <v>268</v>
      </c>
      <c r="D456" s="141">
        <v>0</v>
      </c>
      <c r="E456" s="141">
        <v>1</v>
      </c>
      <c r="F456" s="141">
        <v>1</v>
      </c>
      <c r="G456" s="141">
        <v>0</v>
      </c>
      <c r="H456" s="141">
        <v>0</v>
      </c>
      <c r="I456" s="141">
        <v>0</v>
      </c>
      <c r="J456" s="141">
        <v>0</v>
      </c>
      <c r="K456" s="141">
        <v>0</v>
      </c>
      <c r="L456" s="141">
        <v>0</v>
      </c>
      <c r="M456" s="141">
        <v>1</v>
      </c>
      <c r="N456" s="141">
        <v>0</v>
      </c>
      <c r="O456" s="141">
        <v>0</v>
      </c>
      <c r="P456" s="142">
        <f t="shared" si="19"/>
        <v>3</v>
      </c>
    </row>
    <row r="457" spans="1:16" ht="15" x14ac:dyDescent="0.25">
      <c r="A457" s="143" t="str">
        <f t="shared" si="82"/>
        <v>TRUJILLO</v>
      </c>
      <c r="B457" s="145" t="s">
        <v>61</v>
      </c>
      <c r="C457" s="158" t="s">
        <v>95</v>
      </c>
      <c r="D457" s="141">
        <v>10</v>
      </c>
      <c r="E457" s="141">
        <v>18</v>
      </c>
      <c r="F457" s="141">
        <v>5</v>
      </c>
      <c r="G457" s="141">
        <v>1</v>
      </c>
      <c r="H457" s="141">
        <v>0</v>
      </c>
      <c r="I457" s="141">
        <v>0</v>
      </c>
      <c r="J457" s="141">
        <v>0</v>
      </c>
      <c r="K457" s="141">
        <v>0</v>
      </c>
      <c r="L457" s="141">
        <v>0</v>
      </c>
      <c r="M457" s="141">
        <v>0</v>
      </c>
      <c r="N457" s="141">
        <v>1</v>
      </c>
      <c r="O457" s="141">
        <v>6</v>
      </c>
      <c r="P457" s="142">
        <f t="shared" si="19"/>
        <v>41</v>
      </c>
    </row>
    <row r="458" spans="1:16" ht="15" x14ac:dyDescent="0.25">
      <c r="A458" s="143" t="str">
        <f t="shared" si="82"/>
        <v>TRUJILLO</v>
      </c>
      <c r="B458" s="139" t="s">
        <v>70</v>
      </c>
      <c r="C458" s="157" t="s">
        <v>538</v>
      </c>
      <c r="D458" s="141">
        <v>0</v>
      </c>
      <c r="E458" s="141">
        <v>0</v>
      </c>
      <c r="F458" s="141">
        <v>0</v>
      </c>
      <c r="G458" s="141">
        <v>0</v>
      </c>
      <c r="H458" s="141">
        <v>0</v>
      </c>
      <c r="I458" s="141">
        <v>0</v>
      </c>
      <c r="J458" s="141">
        <v>0</v>
      </c>
      <c r="K458" s="141">
        <v>0</v>
      </c>
      <c r="L458" s="141">
        <v>0</v>
      </c>
      <c r="M458" s="141">
        <v>0</v>
      </c>
      <c r="N458" s="141">
        <v>2</v>
      </c>
      <c r="O458" s="141">
        <v>0</v>
      </c>
      <c r="P458" s="142">
        <f t="shared" ref="P458:P495" si="83">SUM(D458:O458)</f>
        <v>2</v>
      </c>
    </row>
    <row r="459" spans="1:16" ht="15" x14ac:dyDescent="0.25">
      <c r="A459" s="143" t="str">
        <f t="shared" si="82"/>
        <v>TRUJILLO</v>
      </c>
      <c r="B459" s="143" t="str">
        <f t="shared" ref="B459:B465" si="84">B458</f>
        <v>FAMESERVI</v>
      </c>
      <c r="C459" s="160" t="s">
        <v>454</v>
      </c>
      <c r="D459" s="141">
        <v>0</v>
      </c>
      <c r="E459" s="141">
        <v>0</v>
      </c>
      <c r="F459" s="141">
        <v>0</v>
      </c>
      <c r="G459" s="141">
        <v>0</v>
      </c>
      <c r="H459" s="141">
        <v>0</v>
      </c>
      <c r="I459" s="141">
        <v>0</v>
      </c>
      <c r="J459" s="141">
        <v>0</v>
      </c>
      <c r="K459" s="141">
        <v>0</v>
      </c>
      <c r="L459" s="141">
        <v>0</v>
      </c>
      <c r="M459" s="141">
        <v>0</v>
      </c>
      <c r="N459" s="141">
        <v>0</v>
      </c>
      <c r="O459" s="141">
        <v>1</v>
      </c>
      <c r="P459" s="142">
        <f t="shared" si="83"/>
        <v>1</v>
      </c>
    </row>
    <row r="460" spans="1:16" ht="15" x14ac:dyDescent="0.25">
      <c r="A460" s="143" t="str">
        <f t="shared" si="82"/>
        <v>TRUJILLO</v>
      </c>
      <c r="B460" s="143" t="str">
        <f t="shared" si="84"/>
        <v>FAMESERVI</v>
      </c>
      <c r="C460" s="160" t="s">
        <v>117</v>
      </c>
      <c r="D460" s="141">
        <v>1</v>
      </c>
      <c r="E460" s="141">
        <v>1</v>
      </c>
      <c r="F460" s="141">
        <v>1</v>
      </c>
      <c r="G460" s="141">
        <v>1</v>
      </c>
      <c r="H460" s="141">
        <v>2</v>
      </c>
      <c r="I460" s="141">
        <v>1</v>
      </c>
      <c r="J460" s="141">
        <v>0</v>
      </c>
      <c r="K460" s="141">
        <v>2</v>
      </c>
      <c r="L460" s="141">
        <v>0</v>
      </c>
      <c r="M460" s="141">
        <v>0</v>
      </c>
      <c r="N460" s="141">
        <v>1</v>
      </c>
      <c r="O460" s="141">
        <v>2</v>
      </c>
      <c r="P460" s="142">
        <f t="shared" si="83"/>
        <v>12</v>
      </c>
    </row>
    <row r="461" spans="1:16" ht="15" x14ac:dyDescent="0.25">
      <c r="A461" s="143" t="str">
        <f t="shared" si="82"/>
        <v>TRUJILLO</v>
      </c>
      <c r="B461" s="143" t="str">
        <f t="shared" si="84"/>
        <v>FAMESERVI</v>
      </c>
      <c r="C461" s="160" t="s">
        <v>539</v>
      </c>
      <c r="D461" s="141">
        <v>0</v>
      </c>
      <c r="E461" s="141">
        <v>0</v>
      </c>
      <c r="F461" s="141">
        <v>0</v>
      </c>
      <c r="G461" s="141">
        <v>0</v>
      </c>
      <c r="H461" s="141">
        <v>0</v>
      </c>
      <c r="I461" s="141">
        <v>0</v>
      </c>
      <c r="J461" s="141">
        <v>0</v>
      </c>
      <c r="K461" s="141">
        <v>0</v>
      </c>
      <c r="L461" s="141">
        <v>0</v>
      </c>
      <c r="M461" s="141">
        <v>0</v>
      </c>
      <c r="N461" s="141">
        <v>1</v>
      </c>
      <c r="O461" s="141">
        <v>0</v>
      </c>
      <c r="P461" s="142">
        <f t="shared" si="83"/>
        <v>1</v>
      </c>
    </row>
    <row r="462" spans="1:16" ht="15" x14ac:dyDescent="0.25">
      <c r="A462" s="143" t="str">
        <f t="shared" si="82"/>
        <v>TRUJILLO</v>
      </c>
      <c r="B462" s="143" t="str">
        <f t="shared" si="84"/>
        <v>FAMESERVI</v>
      </c>
      <c r="C462" s="160" t="s">
        <v>412</v>
      </c>
      <c r="D462" s="141">
        <v>0</v>
      </c>
      <c r="E462" s="141">
        <v>0</v>
      </c>
      <c r="F462" s="141">
        <v>0</v>
      </c>
      <c r="G462" s="141">
        <v>0</v>
      </c>
      <c r="H462" s="141">
        <v>2</v>
      </c>
      <c r="I462" s="141">
        <v>0</v>
      </c>
      <c r="J462" s="141">
        <v>0</v>
      </c>
      <c r="K462" s="141">
        <v>0</v>
      </c>
      <c r="L462" s="141">
        <v>0</v>
      </c>
      <c r="M462" s="141">
        <v>0</v>
      </c>
      <c r="N462" s="141">
        <v>0</v>
      </c>
      <c r="O462" s="141">
        <v>0</v>
      </c>
      <c r="P462" s="142">
        <f t="shared" si="83"/>
        <v>2</v>
      </c>
    </row>
    <row r="463" spans="1:16" ht="15" x14ac:dyDescent="0.25">
      <c r="A463" s="143" t="str">
        <f t="shared" si="82"/>
        <v>TRUJILLO</v>
      </c>
      <c r="B463" s="143" t="str">
        <f t="shared" si="84"/>
        <v>FAMESERVI</v>
      </c>
      <c r="C463" s="160" t="s">
        <v>472</v>
      </c>
      <c r="D463" s="141">
        <v>0</v>
      </c>
      <c r="E463" s="141">
        <v>0</v>
      </c>
      <c r="F463" s="141">
        <v>0</v>
      </c>
      <c r="G463" s="141">
        <v>0</v>
      </c>
      <c r="H463" s="141">
        <v>0</v>
      </c>
      <c r="I463" s="141">
        <v>0</v>
      </c>
      <c r="J463" s="141">
        <v>1</v>
      </c>
      <c r="K463" s="141">
        <v>0</v>
      </c>
      <c r="L463" s="141">
        <v>0</v>
      </c>
      <c r="M463" s="141">
        <v>0</v>
      </c>
      <c r="N463" s="141">
        <v>0</v>
      </c>
      <c r="O463" s="141">
        <v>0</v>
      </c>
      <c r="P463" s="142">
        <f t="shared" si="83"/>
        <v>1</v>
      </c>
    </row>
    <row r="464" spans="1:16" ht="15" x14ac:dyDescent="0.25">
      <c r="A464" s="143" t="str">
        <f t="shared" si="82"/>
        <v>TRUJILLO</v>
      </c>
      <c r="B464" s="143" t="str">
        <f t="shared" si="84"/>
        <v>FAMESERVI</v>
      </c>
      <c r="C464" s="160" t="s">
        <v>178</v>
      </c>
      <c r="D464" s="141">
        <v>1</v>
      </c>
      <c r="E464" s="141">
        <v>0</v>
      </c>
      <c r="F464" s="141">
        <v>0</v>
      </c>
      <c r="G464" s="141">
        <v>0</v>
      </c>
      <c r="H464" s="141">
        <v>0</v>
      </c>
      <c r="I464" s="141">
        <v>0</v>
      </c>
      <c r="J464" s="141">
        <v>0</v>
      </c>
      <c r="K464" s="141">
        <v>0</v>
      </c>
      <c r="L464" s="141">
        <v>0</v>
      </c>
      <c r="M464" s="141">
        <v>1</v>
      </c>
      <c r="N464" s="141">
        <v>0</v>
      </c>
      <c r="O464" s="141">
        <v>5</v>
      </c>
      <c r="P464" s="142">
        <f t="shared" si="83"/>
        <v>7</v>
      </c>
    </row>
    <row r="465" spans="1:16" ht="15" x14ac:dyDescent="0.25">
      <c r="A465" s="143" t="str">
        <f t="shared" si="82"/>
        <v>TRUJILLO</v>
      </c>
      <c r="B465" s="144" t="str">
        <f t="shared" si="84"/>
        <v>FAMESERVI</v>
      </c>
      <c r="C465" s="159" t="s">
        <v>441</v>
      </c>
      <c r="D465" s="141">
        <v>0</v>
      </c>
      <c r="E465" s="141">
        <v>0</v>
      </c>
      <c r="F465" s="141">
        <v>0</v>
      </c>
      <c r="G465" s="141">
        <v>0</v>
      </c>
      <c r="H465" s="141">
        <v>0</v>
      </c>
      <c r="I465" s="141">
        <v>1</v>
      </c>
      <c r="J465" s="141">
        <v>0</v>
      </c>
      <c r="K465" s="141">
        <v>0</v>
      </c>
      <c r="L465" s="141">
        <v>0</v>
      </c>
      <c r="M465" s="141">
        <v>0</v>
      </c>
      <c r="N465" s="141">
        <v>0</v>
      </c>
      <c r="O465" s="141">
        <v>0</v>
      </c>
      <c r="P465" s="142">
        <f t="shared" si="83"/>
        <v>1</v>
      </c>
    </row>
    <row r="466" spans="1:16" ht="15" x14ac:dyDescent="0.25">
      <c r="A466" s="143" t="str">
        <f t="shared" si="82"/>
        <v>TRUJILLO</v>
      </c>
      <c r="B466" s="139" t="s">
        <v>143</v>
      </c>
      <c r="C466" s="157" t="s">
        <v>148</v>
      </c>
      <c r="D466" s="141">
        <v>1</v>
      </c>
      <c r="E466" s="141">
        <v>3</v>
      </c>
      <c r="F466" s="141">
        <v>0</v>
      </c>
      <c r="G466" s="141">
        <v>0</v>
      </c>
      <c r="H466" s="141">
        <v>0</v>
      </c>
      <c r="I466" s="141">
        <v>0</v>
      </c>
      <c r="J466" s="141">
        <v>0</v>
      </c>
      <c r="K466" s="141">
        <v>0</v>
      </c>
      <c r="L466" s="141">
        <v>0</v>
      </c>
      <c r="M466" s="141">
        <v>0</v>
      </c>
      <c r="N466" s="141">
        <v>0</v>
      </c>
      <c r="O466" s="141">
        <v>0</v>
      </c>
      <c r="P466" s="142">
        <f t="shared" si="83"/>
        <v>4</v>
      </c>
    </row>
    <row r="467" spans="1:16" ht="15" x14ac:dyDescent="0.25">
      <c r="A467" s="143" t="str">
        <f t="shared" si="82"/>
        <v>TRUJILLO</v>
      </c>
      <c r="B467" s="143" t="str">
        <f t="shared" ref="B467:B473" si="85">B466</f>
        <v>OBCAS</v>
      </c>
      <c r="C467" s="160" t="s">
        <v>269</v>
      </c>
      <c r="D467" s="141">
        <v>0</v>
      </c>
      <c r="E467" s="141">
        <v>1</v>
      </c>
      <c r="F467" s="141">
        <v>0</v>
      </c>
      <c r="G467" s="141">
        <v>0</v>
      </c>
      <c r="H467" s="141">
        <v>0</v>
      </c>
      <c r="I467" s="141">
        <v>0</v>
      </c>
      <c r="J467" s="141">
        <v>2</v>
      </c>
      <c r="K467" s="141">
        <v>0</v>
      </c>
      <c r="L467" s="141">
        <v>0</v>
      </c>
      <c r="M467" s="141">
        <v>0</v>
      </c>
      <c r="N467" s="141">
        <v>0</v>
      </c>
      <c r="O467" s="141">
        <v>0</v>
      </c>
      <c r="P467" s="142">
        <f t="shared" si="83"/>
        <v>3</v>
      </c>
    </row>
    <row r="468" spans="1:16" ht="15" x14ac:dyDescent="0.25">
      <c r="A468" s="143" t="str">
        <f t="shared" si="82"/>
        <v>TRUJILLO</v>
      </c>
      <c r="B468" s="143" t="str">
        <f t="shared" si="85"/>
        <v>OBCAS</v>
      </c>
      <c r="C468" s="160" t="s">
        <v>270</v>
      </c>
      <c r="D468" s="141">
        <v>0</v>
      </c>
      <c r="E468" s="141">
        <v>1</v>
      </c>
      <c r="F468" s="141">
        <v>0</v>
      </c>
      <c r="G468" s="141">
        <v>1</v>
      </c>
      <c r="H468" s="141">
        <v>0</v>
      </c>
      <c r="I468" s="141">
        <v>0</v>
      </c>
      <c r="J468" s="141">
        <v>0</v>
      </c>
      <c r="K468" s="141">
        <v>0</v>
      </c>
      <c r="L468" s="141">
        <v>0</v>
      </c>
      <c r="M468" s="141">
        <v>0</v>
      </c>
      <c r="N468" s="141">
        <v>0</v>
      </c>
      <c r="O468" s="141">
        <v>0</v>
      </c>
      <c r="P468" s="142">
        <f t="shared" si="83"/>
        <v>2</v>
      </c>
    </row>
    <row r="469" spans="1:16" ht="15" x14ac:dyDescent="0.25">
      <c r="A469" s="143" t="str">
        <f t="shared" si="82"/>
        <v>TRUJILLO</v>
      </c>
      <c r="B469" s="143" t="str">
        <f t="shared" si="85"/>
        <v>OBCAS</v>
      </c>
      <c r="C469" s="160" t="s">
        <v>335</v>
      </c>
      <c r="D469" s="141">
        <v>0</v>
      </c>
      <c r="E469" s="141">
        <v>0</v>
      </c>
      <c r="F469" s="141">
        <v>2</v>
      </c>
      <c r="G469" s="141">
        <v>1</v>
      </c>
      <c r="H469" s="141">
        <v>0</v>
      </c>
      <c r="I469" s="141">
        <v>0</v>
      </c>
      <c r="J469" s="141">
        <v>4</v>
      </c>
      <c r="K469" s="141">
        <v>0</v>
      </c>
      <c r="L469" s="141">
        <v>0</v>
      </c>
      <c r="M469" s="141">
        <v>0</v>
      </c>
      <c r="N469" s="141">
        <v>0</v>
      </c>
      <c r="O469" s="141">
        <v>0</v>
      </c>
      <c r="P469" s="142">
        <f t="shared" si="83"/>
        <v>7</v>
      </c>
    </row>
    <row r="470" spans="1:16" ht="15" x14ac:dyDescent="0.25">
      <c r="A470" s="143" t="str">
        <f t="shared" si="82"/>
        <v>TRUJILLO</v>
      </c>
      <c r="B470" s="143" t="str">
        <f t="shared" si="85"/>
        <v>OBCAS</v>
      </c>
      <c r="C470" s="160" t="s">
        <v>336</v>
      </c>
      <c r="D470" s="141">
        <v>0</v>
      </c>
      <c r="E470" s="141">
        <v>0</v>
      </c>
      <c r="F470" s="141">
        <v>1</v>
      </c>
      <c r="G470" s="141">
        <v>0</v>
      </c>
      <c r="H470" s="141">
        <v>0</v>
      </c>
      <c r="I470" s="141">
        <v>0</v>
      </c>
      <c r="J470" s="141">
        <v>0</v>
      </c>
      <c r="K470" s="141">
        <v>0</v>
      </c>
      <c r="L470" s="141">
        <v>0</v>
      </c>
      <c r="M470" s="141">
        <v>0</v>
      </c>
      <c r="N470" s="141">
        <v>0</v>
      </c>
      <c r="O470" s="141">
        <v>0</v>
      </c>
      <c r="P470" s="142">
        <f t="shared" si="83"/>
        <v>1</v>
      </c>
    </row>
    <row r="471" spans="1:16" ht="15" x14ac:dyDescent="0.25">
      <c r="A471" s="143" t="str">
        <f t="shared" si="82"/>
        <v>TRUJILLO</v>
      </c>
      <c r="B471" s="143" t="str">
        <f t="shared" si="85"/>
        <v>OBCAS</v>
      </c>
      <c r="C471" s="160" t="s">
        <v>369</v>
      </c>
      <c r="D471" s="141">
        <v>0</v>
      </c>
      <c r="E471" s="141">
        <v>0</v>
      </c>
      <c r="F471" s="141">
        <v>0</v>
      </c>
      <c r="G471" s="141">
        <v>1</v>
      </c>
      <c r="H471" s="141">
        <v>0</v>
      </c>
      <c r="I471" s="141">
        <v>0</v>
      </c>
      <c r="J471" s="141">
        <v>0</v>
      </c>
      <c r="K471" s="141">
        <v>0</v>
      </c>
      <c r="L471" s="141">
        <v>0</v>
      </c>
      <c r="M471" s="141">
        <v>0</v>
      </c>
      <c r="N471" s="141">
        <v>0</v>
      </c>
      <c r="O471" s="141">
        <v>0</v>
      </c>
      <c r="P471" s="142">
        <f t="shared" si="83"/>
        <v>1</v>
      </c>
    </row>
    <row r="472" spans="1:16" ht="15" x14ac:dyDescent="0.25">
      <c r="A472" s="143" t="str">
        <f t="shared" si="82"/>
        <v>TRUJILLO</v>
      </c>
      <c r="B472" s="143" t="str">
        <f t="shared" si="85"/>
        <v>OBCAS</v>
      </c>
      <c r="C472" s="160" t="s">
        <v>409</v>
      </c>
      <c r="D472" s="141">
        <v>0</v>
      </c>
      <c r="E472" s="141">
        <v>0</v>
      </c>
      <c r="F472" s="141">
        <v>0</v>
      </c>
      <c r="G472" s="141">
        <v>0</v>
      </c>
      <c r="H472" s="141">
        <v>1</v>
      </c>
      <c r="I472" s="141">
        <v>0</v>
      </c>
      <c r="J472" s="141">
        <v>0</v>
      </c>
      <c r="K472" s="141">
        <v>0</v>
      </c>
      <c r="L472" s="141">
        <v>0</v>
      </c>
      <c r="M472" s="141">
        <v>0</v>
      </c>
      <c r="N472" s="141">
        <v>0</v>
      </c>
      <c r="O472" s="141">
        <v>0</v>
      </c>
      <c r="P472" s="142">
        <f t="shared" si="83"/>
        <v>1</v>
      </c>
    </row>
    <row r="473" spans="1:16" ht="15" x14ac:dyDescent="0.25">
      <c r="A473" s="143" t="str">
        <f t="shared" si="82"/>
        <v>TRUJILLO</v>
      </c>
      <c r="B473" s="144" t="str">
        <f t="shared" si="85"/>
        <v>OBCAS</v>
      </c>
      <c r="C473" s="159" t="s">
        <v>537</v>
      </c>
      <c r="D473" s="141">
        <v>0</v>
      </c>
      <c r="E473" s="141">
        <v>0</v>
      </c>
      <c r="F473" s="141">
        <v>0</v>
      </c>
      <c r="G473" s="141">
        <v>0</v>
      </c>
      <c r="H473" s="141">
        <v>0</v>
      </c>
      <c r="I473" s="141">
        <v>0</v>
      </c>
      <c r="J473" s="141">
        <v>0</v>
      </c>
      <c r="K473" s="141">
        <v>0</v>
      </c>
      <c r="L473" s="141">
        <v>0</v>
      </c>
      <c r="M473" s="141">
        <v>0</v>
      </c>
      <c r="N473" s="141">
        <v>3</v>
      </c>
      <c r="O473" s="141">
        <v>1</v>
      </c>
      <c r="P473" s="142">
        <f t="shared" si="83"/>
        <v>4</v>
      </c>
    </row>
    <row r="474" spans="1:16" ht="15" x14ac:dyDescent="0.25">
      <c r="A474" s="143" t="str">
        <f t="shared" si="82"/>
        <v>TRUJILLO</v>
      </c>
      <c r="B474" s="139" t="s">
        <v>133</v>
      </c>
      <c r="C474" s="157" t="s">
        <v>271</v>
      </c>
      <c r="D474" s="141">
        <v>0</v>
      </c>
      <c r="E474" s="141">
        <v>2</v>
      </c>
      <c r="F474" s="141">
        <v>1</v>
      </c>
      <c r="G474" s="141">
        <v>1</v>
      </c>
      <c r="H474" s="141">
        <v>0</v>
      </c>
      <c r="I474" s="141">
        <v>0</v>
      </c>
      <c r="J474" s="141">
        <v>0</v>
      </c>
      <c r="K474" s="141">
        <v>2</v>
      </c>
      <c r="L474" s="141">
        <v>0</v>
      </c>
      <c r="M474" s="141">
        <v>0</v>
      </c>
      <c r="N474" s="141">
        <v>0</v>
      </c>
      <c r="O474" s="141">
        <v>0</v>
      </c>
      <c r="P474" s="142">
        <f t="shared" si="83"/>
        <v>6</v>
      </c>
    </row>
    <row r="475" spans="1:16" ht="15" x14ac:dyDescent="0.25">
      <c r="A475" s="143" t="str">
        <f t="shared" si="82"/>
        <v>TRUJILLO</v>
      </c>
      <c r="B475" s="143" t="str">
        <f t="shared" ref="B475:B481" si="86">B474</f>
        <v>GSI</v>
      </c>
      <c r="C475" s="160" t="s">
        <v>370</v>
      </c>
      <c r="D475" s="141">
        <v>0</v>
      </c>
      <c r="E475" s="141">
        <v>0</v>
      </c>
      <c r="F475" s="141">
        <v>0</v>
      </c>
      <c r="G475" s="141">
        <v>1</v>
      </c>
      <c r="H475" s="141">
        <v>0</v>
      </c>
      <c r="I475" s="141">
        <v>0</v>
      </c>
      <c r="J475" s="141">
        <v>0</v>
      </c>
      <c r="K475" s="141">
        <v>0</v>
      </c>
      <c r="L475" s="141">
        <v>0</v>
      </c>
      <c r="M475" s="141">
        <v>0</v>
      </c>
      <c r="N475" s="141">
        <v>0</v>
      </c>
      <c r="O475" s="141">
        <v>1</v>
      </c>
      <c r="P475" s="142">
        <f t="shared" si="83"/>
        <v>2</v>
      </c>
    </row>
    <row r="476" spans="1:16" ht="15" x14ac:dyDescent="0.25">
      <c r="A476" s="143" t="str">
        <f t="shared" si="82"/>
        <v>TRUJILLO</v>
      </c>
      <c r="B476" s="143" t="str">
        <f t="shared" si="86"/>
        <v>GSI</v>
      </c>
      <c r="C476" s="160" t="s">
        <v>146</v>
      </c>
      <c r="D476" s="141">
        <v>1</v>
      </c>
      <c r="E476" s="141">
        <v>0</v>
      </c>
      <c r="F476" s="141">
        <v>0</v>
      </c>
      <c r="G476" s="141">
        <v>0</v>
      </c>
      <c r="H476" s="141">
        <v>0</v>
      </c>
      <c r="I476" s="141">
        <v>0</v>
      </c>
      <c r="J476" s="141">
        <v>0</v>
      </c>
      <c r="K476" s="141">
        <v>0</v>
      </c>
      <c r="L476" s="141">
        <v>0</v>
      </c>
      <c r="M476" s="141">
        <v>0</v>
      </c>
      <c r="N476" s="141">
        <v>0</v>
      </c>
      <c r="O476" s="141">
        <v>0</v>
      </c>
      <c r="P476" s="142">
        <f t="shared" si="83"/>
        <v>1</v>
      </c>
    </row>
    <row r="477" spans="1:16" ht="15" x14ac:dyDescent="0.25">
      <c r="A477" s="143" t="str">
        <f t="shared" si="82"/>
        <v>TRUJILLO</v>
      </c>
      <c r="B477" s="143" t="str">
        <f t="shared" si="86"/>
        <v>GSI</v>
      </c>
      <c r="C477" s="160" t="s">
        <v>272</v>
      </c>
      <c r="D477" s="141">
        <v>0</v>
      </c>
      <c r="E477" s="141">
        <v>1</v>
      </c>
      <c r="F477" s="141">
        <v>0</v>
      </c>
      <c r="G477" s="141">
        <v>0</v>
      </c>
      <c r="H477" s="141">
        <v>0</v>
      </c>
      <c r="I477" s="141">
        <v>0</v>
      </c>
      <c r="J477" s="141">
        <v>0</v>
      </c>
      <c r="K477" s="141">
        <v>0</v>
      </c>
      <c r="L477" s="141">
        <v>0</v>
      </c>
      <c r="M477" s="141">
        <v>0</v>
      </c>
      <c r="N477" s="141">
        <v>0</v>
      </c>
      <c r="O477" s="141">
        <v>0</v>
      </c>
      <c r="P477" s="142">
        <f t="shared" si="83"/>
        <v>1</v>
      </c>
    </row>
    <row r="478" spans="1:16" ht="15" x14ac:dyDescent="0.25">
      <c r="A478" s="143" t="str">
        <f t="shared" si="82"/>
        <v>TRUJILLO</v>
      </c>
      <c r="B478" s="143" t="str">
        <f t="shared" si="86"/>
        <v>GSI</v>
      </c>
      <c r="C478" s="160" t="s">
        <v>337</v>
      </c>
      <c r="D478" s="141">
        <v>0</v>
      </c>
      <c r="E478" s="141">
        <v>0</v>
      </c>
      <c r="F478" s="141">
        <v>1</v>
      </c>
      <c r="G478" s="141">
        <v>0</v>
      </c>
      <c r="H478" s="141">
        <v>0</v>
      </c>
      <c r="I478" s="141">
        <v>0</v>
      </c>
      <c r="J478" s="141">
        <v>0</v>
      </c>
      <c r="K478" s="141">
        <v>0</v>
      </c>
      <c r="L478" s="141">
        <v>0</v>
      </c>
      <c r="M478" s="141">
        <v>0</v>
      </c>
      <c r="N478" s="141">
        <v>0</v>
      </c>
      <c r="O478" s="141">
        <v>0</v>
      </c>
      <c r="P478" s="142">
        <f t="shared" si="83"/>
        <v>1</v>
      </c>
    </row>
    <row r="479" spans="1:16" ht="15" x14ac:dyDescent="0.25">
      <c r="A479" s="143" t="str">
        <f t="shared" si="82"/>
        <v>TRUJILLO</v>
      </c>
      <c r="B479" s="143" t="str">
        <f t="shared" si="86"/>
        <v>GSI</v>
      </c>
      <c r="C479" s="160" t="s">
        <v>411</v>
      </c>
      <c r="D479" s="141">
        <v>0</v>
      </c>
      <c r="E479" s="141">
        <v>0</v>
      </c>
      <c r="F479" s="141">
        <v>0</v>
      </c>
      <c r="G479" s="141">
        <v>0</v>
      </c>
      <c r="H479" s="141">
        <v>1</v>
      </c>
      <c r="I479" s="141">
        <v>0</v>
      </c>
      <c r="J479" s="141">
        <v>0</v>
      </c>
      <c r="K479" s="141">
        <v>0</v>
      </c>
      <c r="L479" s="141">
        <v>0</v>
      </c>
      <c r="M479" s="141">
        <v>0</v>
      </c>
      <c r="N479" s="141">
        <v>0</v>
      </c>
      <c r="O479" s="141">
        <v>0</v>
      </c>
      <c r="P479" s="142">
        <f t="shared" si="83"/>
        <v>1</v>
      </c>
    </row>
    <row r="480" spans="1:16" ht="15" x14ac:dyDescent="0.25">
      <c r="A480" s="143" t="str">
        <f t="shared" si="82"/>
        <v>TRUJILLO</v>
      </c>
      <c r="B480" s="143" t="str">
        <f t="shared" si="86"/>
        <v>GSI</v>
      </c>
      <c r="C480" s="160" t="s">
        <v>495</v>
      </c>
      <c r="D480" s="141">
        <v>0</v>
      </c>
      <c r="E480" s="141">
        <v>0</v>
      </c>
      <c r="F480" s="141">
        <v>0</v>
      </c>
      <c r="G480" s="141">
        <v>0</v>
      </c>
      <c r="H480" s="141">
        <v>0</v>
      </c>
      <c r="I480" s="141">
        <v>0</v>
      </c>
      <c r="J480" s="141">
        <v>0</v>
      </c>
      <c r="K480" s="141">
        <v>1</v>
      </c>
      <c r="L480" s="141">
        <v>0</v>
      </c>
      <c r="M480" s="141">
        <v>1</v>
      </c>
      <c r="N480" s="141">
        <v>0</v>
      </c>
      <c r="O480" s="141">
        <v>0</v>
      </c>
      <c r="P480" s="142">
        <f t="shared" si="83"/>
        <v>2</v>
      </c>
    </row>
    <row r="481" spans="1:16" ht="15" x14ac:dyDescent="0.25">
      <c r="A481" s="143" t="str">
        <f t="shared" si="82"/>
        <v>TRUJILLO</v>
      </c>
      <c r="B481" s="144" t="str">
        <f t="shared" si="86"/>
        <v>GSI</v>
      </c>
      <c r="C481" s="159" t="s">
        <v>522</v>
      </c>
      <c r="D481" s="141">
        <v>0</v>
      </c>
      <c r="E481" s="141">
        <v>0</v>
      </c>
      <c r="F481" s="141">
        <v>0</v>
      </c>
      <c r="G481" s="141">
        <v>0</v>
      </c>
      <c r="H481" s="141">
        <v>0</v>
      </c>
      <c r="I481" s="141">
        <v>0</v>
      </c>
      <c r="J481" s="141">
        <v>0</v>
      </c>
      <c r="K481" s="141">
        <v>0</v>
      </c>
      <c r="L481" s="141">
        <v>0</v>
      </c>
      <c r="M481" s="141">
        <v>2</v>
      </c>
      <c r="N481" s="141">
        <v>0</v>
      </c>
      <c r="O481" s="141">
        <v>0</v>
      </c>
      <c r="P481" s="142">
        <f t="shared" si="83"/>
        <v>2</v>
      </c>
    </row>
    <row r="482" spans="1:16" ht="15" x14ac:dyDescent="0.25">
      <c r="A482" s="143" t="str">
        <f t="shared" si="82"/>
        <v>TRUJILLO</v>
      </c>
      <c r="B482" s="139" t="s">
        <v>62</v>
      </c>
      <c r="C482" s="157" t="s">
        <v>97</v>
      </c>
      <c r="D482" s="141">
        <v>2</v>
      </c>
      <c r="E482" s="141">
        <v>1</v>
      </c>
      <c r="F482" s="141">
        <v>4</v>
      </c>
      <c r="G482" s="141">
        <v>0</v>
      </c>
      <c r="H482" s="141">
        <v>0</v>
      </c>
      <c r="I482" s="141">
        <v>0</v>
      </c>
      <c r="J482" s="141">
        <v>0</v>
      </c>
      <c r="K482" s="141">
        <v>0</v>
      </c>
      <c r="L482" s="141">
        <v>0</v>
      </c>
      <c r="M482" s="141">
        <v>0</v>
      </c>
      <c r="N482" s="141">
        <v>2</v>
      </c>
      <c r="O482" s="141">
        <v>2</v>
      </c>
      <c r="P482" s="142">
        <f t="shared" si="83"/>
        <v>11</v>
      </c>
    </row>
    <row r="483" spans="1:16" ht="15" x14ac:dyDescent="0.25">
      <c r="A483" s="143" t="str">
        <f t="shared" si="82"/>
        <v>TRUJILLO</v>
      </c>
      <c r="B483" s="145" t="s">
        <v>71</v>
      </c>
      <c r="C483" s="158" t="s">
        <v>97</v>
      </c>
      <c r="D483" s="141">
        <v>1</v>
      </c>
      <c r="E483" s="141">
        <v>1</v>
      </c>
      <c r="F483" s="141">
        <v>0</v>
      </c>
      <c r="G483" s="141">
        <v>0</v>
      </c>
      <c r="H483" s="141">
        <v>0</v>
      </c>
      <c r="I483" s="141">
        <v>1</v>
      </c>
      <c r="J483" s="141">
        <v>0</v>
      </c>
      <c r="K483" s="141">
        <v>0</v>
      </c>
      <c r="L483" s="141">
        <v>0</v>
      </c>
      <c r="M483" s="141">
        <v>0</v>
      </c>
      <c r="N483" s="141">
        <v>5</v>
      </c>
      <c r="O483" s="141">
        <v>2</v>
      </c>
      <c r="P483" s="142">
        <f t="shared" si="83"/>
        <v>10</v>
      </c>
    </row>
    <row r="484" spans="1:16" ht="15" x14ac:dyDescent="0.25">
      <c r="A484" s="143" t="str">
        <f t="shared" si="82"/>
        <v>TRUJILLO</v>
      </c>
      <c r="B484" s="139" t="s">
        <v>68</v>
      </c>
      <c r="C484" s="157" t="s">
        <v>177</v>
      </c>
      <c r="D484" s="141">
        <v>3</v>
      </c>
      <c r="E484" s="141">
        <v>0</v>
      </c>
      <c r="F484" s="141">
        <v>0</v>
      </c>
      <c r="G484" s="141">
        <v>0</v>
      </c>
      <c r="H484" s="141">
        <v>0</v>
      </c>
      <c r="I484" s="141">
        <v>0</v>
      </c>
      <c r="J484" s="141">
        <v>0</v>
      </c>
      <c r="K484" s="141">
        <v>0</v>
      </c>
      <c r="L484" s="141">
        <v>0</v>
      </c>
      <c r="M484" s="141">
        <v>0</v>
      </c>
      <c r="N484" s="141">
        <v>0</v>
      </c>
      <c r="O484" s="141">
        <v>0</v>
      </c>
      <c r="P484" s="142">
        <f t="shared" si="83"/>
        <v>3</v>
      </c>
    </row>
    <row r="485" spans="1:16" ht="15" x14ac:dyDescent="0.25">
      <c r="A485" s="143" t="str">
        <f t="shared" si="82"/>
        <v>TRUJILLO</v>
      </c>
      <c r="B485" s="143" t="str">
        <f t="shared" ref="B485:B486" si="87">B484</f>
        <v>FASMUSAC</v>
      </c>
      <c r="C485" s="160" t="s">
        <v>513</v>
      </c>
      <c r="D485" s="141">
        <v>0</v>
      </c>
      <c r="E485" s="141">
        <v>0</v>
      </c>
      <c r="F485" s="141">
        <v>0</v>
      </c>
      <c r="G485" s="141">
        <v>0</v>
      </c>
      <c r="H485" s="141">
        <v>0</v>
      </c>
      <c r="I485" s="141">
        <v>0</v>
      </c>
      <c r="J485" s="141">
        <v>0</v>
      </c>
      <c r="K485" s="141">
        <v>0</v>
      </c>
      <c r="L485" s="141">
        <v>2</v>
      </c>
      <c r="M485" s="141">
        <v>0</v>
      </c>
      <c r="N485" s="141">
        <v>0</v>
      </c>
      <c r="O485" s="141">
        <v>0</v>
      </c>
      <c r="P485" s="142">
        <f t="shared" si="83"/>
        <v>2</v>
      </c>
    </row>
    <row r="486" spans="1:16" ht="15" x14ac:dyDescent="0.25">
      <c r="A486" s="143" t="str">
        <f t="shared" si="82"/>
        <v>TRUJILLO</v>
      </c>
      <c r="B486" s="144" t="str">
        <f t="shared" si="87"/>
        <v>FASMUSAC</v>
      </c>
      <c r="C486" s="159" t="s">
        <v>551</v>
      </c>
      <c r="D486" s="141">
        <v>0</v>
      </c>
      <c r="E486" s="141">
        <v>0</v>
      </c>
      <c r="F486" s="141">
        <v>0</v>
      </c>
      <c r="G486" s="141">
        <v>0</v>
      </c>
      <c r="H486" s="141">
        <v>0</v>
      </c>
      <c r="I486" s="141">
        <v>0</v>
      </c>
      <c r="J486" s="141">
        <v>0</v>
      </c>
      <c r="K486" s="141">
        <v>0</v>
      </c>
      <c r="L486" s="141">
        <v>0</v>
      </c>
      <c r="M486" s="141">
        <v>0</v>
      </c>
      <c r="N486" s="141">
        <v>0</v>
      </c>
      <c r="O486" s="141">
        <v>1</v>
      </c>
      <c r="P486" s="142">
        <f t="shared" si="83"/>
        <v>1</v>
      </c>
    </row>
    <row r="487" spans="1:16" ht="15" x14ac:dyDescent="0.25">
      <c r="A487" s="143" t="str">
        <f t="shared" ref="A487:A495" si="88">A486</f>
        <v>TRUJILLO</v>
      </c>
      <c r="B487" s="139" t="s">
        <v>473</v>
      </c>
      <c r="C487" s="157" t="s">
        <v>496</v>
      </c>
      <c r="D487" s="141">
        <v>0</v>
      </c>
      <c r="E487" s="141">
        <v>0</v>
      </c>
      <c r="F487" s="141">
        <v>0</v>
      </c>
      <c r="G487" s="141">
        <v>0</v>
      </c>
      <c r="H487" s="141">
        <v>0</v>
      </c>
      <c r="I487" s="141">
        <v>0</v>
      </c>
      <c r="J487" s="141">
        <v>0</v>
      </c>
      <c r="K487" s="141">
        <v>2</v>
      </c>
      <c r="L487" s="141">
        <v>0</v>
      </c>
      <c r="M487" s="141">
        <v>1</v>
      </c>
      <c r="N487" s="141">
        <v>3</v>
      </c>
      <c r="O487" s="141">
        <v>0</v>
      </c>
      <c r="P487" s="142">
        <f t="shared" si="83"/>
        <v>6</v>
      </c>
    </row>
    <row r="488" spans="1:16" ht="15" x14ac:dyDescent="0.25">
      <c r="A488" s="143" t="str">
        <f t="shared" si="88"/>
        <v>TRUJILLO</v>
      </c>
      <c r="B488" s="139" t="s">
        <v>478</v>
      </c>
      <c r="C488" s="157" t="s">
        <v>497</v>
      </c>
      <c r="D488" s="141">
        <v>0</v>
      </c>
      <c r="E488" s="141">
        <v>0</v>
      </c>
      <c r="F488" s="141">
        <v>0</v>
      </c>
      <c r="G488" s="141">
        <v>0</v>
      </c>
      <c r="H488" s="141">
        <v>0</v>
      </c>
      <c r="I488" s="141">
        <v>0</v>
      </c>
      <c r="J488" s="141">
        <v>0</v>
      </c>
      <c r="K488" s="141">
        <v>1</v>
      </c>
      <c r="L488" s="141">
        <v>1</v>
      </c>
      <c r="M488" s="141">
        <v>1</v>
      </c>
      <c r="N488" s="141">
        <v>2</v>
      </c>
      <c r="O488" s="141">
        <v>0</v>
      </c>
      <c r="P488" s="142">
        <f t="shared" si="83"/>
        <v>5</v>
      </c>
    </row>
    <row r="489" spans="1:16" ht="15" x14ac:dyDescent="0.25">
      <c r="A489" s="143" t="str">
        <f t="shared" si="88"/>
        <v>TRUJILLO</v>
      </c>
      <c r="B489" s="139" t="s">
        <v>416</v>
      </c>
      <c r="C489" s="157" t="s">
        <v>95</v>
      </c>
      <c r="D489" s="141">
        <v>0</v>
      </c>
      <c r="E489" s="141">
        <v>0</v>
      </c>
      <c r="F489" s="141">
        <v>0</v>
      </c>
      <c r="G489" s="141">
        <v>0</v>
      </c>
      <c r="H489" s="141">
        <v>0</v>
      </c>
      <c r="I489" s="141">
        <v>1</v>
      </c>
      <c r="J489" s="141">
        <v>0</v>
      </c>
      <c r="K489" s="141">
        <v>1</v>
      </c>
      <c r="L489" s="141">
        <v>0</v>
      </c>
      <c r="M489" s="141">
        <v>0</v>
      </c>
      <c r="N489" s="141">
        <v>0</v>
      </c>
      <c r="O489" s="141">
        <v>0</v>
      </c>
      <c r="P489" s="142">
        <f t="shared" si="83"/>
        <v>2</v>
      </c>
    </row>
    <row r="490" spans="1:16" ht="15" x14ac:dyDescent="0.25">
      <c r="A490" s="143" t="str">
        <f t="shared" si="88"/>
        <v>TRUJILLO</v>
      </c>
      <c r="B490" s="139" t="s">
        <v>340</v>
      </c>
      <c r="C490" s="157" t="s">
        <v>363</v>
      </c>
      <c r="D490" s="141">
        <v>0</v>
      </c>
      <c r="E490" s="141">
        <v>0</v>
      </c>
      <c r="F490" s="141">
        <v>0</v>
      </c>
      <c r="G490" s="141">
        <v>0</v>
      </c>
      <c r="H490" s="141">
        <v>0</v>
      </c>
      <c r="I490" s="141">
        <v>0</v>
      </c>
      <c r="J490" s="141">
        <v>0</v>
      </c>
      <c r="K490" s="141">
        <v>1</v>
      </c>
      <c r="L490" s="141">
        <v>0</v>
      </c>
      <c r="M490" s="141">
        <v>0</v>
      </c>
      <c r="N490" s="141">
        <v>0</v>
      </c>
      <c r="O490" s="141">
        <v>1</v>
      </c>
      <c r="P490" s="142">
        <f t="shared" si="83"/>
        <v>2</v>
      </c>
    </row>
    <row r="491" spans="1:16" ht="15" x14ac:dyDescent="0.25">
      <c r="A491" s="143" t="str">
        <f t="shared" si="88"/>
        <v>TRUJILLO</v>
      </c>
      <c r="B491" s="139" t="s">
        <v>475</v>
      </c>
      <c r="C491" s="157" t="s">
        <v>97</v>
      </c>
      <c r="D491" s="141">
        <v>0</v>
      </c>
      <c r="E491" s="141">
        <v>0</v>
      </c>
      <c r="F491" s="141">
        <v>0</v>
      </c>
      <c r="G491" s="141">
        <v>0</v>
      </c>
      <c r="H491" s="141">
        <v>0</v>
      </c>
      <c r="I491" s="141">
        <v>0</v>
      </c>
      <c r="J491" s="141">
        <v>0</v>
      </c>
      <c r="K491" s="141">
        <v>1</v>
      </c>
      <c r="L491" s="141">
        <v>0</v>
      </c>
      <c r="M491" s="141">
        <v>1</v>
      </c>
      <c r="N491" s="141">
        <v>0</v>
      </c>
      <c r="O491" s="141">
        <v>0</v>
      </c>
      <c r="P491" s="142">
        <f t="shared" si="83"/>
        <v>2</v>
      </c>
    </row>
    <row r="492" spans="1:16" ht="15" x14ac:dyDescent="0.25">
      <c r="A492" s="143" t="str">
        <f t="shared" si="88"/>
        <v>TRUJILLO</v>
      </c>
      <c r="B492" s="139" t="s">
        <v>38</v>
      </c>
      <c r="C492" s="157" t="s">
        <v>97</v>
      </c>
      <c r="D492" s="141">
        <v>2</v>
      </c>
      <c r="E492" s="141">
        <v>0</v>
      </c>
      <c r="F492" s="141">
        <v>0</v>
      </c>
      <c r="G492" s="141">
        <v>0</v>
      </c>
      <c r="H492" s="141">
        <v>0</v>
      </c>
      <c r="I492" s="141">
        <v>0</v>
      </c>
      <c r="J492" s="141">
        <v>0</v>
      </c>
      <c r="K492" s="141">
        <v>0</v>
      </c>
      <c r="L492" s="141">
        <v>0</v>
      </c>
      <c r="M492" s="141">
        <v>0</v>
      </c>
      <c r="N492" s="141">
        <v>0</v>
      </c>
      <c r="O492" s="141">
        <v>0</v>
      </c>
      <c r="P492" s="142">
        <f t="shared" si="83"/>
        <v>2</v>
      </c>
    </row>
    <row r="493" spans="1:16" ht="15" x14ac:dyDescent="0.25">
      <c r="A493" s="143" t="str">
        <f t="shared" si="88"/>
        <v>TRUJILLO</v>
      </c>
      <c r="B493" s="139" t="s">
        <v>89</v>
      </c>
      <c r="C493" s="157" t="s">
        <v>89</v>
      </c>
      <c r="D493" s="141">
        <v>0</v>
      </c>
      <c r="E493" s="141">
        <v>0</v>
      </c>
      <c r="F493" s="141">
        <v>1</v>
      </c>
      <c r="G493" s="141">
        <v>1</v>
      </c>
      <c r="H493" s="141">
        <v>0</v>
      </c>
      <c r="I493" s="141">
        <v>0</v>
      </c>
      <c r="J493" s="141">
        <v>0</v>
      </c>
      <c r="K493" s="141">
        <v>0</v>
      </c>
      <c r="L493" s="141">
        <v>0</v>
      </c>
      <c r="M493" s="141">
        <v>0</v>
      </c>
      <c r="N493" s="141">
        <v>0</v>
      </c>
      <c r="O493" s="141">
        <v>0</v>
      </c>
      <c r="P493" s="142">
        <f t="shared" si="83"/>
        <v>2</v>
      </c>
    </row>
    <row r="494" spans="1:16" ht="15" x14ac:dyDescent="0.25">
      <c r="A494" s="143" t="str">
        <f t="shared" si="88"/>
        <v>TRUJILLO</v>
      </c>
      <c r="B494" s="145" t="s">
        <v>275</v>
      </c>
      <c r="C494" s="158" t="s">
        <v>97</v>
      </c>
      <c r="D494" s="141">
        <v>0</v>
      </c>
      <c r="E494" s="141">
        <v>0</v>
      </c>
      <c r="F494" s="141">
        <v>0</v>
      </c>
      <c r="G494" s="141">
        <v>0</v>
      </c>
      <c r="H494" s="141">
        <v>0</v>
      </c>
      <c r="I494" s="141">
        <v>0</v>
      </c>
      <c r="J494" s="141">
        <v>0</v>
      </c>
      <c r="K494" s="141">
        <v>0</v>
      </c>
      <c r="L494" s="141">
        <v>0</v>
      </c>
      <c r="M494" s="141">
        <v>1</v>
      </c>
      <c r="N494" s="141">
        <v>0</v>
      </c>
      <c r="O494" s="141">
        <v>0</v>
      </c>
      <c r="P494" s="142">
        <f t="shared" si="83"/>
        <v>1</v>
      </c>
    </row>
    <row r="495" spans="1:16" ht="15" x14ac:dyDescent="0.25">
      <c r="A495" s="144" t="str">
        <f t="shared" si="88"/>
        <v>TRUJILLO</v>
      </c>
      <c r="B495" s="156" t="s">
        <v>541</v>
      </c>
      <c r="C495" s="159" t="s">
        <v>552</v>
      </c>
      <c r="D495" s="141">
        <v>0</v>
      </c>
      <c r="E495" s="141">
        <v>0</v>
      </c>
      <c r="F495" s="141">
        <v>0</v>
      </c>
      <c r="G495" s="141">
        <v>0</v>
      </c>
      <c r="H495" s="141">
        <v>0</v>
      </c>
      <c r="I495" s="141">
        <v>0</v>
      </c>
      <c r="J495" s="141">
        <v>0</v>
      </c>
      <c r="K495" s="141">
        <v>0</v>
      </c>
      <c r="L495" s="141">
        <v>0</v>
      </c>
      <c r="M495" s="141">
        <v>0</v>
      </c>
      <c r="N495" s="141">
        <v>0</v>
      </c>
      <c r="O495" s="141">
        <v>1</v>
      </c>
      <c r="P495" s="142">
        <f t="shared" si="83"/>
        <v>1</v>
      </c>
    </row>
    <row r="496" spans="1:16" x14ac:dyDescent="0.2">
      <c r="A496" s="147" t="s">
        <v>23</v>
      </c>
      <c r="B496" s="148" t="str">
        <f t="shared" ref="B496:B499" si="89">B495</f>
        <v>FAMEBA</v>
      </c>
      <c r="C496" s="149"/>
      <c r="D496" s="150">
        <f t="shared" ref="D496:P496" si="90">SUM(D2:D495)</f>
        <v>502</v>
      </c>
      <c r="E496" s="150">
        <f t="shared" si="90"/>
        <v>493</v>
      </c>
      <c r="F496" s="150">
        <f t="shared" si="90"/>
        <v>602</v>
      </c>
      <c r="G496" s="150">
        <f t="shared" si="90"/>
        <v>417</v>
      </c>
      <c r="H496" s="150">
        <f t="shared" si="90"/>
        <v>478</v>
      </c>
      <c r="I496" s="150">
        <f t="shared" si="90"/>
        <v>445</v>
      </c>
      <c r="J496" s="150">
        <f t="shared" si="90"/>
        <v>397</v>
      </c>
      <c r="K496" s="150">
        <f t="shared" si="90"/>
        <v>428</v>
      </c>
      <c r="L496" s="150">
        <f t="shared" si="90"/>
        <v>395</v>
      </c>
      <c r="M496" s="150">
        <f t="shared" si="90"/>
        <v>432</v>
      </c>
      <c r="N496" s="150">
        <f t="shared" si="90"/>
        <v>403</v>
      </c>
      <c r="O496" s="150">
        <f t="shared" si="90"/>
        <v>316</v>
      </c>
      <c r="P496" s="150">
        <f t="shared" si="90"/>
        <v>5308</v>
      </c>
    </row>
    <row r="497" spans="1:2" x14ac:dyDescent="0.2">
      <c r="A497" s="135" t="str">
        <f t="shared" ref="A497:A499" si="91">A496</f>
        <v>Total general</v>
      </c>
      <c r="B497" s="151" t="str">
        <f t="shared" si="89"/>
        <v>FAMEBA</v>
      </c>
    </row>
    <row r="498" spans="1:2" x14ac:dyDescent="0.2">
      <c r="A498" s="135" t="str">
        <f t="shared" si="91"/>
        <v>Total general</v>
      </c>
      <c r="B498" s="151" t="str">
        <f t="shared" si="89"/>
        <v>FAMEBA</v>
      </c>
    </row>
    <row r="499" spans="1:2" x14ac:dyDescent="0.2">
      <c r="A499" s="135" t="str">
        <f t="shared" si="91"/>
        <v>Total general</v>
      </c>
      <c r="B499" s="151" t="str">
        <f t="shared" si="89"/>
        <v>FAMEBA</v>
      </c>
    </row>
  </sheetData>
  <pageMargins left="0.7" right="0.7" top="0.75" bottom="0.75" header="0.3" footer="0.3"/>
  <pageSetup paperSize="9" orientation="portrait" verticalDpi="598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Portada</vt:lpstr>
      <vt:lpstr>RESUMEN</vt:lpstr>
      <vt:lpstr>Marca y mes</vt:lpstr>
      <vt:lpstr>Oficina Reg</vt:lpstr>
      <vt:lpstr>Portada!Área_de_impresión</vt:lpstr>
    </vt:vector>
  </TitlesOfParts>
  <Company>Casa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JOSEPH</cp:lastModifiedBy>
  <cp:lastPrinted>2014-02-10T15:42:35Z</cp:lastPrinted>
  <dcterms:created xsi:type="dcterms:W3CDTF">2011-01-14T03:27:20Z</dcterms:created>
  <dcterms:modified xsi:type="dcterms:W3CDTF">2024-05-21T15:21:43Z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WorkbookGuid">
    <vt:lpwstr>b6eecc36-f6f1-4101-b43e-2b7e2ccf259b</vt:lpwstr>
  </property>
</Properties>
</file>