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12800" windowHeight="14380" tabRatio="500"/>
  </bookViews>
  <sheets>
    <sheet name="table_s6_pnas_cent_full_modif.t" sheetId="1" r:id="rId1"/>
    <sheet name="gdp_pop_tbl_s5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2" i="1"/>
  <c r="I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<sst xmlns="http://schemas.openxmlformats.org/spreadsheetml/2006/main" count="330" uniqueCount="170">
  <si>
    <t>Language</t>
  </si>
  <si>
    <t>Code</t>
  </si>
  <si>
    <t>ev.Twitter</t>
  </si>
  <si>
    <t>ev.Wikipedia</t>
  </si>
  <si>
    <t>ev.Book translations</t>
  </si>
  <si>
    <t>bet.Twitter</t>
  </si>
  <si>
    <t>bet.Wikipedia</t>
  </si>
  <si>
    <t>bet.Book translations</t>
  </si>
  <si>
    <t>Afrikaans</t>
  </si>
  <si>
    <t>afr</t>
  </si>
  <si>
    <t>Albanian</t>
  </si>
  <si>
    <t>sqi</t>
  </si>
  <si>
    <t>Arabic</t>
  </si>
  <si>
    <t>ara</t>
  </si>
  <si>
    <t>Armenian</t>
  </si>
  <si>
    <t>hye</t>
  </si>
  <si>
    <t>Azerbaijani</t>
  </si>
  <si>
    <t>aze</t>
  </si>
  <si>
    <t>Bashkir</t>
  </si>
  <si>
    <t>bak</t>
  </si>
  <si>
    <t>Basque</t>
  </si>
  <si>
    <t>eus</t>
  </si>
  <si>
    <t>Belarusian</t>
  </si>
  <si>
    <t>bel</t>
  </si>
  <si>
    <t>Bengali</t>
  </si>
  <si>
    <t>ben</t>
  </si>
  <si>
    <t>Bulgarian</t>
  </si>
  <si>
    <t>bul</t>
  </si>
  <si>
    <t>Catalan</t>
  </si>
  <si>
    <t>cat</t>
  </si>
  <si>
    <t>Chinese</t>
  </si>
  <si>
    <t>zho</t>
  </si>
  <si>
    <t>Czech</t>
  </si>
  <si>
    <t>ces</t>
  </si>
  <si>
    <t>Danish</t>
  </si>
  <si>
    <t>dan</t>
  </si>
  <si>
    <t>Dutch</t>
  </si>
  <si>
    <t>nld</t>
  </si>
  <si>
    <t>English</t>
  </si>
  <si>
    <t>eng</t>
  </si>
  <si>
    <t>Esperanto</t>
  </si>
  <si>
    <t>epo</t>
  </si>
  <si>
    <t>Estonian</t>
  </si>
  <si>
    <t>est</t>
  </si>
  <si>
    <t>Filipino</t>
  </si>
  <si>
    <t>fil</t>
  </si>
  <si>
    <t>Finnish</t>
  </si>
  <si>
    <t>fin</t>
  </si>
  <si>
    <t>French</t>
  </si>
  <si>
    <t>fra</t>
  </si>
  <si>
    <t>French (Old)</t>
  </si>
  <si>
    <t>fro</t>
  </si>
  <si>
    <t>Galician</t>
  </si>
  <si>
    <t>glg</t>
  </si>
  <si>
    <t>Georgian</t>
  </si>
  <si>
    <t>kat</t>
  </si>
  <si>
    <t>German</t>
  </si>
  <si>
    <t>deu</t>
  </si>
  <si>
    <t>German (Middle High)</t>
  </si>
  <si>
    <t>gmh</t>
  </si>
  <si>
    <t>Greek (Ancient)</t>
  </si>
  <si>
    <t>grc</t>
  </si>
  <si>
    <t>Greek (Modern)</t>
  </si>
  <si>
    <t>ell</t>
  </si>
  <si>
    <t>Haitian</t>
  </si>
  <si>
    <t>hat</t>
  </si>
  <si>
    <t>Hebrew</t>
  </si>
  <si>
    <t>heb</t>
  </si>
  <si>
    <t>Hindi</t>
  </si>
  <si>
    <t>hin</t>
  </si>
  <si>
    <t>Hungarian</t>
  </si>
  <si>
    <t>hun</t>
  </si>
  <si>
    <t>Icelandic</t>
  </si>
  <si>
    <t>isl</t>
  </si>
  <si>
    <t>Italian</t>
  </si>
  <si>
    <t>ita</t>
  </si>
  <si>
    <t>Japanese</t>
  </si>
  <si>
    <t>jpn</t>
  </si>
  <si>
    <t>Kara-Kalpak</t>
  </si>
  <si>
    <t>kaa</t>
  </si>
  <si>
    <t>Kazakh</t>
  </si>
  <si>
    <t>kaz</t>
  </si>
  <si>
    <t>Kirghiz</t>
  </si>
  <si>
    <t>kir</t>
  </si>
  <si>
    <t>Korean</t>
  </si>
  <si>
    <t>kor</t>
  </si>
  <si>
    <t>Latin</t>
  </si>
  <si>
    <t>lat</t>
  </si>
  <si>
    <t>Latvian</t>
  </si>
  <si>
    <t>lav</t>
  </si>
  <si>
    <t>Lithuanian</t>
  </si>
  <si>
    <t>lit</t>
  </si>
  <si>
    <t>Macedonian</t>
  </si>
  <si>
    <t>mkd</t>
  </si>
  <si>
    <t>Malay</t>
  </si>
  <si>
    <t>msa</t>
  </si>
  <si>
    <t>Malayalam</t>
  </si>
  <si>
    <t>mal</t>
  </si>
  <si>
    <t>Maltese</t>
  </si>
  <si>
    <t>mlt</t>
  </si>
  <si>
    <t>Maori</t>
  </si>
  <si>
    <t>mri</t>
  </si>
  <si>
    <t>Marathi</t>
  </si>
  <si>
    <t>mar</t>
  </si>
  <si>
    <t>Moldavian</t>
  </si>
  <si>
    <t>mol</t>
  </si>
  <si>
    <t>Mongolian</t>
  </si>
  <si>
    <t>mon</t>
  </si>
  <si>
    <t>Norwegian</t>
  </si>
  <si>
    <t>nor</t>
  </si>
  <si>
    <t>Occitan</t>
  </si>
  <si>
    <t>oci</t>
  </si>
  <si>
    <t>Persian</t>
  </si>
  <si>
    <t>fas</t>
  </si>
  <si>
    <t>Polish</t>
  </si>
  <si>
    <t>pol</t>
  </si>
  <si>
    <t>Portuguese</t>
  </si>
  <si>
    <t>por</t>
  </si>
  <si>
    <t>Romanian</t>
  </si>
  <si>
    <t>ron</t>
  </si>
  <si>
    <t>Russian</t>
  </si>
  <si>
    <t>rus</t>
  </si>
  <si>
    <t>Sanskrit</t>
  </si>
  <si>
    <t>san</t>
  </si>
  <si>
    <t>Serbo-Croatian</t>
  </si>
  <si>
    <t>hbs</t>
  </si>
  <si>
    <t>Sinhala</t>
  </si>
  <si>
    <t>sin</t>
  </si>
  <si>
    <t>Slovak</t>
  </si>
  <si>
    <t>slk</t>
  </si>
  <si>
    <t>Slovenian</t>
  </si>
  <si>
    <t>slv</t>
  </si>
  <si>
    <t>Spanish</t>
  </si>
  <si>
    <t>spa</t>
  </si>
  <si>
    <t>Swahili</t>
  </si>
  <si>
    <t>swa</t>
  </si>
  <si>
    <t>Swedish</t>
  </si>
  <si>
    <t>swe</t>
  </si>
  <si>
    <t>Tajik</t>
  </si>
  <si>
    <t>tgk</t>
  </si>
  <si>
    <t>Tamil</t>
  </si>
  <si>
    <t>tam</t>
  </si>
  <si>
    <t>Tatar</t>
  </si>
  <si>
    <t>tat</t>
  </si>
  <si>
    <t>Thai</t>
  </si>
  <si>
    <t>tha</t>
  </si>
  <si>
    <t>Tibetan</t>
  </si>
  <si>
    <t>bod</t>
  </si>
  <si>
    <t>Turkish</t>
  </si>
  <si>
    <t>tur</t>
  </si>
  <si>
    <t>Turkmen</t>
  </si>
  <si>
    <t>tuk</t>
  </si>
  <si>
    <t>Uighur</t>
  </si>
  <si>
    <t>uig</t>
  </si>
  <si>
    <t>Ukrainian</t>
  </si>
  <si>
    <t>ukr</t>
  </si>
  <si>
    <t>Urdu</t>
  </si>
  <si>
    <t>urd</t>
  </si>
  <si>
    <t>Uzbek</t>
  </si>
  <si>
    <t>uzb</t>
  </si>
  <si>
    <t>Vietnamese</t>
  </si>
  <si>
    <t>vie</t>
  </si>
  <si>
    <t>Welsh</t>
  </si>
  <si>
    <t>cym</t>
  </si>
  <si>
    <t>Yiddish</t>
  </si>
  <si>
    <t>yid</t>
  </si>
  <si>
    <t xml:space="preserve"> Speakers (millions)</t>
  </si>
  <si>
    <t>GDP per capita ($)</t>
  </si>
  <si>
    <t>speakers.millions</t>
  </si>
  <si>
    <t>gdp.pc.dollars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</si>
</sst>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justify" vertical="center"/>
    </xf>
    <xf numFmtId="0" fontId="4" fillId="2" borderId="2" xfId="0" applyFont="1" applyFill="1" applyBorder="1" applyAlignment="1">
      <alignment horizontal="justify" vertical="center"/>
    </xf>
    <xf numFmtId="0" fontId="4" fillId="2" borderId="2" xfId="0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right" vertical="center"/>
    </xf>
    <xf numFmtId="3" fontId="4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horizontal="justify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I11" sqref="I1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168</v>
      </c>
      <c r="J1" t="s">
        <v>169</v>
      </c>
    </row>
    <row r="2" spans="1:10">
      <c r="A2" t="s">
        <v>8</v>
      </c>
      <c r="B2" t="s">
        <v>9</v>
      </c>
      <c r="C2">
        <v>0.28000000000000003</v>
      </c>
      <c r="E2">
        <v>0.03</v>
      </c>
      <c r="F2">
        <v>0</v>
      </c>
      <c r="H2">
        <v>0</v>
      </c>
      <c r="I2">
        <f>VLOOKUP($B2,gdp_pop_tbl_s5!$B:$D,2,0)</f>
        <v>13</v>
      </c>
      <c r="J2">
        <f>VLOOKUP($B2,gdp_pop_tbl_s5!$B:$D,3,0)</f>
        <v>10373</v>
      </c>
    </row>
    <row r="3" spans="1:10">
      <c r="A3" t="s">
        <v>10</v>
      </c>
      <c r="B3" t="s">
        <v>11</v>
      </c>
      <c r="C3">
        <v>0.21</v>
      </c>
      <c r="D3">
        <v>0.05</v>
      </c>
      <c r="E3">
        <v>0.2</v>
      </c>
      <c r="F3">
        <v>0</v>
      </c>
      <c r="G3">
        <v>0</v>
      </c>
      <c r="H3">
        <v>65</v>
      </c>
      <c r="I3">
        <f>VLOOKUP(B3,gdp_pop_tbl_s5!$B:$D,2,0)</f>
        <v>16</v>
      </c>
      <c r="J3">
        <f>VLOOKUP($B3,gdp_pop_tbl_s5!$B:$D,3,0)</f>
        <v>9182</v>
      </c>
    </row>
    <row r="4" spans="1:10">
      <c r="A4" t="s">
        <v>12</v>
      </c>
      <c r="B4" t="s">
        <v>13</v>
      </c>
      <c r="C4">
        <v>0.27</v>
      </c>
      <c r="D4">
        <v>0.17</v>
      </c>
      <c r="E4">
        <v>0.32</v>
      </c>
      <c r="F4">
        <v>46.5</v>
      </c>
      <c r="G4">
        <v>0</v>
      </c>
      <c r="H4">
        <v>12.45</v>
      </c>
      <c r="I4">
        <f>VLOOKUP(B4,gdp_pop_tbl_s5!$B:$D,2,0)</f>
        <v>530</v>
      </c>
      <c r="J4">
        <f>VLOOKUP($B4,gdp_pop_tbl_s5!$B:$D,3,0)</f>
        <v>8720</v>
      </c>
    </row>
    <row r="5" spans="1:10">
      <c r="A5" t="s">
        <v>14</v>
      </c>
      <c r="B5" t="s">
        <v>15</v>
      </c>
      <c r="E5">
        <v>0.06</v>
      </c>
      <c r="H5">
        <v>0</v>
      </c>
      <c r="I5">
        <f>VLOOKUP(B5,gdp_pop_tbl_s5!$B:$D,2,0)</f>
        <v>6</v>
      </c>
      <c r="J5">
        <f>VLOOKUP($B5,gdp_pop_tbl_s5!$B:$D,3,0)</f>
        <v>5598</v>
      </c>
    </row>
    <row r="6" spans="1:10">
      <c r="A6" t="s">
        <v>16</v>
      </c>
      <c r="B6" t="s">
        <v>17</v>
      </c>
      <c r="C6">
        <v>0.09</v>
      </c>
      <c r="E6">
        <v>0.06</v>
      </c>
      <c r="F6">
        <v>0</v>
      </c>
      <c r="H6">
        <v>0</v>
      </c>
      <c r="I6">
        <f>VLOOKUP(B6,gdp_pop_tbl_s5!$B:$D,2,0)</f>
        <v>27</v>
      </c>
      <c r="J6">
        <f>VLOOKUP($B6,gdp_pop_tbl_s5!$B:$D,3,0)</f>
        <v>11902</v>
      </c>
    </row>
    <row r="7" spans="1:10">
      <c r="A7" t="s">
        <v>18</v>
      </c>
      <c r="B7" t="s">
        <v>19</v>
      </c>
      <c r="E7">
        <v>0.03</v>
      </c>
      <c r="H7">
        <v>0</v>
      </c>
      <c r="I7">
        <f>VLOOKUP(B7,gdp_pop_tbl_s5!$B:$D,2,0)</f>
        <v>2</v>
      </c>
      <c r="J7">
        <f>VLOOKUP($B7,gdp_pop_tbl_s5!$B:$D,3,0)</f>
        <v>0</v>
      </c>
    </row>
    <row r="8" spans="1:10">
      <c r="A8" t="s">
        <v>20</v>
      </c>
      <c r="B8" t="s">
        <v>21</v>
      </c>
      <c r="C8">
        <v>0.1</v>
      </c>
      <c r="E8">
        <v>0.16</v>
      </c>
      <c r="F8">
        <v>0</v>
      </c>
      <c r="H8">
        <v>0</v>
      </c>
      <c r="I8">
        <f>VLOOKUP(B8,gdp_pop_tbl_s5!$B:$D,2,0)</f>
        <v>1</v>
      </c>
      <c r="J8">
        <f>VLOOKUP($B8,gdp_pop_tbl_s5!$B:$D,3,0)</f>
        <v>30626</v>
      </c>
    </row>
    <row r="9" spans="1:10">
      <c r="A9" t="s">
        <v>22</v>
      </c>
      <c r="B9" t="s">
        <v>23</v>
      </c>
      <c r="E9">
        <v>0.06</v>
      </c>
      <c r="H9">
        <v>0</v>
      </c>
      <c r="I9">
        <f>VLOOKUP(B9,gdp_pop_tbl_s5!$B:$D,2,0)</f>
        <v>6</v>
      </c>
      <c r="J9">
        <f>VLOOKUP($B9,gdp_pop_tbl_s5!$B:$D,3,0)</f>
        <v>15028</v>
      </c>
    </row>
    <row r="10" spans="1:10">
      <c r="A10" t="s">
        <v>24</v>
      </c>
      <c r="B10" t="s">
        <v>25</v>
      </c>
      <c r="D10">
        <v>0.05</v>
      </c>
      <c r="E10">
        <v>0.1</v>
      </c>
      <c r="G10">
        <v>0</v>
      </c>
      <c r="H10">
        <v>0</v>
      </c>
      <c r="I10">
        <f>VLOOKUP(B10,gdp_pop_tbl_s5!$B:$D,2,0)</f>
        <v>230</v>
      </c>
      <c r="J10">
        <f>VLOOKUP($B10,gdp_pop_tbl_s5!$B:$D,3,0)</f>
        <v>2457</v>
      </c>
    </row>
    <row r="11" spans="1:10">
      <c r="A11" t="s">
        <v>26</v>
      </c>
      <c r="B11" t="s">
        <v>27</v>
      </c>
      <c r="C11">
        <v>0.08</v>
      </c>
      <c r="D11">
        <v>0.1</v>
      </c>
      <c r="E11">
        <v>0.28999999999999998</v>
      </c>
      <c r="F11">
        <v>0</v>
      </c>
      <c r="G11">
        <v>0</v>
      </c>
      <c r="H11">
        <v>0</v>
      </c>
      <c r="I11">
        <f>VLOOKUP(B11,gdp_pop_tbl_s5!$B:$D,2,0)</f>
        <v>12</v>
      </c>
      <c r="J11">
        <f>VLOOKUP($B11,gdp_pop_tbl_s5!$B:$D,3,0)</f>
        <v>13488</v>
      </c>
    </row>
    <row r="12" spans="1:10">
      <c r="A12" t="s">
        <v>28</v>
      </c>
      <c r="B12" t="s">
        <v>29</v>
      </c>
      <c r="C12">
        <v>0.32</v>
      </c>
      <c r="D12">
        <v>0.16</v>
      </c>
      <c r="E12">
        <v>0.28000000000000003</v>
      </c>
      <c r="F12">
        <v>0</v>
      </c>
      <c r="G12">
        <v>0</v>
      </c>
      <c r="H12">
        <v>0.2</v>
      </c>
      <c r="I12">
        <f>VLOOKUP(B12,gdp_pop_tbl_s5!$B:$D,2,0)</f>
        <v>9</v>
      </c>
      <c r="J12">
        <f>VLOOKUP($B12,gdp_pop_tbl_s5!$B:$D,3,0)</f>
        <v>30626</v>
      </c>
    </row>
    <row r="13" spans="1:10">
      <c r="A13" t="s">
        <v>30</v>
      </c>
      <c r="B13" t="s">
        <v>31</v>
      </c>
      <c r="C13">
        <v>0.16</v>
      </c>
      <c r="D13">
        <v>0.4</v>
      </c>
      <c r="E13">
        <v>0.35</v>
      </c>
      <c r="F13">
        <v>0</v>
      </c>
      <c r="G13">
        <v>0</v>
      </c>
      <c r="H13">
        <v>111.6</v>
      </c>
      <c r="I13">
        <f>VLOOKUP(B13,gdp_pop_tbl_s5!$B:$D,2,0)</f>
        <v>1575</v>
      </c>
      <c r="J13">
        <f>VLOOKUP($B13,gdp_pop_tbl_s5!$B:$D,3,0)</f>
        <v>9207</v>
      </c>
    </row>
    <row r="14" spans="1:10">
      <c r="A14" t="s">
        <v>32</v>
      </c>
      <c r="B14" t="s">
        <v>33</v>
      </c>
      <c r="C14">
        <v>0.43</v>
      </c>
      <c r="D14">
        <v>0.18</v>
      </c>
      <c r="E14">
        <v>0.47</v>
      </c>
      <c r="F14">
        <v>48</v>
      </c>
      <c r="G14">
        <v>0</v>
      </c>
      <c r="H14">
        <v>7.46</v>
      </c>
      <c r="I14">
        <f>VLOOKUP(B14,gdp_pop_tbl_s5!$B:$D,2,0)</f>
        <v>12</v>
      </c>
      <c r="J14">
        <f>VLOOKUP($B14,gdp_pop_tbl_s5!$B:$D,3,0)</f>
        <v>27062</v>
      </c>
    </row>
    <row r="15" spans="1:10">
      <c r="A15" t="s">
        <v>34</v>
      </c>
      <c r="B15" t="s">
        <v>35</v>
      </c>
      <c r="C15">
        <v>0.19</v>
      </c>
      <c r="D15">
        <v>0.18</v>
      </c>
      <c r="E15">
        <v>0.5</v>
      </c>
      <c r="F15">
        <v>2.5</v>
      </c>
      <c r="G15">
        <v>0</v>
      </c>
      <c r="H15">
        <v>6.96</v>
      </c>
      <c r="I15">
        <f>VLOOKUP(B15,gdp_pop_tbl_s5!$B:$D,2,0)</f>
        <v>6</v>
      </c>
      <c r="J15">
        <f>VLOOKUP($B15,gdp_pop_tbl_s5!$B:$D,3,0)</f>
        <v>37152</v>
      </c>
    </row>
    <row r="16" spans="1:10">
      <c r="A16" t="s">
        <v>36</v>
      </c>
      <c r="B16" t="s">
        <v>37</v>
      </c>
      <c r="C16">
        <v>0.48</v>
      </c>
      <c r="D16">
        <v>0.57999999999999996</v>
      </c>
      <c r="E16">
        <v>0.54</v>
      </c>
      <c r="F16">
        <v>8.5399999999999991</v>
      </c>
      <c r="G16">
        <v>0</v>
      </c>
      <c r="H16">
        <v>5.79</v>
      </c>
      <c r="I16">
        <f>VLOOKUP(B16,gdp_pop_tbl_s5!$B:$D,2,0)</f>
        <v>27</v>
      </c>
      <c r="J16">
        <f>VLOOKUP($B16,gdp_pop_tbl_s5!$B:$D,3,0)</f>
        <v>40518</v>
      </c>
    </row>
    <row r="17" spans="1:10">
      <c r="A17" t="s">
        <v>38</v>
      </c>
      <c r="B17" t="s">
        <v>39</v>
      </c>
      <c r="C17">
        <v>1</v>
      </c>
      <c r="D17">
        <v>1</v>
      </c>
      <c r="E17">
        <v>1</v>
      </c>
      <c r="F17">
        <v>952.15</v>
      </c>
      <c r="G17">
        <v>830.47</v>
      </c>
      <c r="H17">
        <v>1324.42</v>
      </c>
      <c r="I17">
        <f>VLOOKUP(B17,gdp_pop_tbl_s5!$B:$D,2,0)</f>
        <v>1500</v>
      </c>
      <c r="J17">
        <f>VLOOKUP($B17,gdp_pop_tbl_s5!$B:$D,3,0)</f>
        <v>32953</v>
      </c>
    </row>
    <row r="18" spans="1:10">
      <c r="A18" t="s">
        <v>40</v>
      </c>
      <c r="B18" t="s">
        <v>41</v>
      </c>
      <c r="D18">
        <v>0.05</v>
      </c>
      <c r="G18">
        <v>0</v>
      </c>
      <c r="I18">
        <f>VLOOKUP(B18,gdp_pop_tbl_s5!$B:$D,2,0)</f>
        <v>1</v>
      </c>
      <c r="J18">
        <f>VLOOKUP($B18,gdp_pop_tbl_s5!$B:$D,3,0)</f>
        <v>0</v>
      </c>
    </row>
    <row r="19" spans="1:10">
      <c r="A19" t="s">
        <v>42</v>
      </c>
      <c r="B19" t="s">
        <v>43</v>
      </c>
      <c r="C19">
        <v>0.06</v>
      </c>
      <c r="D19">
        <v>0.05</v>
      </c>
      <c r="E19">
        <v>0.28999999999999998</v>
      </c>
      <c r="F19">
        <v>0</v>
      </c>
      <c r="G19">
        <v>0</v>
      </c>
      <c r="H19">
        <v>0</v>
      </c>
      <c r="I19">
        <f>VLOOKUP(B19,gdp_pop_tbl_s5!$B:$D,2,0)</f>
        <v>1.07</v>
      </c>
      <c r="J19">
        <f>VLOOKUP($B19,gdp_pop_tbl_s5!$B:$D,3,0)</f>
        <v>20380</v>
      </c>
    </row>
    <row r="20" spans="1:10">
      <c r="A20" t="s">
        <v>44</v>
      </c>
      <c r="B20" t="s">
        <v>45</v>
      </c>
      <c r="C20">
        <v>0.57999999999999996</v>
      </c>
      <c r="F20">
        <v>14.95</v>
      </c>
      <c r="I20">
        <f>VLOOKUP(B20,gdp_pop_tbl_s5!$B:$D,2,0)</f>
        <v>90</v>
      </c>
      <c r="J20">
        <f>VLOOKUP($B20,gdp_pop_tbl_s5!$B:$D,3,0)</f>
        <v>4073</v>
      </c>
    </row>
    <row r="21" spans="1:10">
      <c r="A21" t="s">
        <v>46</v>
      </c>
      <c r="B21" t="s">
        <v>47</v>
      </c>
      <c r="C21">
        <v>0.09</v>
      </c>
      <c r="D21">
        <v>0.32</v>
      </c>
      <c r="E21">
        <v>0.41</v>
      </c>
      <c r="F21">
        <v>0</v>
      </c>
      <c r="G21">
        <v>0</v>
      </c>
      <c r="H21">
        <v>4.87</v>
      </c>
      <c r="I21">
        <f>VLOOKUP(B21,gdp_pop_tbl_s5!$B:$D,2,0)</f>
        <v>6</v>
      </c>
      <c r="J21">
        <f>VLOOKUP($B21,gdp_pop_tbl_s5!$B:$D,3,0)</f>
        <v>36236</v>
      </c>
    </row>
    <row r="22" spans="1:10">
      <c r="A22" t="s">
        <v>48</v>
      </c>
      <c r="B22" t="s">
        <v>49</v>
      </c>
      <c r="C22">
        <v>0.51</v>
      </c>
      <c r="D22">
        <v>0.82</v>
      </c>
      <c r="E22">
        <v>0.91</v>
      </c>
      <c r="F22">
        <v>57.82</v>
      </c>
      <c r="G22">
        <v>46.47</v>
      </c>
      <c r="H22">
        <v>488.32</v>
      </c>
      <c r="I22">
        <f>VLOOKUP(B22,gdp_pop_tbl_s5!$B:$D,2,0)</f>
        <v>200</v>
      </c>
      <c r="J22">
        <f>VLOOKUP($B22,gdp_pop_tbl_s5!$B:$D,3,0)</f>
        <v>15103</v>
      </c>
    </row>
    <row r="23" spans="1:10">
      <c r="A23" t="s">
        <v>50</v>
      </c>
      <c r="B23" t="s">
        <v>51</v>
      </c>
      <c r="E23">
        <v>0.03</v>
      </c>
      <c r="H23">
        <v>0</v>
      </c>
      <c r="I23">
        <f>VLOOKUP(B23,gdp_pop_tbl_s5!$B:$D,2,0)</f>
        <v>0</v>
      </c>
      <c r="J23">
        <f>VLOOKUP($B23,gdp_pop_tbl_s5!$B:$D,3,0)</f>
        <v>0</v>
      </c>
    </row>
    <row r="24" spans="1:10">
      <c r="A24" t="s">
        <v>52</v>
      </c>
      <c r="B24" t="s">
        <v>53</v>
      </c>
      <c r="C24">
        <v>0.25</v>
      </c>
      <c r="D24">
        <v>7.0000000000000007E-2</v>
      </c>
      <c r="E24">
        <v>0.12</v>
      </c>
      <c r="F24">
        <v>0</v>
      </c>
      <c r="G24">
        <v>0</v>
      </c>
      <c r="H24">
        <v>0</v>
      </c>
      <c r="I24">
        <f>VLOOKUP(B24,gdp_pop_tbl_s5!$B:$D,2,0)</f>
        <v>4</v>
      </c>
      <c r="J24">
        <f>VLOOKUP($B24,gdp_pop_tbl_s5!$B:$D,3,0)</f>
        <v>30626</v>
      </c>
    </row>
    <row r="25" spans="1:10">
      <c r="A25" t="s">
        <v>54</v>
      </c>
      <c r="B25" t="s">
        <v>55</v>
      </c>
      <c r="E25">
        <v>0.06</v>
      </c>
      <c r="H25">
        <v>0</v>
      </c>
      <c r="I25">
        <f>VLOOKUP(B25,gdp_pop_tbl_s5!$B:$D,2,0)</f>
        <v>4</v>
      </c>
      <c r="J25">
        <f>VLOOKUP($B25,gdp_pop_tbl_s5!$B:$D,3,0)</f>
        <v>5491</v>
      </c>
    </row>
    <row r="26" spans="1:10">
      <c r="A26" t="s">
        <v>56</v>
      </c>
      <c r="B26" t="s">
        <v>57</v>
      </c>
      <c r="C26">
        <v>0.35</v>
      </c>
      <c r="D26">
        <v>0.88</v>
      </c>
      <c r="E26">
        <v>0.95</v>
      </c>
      <c r="F26">
        <v>1.67</v>
      </c>
      <c r="G26">
        <v>116.47</v>
      </c>
      <c r="H26">
        <v>489.17</v>
      </c>
      <c r="I26">
        <f>VLOOKUP(B26,gdp_pop_tbl_s5!$B:$D,2,0)</f>
        <v>185</v>
      </c>
      <c r="J26">
        <f>VLOOKUP($B26,gdp_pop_tbl_s5!$B:$D,3,0)</f>
        <v>38268</v>
      </c>
    </row>
    <row r="27" spans="1:10">
      <c r="A27" t="s">
        <v>58</v>
      </c>
      <c r="B27" t="s">
        <v>59</v>
      </c>
      <c r="E27">
        <v>0.03</v>
      </c>
      <c r="H27">
        <v>0</v>
      </c>
      <c r="I27">
        <f>VLOOKUP(B27,gdp_pop_tbl_s5!$B:$D,2,0)</f>
        <v>0</v>
      </c>
      <c r="J27">
        <f>VLOOKUP($B27,gdp_pop_tbl_s5!$B:$D,3,0)</f>
        <v>0</v>
      </c>
    </row>
    <row r="28" spans="1:10">
      <c r="A28" t="s">
        <v>60</v>
      </c>
      <c r="B28" t="s">
        <v>61</v>
      </c>
      <c r="E28">
        <v>0.28000000000000003</v>
      </c>
      <c r="H28">
        <v>0</v>
      </c>
      <c r="I28">
        <f>VLOOKUP(B28,gdp_pop_tbl_s5!$B:$D,2,0)</f>
        <v>0</v>
      </c>
      <c r="J28">
        <f>VLOOKUP($B28,gdp_pop_tbl_s5!$B:$D,3,0)</f>
        <v>0</v>
      </c>
    </row>
    <row r="29" spans="1:10">
      <c r="A29" t="s">
        <v>62</v>
      </c>
      <c r="B29" t="s">
        <v>63</v>
      </c>
      <c r="C29">
        <v>0.17</v>
      </c>
      <c r="D29">
        <v>0.1</v>
      </c>
      <c r="E29">
        <v>0.27</v>
      </c>
      <c r="F29">
        <v>0</v>
      </c>
      <c r="G29">
        <v>0</v>
      </c>
      <c r="H29">
        <v>0</v>
      </c>
      <c r="I29">
        <f>VLOOKUP(B29,gdp_pop_tbl_s5!$B:$D,2,0)</f>
        <v>15</v>
      </c>
      <c r="J29">
        <f>VLOOKUP($B29,gdp_pop_tbl_s5!$B:$D,3,0)</f>
        <v>26693</v>
      </c>
    </row>
    <row r="30" spans="1:10">
      <c r="A30" t="s">
        <v>64</v>
      </c>
      <c r="B30" t="s">
        <v>65</v>
      </c>
      <c r="C30">
        <v>0.11</v>
      </c>
      <c r="F30">
        <v>0</v>
      </c>
      <c r="I30">
        <f>VLOOKUP(B30,gdp_pop_tbl_s5!$B:$D,2,0)</f>
        <v>12</v>
      </c>
      <c r="J30">
        <f>VLOOKUP($B30,gdp_pop_tbl_s5!$B:$D,3,0)</f>
        <v>1235</v>
      </c>
    </row>
    <row r="31" spans="1:10">
      <c r="A31" t="s">
        <v>66</v>
      </c>
      <c r="B31" t="s">
        <v>67</v>
      </c>
      <c r="C31">
        <v>0.06</v>
      </c>
      <c r="D31">
        <v>0.18</v>
      </c>
      <c r="E31">
        <v>0.24</v>
      </c>
      <c r="F31">
        <v>0</v>
      </c>
      <c r="G31">
        <v>0</v>
      </c>
      <c r="H31">
        <v>0</v>
      </c>
      <c r="I31">
        <f>VLOOKUP(B31,gdp_pop_tbl_s5!$B:$D,2,0)</f>
        <v>10</v>
      </c>
      <c r="J31">
        <f>VLOOKUP($B31,gdp_pop_tbl_s5!$B:$D,3,0)</f>
        <v>30975</v>
      </c>
    </row>
    <row r="32" spans="1:10">
      <c r="A32" t="s">
        <v>68</v>
      </c>
      <c r="B32" t="s">
        <v>69</v>
      </c>
      <c r="C32">
        <v>0.06</v>
      </c>
      <c r="D32">
        <v>0.05</v>
      </c>
      <c r="E32">
        <v>0.1</v>
      </c>
      <c r="F32">
        <v>0</v>
      </c>
      <c r="G32">
        <v>0</v>
      </c>
      <c r="H32">
        <v>0</v>
      </c>
      <c r="I32">
        <f>VLOOKUP(B32,gdp_pop_tbl_s5!$B:$D,2,0)</f>
        <v>550</v>
      </c>
      <c r="J32">
        <f>VLOOKUP($B32,gdp_pop_tbl_s5!$B:$D,3,0)</f>
        <v>3696</v>
      </c>
    </row>
    <row r="33" spans="1:10">
      <c r="A33" t="s">
        <v>70</v>
      </c>
      <c r="B33" t="s">
        <v>71</v>
      </c>
      <c r="C33">
        <v>0.06</v>
      </c>
      <c r="D33">
        <v>0.26</v>
      </c>
      <c r="E33">
        <v>0.48</v>
      </c>
      <c r="F33">
        <v>0</v>
      </c>
      <c r="G33">
        <v>0</v>
      </c>
      <c r="H33">
        <v>8.32</v>
      </c>
      <c r="I33">
        <f>VLOOKUP(B33,gdp_pop_tbl_s5!$B:$D,2,0)</f>
        <v>15</v>
      </c>
      <c r="J33">
        <f>VLOOKUP($B33,gdp_pop_tbl_s5!$B:$D,3,0)</f>
        <v>18672</v>
      </c>
    </row>
    <row r="34" spans="1:10">
      <c r="A34" t="s">
        <v>72</v>
      </c>
      <c r="B34" t="s">
        <v>73</v>
      </c>
      <c r="E34">
        <v>0.18</v>
      </c>
      <c r="H34">
        <v>0</v>
      </c>
      <c r="I34">
        <f>VLOOKUP(B34,gdp_pop_tbl_s5!$B:$D,2,0)</f>
        <v>0.32</v>
      </c>
      <c r="J34">
        <f>VLOOKUP($B34,gdp_pop_tbl_s5!$B:$D,3,0)</f>
        <v>38061</v>
      </c>
    </row>
    <row r="35" spans="1:10">
      <c r="A35" t="s">
        <v>74</v>
      </c>
      <c r="B35" t="s">
        <v>75</v>
      </c>
      <c r="C35">
        <v>0.47</v>
      </c>
      <c r="D35">
        <v>0.67</v>
      </c>
      <c r="E35">
        <v>0.67</v>
      </c>
      <c r="F35">
        <v>1.07</v>
      </c>
      <c r="G35">
        <v>1.9</v>
      </c>
      <c r="H35">
        <v>27.33</v>
      </c>
      <c r="I35">
        <f>VLOOKUP(B35,gdp_pop_tbl_s5!$B:$D,2,0)</f>
        <v>70</v>
      </c>
      <c r="J35">
        <f>VLOOKUP($B35,gdp_pop_tbl_s5!$B:$D,3,0)</f>
        <v>30623</v>
      </c>
    </row>
    <row r="36" spans="1:10">
      <c r="A36" t="s">
        <v>76</v>
      </c>
      <c r="B36" t="s">
        <v>77</v>
      </c>
      <c r="C36">
        <v>0.27</v>
      </c>
      <c r="D36">
        <v>0.72</v>
      </c>
      <c r="E36">
        <v>0.49</v>
      </c>
      <c r="F36">
        <v>11.5</v>
      </c>
      <c r="G36">
        <v>15.3</v>
      </c>
      <c r="H36">
        <v>22.45</v>
      </c>
      <c r="I36">
        <f>VLOOKUP(B36,gdp_pop_tbl_s5!$B:$D,2,0)</f>
        <v>132</v>
      </c>
      <c r="J36">
        <f>VLOOKUP($B36,gdp_pop_tbl_s5!$B:$D,3,0)</f>
        <v>34740</v>
      </c>
    </row>
    <row r="37" spans="1:10">
      <c r="A37" t="s">
        <v>78</v>
      </c>
      <c r="B37" t="s">
        <v>79</v>
      </c>
      <c r="E37">
        <v>0.03</v>
      </c>
      <c r="H37">
        <v>0</v>
      </c>
      <c r="I37">
        <f>VLOOKUP(B37,gdp_pop_tbl_s5!$B:$D,2,0)</f>
        <v>0.41</v>
      </c>
      <c r="J37">
        <f>VLOOKUP($B37,gdp_pop_tbl_s5!$B:$D,3,0)</f>
        <v>0</v>
      </c>
    </row>
    <row r="38" spans="1:10">
      <c r="A38" t="s">
        <v>80</v>
      </c>
      <c r="B38" t="s">
        <v>81</v>
      </c>
      <c r="E38">
        <v>7.0000000000000007E-2</v>
      </c>
      <c r="H38">
        <v>2.17</v>
      </c>
      <c r="I38">
        <f>VLOOKUP(B38,gdp_pop_tbl_s5!$B:$D,2,0)</f>
        <v>12</v>
      </c>
      <c r="J38">
        <f>VLOOKUP($B38,gdp_pop_tbl_s5!$B:$D,3,0)</f>
        <v>13001</v>
      </c>
    </row>
    <row r="39" spans="1:10">
      <c r="A39" t="s">
        <v>82</v>
      </c>
      <c r="B39" t="s">
        <v>83</v>
      </c>
      <c r="E39">
        <v>0.06</v>
      </c>
      <c r="H39">
        <v>0</v>
      </c>
      <c r="I39">
        <f>VLOOKUP(B39,gdp_pop_tbl_s5!$B:$D,2,0)</f>
        <v>5</v>
      </c>
      <c r="J39">
        <f>VLOOKUP($B39,gdp_pop_tbl_s5!$B:$D,3,0)</f>
        <v>2372</v>
      </c>
    </row>
    <row r="40" spans="1:10">
      <c r="A40" t="s">
        <v>84</v>
      </c>
      <c r="B40" t="s">
        <v>85</v>
      </c>
      <c r="C40">
        <v>0.4</v>
      </c>
      <c r="D40">
        <v>0.16</v>
      </c>
      <c r="E40">
        <v>0.2</v>
      </c>
      <c r="F40">
        <v>100.23</v>
      </c>
      <c r="G40">
        <v>0</v>
      </c>
      <c r="H40">
        <v>0</v>
      </c>
      <c r="I40">
        <f>VLOOKUP(B40,gdp_pop_tbl_s5!$B:$D,2,0)</f>
        <v>78</v>
      </c>
      <c r="J40">
        <f>VLOOKUP($B40,gdp_pop_tbl_s5!$B:$D,3,0)</f>
        <v>21723</v>
      </c>
    </row>
    <row r="41" spans="1:10">
      <c r="A41" t="s">
        <v>86</v>
      </c>
      <c r="B41" t="s">
        <v>87</v>
      </c>
      <c r="D41">
        <v>0.05</v>
      </c>
      <c r="E41">
        <v>0.26</v>
      </c>
      <c r="G41">
        <v>0</v>
      </c>
      <c r="H41">
        <v>0</v>
      </c>
      <c r="I41">
        <f>VLOOKUP(B41,gdp_pop_tbl_s5!$B:$D,2,0)</f>
        <v>0.01</v>
      </c>
      <c r="J41">
        <f>VLOOKUP($B41,gdp_pop_tbl_s5!$B:$D,3,0)</f>
        <v>0</v>
      </c>
    </row>
    <row r="42" spans="1:10">
      <c r="A42" t="s">
        <v>88</v>
      </c>
      <c r="B42" t="s">
        <v>89</v>
      </c>
      <c r="C42">
        <v>0.06</v>
      </c>
      <c r="E42">
        <v>0.16</v>
      </c>
      <c r="F42">
        <v>0</v>
      </c>
      <c r="H42">
        <v>0</v>
      </c>
      <c r="I42">
        <f>VLOOKUP(B42,gdp_pop_tbl_s5!$B:$D,2,0)</f>
        <v>2.15</v>
      </c>
      <c r="J42">
        <f>VLOOKUP($B42,gdp_pop_tbl_s5!$B:$D,3,0)</f>
        <v>15662</v>
      </c>
    </row>
    <row r="43" spans="1:10">
      <c r="A43" t="s">
        <v>90</v>
      </c>
      <c r="B43" t="s">
        <v>91</v>
      </c>
      <c r="D43">
        <v>0.05</v>
      </c>
      <c r="E43">
        <v>0.23</v>
      </c>
      <c r="G43">
        <v>0</v>
      </c>
      <c r="H43">
        <v>0</v>
      </c>
      <c r="I43">
        <f>VLOOKUP(B43,gdp_pop_tbl_s5!$B:$D,2,0)</f>
        <v>4</v>
      </c>
      <c r="J43">
        <f>VLOOKUP($B43,gdp_pop_tbl_s5!$B:$D,3,0)</f>
        <v>18856</v>
      </c>
    </row>
    <row r="44" spans="1:10">
      <c r="A44" t="s">
        <v>92</v>
      </c>
      <c r="B44" t="s">
        <v>93</v>
      </c>
      <c r="E44">
        <v>0.09</v>
      </c>
      <c r="H44">
        <v>0</v>
      </c>
      <c r="I44">
        <f>VLOOKUP(B44,gdp_pop_tbl_s5!$B:$D,2,0)</f>
        <v>3</v>
      </c>
      <c r="J44">
        <f>VLOOKUP($B44,gdp_pop_tbl_s5!$B:$D,3,0)</f>
        <v>10367</v>
      </c>
    </row>
    <row r="45" spans="1:10">
      <c r="A45" t="s">
        <v>94</v>
      </c>
      <c r="B45" t="s">
        <v>95</v>
      </c>
      <c r="C45">
        <v>0.82</v>
      </c>
      <c r="D45">
        <v>0.1</v>
      </c>
      <c r="E45">
        <v>0.05</v>
      </c>
      <c r="F45">
        <v>128.4</v>
      </c>
      <c r="G45">
        <v>0</v>
      </c>
      <c r="H45">
        <v>0</v>
      </c>
      <c r="I45">
        <f>VLOOKUP(B45,gdp_pop_tbl_s5!$B:$D,2,0)</f>
        <v>300</v>
      </c>
      <c r="J45">
        <f>VLOOKUP($B45,gdp_pop_tbl_s5!$B:$D,3,0)</f>
        <v>6023</v>
      </c>
    </row>
    <row r="46" spans="1:10">
      <c r="A46" t="s">
        <v>96</v>
      </c>
      <c r="B46" t="s">
        <v>97</v>
      </c>
      <c r="D46">
        <v>0.05</v>
      </c>
      <c r="E46">
        <v>0.03</v>
      </c>
      <c r="G46">
        <v>0</v>
      </c>
      <c r="H46">
        <v>0</v>
      </c>
      <c r="I46">
        <f>VLOOKUP(B46,gdp_pop_tbl_s5!$B:$D,2,0)</f>
        <v>37</v>
      </c>
      <c r="J46">
        <f>VLOOKUP($B46,gdp_pop_tbl_s5!$B:$D,3,0)</f>
        <v>3694</v>
      </c>
    </row>
    <row r="47" spans="1:10">
      <c r="A47" t="s">
        <v>98</v>
      </c>
      <c r="B47" t="s">
        <v>99</v>
      </c>
      <c r="C47">
        <v>0.09</v>
      </c>
      <c r="F47">
        <v>0</v>
      </c>
      <c r="I47">
        <f>VLOOKUP(B47,gdp_pop_tbl_s5!$B:$D,2,0)</f>
        <v>0.37</v>
      </c>
      <c r="J47">
        <f>VLOOKUP($B47,gdp_pop_tbl_s5!$B:$D,3,0)</f>
        <v>25428</v>
      </c>
    </row>
    <row r="48" spans="1:10">
      <c r="A48" t="s">
        <v>100</v>
      </c>
      <c r="B48" t="s">
        <v>101</v>
      </c>
      <c r="E48">
        <v>0.03</v>
      </c>
      <c r="H48">
        <v>0</v>
      </c>
      <c r="I48">
        <f>VLOOKUP(B48,gdp_pop_tbl_s5!$B:$D,2,0)</f>
        <v>0.157</v>
      </c>
      <c r="J48">
        <f>VLOOKUP($B48,gdp_pop_tbl_s5!$B:$D,3,0)</f>
        <v>27668</v>
      </c>
    </row>
    <row r="49" spans="1:10">
      <c r="A49" t="s">
        <v>102</v>
      </c>
      <c r="B49" t="s">
        <v>103</v>
      </c>
      <c r="E49">
        <v>0.03</v>
      </c>
      <c r="H49">
        <v>0</v>
      </c>
      <c r="I49">
        <f>VLOOKUP(B49,gdp_pop_tbl_s5!$B:$D,2,0)</f>
        <v>90</v>
      </c>
      <c r="J49">
        <f>VLOOKUP($B49,gdp_pop_tbl_s5!$B:$D,3,0)</f>
        <v>3694</v>
      </c>
    </row>
    <row r="50" spans="1:10">
      <c r="A50" t="s">
        <v>104</v>
      </c>
      <c r="B50" t="s">
        <v>105</v>
      </c>
      <c r="E50">
        <v>0.13</v>
      </c>
      <c r="H50">
        <v>0</v>
      </c>
      <c r="I50">
        <f>VLOOKUP(B50,gdp_pop_tbl_s5!$B:$D,2,0)</f>
        <v>3.5</v>
      </c>
      <c r="J50">
        <f>VLOOKUP($B50,gdp_pop_tbl_s5!$B:$D,3,0)</f>
        <v>0</v>
      </c>
    </row>
    <row r="51" spans="1:10">
      <c r="A51" t="s">
        <v>106</v>
      </c>
      <c r="B51" t="s">
        <v>107</v>
      </c>
      <c r="E51">
        <v>0.04</v>
      </c>
      <c r="H51">
        <v>0</v>
      </c>
      <c r="I51">
        <f>VLOOKUP(B51,gdp_pop_tbl_s5!$B:$D,2,0)</f>
        <v>5</v>
      </c>
      <c r="J51">
        <f>VLOOKUP($B51,gdp_pop_tbl_s5!$B:$D,3,0)</f>
        <v>4744</v>
      </c>
    </row>
    <row r="52" spans="1:10">
      <c r="A52" t="s">
        <v>108</v>
      </c>
      <c r="B52" t="s">
        <v>109</v>
      </c>
      <c r="C52">
        <v>0.09</v>
      </c>
      <c r="D52">
        <v>0.32</v>
      </c>
      <c r="E52">
        <v>0.45</v>
      </c>
      <c r="F52">
        <v>45.5</v>
      </c>
      <c r="G52">
        <v>0</v>
      </c>
      <c r="H52">
        <v>2.61</v>
      </c>
      <c r="I52">
        <f>VLOOKUP(B52,gdp_pop_tbl_s5!$B:$D,2,0)</f>
        <v>5</v>
      </c>
      <c r="J52">
        <f>VLOOKUP($B52,gdp_pop_tbl_s5!$B:$D,3,0)</f>
        <v>53471</v>
      </c>
    </row>
    <row r="53" spans="1:10">
      <c r="A53" t="s">
        <v>110</v>
      </c>
      <c r="B53" t="s">
        <v>111</v>
      </c>
      <c r="E53">
        <v>0.03</v>
      </c>
      <c r="H53">
        <v>0</v>
      </c>
      <c r="I53">
        <f>VLOOKUP(B53,gdp_pop_tbl_s5!$B:$D,2,0)</f>
        <v>2</v>
      </c>
      <c r="J53">
        <f>VLOOKUP($B53,gdp_pop_tbl_s5!$B:$D,3,0)</f>
        <v>0</v>
      </c>
    </row>
    <row r="54" spans="1:10">
      <c r="A54" t="s">
        <v>112</v>
      </c>
      <c r="B54" t="s">
        <v>113</v>
      </c>
      <c r="C54">
        <v>0.09</v>
      </c>
      <c r="D54">
        <v>0.1</v>
      </c>
      <c r="E54">
        <v>0.2</v>
      </c>
      <c r="F54">
        <v>0</v>
      </c>
      <c r="G54">
        <v>0</v>
      </c>
      <c r="H54">
        <v>0</v>
      </c>
      <c r="I54">
        <f>VLOOKUP(B54,gdp_pop_tbl_s5!$B:$D,2,0)</f>
        <v>107</v>
      </c>
      <c r="J54">
        <f>VLOOKUP($B54,gdp_pop_tbl_s5!$B:$D,3,0)</f>
        <v>9826</v>
      </c>
    </row>
    <row r="55" spans="1:10">
      <c r="A55" t="s">
        <v>114</v>
      </c>
      <c r="B55" t="s">
        <v>115</v>
      </c>
      <c r="C55">
        <v>0.06</v>
      </c>
      <c r="D55">
        <v>0.52</v>
      </c>
      <c r="E55">
        <v>0.55000000000000004</v>
      </c>
      <c r="F55">
        <v>0</v>
      </c>
      <c r="G55">
        <v>0</v>
      </c>
      <c r="H55">
        <v>14.44</v>
      </c>
      <c r="I55">
        <f>VLOOKUP(B55,gdp_pop_tbl_s5!$B:$D,2,0)</f>
        <v>43</v>
      </c>
      <c r="J55">
        <f>VLOOKUP($B55,gdp_pop_tbl_s5!$B:$D,3,0)</f>
        <v>20326</v>
      </c>
    </row>
    <row r="56" spans="1:10">
      <c r="A56" t="s">
        <v>116</v>
      </c>
      <c r="B56" t="s">
        <v>117</v>
      </c>
      <c r="C56">
        <v>0.56999999999999995</v>
      </c>
      <c r="D56">
        <v>0.46</v>
      </c>
      <c r="E56">
        <v>0.35</v>
      </c>
      <c r="F56">
        <v>32.5</v>
      </c>
      <c r="G56">
        <v>0</v>
      </c>
      <c r="H56">
        <v>0</v>
      </c>
      <c r="I56">
        <f>VLOOKUP(B56,gdp_pop_tbl_s5!$B:$D,2,0)</f>
        <v>290</v>
      </c>
      <c r="J56">
        <f>VLOOKUP($B56,gdp_pop_tbl_s5!$B:$D,3,0)</f>
        <v>11853</v>
      </c>
    </row>
    <row r="57" spans="1:10">
      <c r="A57" t="s">
        <v>118</v>
      </c>
      <c r="B57" t="s">
        <v>119</v>
      </c>
      <c r="C57">
        <v>0.1</v>
      </c>
      <c r="D57">
        <v>0.18</v>
      </c>
      <c r="E57">
        <v>0.34</v>
      </c>
      <c r="F57">
        <v>0</v>
      </c>
      <c r="G57">
        <v>0</v>
      </c>
      <c r="H57">
        <v>0</v>
      </c>
      <c r="I57">
        <f>VLOOKUP(B57,gdp_pop_tbl_s5!$B:$D,2,0)</f>
        <v>28</v>
      </c>
      <c r="J57">
        <f>VLOOKUP($B57,gdp_pop_tbl_s5!$B:$D,3,0)</f>
        <v>11354</v>
      </c>
    </row>
    <row r="58" spans="1:10">
      <c r="A58" t="s">
        <v>120</v>
      </c>
      <c r="B58" t="s">
        <v>121</v>
      </c>
      <c r="C58">
        <v>0.22</v>
      </c>
      <c r="D58">
        <v>0.64</v>
      </c>
      <c r="E58">
        <v>0.86</v>
      </c>
      <c r="F58">
        <v>121.33</v>
      </c>
      <c r="G58">
        <v>9.57</v>
      </c>
      <c r="H58">
        <v>1454.82</v>
      </c>
      <c r="I58">
        <f>VLOOKUP(B58,gdp_pop_tbl_s5!$B:$D,2,0)</f>
        <v>278</v>
      </c>
      <c r="J58">
        <f>VLOOKUP($B58,gdp_pop_tbl_s5!$B:$D,3,0)</f>
        <v>15487</v>
      </c>
    </row>
    <row r="59" spans="1:10">
      <c r="A59" t="s">
        <v>122</v>
      </c>
      <c r="B59" t="s">
        <v>123</v>
      </c>
      <c r="E59">
        <v>7.0000000000000007E-2</v>
      </c>
      <c r="H59">
        <v>0</v>
      </c>
      <c r="I59">
        <f>VLOOKUP(B59,gdp_pop_tbl_s5!$B:$D,2,0)</f>
        <v>0.05</v>
      </c>
      <c r="J59">
        <f>VLOOKUP($B59,gdp_pop_tbl_s5!$B:$D,3,0)</f>
        <v>0</v>
      </c>
    </row>
    <row r="60" spans="1:10">
      <c r="A60" t="s">
        <v>124</v>
      </c>
      <c r="B60" t="s">
        <v>125</v>
      </c>
      <c r="C60">
        <v>0.17</v>
      </c>
      <c r="D60">
        <v>0.18</v>
      </c>
      <c r="E60">
        <v>0.45</v>
      </c>
      <c r="F60">
        <v>0</v>
      </c>
      <c r="G60">
        <v>0</v>
      </c>
      <c r="H60">
        <v>20.95</v>
      </c>
      <c r="I60">
        <f>VLOOKUP(B60,gdp_pop_tbl_s5!$B:$D,2,0)</f>
        <v>23</v>
      </c>
      <c r="J60">
        <f>VLOOKUP($B60,gdp_pop_tbl_s5!$B:$D,3,0)</f>
        <v>12908</v>
      </c>
    </row>
    <row r="61" spans="1:10">
      <c r="A61" t="s">
        <v>126</v>
      </c>
      <c r="B61" t="s">
        <v>127</v>
      </c>
      <c r="E61">
        <v>0.03</v>
      </c>
      <c r="H61">
        <v>0</v>
      </c>
      <c r="I61">
        <f>VLOOKUP(B61,gdp_pop_tbl_s5!$B:$D,2,0)</f>
        <v>19</v>
      </c>
      <c r="J61">
        <f>VLOOKUP($B61,gdp_pop_tbl_s5!$B:$D,3,0)</f>
        <v>5674</v>
      </c>
    </row>
    <row r="62" spans="1:10">
      <c r="A62" t="s">
        <v>128</v>
      </c>
      <c r="B62" t="s">
        <v>129</v>
      </c>
      <c r="C62">
        <v>0.11</v>
      </c>
      <c r="D62">
        <v>0.05</v>
      </c>
      <c r="E62">
        <v>0.36</v>
      </c>
      <c r="F62">
        <v>0</v>
      </c>
      <c r="G62">
        <v>0</v>
      </c>
      <c r="H62">
        <v>0.48</v>
      </c>
      <c r="I62">
        <f>VLOOKUP(B62,gdp_pop_tbl_s5!$B:$D,2,0)</f>
        <v>7</v>
      </c>
      <c r="J62">
        <f>VLOOKUP($B62,gdp_pop_tbl_s5!$B:$D,3,0)</f>
        <v>23432</v>
      </c>
    </row>
    <row r="63" spans="1:10">
      <c r="A63" t="s">
        <v>130</v>
      </c>
      <c r="B63" t="s">
        <v>131</v>
      </c>
      <c r="C63">
        <v>0.06</v>
      </c>
      <c r="D63">
        <v>0.05</v>
      </c>
      <c r="E63">
        <v>0.24</v>
      </c>
      <c r="F63">
        <v>0</v>
      </c>
      <c r="G63">
        <v>0</v>
      </c>
      <c r="H63">
        <v>0</v>
      </c>
      <c r="I63">
        <f>VLOOKUP(B63,gdp_pop_tbl_s5!$B:$D,2,0)</f>
        <v>2</v>
      </c>
      <c r="J63">
        <f>VLOOKUP($B63,gdp_pop_tbl_s5!$B:$D,3,0)</f>
        <v>28642</v>
      </c>
    </row>
    <row r="64" spans="1:10">
      <c r="A64" t="s">
        <v>132</v>
      </c>
      <c r="B64" t="s">
        <v>133</v>
      </c>
      <c r="C64">
        <v>0.69</v>
      </c>
      <c r="D64">
        <v>0.72</v>
      </c>
      <c r="E64">
        <v>0.78</v>
      </c>
      <c r="F64">
        <v>100.59</v>
      </c>
      <c r="G64">
        <v>83.3</v>
      </c>
      <c r="H64">
        <v>212.73</v>
      </c>
      <c r="I64">
        <f>VLOOKUP(B64,gdp_pop_tbl_s5!$B:$D,2,0)</f>
        <v>500</v>
      </c>
      <c r="J64">
        <f>VLOOKUP($B64,gdp_pop_tbl_s5!$B:$D,3,0)</f>
        <v>16777</v>
      </c>
    </row>
    <row r="65" spans="1:10">
      <c r="A65" t="s">
        <v>134</v>
      </c>
      <c r="B65" t="s">
        <v>135</v>
      </c>
      <c r="C65">
        <v>0.14000000000000001</v>
      </c>
      <c r="F65">
        <v>0</v>
      </c>
      <c r="I65">
        <f>VLOOKUP(B65,gdp_pop_tbl_s5!$B:$D,2,0)</f>
        <v>50</v>
      </c>
      <c r="J65">
        <f>VLOOKUP($B65,gdp_pop_tbl_s5!$B:$D,3,0)</f>
        <v>1415</v>
      </c>
    </row>
    <row r="66" spans="1:10">
      <c r="A66" t="s">
        <v>136</v>
      </c>
      <c r="B66" t="s">
        <v>137</v>
      </c>
      <c r="C66">
        <v>0.12</v>
      </c>
      <c r="D66">
        <v>0.64</v>
      </c>
      <c r="E66">
        <v>0.56999999999999995</v>
      </c>
      <c r="F66">
        <v>88</v>
      </c>
      <c r="G66">
        <v>6.5</v>
      </c>
      <c r="H66">
        <v>11.47</v>
      </c>
      <c r="I66">
        <f>VLOOKUP(B66,gdp_pop_tbl_s5!$B:$D,2,0)</f>
        <v>10</v>
      </c>
      <c r="J66">
        <f>VLOOKUP($B66,gdp_pop_tbl_s5!$B:$D,3,0)</f>
        <v>40265</v>
      </c>
    </row>
    <row r="67" spans="1:10">
      <c r="A67" t="s">
        <v>138</v>
      </c>
      <c r="B67" t="s">
        <v>139</v>
      </c>
      <c r="E67">
        <v>0.03</v>
      </c>
      <c r="H67">
        <v>0</v>
      </c>
      <c r="I67">
        <f>VLOOKUP(B67,gdp_pop_tbl_s5!$B:$D,2,0)</f>
        <v>4</v>
      </c>
      <c r="J67">
        <f>VLOOKUP($B67,gdp_pop_tbl_s5!$B:$D,3,0)</f>
        <v>2238</v>
      </c>
    </row>
    <row r="68" spans="1:10">
      <c r="A68" t="s">
        <v>140</v>
      </c>
      <c r="B68" t="s">
        <v>141</v>
      </c>
      <c r="C68">
        <v>0.06</v>
      </c>
      <c r="D68">
        <v>0.05</v>
      </c>
      <c r="E68">
        <v>0.06</v>
      </c>
      <c r="F68">
        <v>0</v>
      </c>
      <c r="G68">
        <v>0</v>
      </c>
      <c r="H68">
        <v>0</v>
      </c>
      <c r="I68">
        <f>VLOOKUP(B68,gdp_pop_tbl_s5!$B:$D,2,0)</f>
        <v>66</v>
      </c>
      <c r="J68">
        <f>VLOOKUP($B68,gdp_pop_tbl_s5!$B:$D,3,0)</f>
        <v>3923</v>
      </c>
    </row>
    <row r="69" spans="1:10">
      <c r="A69" t="s">
        <v>142</v>
      </c>
      <c r="B69" t="s">
        <v>143</v>
      </c>
      <c r="E69">
        <v>0.06</v>
      </c>
      <c r="H69">
        <v>0</v>
      </c>
      <c r="I69">
        <f>VLOOKUP(B69,gdp_pop_tbl_s5!$B:$D,2,0)</f>
        <v>8</v>
      </c>
      <c r="J69">
        <f>VLOOKUP($B69,gdp_pop_tbl_s5!$B:$D,3,0)</f>
        <v>0</v>
      </c>
    </row>
    <row r="70" spans="1:10">
      <c r="A70" t="s">
        <v>144</v>
      </c>
      <c r="B70" t="s">
        <v>145</v>
      </c>
      <c r="C70">
        <v>0.22</v>
      </c>
      <c r="D70">
        <v>0.05</v>
      </c>
      <c r="E70">
        <v>0.03</v>
      </c>
      <c r="F70">
        <v>0</v>
      </c>
      <c r="G70">
        <v>0</v>
      </c>
      <c r="H70">
        <v>0</v>
      </c>
      <c r="I70">
        <f>VLOOKUP(B70,gdp_pop_tbl_s5!$B:$D,2,0)</f>
        <v>73</v>
      </c>
      <c r="J70">
        <f>VLOOKUP($B70,gdp_pop_tbl_s5!$B:$D,3,0)</f>
        <v>9396</v>
      </c>
    </row>
    <row r="71" spans="1:10">
      <c r="A71" t="s">
        <v>146</v>
      </c>
      <c r="B71" t="s">
        <v>147</v>
      </c>
      <c r="E71">
        <v>0.05</v>
      </c>
      <c r="H71">
        <v>0</v>
      </c>
      <c r="I71">
        <f>VLOOKUP(B71,gdp_pop_tbl_s5!$B:$D,2,0)</f>
        <v>7</v>
      </c>
      <c r="J71">
        <f>VLOOKUP($B71,gdp_pop_tbl_s5!$B:$D,3,0)</f>
        <v>0</v>
      </c>
    </row>
    <row r="72" spans="1:10">
      <c r="A72" t="s">
        <v>148</v>
      </c>
      <c r="B72" t="s">
        <v>149</v>
      </c>
      <c r="C72">
        <v>0.31</v>
      </c>
      <c r="D72">
        <v>0.26</v>
      </c>
      <c r="E72">
        <v>0.17</v>
      </c>
      <c r="F72">
        <v>46.75</v>
      </c>
      <c r="G72">
        <v>0</v>
      </c>
      <c r="H72">
        <v>0</v>
      </c>
      <c r="I72">
        <f>VLOOKUP(B72,gdp_pop_tbl_s5!$B:$D,2,0)</f>
        <v>70</v>
      </c>
      <c r="J72">
        <f>VLOOKUP($B72,gdp_pop_tbl_s5!$B:$D,3,0)</f>
        <v>14623</v>
      </c>
    </row>
    <row r="73" spans="1:10">
      <c r="A73" t="s">
        <v>150</v>
      </c>
      <c r="B73" t="s">
        <v>151</v>
      </c>
      <c r="E73">
        <v>0.03</v>
      </c>
      <c r="H73">
        <v>0</v>
      </c>
      <c r="I73">
        <f>VLOOKUP(B73,gdp_pop_tbl_s5!$B:$D,2,0)</f>
        <v>9</v>
      </c>
      <c r="J73">
        <f>VLOOKUP($B73,gdp_pop_tbl_s5!$B:$D,3,0)</f>
        <v>5816</v>
      </c>
    </row>
    <row r="74" spans="1:10">
      <c r="A74" t="s">
        <v>152</v>
      </c>
      <c r="B74" t="s">
        <v>153</v>
      </c>
      <c r="E74">
        <v>0.04</v>
      </c>
      <c r="H74">
        <v>0</v>
      </c>
      <c r="I74">
        <f>VLOOKUP(B74,gdp_pop_tbl_s5!$B:$D,2,0)</f>
        <v>10</v>
      </c>
      <c r="J74">
        <f>VLOOKUP($B74,gdp_pop_tbl_s5!$B:$D,3,0)</f>
        <v>0</v>
      </c>
    </row>
    <row r="75" spans="1:10">
      <c r="A75" t="s">
        <v>154</v>
      </c>
      <c r="B75" t="s">
        <v>155</v>
      </c>
      <c r="C75">
        <v>0.03</v>
      </c>
      <c r="D75">
        <v>0.16</v>
      </c>
      <c r="E75">
        <v>0.13</v>
      </c>
      <c r="F75">
        <v>0</v>
      </c>
      <c r="G75">
        <v>0</v>
      </c>
      <c r="H75">
        <v>0</v>
      </c>
      <c r="I75">
        <f>VLOOKUP(B75,gdp_pop_tbl_s5!$B:$D,2,0)</f>
        <v>45</v>
      </c>
      <c r="J75">
        <f>VLOOKUP($B75,gdp_pop_tbl_s5!$B:$D,3,0)</f>
        <v>7242</v>
      </c>
    </row>
    <row r="76" spans="1:10">
      <c r="A76" t="s">
        <v>156</v>
      </c>
      <c r="B76" t="s">
        <v>157</v>
      </c>
      <c r="E76">
        <v>7.0000000000000007E-2</v>
      </c>
      <c r="H76">
        <v>0</v>
      </c>
      <c r="I76">
        <f>VLOOKUP(B76,gdp_pop_tbl_s5!$B:$D,2,0)</f>
        <v>60</v>
      </c>
      <c r="J76">
        <f>VLOOKUP($B76,gdp_pop_tbl_s5!$B:$D,3,0)</f>
        <v>3511</v>
      </c>
    </row>
    <row r="77" spans="1:10">
      <c r="A77" t="s">
        <v>158</v>
      </c>
      <c r="B77" t="s">
        <v>159</v>
      </c>
      <c r="E77">
        <v>0.06</v>
      </c>
      <c r="H77">
        <v>0</v>
      </c>
      <c r="I77">
        <f>VLOOKUP(B77,gdp_pop_tbl_s5!$B:$D,2,0)</f>
        <v>24</v>
      </c>
      <c r="J77">
        <f>VLOOKUP($B77,gdp_pop_tbl_s5!$B:$D,3,0)</f>
        <v>3182</v>
      </c>
    </row>
    <row r="78" spans="1:10">
      <c r="A78" t="s">
        <v>160</v>
      </c>
      <c r="B78" t="s">
        <v>161</v>
      </c>
      <c r="C78">
        <v>0.1</v>
      </c>
      <c r="D78">
        <v>0.05</v>
      </c>
      <c r="E78">
        <v>0.03</v>
      </c>
      <c r="F78">
        <v>0</v>
      </c>
      <c r="G78">
        <v>0</v>
      </c>
      <c r="H78">
        <v>0</v>
      </c>
      <c r="I78">
        <f>VLOOKUP(B78,gdp_pop_tbl_s5!$B:$D,2,0)</f>
        <v>80</v>
      </c>
      <c r="J78">
        <f>VLOOKUP($B78,gdp_pop_tbl_s5!$B:$D,3,0)</f>
        <v>3447</v>
      </c>
    </row>
    <row r="79" spans="1:10">
      <c r="A79" t="s">
        <v>162</v>
      </c>
      <c r="B79" t="s">
        <v>163</v>
      </c>
      <c r="C79">
        <v>0.06</v>
      </c>
      <c r="E79">
        <v>7.0000000000000007E-2</v>
      </c>
      <c r="F79">
        <v>0</v>
      </c>
      <c r="H79">
        <v>0</v>
      </c>
      <c r="I79">
        <f>VLOOKUP(B79,gdp_pop_tbl_s5!$B:$D,2,0)</f>
        <v>0.75</v>
      </c>
      <c r="J79">
        <f>VLOOKUP($B79,gdp_pop_tbl_s5!$B:$D,3,0)</f>
        <v>0</v>
      </c>
    </row>
    <row r="80" spans="1:10">
      <c r="A80" t="s">
        <v>164</v>
      </c>
      <c r="B80" t="s">
        <v>165</v>
      </c>
      <c r="E80">
        <v>7.0000000000000007E-2</v>
      </c>
      <c r="H80">
        <v>0</v>
      </c>
      <c r="I80">
        <f>VLOOKUP(B80,gdp_pop_tbl_s5!$B:$D,2,0)</f>
        <v>3</v>
      </c>
      <c r="J80">
        <f>VLOOKUP($B80,gdp_pop_tbl_s5!$B:$D,3,0)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63" sqref="B63"/>
    </sheetView>
  </sheetViews>
  <sheetFormatPr baseColWidth="10" defaultRowHeight="15" x14ac:dyDescent="0"/>
  <cols>
    <col min="1" max="1" width="22" bestFit="1" customWidth="1"/>
    <col min="2" max="2" width="5.6640625" bestFit="1" customWidth="1"/>
    <col min="3" max="3" width="18.1640625" bestFit="1" customWidth="1"/>
    <col min="4" max="4" width="17.33203125" bestFit="1" customWidth="1"/>
  </cols>
  <sheetData>
    <row r="1" spans="1:4" ht="16" thickBot="1">
      <c r="A1" s="1" t="s">
        <v>0</v>
      </c>
      <c r="B1" s="1" t="s">
        <v>1</v>
      </c>
      <c r="C1" s="1" t="s">
        <v>166</v>
      </c>
      <c r="D1" s="1" t="s">
        <v>167</v>
      </c>
    </row>
    <row r="2" spans="1:4">
      <c r="A2" s="2" t="s">
        <v>8</v>
      </c>
      <c r="B2" s="3" t="s">
        <v>9</v>
      </c>
      <c r="C2" s="4">
        <v>13</v>
      </c>
      <c r="D2" s="5">
        <v>10373</v>
      </c>
    </row>
    <row r="3" spans="1:4">
      <c r="A3" s="2" t="s">
        <v>12</v>
      </c>
      <c r="B3" s="3" t="s">
        <v>13</v>
      </c>
      <c r="C3" s="4">
        <v>530</v>
      </c>
      <c r="D3" s="5">
        <v>8720</v>
      </c>
    </row>
    <row r="4" spans="1:4">
      <c r="A4" s="2" t="s">
        <v>16</v>
      </c>
      <c r="B4" s="3" t="s">
        <v>17</v>
      </c>
      <c r="C4" s="4">
        <v>27</v>
      </c>
      <c r="D4" s="5">
        <v>11902</v>
      </c>
    </row>
    <row r="5" spans="1:4">
      <c r="A5" s="6" t="s">
        <v>18</v>
      </c>
      <c r="B5" s="7" t="s">
        <v>19</v>
      </c>
      <c r="C5" s="8">
        <v>2</v>
      </c>
      <c r="D5" s="9"/>
    </row>
    <row r="6" spans="1:4">
      <c r="A6" s="6" t="s">
        <v>22</v>
      </c>
      <c r="B6" s="7" t="s">
        <v>23</v>
      </c>
      <c r="C6" s="8">
        <v>6</v>
      </c>
      <c r="D6" s="10">
        <v>15028</v>
      </c>
    </row>
    <row r="7" spans="1:4">
      <c r="A7" s="2" t="s">
        <v>24</v>
      </c>
      <c r="B7" s="3" t="s">
        <v>25</v>
      </c>
      <c r="C7" s="4">
        <v>230</v>
      </c>
      <c r="D7" s="5">
        <v>2457</v>
      </c>
    </row>
    <row r="8" spans="1:4">
      <c r="A8" s="11" t="s">
        <v>146</v>
      </c>
      <c r="B8" s="12" t="s">
        <v>147</v>
      </c>
      <c r="C8" s="13">
        <v>7</v>
      </c>
      <c r="D8" s="13"/>
    </row>
    <row r="9" spans="1:4">
      <c r="A9" s="6" t="s">
        <v>26</v>
      </c>
      <c r="B9" s="7" t="s">
        <v>27</v>
      </c>
      <c r="C9" s="8">
        <v>12</v>
      </c>
      <c r="D9" s="10">
        <v>13488</v>
      </c>
    </row>
    <row r="10" spans="1:4">
      <c r="A10" s="2" t="s">
        <v>28</v>
      </c>
      <c r="B10" s="3" t="s">
        <v>29</v>
      </c>
      <c r="C10" s="4">
        <v>9</v>
      </c>
      <c r="D10" s="5">
        <v>30626</v>
      </c>
    </row>
    <row r="11" spans="1:4">
      <c r="A11" s="2" t="s">
        <v>32</v>
      </c>
      <c r="B11" s="3" t="s">
        <v>33</v>
      </c>
      <c r="C11" s="4">
        <v>12</v>
      </c>
      <c r="D11" s="5">
        <v>27062</v>
      </c>
    </row>
    <row r="12" spans="1:4">
      <c r="A12" s="11" t="s">
        <v>162</v>
      </c>
      <c r="B12" s="12" t="s">
        <v>163</v>
      </c>
      <c r="C12" s="13">
        <v>0.75</v>
      </c>
      <c r="D12" s="13"/>
    </row>
    <row r="13" spans="1:4">
      <c r="A13" s="6" t="s">
        <v>34</v>
      </c>
      <c r="B13" s="7" t="s">
        <v>35</v>
      </c>
      <c r="C13" s="8">
        <v>6</v>
      </c>
      <c r="D13" s="10">
        <v>37152</v>
      </c>
    </row>
    <row r="14" spans="1:4">
      <c r="A14" s="2" t="s">
        <v>56</v>
      </c>
      <c r="B14" s="3" t="s">
        <v>57</v>
      </c>
      <c r="C14" s="4">
        <v>185</v>
      </c>
      <c r="D14" s="5">
        <v>38268</v>
      </c>
    </row>
    <row r="15" spans="1:4">
      <c r="A15" s="6" t="s">
        <v>62</v>
      </c>
      <c r="B15" s="7" t="s">
        <v>63</v>
      </c>
      <c r="C15" s="8">
        <v>15</v>
      </c>
      <c r="D15" s="10">
        <v>26693</v>
      </c>
    </row>
    <row r="16" spans="1:4">
      <c r="A16" s="6" t="s">
        <v>38</v>
      </c>
      <c r="B16" s="7" t="s">
        <v>39</v>
      </c>
      <c r="C16" s="8">
        <v>1500</v>
      </c>
      <c r="D16" s="10">
        <v>32953</v>
      </c>
    </row>
    <row r="17" spans="1:4">
      <c r="A17" s="2" t="s">
        <v>40</v>
      </c>
      <c r="B17" s="3" t="s">
        <v>41</v>
      </c>
      <c r="C17" s="4">
        <v>1</v>
      </c>
      <c r="D17" s="14"/>
    </row>
    <row r="18" spans="1:4">
      <c r="A18" s="6" t="s">
        <v>42</v>
      </c>
      <c r="B18" s="7" t="s">
        <v>43</v>
      </c>
      <c r="C18" s="8">
        <v>1.07</v>
      </c>
      <c r="D18" s="10">
        <v>20380</v>
      </c>
    </row>
    <row r="19" spans="1:4">
      <c r="A19" s="2" t="s">
        <v>20</v>
      </c>
      <c r="B19" s="3" t="s">
        <v>21</v>
      </c>
      <c r="C19" s="4">
        <v>1</v>
      </c>
      <c r="D19" s="5">
        <v>30626</v>
      </c>
    </row>
    <row r="20" spans="1:4">
      <c r="A20" s="15" t="s">
        <v>112</v>
      </c>
      <c r="B20" s="16" t="s">
        <v>113</v>
      </c>
      <c r="C20" s="17">
        <v>107</v>
      </c>
      <c r="D20" s="18">
        <v>9826</v>
      </c>
    </row>
    <row r="21" spans="1:4">
      <c r="A21" s="2" t="s">
        <v>44</v>
      </c>
      <c r="B21" s="3" t="s">
        <v>45</v>
      </c>
      <c r="C21" s="4">
        <v>90</v>
      </c>
      <c r="D21" s="5">
        <v>4073</v>
      </c>
    </row>
    <row r="22" spans="1:4">
      <c r="A22" s="6" t="s">
        <v>46</v>
      </c>
      <c r="B22" s="7" t="s">
        <v>47</v>
      </c>
      <c r="C22" s="8">
        <v>6</v>
      </c>
      <c r="D22" s="10">
        <v>36236</v>
      </c>
    </row>
    <row r="23" spans="1:4">
      <c r="A23" s="2" t="s">
        <v>48</v>
      </c>
      <c r="B23" s="3" t="s">
        <v>49</v>
      </c>
      <c r="C23" s="4">
        <v>200</v>
      </c>
      <c r="D23" s="5">
        <v>15103</v>
      </c>
    </row>
    <row r="24" spans="1:4">
      <c r="A24" s="6" t="s">
        <v>50</v>
      </c>
      <c r="B24" s="7" t="s">
        <v>51</v>
      </c>
      <c r="C24" s="9"/>
      <c r="D24" s="9"/>
    </row>
    <row r="25" spans="1:4">
      <c r="A25" s="2" t="s">
        <v>52</v>
      </c>
      <c r="B25" s="3" t="s">
        <v>53</v>
      </c>
      <c r="C25" s="4">
        <v>4</v>
      </c>
      <c r="D25" s="5">
        <v>30626</v>
      </c>
    </row>
    <row r="26" spans="1:4">
      <c r="A26" s="6" t="s">
        <v>58</v>
      </c>
      <c r="B26" s="7" t="s">
        <v>59</v>
      </c>
      <c r="C26" s="9"/>
      <c r="D26" s="9"/>
    </row>
    <row r="27" spans="1:4">
      <c r="A27" s="2" t="s">
        <v>60</v>
      </c>
      <c r="B27" s="3" t="s">
        <v>61</v>
      </c>
      <c r="C27" s="14"/>
      <c r="D27" s="14"/>
    </row>
    <row r="28" spans="1:4">
      <c r="A28" s="2" t="s">
        <v>64</v>
      </c>
      <c r="B28" s="3" t="s">
        <v>65</v>
      </c>
      <c r="C28" s="4">
        <v>12</v>
      </c>
      <c r="D28" s="5">
        <v>1235</v>
      </c>
    </row>
    <row r="29" spans="1:4">
      <c r="A29" s="15" t="s">
        <v>124</v>
      </c>
      <c r="B29" s="16" t="s">
        <v>125</v>
      </c>
      <c r="C29" s="17">
        <v>23</v>
      </c>
      <c r="D29" s="18">
        <v>12908</v>
      </c>
    </row>
    <row r="30" spans="1:4">
      <c r="A30" s="6" t="s">
        <v>66</v>
      </c>
      <c r="B30" s="7" t="s">
        <v>67</v>
      </c>
      <c r="C30" s="8">
        <v>10</v>
      </c>
      <c r="D30" s="10">
        <v>30975</v>
      </c>
    </row>
    <row r="31" spans="1:4">
      <c r="A31" s="2" t="s">
        <v>68</v>
      </c>
      <c r="B31" s="3" t="s">
        <v>69</v>
      </c>
      <c r="C31" s="4">
        <v>550</v>
      </c>
      <c r="D31" s="5">
        <v>3696</v>
      </c>
    </row>
    <row r="32" spans="1:4">
      <c r="A32" s="6" t="s">
        <v>70</v>
      </c>
      <c r="B32" s="7" t="s">
        <v>71</v>
      </c>
      <c r="C32" s="8">
        <v>15</v>
      </c>
      <c r="D32" s="10">
        <v>18672</v>
      </c>
    </row>
    <row r="33" spans="1:4">
      <c r="A33" s="6" t="s">
        <v>14</v>
      </c>
      <c r="B33" s="7" t="s">
        <v>15</v>
      </c>
      <c r="C33" s="8">
        <v>6</v>
      </c>
      <c r="D33" s="10">
        <v>5598</v>
      </c>
    </row>
    <row r="34" spans="1:4">
      <c r="A34" s="2" t="s">
        <v>72</v>
      </c>
      <c r="B34" s="3" t="s">
        <v>73</v>
      </c>
      <c r="C34" s="4">
        <v>0.32</v>
      </c>
      <c r="D34" s="5">
        <v>38061</v>
      </c>
    </row>
    <row r="35" spans="1:4">
      <c r="A35" s="6" t="s">
        <v>74</v>
      </c>
      <c r="B35" s="7" t="s">
        <v>75</v>
      </c>
      <c r="C35" s="8">
        <v>70</v>
      </c>
      <c r="D35" s="10">
        <v>30623</v>
      </c>
    </row>
    <row r="36" spans="1:4">
      <c r="A36" s="2" t="s">
        <v>76</v>
      </c>
      <c r="B36" s="3" t="s">
        <v>77</v>
      </c>
      <c r="C36" s="4">
        <v>132</v>
      </c>
      <c r="D36" s="5">
        <v>34740</v>
      </c>
    </row>
    <row r="37" spans="1:4">
      <c r="A37" s="6" t="s">
        <v>78</v>
      </c>
      <c r="B37" s="7" t="s">
        <v>79</v>
      </c>
      <c r="C37" s="8">
        <v>0.41</v>
      </c>
      <c r="D37" s="9"/>
    </row>
    <row r="38" spans="1:4">
      <c r="A38" s="6" t="s">
        <v>54</v>
      </c>
      <c r="B38" s="7" t="s">
        <v>55</v>
      </c>
      <c r="C38" s="8">
        <v>4</v>
      </c>
      <c r="D38" s="10">
        <v>5491</v>
      </c>
    </row>
    <row r="39" spans="1:4">
      <c r="A39" s="2" t="s">
        <v>80</v>
      </c>
      <c r="B39" s="3" t="s">
        <v>81</v>
      </c>
      <c r="C39" s="4">
        <v>12</v>
      </c>
      <c r="D39" s="5">
        <v>13001</v>
      </c>
    </row>
    <row r="40" spans="1:4">
      <c r="A40" s="6" t="s">
        <v>82</v>
      </c>
      <c r="B40" s="7" t="s">
        <v>83</v>
      </c>
      <c r="C40" s="8">
        <v>5</v>
      </c>
      <c r="D40" s="10">
        <v>2372</v>
      </c>
    </row>
    <row r="41" spans="1:4" ht="16" thickBot="1">
      <c r="A41" s="19" t="s">
        <v>84</v>
      </c>
      <c r="B41" s="20" t="s">
        <v>85</v>
      </c>
      <c r="C41" s="21">
        <v>78</v>
      </c>
      <c r="D41" s="22">
        <v>21723</v>
      </c>
    </row>
    <row r="42" spans="1:4">
      <c r="A42" s="23" t="s">
        <v>86</v>
      </c>
      <c r="B42" s="24" t="s">
        <v>87</v>
      </c>
      <c r="C42" s="25">
        <v>0.01</v>
      </c>
      <c r="D42" s="25"/>
    </row>
    <row r="43" spans="1:4">
      <c r="A43" s="15" t="s">
        <v>88</v>
      </c>
      <c r="B43" s="16" t="s">
        <v>89</v>
      </c>
      <c r="C43" s="17">
        <v>2.15</v>
      </c>
      <c r="D43" s="18">
        <v>15662</v>
      </c>
    </row>
    <row r="44" spans="1:4">
      <c r="A44" s="11" t="s">
        <v>90</v>
      </c>
      <c r="B44" s="12" t="s">
        <v>91</v>
      </c>
      <c r="C44" s="13">
        <v>4</v>
      </c>
      <c r="D44" s="26">
        <v>18856</v>
      </c>
    </row>
    <row r="45" spans="1:4">
      <c r="A45" s="15" t="s">
        <v>96</v>
      </c>
      <c r="B45" s="16" t="s">
        <v>97</v>
      </c>
      <c r="C45" s="17">
        <v>37</v>
      </c>
      <c r="D45" s="18">
        <v>3694</v>
      </c>
    </row>
    <row r="46" spans="1:4">
      <c r="A46" s="11" t="s">
        <v>102</v>
      </c>
      <c r="B46" s="12" t="s">
        <v>103</v>
      </c>
      <c r="C46" s="13">
        <v>90</v>
      </c>
      <c r="D46" s="26">
        <v>3694</v>
      </c>
    </row>
    <row r="47" spans="1:4">
      <c r="A47" s="15" t="s">
        <v>92</v>
      </c>
      <c r="B47" s="16" t="s">
        <v>93</v>
      </c>
      <c r="C47" s="17">
        <v>3</v>
      </c>
      <c r="D47" s="18">
        <v>10367</v>
      </c>
    </row>
    <row r="48" spans="1:4">
      <c r="A48" s="11" t="s">
        <v>98</v>
      </c>
      <c r="B48" s="12" t="s">
        <v>99</v>
      </c>
      <c r="C48" s="13">
        <v>0.37</v>
      </c>
      <c r="D48" s="26">
        <v>25428</v>
      </c>
    </row>
    <row r="49" spans="1:4">
      <c r="A49" s="15" t="s">
        <v>104</v>
      </c>
      <c r="B49" s="16" t="s">
        <v>105</v>
      </c>
      <c r="C49" s="17">
        <v>3.5</v>
      </c>
      <c r="D49" s="17"/>
    </row>
    <row r="50" spans="1:4">
      <c r="A50" s="11" t="s">
        <v>106</v>
      </c>
      <c r="B50" s="12" t="s">
        <v>107</v>
      </c>
      <c r="C50" s="13">
        <v>5</v>
      </c>
      <c r="D50" s="26">
        <v>4744</v>
      </c>
    </row>
    <row r="51" spans="1:4">
      <c r="A51" s="15" t="s">
        <v>100</v>
      </c>
      <c r="B51" s="16" t="s">
        <v>101</v>
      </c>
      <c r="C51" s="17">
        <v>0.157</v>
      </c>
      <c r="D51" s="18">
        <v>27668</v>
      </c>
    </row>
    <row r="52" spans="1:4">
      <c r="A52" s="11" t="s">
        <v>94</v>
      </c>
      <c r="B52" s="12" t="s">
        <v>95</v>
      </c>
      <c r="C52" s="13">
        <v>300</v>
      </c>
      <c r="D52" s="26">
        <v>6023</v>
      </c>
    </row>
    <row r="53" spans="1:4">
      <c r="A53" s="2" t="s">
        <v>36</v>
      </c>
      <c r="B53" s="3" t="s">
        <v>37</v>
      </c>
      <c r="C53" s="4">
        <v>27</v>
      </c>
      <c r="D53" s="5">
        <v>40518</v>
      </c>
    </row>
    <row r="54" spans="1:4">
      <c r="A54" s="15" t="s">
        <v>108</v>
      </c>
      <c r="B54" s="16" t="s">
        <v>109</v>
      </c>
      <c r="C54" s="17">
        <v>5</v>
      </c>
      <c r="D54" s="18">
        <v>53471</v>
      </c>
    </row>
    <row r="55" spans="1:4">
      <c r="A55" s="11" t="s">
        <v>110</v>
      </c>
      <c r="B55" s="12" t="s">
        <v>111</v>
      </c>
      <c r="C55" s="13">
        <v>2</v>
      </c>
      <c r="D55" s="13"/>
    </row>
    <row r="56" spans="1:4">
      <c r="A56" s="11" t="s">
        <v>114</v>
      </c>
      <c r="B56" s="12" t="s">
        <v>115</v>
      </c>
      <c r="C56" s="13">
        <v>43</v>
      </c>
      <c r="D56" s="26">
        <v>20326</v>
      </c>
    </row>
    <row r="57" spans="1:4">
      <c r="A57" s="15" t="s">
        <v>116</v>
      </c>
      <c r="B57" s="16" t="s">
        <v>117</v>
      </c>
      <c r="C57" s="17">
        <v>290</v>
      </c>
      <c r="D57" s="18">
        <v>11853</v>
      </c>
    </row>
    <row r="58" spans="1:4">
      <c r="A58" s="11" t="s">
        <v>118</v>
      </c>
      <c r="B58" s="12" t="s">
        <v>119</v>
      </c>
      <c r="C58" s="13">
        <v>28</v>
      </c>
      <c r="D58" s="26">
        <v>11354</v>
      </c>
    </row>
    <row r="59" spans="1:4">
      <c r="A59" s="15" t="s">
        <v>120</v>
      </c>
      <c r="B59" s="16" t="s">
        <v>121</v>
      </c>
      <c r="C59" s="17">
        <v>278</v>
      </c>
      <c r="D59" s="18">
        <v>15487</v>
      </c>
    </row>
    <row r="60" spans="1:4">
      <c r="A60" s="11" t="s">
        <v>122</v>
      </c>
      <c r="B60" s="12" t="s">
        <v>123</v>
      </c>
      <c r="C60" s="13">
        <v>0.05</v>
      </c>
      <c r="D60" s="13"/>
    </row>
    <row r="61" spans="1:4">
      <c r="A61" s="11" t="s">
        <v>126</v>
      </c>
      <c r="B61" s="12" t="s">
        <v>127</v>
      </c>
      <c r="C61" s="13">
        <v>19</v>
      </c>
      <c r="D61" s="26">
        <v>5674</v>
      </c>
    </row>
    <row r="62" spans="1:4">
      <c r="A62" s="15" t="s">
        <v>128</v>
      </c>
      <c r="B62" s="16" t="s">
        <v>129</v>
      </c>
      <c r="C62" s="17">
        <v>7</v>
      </c>
      <c r="D62" s="18">
        <v>23432</v>
      </c>
    </row>
    <row r="63" spans="1:4">
      <c r="A63" s="11" t="s">
        <v>130</v>
      </c>
      <c r="B63" s="12" t="s">
        <v>131</v>
      </c>
      <c r="C63" s="13">
        <v>2</v>
      </c>
      <c r="D63" s="26">
        <v>28642</v>
      </c>
    </row>
    <row r="64" spans="1:4">
      <c r="A64" s="15" t="s">
        <v>132</v>
      </c>
      <c r="B64" s="16" t="s">
        <v>133</v>
      </c>
      <c r="C64" s="17">
        <v>500</v>
      </c>
      <c r="D64" s="18">
        <v>16777</v>
      </c>
    </row>
    <row r="65" spans="1:4">
      <c r="A65" s="6" t="s">
        <v>10</v>
      </c>
      <c r="B65" s="7" t="s">
        <v>11</v>
      </c>
      <c r="C65" s="8">
        <v>16</v>
      </c>
      <c r="D65" s="10">
        <v>9182</v>
      </c>
    </row>
    <row r="66" spans="1:4">
      <c r="A66" s="11" t="s">
        <v>134</v>
      </c>
      <c r="B66" s="12" t="s">
        <v>135</v>
      </c>
      <c r="C66" s="13">
        <v>50</v>
      </c>
      <c r="D66" s="26">
        <v>1415</v>
      </c>
    </row>
    <row r="67" spans="1:4">
      <c r="A67" s="15" t="s">
        <v>136</v>
      </c>
      <c r="B67" s="16" t="s">
        <v>137</v>
      </c>
      <c r="C67" s="17">
        <v>10</v>
      </c>
      <c r="D67" s="18">
        <v>40265</v>
      </c>
    </row>
    <row r="68" spans="1:4">
      <c r="A68" s="15" t="s">
        <v>140</v>
      </c>
      <c r="B68" s="16" t="s">
        <v>141</v>
      </c>
      <c r="C68" s="17">
        <v>66</v>
      </c>
      <c r="D68" s="18">
        <v>3923</v>
      </c>
    </row>
    <row r="69" spans="1:4">
      <c r="A69" s="11" t="s">
        <v>142</v>
      </c>
      <c r="B69" s="12" t="s">
        <v>143</v>
      </c>
      <c r="C69" s="13">
        <v>8</v>
      </c>
      <c r="D69" s="13"/>
    </row>
    <row r="70" spans="1:4">
      <c r="A70" s="11" t="s">
        <v>138</v>
      </c>
      <c r="B70" s="12" t="s">
        <v>139</v>
      </c>
      <c r="C70" s="13">
        <v>4</v>
      </c>
      <c r="D70" s="26">
        <v>2238</v>
      </c>
    </row>
    <row r="71" spans="1:4">
      <c r="A71" s="15" t="s">
        <v>144</v>
      </c>
      <c r="B71" s="16" t="s">
        <v>145</v>
      </c>
      <c r="C71" s="17">
        <v>73</v>
      </c>
      <c r="D71" s="18">
        <v>9396</v>
      </c>
    </row>
    <row r="72" spans="1:4">
      <c r="A72" s="11" t="s">
        <v>150</v>
      </c>
      <c r="B72" s="12" t="s">
        <v>151</v>
      </c>
      <c r="C72" s="13">
        <v>9</v>
      </c>
      <c r="D72" s="26">
        <v>5816</v>
      </c>
    </row>
    <row r="73" spans="1:4">
      <c r="A73" s="15" t="s">
        <v>148</v>
      </c>
      <c r="B73" s="16" t="s">
        <v>149</v>
      </c>
      <c r="C73" s="17">
        <v>70</v>
      </c>
      <c r="D73" s="18">
        <v>14623</v>
      </c>
    </row>
    <row r="74" spans="1:4">
      <c r="A74" s="15" t="s">
        <v>152</v>
      </c>
      <c r="B74" s="16" t="s">
        <v>153</v>
      </c>
      <c r="C74" s="17">
        <v>10</v>
      </c>
      <c r="D74" s="17"/>
    </row>
    <row r="75" spans="1:4">
      <c r="A75" s="11" t="s">
        <v>154</v>
      </c>
      <c r="B75" s="12" t="s">
        <v>155</v>
      </c>
      <c r="C75" s="13">
        <v>45</v>
      </c>
      <c r="D75" s="26">
        <v>7242</v>
      </c>
    </row>
    <row r="76" spans="1:4">
      <c r="A76" s="15" t="s">
        <v>156</v>
      </c>
      <c r="B76" s="16" t="s">
        <v>157</v>
      </c>
      <c r="C76" s="17">
        <v>60</v>
      </c>
      <c r="D76" s="18">
        <v>3511</v>
      </c>
    </row>
    <row r="77" spans="1:4">
      <c r="A77" s="11" t="s">
        <v>158</v>
      </c>
      <c r="B77" s="12" t="s">
        <v>159</v>
      </c>
      <c r="C77" s="13">
        <v>24</v>
      </c>
      <c r="D77" s="26">
        <v>3182</v>
      </c>
    </row>
    <row r="78" spans="1:4">
      <c r="A78" s="15" t="s">
        <v>160</v>
      </c>
      <c r="B78" s="16" t="s">
        <v>161</v>
      </c>
      <c r="C78" s="17">
        <v>80</v>
      </c>
      <c r="D78" s="18">
        <v>3447</v>
      </c>
    </row>
    <row r="79" spans="1:4">
      <c r="A79" s="27" t="s">
        <v>164</v>
      </c>
      <c r="B79" s="28" t="s">
        <v>165</v>
      </c>
      <c r="C79" s="17">
        <v>3</v>
      </c>
      <c r="D79" s="17"/>
    </row>
    <row r="80" spans="1:4">
      <c r="A80" s="6" t="s">
        <v>30</v>
      </c>
      <c r="B80" s="7" t="s">
        <v>31</v>
      </c>
      <c r="C80" s="8">
        <v>1575</v>
      </c>
      <c r="D80" s="10">
        <v>9207</v>
      </c>
    </row>
  </sheetData>
  <sortState ref="A2:E80">
    <sortCondition ref="B2:B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table_s6_pnas_cent_full_modif.t</vt:lpstr>
      <vt:lpstr>gdp_pop_tbl_s5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2014-04-09T07:10:11Z</dcterms:created>
  <dcterms:modified xsi:type="dcterms:W3CDTF">2014-04-09T07:14:11Z</dcterms:modified>
</cp:coreProperties>
</file>