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채점_base" sheetId="1" r:id="rId4"/>
    <sheet state="visible" name="제출 결과" sheetId="2" r:id="rId5"/>
    <sheet state="visible" name="채점_결과_리더보드" sheetId="3" r:id="rId6"/>
    <sheet state="visible" name="채점_결과" sheetId="4" r:id="rId7"/>
    <sheet state="visible" name="1분반 채점" sheetId="5" r:id="rId8"/>
    <sheet state="visible" name="2분반 채점" sheetId="6" r:id="rId9"/>
    <sheet state="visible" name="2분반 채점의 사본" sheetId="7" r:id="rId10"/>
    <sheet state="visible" name="3분반 채점" sheetId="8" r:id="rId11"/>
    <sheet state="visible" name="3분반 채점의 사본" sheetId="9" r:id="rId12"/>
    <sheet state="visible" name="4분반 채점" sheetId="10" r:id="rId13"/>
    <sheet state="visible" name="5분반 채점" sheetId="11" r:id="rId14"/>
  </sheets>
  <definedNames>
    <definedName hidden="1" localSheetId="2" name="_xlnm._FilterDatabase">'채점_결과_리더보드'!$D$1:$E$28</definedName>
  </definedNames>
  <calcPr/>
  <extLst>
    <ext uri="GoogleSheetsCustomDataVersion1">
      <go:sheetsCustomData xmlns:go="http://customooxmlschemas.google.com/" r:id="rId15" roundtripDataSignature="AMtx7mhI3/QdyKYyeE4oVnfBaTsTyIaqMQ=="/>
    </ext>
  </extLst>
</workbook>
</file>

<file path=xl/sharedStrings.xml><?xml version="1.0" encoding="utf-8"?>
<sst xmlns="http://schemas.openxmlformats.org/spreadsheetml/2006/main" count="1148" uniqueCount="365">
  <si>
    <t>문제구분</t>
  </si>
  <si>
    <t>배점</t>
  </si>
  <si>
    <t>정답여부
(0=틀림, 1=맞음)</t>
  </si>
  <si>
    <t>획득점수</t>
  </si>
  <si>
    <t>이 페이지는 수정하지 마세요!</t>
  </si>
  <si>
    <t>정답 코드</t>
  </si>
  <si>
    <t>수강생 제출</t>
  </si>
  <si>
    <t>문제1</t>
  </si>
  <si>
    <t>world_corona.drop('male_smokers', axis=1)</t>
  </si>
  <si>
    <t>문제2</t>
  </si>
  <si>
    <t>world_corona.describe()</t>
  </si>
  <si>
    <t>문제3</t>
  </si>
  <si>
    <t>world_corona.columns</t>
  </si>
  <si>
    <t>문제4</t>
  </si>
  <si>
    <t>world_corona['is_valid'] = 1</t>
  </si>
  <si>
    <t>문제5</t>
  </si>
  <si>
    <t>world_corona[world_corona['location']=='France']</t>
  </si>
  <si>
    <t>문제6</t>
  </si>
  <si>
    <t>pd.merge(seoul_df, seoul_info, left_on='지역', right_on='시군구명_한글', how='left')</t>
  </si>
  <si>
    <t>문제7</t>
  </si>
  <si>
    <t>world_corona.sort_values(by='population', ascending=False)</t>
  </si>
  <si>
    <t>문제8</t>
  </si>
  <si>
    <t>world_corona.drop_duplicates(subset=['location'], keep='last')</t>
  </si>
  <si>
    <t>문제9</t>
  </si>
  <si>
    <t>world_corona.groupby('location').sum()['new_cases']</t>
  </si>
  <si>
    <t>문제10</t>
  </si>
  <si>
    <t>문제11</t>
  </si>
  <si>
    <t>문제12</t>
  </si>
  <si>
    <t>문제13</t>
  </si>
  <si>
    <t>문제14</t>
  </si>
  <si>
    <t>문제15</t>
  </si>
  <si>
    <t>Qatar</t>
  </si>
  <si>
    <t>문제16</t>
  </si>
  <si>
    <t>기타 확진자 접촉</t>
  </si>
  <si>
    <t>문제17</t>
  </si>
  <si>
    <t>문제18</t>
  </si>
  <si>
    <t>8월</t>
  </si>
  <si>
    <t>문제19</t>
  </si>
  <si>
    <t>Africa</t>
  </si>
  <si>
    <t>문제20</t>
  </si>
  <si>
    <t>문제21</t>
  </si>
  <si>
    <t>PYF</t>
  </si>
  <si>
    <t>문제22</t>
  </si>
  <si>
    <t>문제23</t>
  </si>
  <si>
    <t>문제24</t>
  </si>
  <si>
    <t>France</t>
  </si>
  <si>
    <t>문제25</t>
  </si>
  <si>
    <t>문제26</t>
  </si>
  <si>
    <t>문제27</t>
  </si>
  <si>
    <t>문제28</t>
  </si>
  <si>
    <t>문제29</t>
  </si>
  <si>
    <t>문제30</t>
  </si>
  <si>
    <t>총점</t>
  </si>
  <si>
    <t>타임스탬프</t>
  </si>
  <si>
    <t>어느 분반인가요?</t>
  </si>
  <si>
    <t>팀 번호가 무엇인가요?</t>
  </si>
  <si>
    <t>문제 1에 대한 답안을 제출해주세요</t>
  </si>
  <si>
    <t>문제 2에 대한 답안을 제출해주세요</t>
  </si>
  <si>
    <t>문제 3에 대한 답안을 제출해주세요</t>
  </si>
  <si>
    <t>문제 4에 대한 답안을 제출해주세요</t>
  </si>
  <si>
    <t>문제 5에 대한 답안을 제출해주세요</t>
  </si>
  <si>
    <t>문제 6에 대한 답안을 제출해주세요</t>
  </si>
  <si>
    <t>문제 7에 대한 답안을 제출해주세요</t>
  </si>
  <si>
    <t>문제 8에 대한 답안을 제출해주세요</t>
  </si>
  <si>
    <t>문제 9에 대한 답안을 제출해주세요</t>
  </si>
  <si>
    <t>문제 10에 대한 답안을 제출해주세요</t>
  </si>
  <si>
    <t>문제 11에 대한 답안을 제출해주세요</t>
  </si>
  <si>
    <t>문제 12에 대한 답안을 제출해주세요</t>
  </si>
  <si>
    <t>문제 13에 대한 답안을 제출해주세요</t>
  </si>
  <si>
    <t>문제 14에 대한 답안을 제출해주세요</t>
  </si>
  <si>
    <t>문제 15에 대한 답안을 제출해주세요</t>
  </si>
  <si>
    <t>문제 16에 대한 답안을 제출해주세요</t>
  </si>
  <si>
    <t>문제 17에 대한 답안을 제출해주세요</t>
  </si>
  <si>
    <t>문제 18에 대한 답안을 제출해주세요</t>
  </si>
  <si>
    <t>문제 19에 대한 답안을 제출해주세요</t>
  </si>
  <si>
    <t>문제 20에 대한 답안을 제출해주세요</t>
  </si>
  <si>
    <t>문제 21에 대한 답안을 제출해주세요</t>
  </si>
  <si>
    <t>문제 22에 대한 답안을 제출해주세요</t>
  </si>
  <si>
    <t>문제 23에 대한 답안을 제출해주세요</t>
  </si>
  <si>
    <t>문제 24에 대한 답안을 제출해주세요</t>
  </si>
  <si>
    <t>문제 25에 대한 답안을 제출해주세요</t>
  </si>
  <si>
    <t>문제 26에 대한 답안을 제출해주세요</t>
  </si>
  <si>
    <t>문제 27에 대한 답안을 제출해주세요</t>
  </si>
  <si>
    <t>문제 28에 대한 답안을 제출해주세요</t>
  </si>
  <si>
    <t>문제 29에 대한 답안을 제출해주세요</t>
  </si>
  <si>
    <t>문제 30에 대한 답안을 제출해주세요</t>
  </si>
  <si>
    <t>1분반</t>
  </si>
  <si>
    <t>world_corona=world_corona.drop(columns=['male_smokers'],axis=1)</t>
  </si>
  <si>
    <t>world_corona.column</t>
  </si>
  <si>
    <t>world_corona['is_valid']=1</t>
  </si>
  <si>
    <t>seoul_info['지역']=seoul_info['시군구명_한글']
seoul_info.drop('시군구명_한글',axis=1,inplace=True)
pd.merge(seoul_df,seoul_info,on='지역',how='left')</t>
  </si>
  <si>
    <t>world_corona.sort_values('population',ascending=False)</t>
  </si>
  <si>
    <t>world_corona.drop_duplicates(subset=['location'],keep='last')</t>
  </si>
  <si>
    <t>4.9배</t>
  </si>
  <si>
    <t xml:space="preserve">Italy </t>
  </si>
  <si>
    <t>https://drive.google.com/open?id=1awWHa4fz1JPXrPfu8U9M4pCd9jVQrevu</t>
  </si>
  <si>
    <t>https://drive.google.com/open?id=19BRUzwjmmzxLzFdXEtbPTUWyouT9x4eV</t>
  </si>
  <si>
    <t>https://drive.google.com/open?id=1-OM5liRVOUHY90Nfgd4mgtrpeNDczcJI</t>
  </si>
  <si>
    <t>https://drive.google.com/open?id=1brT7Lvxek84d0vyxc4PAEj-Hgc4Ia607</t>
  </si>
  <si>
    <t>4분반</t>
  </si>
  <si>
    <t>del world_corona['male_smokers']</t>
  </si>
  <si>
    <t>world_corona['is_vaild']=1</t>
  </si>
  <si>
    <t>world_corona[world_corona['location'] =='France']</t>
  </si>
  <si>
    <t xml:space="preserve">left_join = pd.merge(seoul_df, seoul_info, how='left', left_on='지역', right_on='시군구명_한글')
print(left_join)
</t>
  </si>
  <si>
    <t>world_corona.sort_values(by='total_cases', ascending=False, inplace=True)
print(world_corona)</t>
  </si>
  <si>
    <t>world_corona.drop_duplicates(["location"],keep = "last")</t>
  </si>
  <si>
    <t>world_corona['location'].nunique()</t>
  </si>
  <si>
    <t>world_corona[world_corona['date'] == '2020-10-30']['total_cases'].sum()</t>
  </si>
  <si>
    <t>world_corona[world_corona['continent']=='Europe']['location'].nunique()</t>
  </si>
  <si>
    <t>world_corona[world_corona['location']=='Japan']['total_cases'].sum()</t>
  </si>
  <si>
    <t>world_corona.drop(columns = ['male_smokers'], inplace = True)</t>
  </si>
  <si>
    <t>set(world_corona)</t>
  </si>
  <si>
    <t>world_corona[world_corona[ 'location' ] == 'France' ]</t>
  </si>
  <si>
    <t>seoul_df = seoul_df + seoul_info</t>
  </si>
  <si>
    <t>world_corona[ 'population' ].value_counts()</t>
  </si>
  <si>
    <t>world_corona['location'].drop_duplicates(keep= 'last' , inplace=False</t>
  </si>
  <si>
    <t xml:space="preserve">기타 확진자 접촉 </t>
  </si>
  <si>
    <t xml:space="preserve">France </t>
  </si>
  <si>
    <t>3분반</t>
  </si>
  <si>
    <t>from google.colab import files
data =files.upload()
import pandas as pd
df_1 = pd.read_csv('world_corona_201104.csv')
df1 = df_1.drop('male_smokers',axis=1)
df1</t>
  </si>
  <si>
    <t>df_1.describe()</t>
  </si>
  <si>
    <t>set(df_1)</t>
  </si>
  <si>
    <t>df_1['is_valid']=1
df_1</t>
  </si>
  <si>
    <t>df_1[df_1['location']=='France']</t>
  </si>
  <si>
    <t>df_1.drop_duplicates(subset='location', keep='last')</t>
  </si>
  <si>
    <t>df_1.groupby(by=['location'], as_index=False).sum()['new_cases']</t>
  </si>
  <si>
    <t>https://drive.google.com/open?id=1-Y_Bnx5AhDsLVtzWY8zIZDb7ZYFpjDFJ</t>
  </si>
  <si>
    <t>del world_corona_201104['male_smokers']</t>
  </si>
  <si>
    <t>world_corona_201104.describe()</t>
  </si>
  <si>
    <t>world_corona_201104.columns</t>
  </si>
  <si>
    <t>world_corona_201104['is_valid']=1</t>
  </si>
  <si>
    <t>world_corona_201104[world_corona_201104['location'] == 'France']</t>
  </si>
  <si>
    <t>world_corona_201104['continent'].value_counts(ascending=True)</t>
  </si>
  <si>
    <t>world_corona_201104.drop_duplicates(keep='last',subset='location')</t>
  </si>
  <si>
    <t>14.8배</t>
  </si>
  <si>
    <t xml:space="preserve"> 8월</t>
  </si>
  <si>
    <t xml:space="preserve"> Asia</t>
  </si>
  <si>
    <t>53987명</t>
  </si>
  <si>
    <t>1.0배</t>
  </si>
  <si>
    <t>https://drive.google.com/open?id=12zRimg2AhmuSK7u4ELIyJdEH6OZ1fiqz</t>
  </si>
  <si>
    <t>world_corona.drop(columns = ["male_smokers"], inplace=True)
world_corona.head()</t>
  </si>
  <si>
    <t>world_corona["is_valid"]=1</t>
  </si>
  <si>
    <t>world_corona[world_corona["location"]=="France"]</t>
  </si>
  <si>
    <t>pd.merge(seoul_df, seoul_info, left_on="지역", right_on="시군구명_한글", how='left')</t>
  </si>
  <si>
    <t>world_corona.sort_values(by="population", ascending = False)</t>
  </si>
  <si>
    <t>world_corona.groupby('location').sum()["new_cases"]</t>
  </si>
  <si>
    <t>Brunei</t>
  </si>
  <si>
    <t>Italy</t>
  </si>
  <si>
    <t>pd.concat([seoul_df, seoul_info], axis=1)</t>
  </si>
  <si>
    <t>world_corona.sort_values(‘population’, ascending = False)</t>
  </si>
  <si>
    <t>world_corona.drop_duplicates(['location'], keep='last')</t>
  </si>
  <si>
    <t>AFG</t>
  </si>
  <si>
    <t>Spain</t>
  </si>
  <si>
    <t>Yemen</t>
  </si>
  <si>
    <t>https://drive.google.com/open?id=134tq__m3QxgBolBuzJvPEErM4Rk6ZE_O</t>
  </si>
  <si>
    <t>https://drive.google.com/open?id=1-fp77rtasis3EzWpDcF-mGxS3ZTIVPWV</t>
  </si>
  <si>
    <t>https://drive.google.com/open?id=17eAfTebjFwgAYoie-JHLAal-5fVfwX5Y</t>
  </si>
  <si>
    <t>https://drive.google.com/open?id=1xXTjKDLvrtBgA3_MSJP_KTaFR5J5DgTf</t>
  </si>
  <si>
    <t>world_corona.drop(['male_smokers'], axis = 1)</t>
  </si>
  <si>
    <t>print(world_corona.columns)</t>
  </si>
  <si>
    <t>world_corona["is_valid"] = 1</t>
  </si>
  <si>
    <t>seoul_df.set_index('지역', inplace=True)
seoul_info.set_index('시군구명_한글', inplace=True)
seoul_df.join(seoul_info,how="left")</t>
  </si>
  <si>
    <t>df= world_corona
df_sorted = df.sort_values(by='population' ,ascending=False)
df_sorted</t>
  </si>
  <si>
    <t>world_corona = pd.read_csv("world_corona_201104.csv")
indexies = world_corona["location"].drop_duplicates(keep="last").index
world_corona.iloc[indexies]</t>
  </si>
  <si>
    <t>world_corona.groupby("location").sum()["new_cases"]</t>
  </si>
  <si>
    <t>213개</t>
  </si>
  <si>
    <t>547857명</t>
  </si>
  <si>
    <t>51개</t>
  </si>
  <si>
    <t>102900명</t>
  </si>
  <si>
    <t>아프리카</t>
  </si>
  <si>
    <t>1215706명</t>
  </si>
  <si>
    <t>프랑스</t>
  </si>
  <si>
    <t>https://drive.google.com/open?id=12qFTuhl_rEJqo5oU38vALlJs2pP45sX9</t>
  </si>
  <si>
    <t>https://drive.google.com/open?id=1i0vivR8o3JW5f-83itENC4DEK0KtvnnW</t>
  </si>
  <si>
    <t>https://drive.google.com/open?id=1Fk4TBhv50vAho-bYVPlCsoGPibc7_V28</t>
  </si>
  <si>
    <t>https://drive.google.com/open?id=1rRZJV08mJa20OPGEyQlpgZuW38WhmCDR</t>
  </si>
  <si>
    <t>world_corona.columns.tolist()</t>
  </si>
  <si>
    <t xml:space="preserve"> world_corona.assign(is_valid=1)</t>
  </si>
  <si>
    <t>world_corona[world_corona['location'] == 'France']</t>
  </si>
  <si>
    <t xml:space="preserve">world_corona.sort_values(by=['population'], axis=0, ascending=True)
</t>
  </si>
  <si>
    <t xml:space="preserve">world_corona.groupby(world_corona['location']).sum()['new_cases']
</t>
  </si>
  <si>
    <t xml:space="preserve">world_corona['location'].nunique()
</t>
  </si>
  <si>
    <t xml:space="preserve">len(world_corona[world_corona['date'] == '2020-10-30'])
</t>
  </si>
  <si>
    <t xml:space="preserve"> world_corona[world_corona['continent'] == 'Europe']['location'].nunique()</t>
  </si>
  <si>
    <t xml:space="preserve"> len(world_corona[world_corona['location'] == 'Japan'])</t>
  </si>
  <si>
    <t xml:space="preserve"> set(world_corona[world_corona['gdp_per_capita']== max(world_corona['gdp_per_capita'])]['location'])
</t>
  </si>
  <si>
    <t xml:space="preserve">world_corona.groupby('continent').sum().sort_values(by=['total_deaths'], axis=0, ascending=True)['total_deaths_per_million'].reset_index().loc[1,'continent']
</t>
  </si>
  <si>
    <t xml:space="preserve">world_corona[world_corona['continent']=='Europe'].groupby('location').sum().sort_values(by=['total_cases'], axis=0, ascending=False).reset_index().loc[1,'location']
</t>
  </si>
  <si>
    <t>world_corona.drop('male_smokers')</t>
  </si>
  <si>
    <t>world_corona['location'][world_corona['location']=='France']</t>
  </si>
  <si>
    <t>world_corona['population'].value_counts()</t>
  </si>
  <si>
    <t>world_corona.groupby('location').sum()</t>
  </si>
  <si>
    <t>world_corona[world_corona.groupby('location').sum()]['new_cases']</t>
  </si>
  <si>
    <t xml:space="preserve">Qatar	</t>
  </si>
  <si>
    <t>Russia</t>
  </si>
  <si>
    <t>https://drive.google.com/open?id=14_QIRKkZqyhq_SSW2biffFqi7KMJ0u9A</t>
  </si>
  <si>
    <t>https://drive.google.com/open?id=1hfhpmYPbC0wi0aPZj1hVIT4AavK6NHnF</t>
  </si>
  <si>
    <t>2분반</t>
  </si>
  <si>
    <t>world_corona.info()</t>
  </si>
  <si>
    <t>world_corona[world_corona['is_valid'] == 1]</t>
  </si>
  <si>
    <t>pd.merge(seoul_df, seoul_info, left_on='지역', right_on='시군구명_한글', how='left').head()</t>
  </si>
  <si>
    <t>world_corona[''].value_counts()</t>
  </si>
  <si>
    <t>10월'</t>
  </si>
  <si>
    <t>world_corona = world_corona.drop('male_smokers', axis=1)</t>
  </si>
  <si>
    <t>world_corona.sort_values('population')</t>
  </si>
  <si>
    <t>world_corona.drop_duplicates('location', keep='last')</t>
  </si>
  <si>
    <t>world_corona.groupby('location')['new_cases'].sum()</t>
  </si>
  <si>
    <t>5분반</t>
  </si>
  <si>
    <t>df_world_corona.drop(columns=['male_smokers'], inplace = True)</t>
  </si>
  <si>
    <t>df_world_corona.describe()</t>
  </si>
  <si>
    <t>df_world_corona.columns</t>
  </si>
  <si>
    <t>df_world_corona['is_valid'] = 1</t>
  </si>
  <si>
    <t>df_world_corona[df_world_corona['location'] == 'France']</t>
  </si>
  <si>
    <t>pd.merge(df_corona , df_info, left_on='지역', right_on='시군구명_한글', how='left')</t>
  </si>
  <si>
    <t>df_world_corona.sort_values(by='population' ,ascending=False)</t>
  </si>
  <si>
    <t>df_world_corona.groupby('location').sum()['new_cases']</t>
  </si>
  <si>
    <t>관악구</t>
  </si>
  <si>
    <t>https://drive.google.com/open?id=1ibB-AG-U_7sPSGHlHlh-1AP4sVbDUZOb</t>
  </si>
  <si>
    <t>https://drive.google.com/open?id=1Nbbj5IDMi822ZmMVgIg2NG4yCb9TUsMv</t>
  </si>
  <si>
    <t>https://drive.google.com/open?id=1QpVR_7FhTQmS-KTjqb85ZDwmsrrF6a_E</t>
  </si>
  <si>
    <t>https://drive.google.com/open?id=1TgDsAGxQgHxuqE2zh30MBsdEr_kHlXl2</t>
  </si>
  <si>
    <t>world_corona.drop(columns=['male_smokers'], inplace=True)</t>
  </si>
  <si>
    <t>world_corona['isValid'] = 1</t>
  </si>
  <si>
    <t>pd.merge(seoul_df, seoul_info, left_on='지역',
                 right_on='시군구명_한글', how='left')</t>
  </si>
  <si>
    <t>world_corona.sort_values(by="population", ascending=False)</t>
  </si>
  <si>
    <t>world_corona.drop_duplicates(subset=["location", "date"], keep='last', inplace=True)</t>
  </si>
  <si>
    <t>world_corona.set_index('continent').loc["Europe"]['location'].nunique()</t>
  </si>
  <si>
    <t>Zimbabwe</t>
  </si>
  <si>
    <t>New Caledonia</t>
  </si>
  <si>
    <t>https://drive.google.com/open?id=1Ii4MiH2brsvOJybUQM39O5J8k1k0AClL</t>
  </si>
  <si>
    <t>https://drive.google.com/open?id=159g7Q-qIj3C1LZX-MIGYx2RZoPO4F-YP</t>
  </si>
  <si>
    <t>https://drive.google.com/open?id=1OMTkBGEaLyrpTKdgfknEcr6-dLKq9RYV</t>
  </si>
  <si>
    <t>https://drive.google.com/open?id=13Nxq-qQvH4DysOmpJV9YNNpe5ghZdAa4</t>
  </si>
  <si>
    <t>world_corona.drop(columns ='male_smokers', inplace = True)</t>
  </si>
  <si>
    <t>seoul_df.join(seoul_info, how = 'left')</t>
  </si>
  <si>
    <t>world_corona2.drop_duplicates(subset= ['location'], keep = 'last')</t>
  </si>
  <si>
    <t>print(world_corona.groupby(by = ['location'])['new_cases'].sum())</t>
  </si>
  <si>
    <t>https://drive.google.com/open?id=1oN0Kec9rtF5UuL-9Lk243Zsc5R5Uttz3</t>
  </si>
  <si>
    <t>world_corona = pd.read_csv('world_corona_201104.csv')
world_corona.drop(columns = ['male_smokers'])</t>
  </si>
  <si>
    <t>world_corona["Is_valid"] = 1</t>
  </si>
  <si>
    <t>world_corona[df_corona['location'] == 'France']</t>
  </si>
  <si>
    <t>df_new = seoul_info.rename(columns={'시군구명_한글':'지역'})
pd.merge(seoul_df, df_new, how='left', on='지역')</t>
  </si>
  <si>
    <t>df_corona.sort_values(by="population",ascending=False)</t>
  </si>
  <si>
    <t>카타르 (Qatar)</t>
  </si>
  <si>
    <t>https://drive.google.com/open?id=1ClmgTdta_5ipf4lceflVWBrxixeLuLAQ</t>
  </si>
  <si>
    <t>https://drive.google.com/open?id=1KMSxDOPIRc30ehsIrhMkyfX6w7o0F2Wq</t>
  </si>
  <si>
    <t>https://drive.google.com/open?id=1gIavLOlKu8kqmenKJi3tUqguf0SztvEG</t>
  </si>
  <si>
    <t>world_corona.drop(columns=['male_smokers'])</t>
  </si>
  <si>
    <t>world_corona['is_valid']='1'</t>
  </si>
  <si>
    <t>df_LEFT_JOIN = pd.merge(seoul_df, seoul_info, left_on='지역', right_on='시군구명_한글', how='left')</t>
  </si>
  <si>
    <t>기타 확진자 접촉 818</t>
  </si>
  <si>
    <t>.</t>
  </si>
  <si>
    <t>https://drive.google.com/open?id=1c_2Ph8N1vSKXf2kDZmAJ6B3fD2J6VgMI</t>
  </si>
  <si>
    <t>https://drive.google.com/open?id=1ANZq24kZ5Sskw5wIBopnXWcLgufeSXlx</t>
  </si>
  <si>
    <t>df1 = df_1.drop('male_smokers',axis=1)
df1</t>
  </si>
  <si>
    <t>tmp_df=world_corona.drop_duplicates(subset=['location'],keep='last')
tmp_df.sort_value(by=["population"])</t>
  </si>
  <si>
    <t>7,86%</t>
  </si>
  <si>
    <t>Afreeca</t>
  </si>
  <si>
    <t>https://drive.google.com/open?id=1FNllrGhjmgqgsB9JJYhAxlCowY231XPx</t>
  </si>
  <si>
    <t>world_corona.groupby('location').get_group('France')</t>
  </si>
  <si>
    <t>world_corona_sorted_by_values = world_corona.sort_values(by='population', ascending=False)
world_corona_sorted_by_values.head()</t>
  </si>
  <si>
    <t>data = world_corona.groupby('location').sum()
data['new_cases']</t>
  </si>
  <si>
    <t>3.4배</t>
  </si>
  <si>
    <t>https://drive.google.com/open?id=1Nk7ou09TXhyEHGOpyYYRUJPdSYJXYwqf</t>
  </si>
  <si>
    <t>https://drive.google.com/open?id=17MgkHVV7NeOMuTxzIysh0nrVbxGjDVCP</t>
  </si>
  <si>
    <t>https://drive.google.com/open?id=1HEqF3mp3WcyUrT9DXITh8VbxSXanyKi9</t>
  </si>
  <si>
    <t>https://drive.google.com/open?id=1gudKnEzKYd-Caoszw0yWtmgpz8sWMzdi</t>
  </si>
  <si>
    <t>for i in world_corona.columns:
  print(i)</t>
  </si>
  <si>
    <t>df_left_join = pd.merge(seoul_df, seoul_info, left_on = '지역', right_on='시군구명_한글', how='left')</t>
  </si>
  <si>
    <t>world_corona.groupby(['location']).sum()['new_cases']</t>
  </si>
  <si>
    <t>https://drive.google.com/open?id=1drvJZgj8crGilalFPTn9qALB3dbaImlz</t>
  </si>
  <si>
    <t>https://drive.google.com/open?id=1nngByaHUjv6C1Uqm8ZY6aJgrgvBovj1v</t>
  </si>
  <si>
    <t>https://drive.google.com/open?id=12zwrfUl2iZR9wjow7o5T2dQUkMlMnuhz</t>
  </si>
  <si>
    <t>world_corona['is_vaild'] = 1</t>
  </si>
  <si>
    <t>result = seoul_df.join(seoul_info)</t>
  </si>
  <si>
    <t>world_corona['population'].sort_index()</t>
  </si>
  <si>
    <t>world_corona.drop_duplicates(subset='location', keep='last')</t>
  </si>
  <si>
    <t>grouped = world_corona[['new_cases', 'location']].groupby(['location'])
grouped.sum()</t>
  </si>
  <si>
    <t>Puerto Rico</t>
  </si>
  <si>
    <t>https://drive.google.com/open?id=1p4jVEMV-IKvRpgsp5gtS5nWFfuw2ABbe</t>
  </si>
  <si>
    <t>https://drive.google.com/open?id=19mgifNByqoQX-sQmKQcEMoRIp0HTkzZQ</t>
  </si>
  <si>
    <t>df_corona.drop(columns = ['male smokers'], inplace = True)</t>
  </si>
  <si>
    <t>df_corona.net.describe()</t>
  </si>
  <si>
    <t>df_corona.info()</t>
  </si>
  <si>
    <t>df_world[(df_world['location'] == 'France')]</t>
  </si>
  <si>
    <t>df_LEFT_JOIN = pd.merge(seoul_df, seoul_info, left_on='key', right_on='key', how='left')</t>
  </si>
  <si>
    <t>df_world['population'].value_counts()</t>
  </si>
  <si>
    <t>df_corona['location'].nunique()</t>
  </si>
  <si>
    <t>212명</t>
  </si>
  <si>
    <t>51ro</t>
  </si>
  <si>
    <t>df_world_corona.drop(columns = ['male_smokers'])</t>
  </si>
  <si>
    <t>world_corona['is_valid'] =1</t>
  </si>
  <si>
    <t>seoul_info.columns = ['연번', '시군구코드', '시군구명_한글', '시군구명_영문', 'ESRI_PK', '위도', '경도']
seoul = pd.merge(seoul_df, seoul_info,on='연번', how='left')
seoul.head()</t>
  </si>
  <si>
    <t>world_corona.sort_values(by='population' , ascending=False)</t>
  </si>
  <si>
    <t>world_corona_drop = world_corona.drop_duplicates(['location'], keep='last')
print(world_corona_drop.shape)</t>
  </si>
  <si>
    <t>https://drive.google.com/open?id=1P5hGAarz58vTuTdQ5CQotwf7GLJRke-x</t>
  </si>
  <si>
    <t>world_corona.sort_values(by = 'population')</t>
  </si>
  <si>
    <t>성북구 사랑 제일 교회관련</t>
  </si>
  <si>
    <t>Germany</t>
  </si>
  <si>
    <t>len(world_corona['location'].unique())</t>
  </si>
  <si>
    <t>world_corona[(world_corona['date']=='2020-10-30')]['new_cases'].sum()</t>
  </si>
  <si>
    <t>max(seoul_df['접촉력'].value_counts())</t>
  </si>
  <si>
    <t>a = max(seoul_df['지역'].value_counts()) / len(seoul_df['지역'].value_counts())
print(str(a) + "%")</t>
  </si>
  <si>
    <t>Spain                     309
Sweden                    309</t>
  </si>
  <si>
    <t>https://drive.google.com/open?id=1tGT1MxaqaNZF6X7jIi-MqcEuAxr9UAud</t>
  </si>
  <si>
    <t>https://drive.google.com/open?id=18mXcNy-kNCi9fACxULs7ntPfsAinQIJn</t>
  </si>
  <si>
    <t>w.drop(colums=['male_smokers'],inplace=True)</t>
  </si>
  <si>
    <t>w.describe()</t>
  </si>
  <si>
    <t>print(w.columns)</t>
  </si>
  <si>
    <t>w['is_valid']=1</t>
  </si>
  <si>
    <t>w['location'][w['location']=='France']</t>
  </si>
  <si>
    <t>w['population'].value_counts()</t>
  </si>
  <si>
    <t>Hongkong</t>
  </si>
  <si>
    <t>https://drive.google.com/open?id=1rCk0oJCaSM9WTqhSXE_NqGX5EZxAgAH9</t>
  </si>
  <si>
    <t>분반</t>
  </si>
  <si>
    <t>1분반 1팀</t>
  </si>
  <si>
    <t>3분반 3팀</t>
  </si>
  <si>
    <t>1분반 2팀</t>
  </si>
  <si>
    <t>1분반 3팀</t>
  </si>
  <si>
    <t>5분반 5팀</t>
  </si>
  <si>
    <t>1분반 4팀</t>
  </si>
  <si>
    <t>2분반 3팀</t>
  </si>
  <si>
    <t>1분반 5팀</t>
  </si>
  <si>
    <t>4분반 1팀</t>
  </si>
  <si>
    <t>2분반 1팀</t>
  </si>
  <si>
    <t>5분반 3팀</t>
  </si>
  <si>
    <t>2분반 2팀</t>
  </si>
  <si>
    <t>2분반 4팀</t>
  </si>
  <si>
    <t>2분반 5팀</t>
  </si>
  <si>
    <t>3분반 4팀</t>
  </si>
  <si>
    <t>2분반 6팀</t>
  </si>
  <si>
    <t>A</t>
  </si>
  <si>
    <t>3분반 1팀</t>
  </si>
  <si>
    <t>B</t>
  </si>
  <si>
    <t>3분반 2팀</t>
  </si>
  <si>
    <t>C</t>
  </si>
  <si>
    <t>D</t>
  </si>
  <si>
    <t>E</t>
  </si>
  <si>
    <t>3분반 5팀</t>
  </si>
  <si>
    <t>F</t>
  </si>
  <si>
    <t>G</t>
  </si>
  <si>
    <t>4분반 2팀</t>
  </si>
  <si>
    <t>H</t>
  </si>
  <si>
    <t>4분반 3팀</t>
  </si>
  <si>
    <t>I</t>
  </si>
  <si>
    <t>4분반 4팀</t>
  </si>
  <si>
    <t>J</t>
  </si>
  <si>
    <t>4분반 5팀</t>
  </si>
  <si>
    <t>K</t>
  </si>
  <si>
    <t>4분반 6팀</t>
  </si>
  <si>
    <t>L</t>
  </si>
  <si>
    <t>5분반 1팀</t>
  </si>
  <si>
    <t>M</t>
  </si>
  <si>
    <t>5분반 2팀</t>
  </si>
  <si>
    <t>N</t>
  </si>
  <si>
    <t>O</t>
  </si>
  <si>
    <t>5분반 4팀</t>
  </si>
  <si>
    <t>P</t>
  </si>
  <si>
    <t>Q</t>
  </si>
  <si>
    <t>점수</t>
  </si>
  <si>
    <t>가산점</t>
  </si>
  <si>
    <t>2조</t>
  </si>
  <si>
    <t>조이름</t>
  </si>
  <si>
    <t>비시각화</t>
  </si>
  <si>
    <t>시각화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</si>
</sst>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7">
    <font>
      <sz val="10.0"/>
      <color rgb="FF000000"/>
      <name val="Arial"/>
    </font>
    <font>
      <color theme="1"/>
      <name val="Arial"/>
    </font>
    <font>
      <b/>
      <color rgb="FFFF0000"/>
      <name val="Arial"/>
    </font>
    <font>
      <b/>
      <color theme="1"/>
      <name val="Arial"/>
    </font>
    <font>
      <sz val="12.0"/>
      <color rgb="FF000000"/>
      <name val="Calibri"/>
    </font>
    <font/>
    <font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1155CC"/>
      <name val="Arial"/>
    </font>
    <font>
      <color theme="1"/>
      <name val="Roboto"/>
    </font>
    <font>
      <b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4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10" xfId="0" applyAlignment="1" applyBorder="1" applyFont="1" applyNumberFormat="1">
      <alignment horizontal="left" readingOrder="0" shrinkToFit="0" vertical="center" wrapText="0"/>
    </xf>
    <xf borderId="1" fillId="0" fontId="1" numFmtId="0" xfId="0" applyAlignment="1" applyBorder="1" applyFont="1">
      <alignment shrinkToFit="0" vertical="center" wrapText="0"/>
    </xf>
    <xf borderId="2" fillId="0" fontId="3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0" fillId="0" fontId="6" numFmtId="10" xfId="0" applyAlignment="1" applyFont="1" applyNumberFormat="1">
      <alignment vertical="bottom"/>
    </xf>
    <xf borderId="1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quotePrefix="1" borderId="0" fillId="0" fontId="6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10" xfId="0" applyAlignment="1" applyFont="1" applyNumberFormat="1">
      <alignment horizontal="right" vertical="bottom"/>
    </xf>
    <xf borderId="1" fillId="0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6" fontId="6" numFmtId="164" xfId="0" applyAlignment="1" applyFill="1" applyFont="1" applyNumberFormat="1">
      <alignment horizontal="right"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6" fontId="1" numFmtId="10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0" xfId="0" applyAlignment="1" applyFont="1" applyNumberFormat="1">
      <alignment vertical="bottom"/>
    </xf>
    <xf borderId="0" fillId="0" fontId="13" numFmtId="0" xfId="0" applyAlignment="1" applyFont="1">
      <alignment vertical="bottom"/>
    </xf>
    <xf borderId="1" fillId="0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2" fontId="3" numFmtId="0" xfId="0" applyAlignment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1" fillId="7" fontId="1" numFmtId="0" xfId="0" applyAlignment="1" applyBorder="1" applyFill="1" applyFont="1">
      <alignment horizontal="center" vertical="bottom"/>
    </xf>
    <xf borderId="1" fillId="7" fontId="14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4" numFmtId="0" xfId="0" applyAlignment="1" applyBorder="1" applyFont="1">
      <alignment horizontal="center" readingOrder="0" vertical="bottom"/>
    </xf>
    <xf borderId="1" fillId="0" fontId="14" numFmtId="0" xfId="0" applyAlignment="1" applyBorder="1" applyFont="1">
      <alignment horizontal="center" vertical="bottom"/>
    </xf>
    <xf borderId="0" fillId="0" fontId="1" numFmtId="0" xfId="0" applyFont="1"/>
    <xf borderId="0" fillId="2" fontId="1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1" numFmtId="0" xfId="0" applyAlignment="1" applyFont="1">
      <alignment vertical="bottom"/>
    </xf>
    <xf borderId="0" fillId="0" fontId="16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'채점_결과_리더보드'!$E$1</c:f>
            </c:strRef>
          </c:tx>
          <c:spPr>
            <a:solidFill>
              <a:srgbClr val="999999"/>
            </a:solidFill>
          </c:spPr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FF9900"/>
              </a:solidFill>
            </c:spPr>
          </c:dPt>
          <c:dPt>
            <c:idx val="4"/>
            <c:spPr>
              <a:solidFill>
                <a:srgbClr val="674EA7"/>
              </a:solidFill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'채점_결과_리더보드'!$D$2:$D$25</c:f>
            </c:strRef>
          </c:cat>
          <c:val>
            <c:numRef>
              <c:f>'채점_결과_리더보드'!$E$2:$E$25</c:f>
              <c:numCache/>
            </c:numRef>
          </c:val>
        </c:ser>
        <c:axId val="1484696184"/>
        <c:axId val="1660061140"/>
      </c:barChart>
      <c:catAx>
        <c:axId val="1484696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0061140"/>
      </c:catAx>
      <c:valAx>
        <c:axId val="1660061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469618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1</xdr:row>
      <xdr:rowOff>66675</xdr:rowOff>
    </xdr:from>
    <xdr:ext cx="6048375" cy="5610225"/>
    <xdr:graphicFrame>
      <xdr:nvGraphicFramePr>
        <xdr:cNvPr id="132685697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9525</xdr:rowOff>
    </xdr:from>
    <xdr:ext cx="5305425" cy="329565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9mgifNByqoQX-sQmKQcEMoRIp0HTkzZQ" TargetMode="External"/><Relationship Id="rId20" Type="http://schemas.openxmlformats.org/officeDocument/2006/relationships/hyperlink" Target="https://drive.google.com/open?id=1TgDsAGxQgHxuqE2zh30MBsdEr_kHlXl2" TargetMode="External"/><Relationship Id="rId42" Type="http://schemas.openxmlformats.org/officeDocument/2006/relationships/hyperlink" Target="https://drive.google.com/open?id=1tGT1MxaqaNZF6X7jIi-MqcEuAxr9UAud" TargetMode="External"/><Relationship Id="rId41" Type="http://schemas.openxmlformats.org/officeDocument/2006/relationships/hyperlink" Target="https://drive.google.com/open?id=1P5hGAarz58vTuTdQ5CQotwf7GLJRke-x" TargetMode="External"/><Relationship Id="rId22" Type="http://schemas.openxmlformats.org/officeDocument/2006/relationships/hyperlink" Target="https://drive.google.com/open?id=159g7Q-qIj3C1LZX-MIGYx2RZoPO4F-YP" TargetMode="External"/><Relationship Id="rId44" Type="http://schemas.openxmlformats.org/officeDocument/2006/relationships/hyperlink" Target="https://drive.google.com/open?id=1rCk0oJCaSM9WTqhSXE_NqGX5EZxAgAH9" TargetMode="External"/><Relationship Id="rId21" Type="http://schemas.openxmlformats.org/officeDocument/2006/relationships/hyperlink" Target="https://drive.google.com/open?id=1Ii4MiH2brsvOJybUQM39O5J8k1k0AClL" TargetMode="External"/><Relationship Id="rId43" Type="http://schemas.openxmlformats.org/officeDocument/2006/relationships/hyperlink" Target="https://drive.google.com/open?id=18mXcNy-kNCi9fACxULs7ntPfsAinQIJn" TargetMode="External"/><Relationship Id="rId24" Type="http://schemas.openxmlformats.org/officeDocument/2006/relationships/hyperlink" Target="https://drive.google.com/open?id=13Nxq-qQvH4DysOmpJV9YNNpe5ghZdAa4" TargetMode="External"/><Relationship Id="rId23" Type="http://schemas.openxmlformats.org/officeDocument/2006/relationships/hyperlink" Target="https://drive.google.com/open?id=1OMTkBGEaLyrpTKdgfknEcr6-dLKq9RYV" TargetMode="External"/><Relationship Id="rId45" Type="http://schemas.openxmlformats.org/officeDocument/2006/relationships/drawing" Target="../drawings/drawing2.xml"/><Relationship Id="rId1" Type="http://schemas.openxmlformats.org/officeDocument/2006/relationships/hyperlink" Target="https://drive.google.com/open?id=1awWHa4fz1JPXrPfu8U9M4pCd9jVQrevu" TargetMode="External"/><Relationship Id="rId2" Type="http://schemas.openxmlformats.org/officeDocument/2006/relationships/hyperlink" Target="https://drive.google.com/open?id=19BRUzwjmmzxLzFdXEtbPTUWyouT9x4eV" TargetMode="External"/><Relationship Id="rId3" Type="http://schemas.openxmlformats.org/officeDocument/2006/relationships/hyperlink" Target="https://drive.google.com/open?id=1-OM5liRVOUHY90Nfgd4mgtrpeNDczcJI" TargetMode="External"/><Relationship Id="rId4" Type="http://schemas.openxmlformats.org/officeDocument/2006/relationships/hyperlink" Target="https://drive.google.com/open?id=1brT7Lvxek84d0vyxc4PAEj-Hgc4Ia607" TargetMode="External"/><Relationship Id="rId9" Type="http://schemas.openxmlformats.org/officeDocument/2006/relationships/hyperlink" Target="https://drive.google.com/open?id=17eAfTebjFwgAYoie-JHLAal-5fVfwX5Y" TargetMode="External"/><Relationship Id="rId26" Type="http://schemas.openxmlformats.org/officeDocument/2006/relationships/hyperlink" Target="https://drive.google.com/open?id=1ClmgTdta_5ipf4lceflVWBrxixeLuLAQ" TargetMode="External"/><Relationship Id="rId25" Type="http://schemas.openxmlformats.org/officeDocument/2006/relationships/hyperlink" Target="https://drive.google.com/open?id=1oN0Kec9rtF5UuL-9Lk243Zsc5R5Uttz3" TargetMode="External"/><Relationship Id="rId28" Type="http://schemas.openxmlformats.org/officeDocument/2006/relationships/hyperlink" Target="https://drive.google.com/open?id=1gIavLOlKu8kqmenKJi3tUqguf0SztvEG" TargetMode="External"/><Relationship Id="rId27" Type="http://schemas.openxmlformats.org/officeDocument/2006/relationships/hyperlink" Target="https://drive.google.com/open?id=1KMSxDOPIRc30ehsIrhMkyfX6w7o0F2Wq" TargetMode="External"/><Relationship Id="rId5" Type="http://schemas.openxmlformats.org/officeDocument/2006/relationships/hyperlink" Target="https://drive.google.com/open?id=1-Y_Bnx5AhDsLVtzWY8zIZDb7ZYFpjDFJ" TargetMode="External"/><Relationship Id="rId6" Type="http://schemas.openxmlformats.org/officeDocument/2006/relationships/hyperlink" Target="https://drive.google.com/open?id=12zRimg2AhmuSK7u4ELIyJdEH6OZ1fiqz" TargetMode="External"/><Relationship Id="rId29" Type="http://schemas.openxmlformats.org/officeDocument/2006/relationships/hyperlink" Target="https://drive.google.com/open?id=1c_2Ph8N1vSKXf2kDZmAJ6B3fD2J6VgMI" TargetMode="External"/><Relationship Id="rId7" Type="http://schemas.openxmlformats.org/officeDocument/2006/relationships/hyperlink" Target="https://drive.google.com/open?id=134tq__m3QxgBolBuzJvPEErM4Rk6ZE_O" TargetMode="External"/><Relationship Id="rId8" Type="http://schemas.openxmlformats.org/officeDocument/2006/relationships/hyperlink" Target="https://drive.google.com/open?id=1-fp77rtasis3EzWpDcF-mGxS3ZTIVPWV" TargetMode="External"/><Relationship Id="rId31" Type="http://schemas.openxmlformats.org/officeDocument/2006/relationships/hyperlink" Target="https://drive.google.com/open?id=1FNllrGhjmgqgsB9JJYhAxlCowY231XPx" TargetMode="External"/><Relationship Id="rId30" Type="http://schemas.openxmlformats.org/officeDocument/2006/relationships/hyperlink" Target="https://drive.google.com/open?id=1ANZq24kZ5Sskw5wIBopnXWcLgufeSXlx" TargetMode="External"/><Relationship Id="rId11" Type="http://schemas.openxmlformats.org/officeDocument/2006/relationships/hyperlink" Target="https://drive.google.com/open?id=12qFTuhl_rEJqo5oU38vALlJs2pP45sX9" TargetMode="External"/><Relationship Id="rId33" Type="http://schemas.openxmlformats.org/officeDocument/2006/relationships/hyperlink" Target="https://drive.google.com/open?id=17MgkHVV7NeOMuTxzIysh0nrVbxGjDVCP" TargetMode="External"/><Relationship Id="rId10" Type="http://schemas.openxmlformats.org/officeDocument/2006/relationships/hyperlink" Target="https://drive.google.com/open?id=1xXTjKDLvrtBgA3_MSJP_KTaFR5J5DgTf" TargetMode="External"/><Relationship Id="rId32" Type="http://schemas.openxmlformats.org/officeDocument/2006/relationships/hyperlink" Target="https://drive.google.com/open?id=1Nk7ou09TXhyEHGOpyYYRUJPdSYJXYwqf" TargetMode="External"/><Relationship Id="rId13" Type="http://schemas.openxmlformats.org/officeDocument/2006/relationships/hyperlink" Target="https://drive.google.com/open?id=1Fk4TBhv50vAho-bYVPlCsoGPibc7_V28" TargetMode="External"/><Relationship Id="rId35" Type="http://schemas.openxmlformats.org/officeDocument/2006/relationships/hyperlink" Target="https://drive.google.com/open?id=1gudKnEzKYd-Caoszw0yWtmgpz8sWMzdi" TargetMode="External"/><Relationship Id="rId12" Type="http://schemas.openxmlformats.org/officeDocument/2006/relationships/hyperlink" Target="https://drive.google.com/open?id=1i0vivR8o3JW5f-83itENC4DEK0KtvnnW" TargetMode="External"/><Relationship Id="rId34" Type="http://schemas.openxmlformats.org/officeDocument/2006/relationships/hyperlink" Target="https://drive.google.com/open?id=1HEqF3mp3WcyUrT9DXITh8VbxSXanyKi9" TargetMode="External"/><Relationship Id="rId15" Type="http://schemas.openxmlformats.org/officeDocument/2006/relationships/hyperlink" Target="https://drive.google.com/open?id=14_QIRKkZqyhq_SSW2biffFqi7KMJ0u9A" TargetMode="External"/><Relationship Id="rId37" Type="http://schemas.openxmlformats.org/officeDocument/2006/relationships/hyperlink" Target="https://drive.google.com/open?id=1nngByaHUjv6C1Uqm8ZY6aJgrgvBovj1v" TargetMode="External"/><Relationship Id="rId14" Type="http://schemas.openxmlformats.org/officeDocument/2006/relationships/hyperlink" Target="https://drive.google.com/open?id=1rRZJV08mJa20OPGEyQlpgZuW38WhmCDR" TargetMode="External"/><Relationship Id="rId36" Type="http://schemas.openxmlformats.org/officeDocument/2006/relationships/hyperlink" Target="https://drive.google.com/open?id=1drvJZgj8crGilalFPTn9qALB3dbaImlz" TargetMode="External"/><Relationship Id="rId17" Type="http://schemas.openxmlformats.org/officeDocument/2006/relationships/hyperlink" Target="https://drive.google.com/open?id=1ibB-AG-U_7sPSGHlHlh-1AP4sVbDUZOb" TargetMode="External"/><Relationship Id="rId39" Type="http://schemas.openxmlformats.org/officeDocument/2006/relationships/hyperlink" Target="https://drive.google.com/open?id=1p4jVEMV-IKvRpgsp5gtS5nWFfuw2ABbe" TargetMode="External"/><Relationship Id="rId16" Type="http://schemas.openxmlformats.org/officeDocument/2006/relationships/hyperlink" Target="https://drive.google.com/open?id=1hfhpmYPbC0wi0aPZj1hVIT4AavK6NHnF" TargetMode="External"/><Relationship Id="rId38" Type="http://schemas.openxmlformats.org/officeDocument/2006/relationships/hyperlink" Target="https://drive.google.com/open?id=12zwrfUl2iZR9wjow7o5T2dQUkMlMnuhz" TargetMode="External"/><Relationship Id="rId19" Type="http://schemas.openxmlformats.org/officeDocument/2006/relationships/hyperlink" Target="https://drive.google.com/open?id=1QpVR_7FhTQmS-KTjqb85ZDwmsrrF6a_E" TargetMode="External"/><Relationship Id="rId18" Type="http://schemas.openxmlformats.org/officeDocument/2006/relationships/hyperlink" Target="https://drive.google.com/open?id=1Nbbj5IDMi822ZmMVgIg2NG4yCb9TUsMv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Ii4MiH2brsvOJybUQM39O5J8k1k0AClL" TargetMode="External"/><Relationship Id="rId2" Type="http://schemas.openxmlformats.org/officeDocument/2006/relationships/hyperlink" Target="https://drive.google.com/open?id=1p4jVEMV-IKvRpgsp5gtS5nWFfuw2ABbe" TargetMode="External"/><Relationship Id="rId3" Type="http://schemas.openxmlformats.org/officeDocument/2006/relationships/hyperlink" Target="https://drive.google.com/open?id=159g7Q-qIj3C1LZX-MIGYx2RZoPO4F-YP" TargetMode="External"/><Relationship Id="rId4" Type="http://schemas.openxmlformats.org/officeDocument/2006/relationships/hyperlink" Target="https://drive.google.com/open?id=19mgifNByqoQX-sQmKQcEMoRIp0HTkzZQ" TargetMode="External"/><Relationship Id="rId5" Type="http://schemas.openxmlformats.org/officeDocument/2006/relationships/hyperlink" Target="https://drive.google.com/open?id=1OMTkBGEaLyrpTKdgfknEcr6-dLKq9RYV" TargetMode="External"/><Relationship Id="rId6" Type="http://schemas.openxmlformats.org/officeDocument/2006/relationships/hyperlink" Target="https://drive.google.com/open?id=13Nxq-qQvH4DysOmpJV9YNNpe5ghZdAa4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 t="s">
        <v>6</v>
      </c>
    </row>
    <row r="2" ht="15.75" customHeight="1">
      <c r="A2" s="6" t="s">
        <v>7</v>
      </c>
      <c r="B2" s="6">
        <v>1.0</v>
      </c>
      <c r="C2" s="7">
        <v>1.0</v>
      </c>
      <c r="D2" s="8">
        <f t="shared" ref="D2:D31" si="1">B2*C2</f>
        <v>1</v>
      </c>
      <c r="F2" s="9" t="s">
        <v>8</v>
      </c>
    </row>
    <row r="3" ht="15.75" customHeight="1">
      <c r="A3" s="6" t="s">
        <v>9</v>
      </c>
      <c r="B3" s="6">
        <v>1.0</v>
      </c>
      <c r="C3" s="7">
        <v>0.0</v>
      </c>
      <c r="D3" s="8">
        <f t="shared" si="1"/>
        <v>0</v>
      </c>
      <c r="F3" s="9" t="s">
        <v>10</v>
      </c>
    </row>
    <row r="4" ht="15.75" customHeight="1">
      <c r="A4" s="6" t="s">
        <v>11</v>
      </c>
      <c r="B4" s="6">
        <v>1.0</v>
      </c>
      <c r="C4" s="7">
        <v>0.0</v>
      </c>
      <c r="D4" s="8">
        <f t="shared" si="1"/>
        <v>0</v>
      </c>
      <c r="F4" s="9" t="s">
        <v>12</v>
      </c>
    </row>
    <row r="5" ht="15.75" customHeight="1">
      <c r="A5" s="6" t="s">
        <v>13</v>
      </c>
      <c r="B5" s="6">
        <v>2.0</v>
      </c>
      <c r="C5" s="7">
        <v>1.0</v>
      </c>
      <c r="D5" s="8">
        <f t="shared" si="1"/>
        <v>2</v>
      </c>
      <c r="F5" s="9" t="s">
        <v>14</v>
      </c>
    </row>
    <row r="6" ht="15.75" customHeight="1">
      <c r="A6" s="6" t="s">
        <v>15</v>
      </c>
      <c r="B6" s="6">
        <v>2.0</v>
      </c>
      <c r="C6" s="7">
        <v>1.0</v>
      </c>
      <c r="D6" s="8">
        <f t="shared" si="1"/>
        <v>2</v>
      </c>
      <c r="F6" s="9" t="s">
        <v>16</v>
      </c>
    </row>
    <row r="7" ht="15.75" customHeight="1">
      <c r="A7" s="6" t="s">
        <v>17</v>
      </c>
      <c r="B7" s="6">
        <v>3.0</v>
      </c>
      <c r="C7" s="7">
        <v>0.0</v>
      </c>
      <c r="D7" s="8">
        <f t="shared" si="1"/>
        <v>0</v>
      </c>
      <c r="F7" s="9" t="s">
        <v>18</v>
      </c>
    </row>
    <row r="8" ht="15.75" customHeight="1">
      <c r="A8" s="6" t="s">
        <v>19</v>
      </c>
      <c r="B8" s="6">
        <v>1.0</v>
      </c>
      <c r="C8" s="7">
        <v>1.0</v>
      </c>
      <c r="D8" s="8">
        <f t="shared" si="1"/>
        <v>1</v>
      </c>
      <c r="F8" s="9" t="s">
        <v>20</v>
      </c>
    </row>
    <row r="9" ht="15.75" customHeight="1">
      <c r="A9" s="6" t="s">
        <v>21</v>
      </c>
      <c r="B9" s="6">
        <v>2.0</v>
      </c>
      <c r="C9" s="7">
        <v>1.0</v>
      </c>
      <c r="D9" s="8">
        <f t="shared" si="1"/>
        <v>2</v>
      </c>
      <c r="F9" s="9" t="s">
        <v>22</v>
      </c>
    </row>
    <row r="10" ht="15.75" customHeight="1">
      <c r="A10" s="6" t="s">
        <v>23</v>
      </c>
      <c r="B10" s="6">
        <v>2.0</v>
      </c>
      <c r="C10" s="7">
        <v>0.0</v>
      </c>
      <c r="D10" s="8">
        <f t="shared" si="1"/>
        <v>0</v>
      </c>
      <c r="F10" s="9" t="s">
        <v>24</v>
      </c>
    </row>
    <row r="11" ht="15.75" customHeight="1">
      <c r="A11" s="6" t="s">
        <v>25</v>
      </c>
      <c r="B11" s="6">
        <v>1.0</v>
      </c>
      <c r="C11" s="7">
        <v>1.0</v>
      </c>
      <c r="D11" s="8">
        <f t="shared" si="1"/>
        <v>1</v>
      </c>
      <c r="F11" s="9">
        <v>213.0</v>
      </c>
    </row>
    <row r="12" ht="15.75" customHeight="1">
      <c r="A12" s="6" t="s">
        <v>26</v>
      </c>
      <c r="B12" s="6">
        <v>2.0</v>
      </c>
      <c r="C12" s="7">
        <v>1.0</v>
      </c>
      <c r="D12" s="8">
        <f t="shared" si="1"/>
        <v>2</v>
      </c>
      <c r="F12" s="9">
        <v>547857.0</v>
      </c>
    </row>
    <row r="13" ht="15.75" customHeight="1">
      <c r="A13" s="6" t="s">
        <v>27</v>
      </c>
      <c r="B13" s="6">
        <v>2.0</v>
      </c>
      <c r="C13" s="7">
        <v>0.0</v>
      </c>
      <c r="D13" s="8">
        <f t="shared" si="1"/>
        <v>0</v>
      </c>
      <c r="F13" s="9">
        <v>51.0</v>
      </c>
    </row>
    <row r="14" ht="15.75" customHeight="1">
      <c r="A14" s="6" t="s">
        <v>28</v>
      </c>
      <c r="B14" s="6">
        <v>2.0</v>
      </c>
      <c r="C14" s="7">
        <v>1.0</v>
      </c>
      <c r="D14" s="8">
        <f t="shared" si="1"/>
        <v>2</v>
      </c>
      <c r="F14" s="9">
        <v>102900.0</v>
      </c>
    </row>
    <row r="15" ht="15.75" customHeight="1">
      <c r="A15" s="6" t="s">
        <v>29</v>
      </c>
      <c r="B15" s="6">
        <v>3.0</v>
      </c>
      <c r="C15" s="7">
        <v>1.0</v>
      </c>
      <c r="D15" s="8">
        <f t="shared" si="1"/>
        <v>3</v>
      </c>
      <c r="F15" s="9">
        <v>14.8</v>
      </c>
    </row>
    <row r="16" ht="15.75" customHeight="1">
      <c r="A16" s="6" t="s">
        <v>30</v>
      </c>
      <c r="B16" s="6">
        <v>1.0</v>
      </c>
      <c r="C16" s="7">
        <v>1.0</v>
      </c>
      <c r="D16" s="8">
        <f t="shared" si="1"/>
        <v>1</v>
      </c>
      <c r="F16" s="9" t="s">
        <v>31</v>
      </c>
    </row>
    <row r="17" ht="15.75" customHeight="1">
      <c r="A17" s="6" t="s">
        <v>32</v>
      </c>
      <c r="B17" s="6">
        <v>1.0</v>
      </c>
      <c r="C17" s="7">
        <v>0.0</v>
      </c>
      <c r="D17" s="8">
        <f t="shared" si="1"/>
        <v>0</v>
      </c>
      <c r="F17" s="9" t="s">
        <v>33</v>
      </c>
    </row>
    <row r="18" ht="15.75" customHeight="1">
      <c r="A18" s="6" t="s">
        <v>34</v>
      </c>
      <c r="B18" s="6">
        <v>3.0</v>
      </c>
      <c r="C18" s="7">
        <v>1.0</v>
      </c>
      <c r="D18" s="8">
        <f t="shared" si="1"/>
        <v>3</v>
      </c>
      <c r="F18" s="10">
        <v>0.0786</v>
      </c>
    </row>
    <row r="19" ht="15.75" customHeight="1">
      <c r="A19" s="6" t="s">
        <v>35</v>
      </c>
      <c r="B19" s="6">
        <v>2.0</v>
      </c>
      <c r="C19" s="7">
        <v>1.0</v>
      </c>
      <c r="D19" s="8">
        <f t="shared" si="1"/>
        <v>2</v>
      </c>
      <c r="F19" s="9" t="s">
        <v>36</v>
      </c>
    </row>
    <row r="20" ht="15.75" customHeight="1">
      <c r="A20" s="6" t="s">
        <v>37</v>
      </c>
      <c r="B20" s="6">
        <v>2.0</v>
      </c>
      <c r="C20" s="7">
        <v>1.0</v>
      </c>
      <c r="D20" s="8">
        <f t="shared" si="1"/>
        <v>2</v>
      </c>
      <c r="F20" s="9" t="s">
        <v>38</v>
      </c>
    </row>
    <row r="21" ht="15.75" customHeight="1">
      <c r="A21" s="6" t="s">
        <v>39</v>
      </c>
      <c r="B21" s="6">
        <v>1.0</v>
      </c>
      <c r="C21" s="7">
        <v>1.0</v>
      </c>
      <c r="D21" s="8">
        <f t="shared" si="1"/>
        <v>1</v>
      </c>
      <c r="F21" s="9">
        <v>1215706.0</v>
      </c>
    </row>
    <row r="22" ht="15.75" customHeight="1">
      <c r="A22" s="6" t="s">
        <v>40</v>
      </c>
      <c r="B22" s="6">
        <v>1.0</v>
      </c>
      <c r="C22" s="7">
        <v>1.0</v>
      </c>
      <c r="D22" s="8">
        <f t="shared" si="1"/>
        <v>1</v>
      </c>
      <c r="F22" s="9" t="s">
        <v>41</v>
      </c>
    </row>
    <row r="23" ht="15.75" customHeight="1">
      <c r="A23" s="6" t="s">
        <v>42</v>
      </c>
      <c r="B23" s="6">
        <v>1.0</v>
      </c>
      <c r="C23" s="7">
        <v>1.0</v>
      </c>
      <c r="D23" s="8">
        <f t="shared" si="1"/>
        <v>1</v>
      </c>
      <c r="F23" s="9">
        <v>0.91</v>
      </c>
    </row>
    <row r="24" ht="15.75" customHeight="1">
      <c r="A24" s="6" t="s">
        <v>43</v>
      </c>
      <c r="B24" s="6">
        <v>3.0</v>
      </c>
      <c r="C24" s="7">
        <v>1.0</v>
      </c>
      <c r="D24" s="8">
        <f t="shared" si="1"/>
        <v>3</v>
      </c>
      <c r="F24" s="9">
        <v>4.9</v>
      </c>
    </row>
    <row r="25" ht="15.75" customHeight="1">
      <c r="A25" s="6" t="s">
        <v>44</v>
      </c>
      <c r="B25" s="6">
        <v>3.0</v>
      </c>
      <c r="C25" s="7">
        <v>1.0</v>
      </c>
      <c r="D25" s="8">
        <f t="shared" si="1"/>
        <v>3</v>
      </c>
      <c r="F25" s="9" t="s">
        <v>45</v>
      </c>
    </row>
    <row r="26" ht="15.75" customHeight="1">
      <c r="A26" s="6" t="s">
        <v>46</v>
      </c>
      <c r="B26" s="6">
        <v>3.0</v>
      </c>
      <c r="C26" s="7">
        <v>1.0</v>
      </c>
      <c r="D26" s="8">
        <f t="shared" si="1"/>
        <v>3</v>
      </c>
      <c r="F26" s="10">
        <v>0.291</v>
      </c>
    </row>
    <row r="27" ht="15.75" customHeight="1">
      <c r="A27" s="6" t="s">
        <v>47</v>
      </c>
      <c r="B27" s="6">
        <v>1.0</v>
      </c>
      <c r="C27" s="7">
        <v>1.0</v>
      </c>
      <c r="D27" s="8">
        <f t="shared" si="1"/>
        <v>1</v>
      </c>
      <c r="F27" s="9">
        <v>2.0</v>
      </c>
    </row>
    <row r="28" ht="15.75" customHeight="1">
      <c r="A28" s="6" t="s">
        <v>48</v>
      </c>
      <c r="B28" s="6">
        <v>3.0</v>
      </c>
      <c r="C28" s="7">
        <v>1.0</v>
      </c>
      <c r="D28" s="8">
        <f t="shared" si="1"/>
        <v>3</v>
      </c>
      <c r="F28" s="11"/>
    </row>
    <row r="29" ht="15.75" customHeight="1">
      <c r="A29" s="6" t="s">
        <v>49</v>
      </c>
      <c r="B29" s="6">
        <v>1.0</v>
      </c>
      <c r="C29" s="7">
        <v>1.0</v>
      </c>
      <c r="D29" s="8">
        <f t="shared" si="1"/>
        <v>1</v>
      </c>
      <c r="F29" s="11"/>
    </row>
    <row r="30" ht="15.75" customHeight="1">
      <c r="A30" s="6" t="s">
        <v>50</v>
      </c>
      <c r="B30" s="6">
        <v>2.0</v>
      </c>
      <c r="C30" s="7">
        <v>1.0</v>
      </c>
      <c r="D30" s="8">
        <f t="shared" si="1"/>
        <v>2</v>
      </c>
      <c r="F30" s="11"/>
    </row>
    <row r="31" ht="15.75" customHeight="1">
      <c r="A31" s="6" t="s">
        <v>51</v>
      </c>
      <c r="B31" s="6">
        <v>2.0</v>
      </c>
      <c r="C31" s="7">
        <v>1.0</v>
      </c>
      <c r="D31" s="8">
        <f t="shared" si="1"/>
        <v>2</v>
      </c>
      <c r="F31" s="11"/>
    </row>
    <row r="32" ht="15.75" customHeight="1">
      <c r="A32" s="12" t="s">
        <v>52</v>
      </c>
      <c r="B32" s="13"/>
      <c r="C32" s="14"/>
      <c r="D32" s="15">
        <f>sum(D2:D31)</f>
        <v>45</v>
      </c>
      <c r="F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89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/>
    </row>
    <row r="2" ht="15.75" customHeight="1">
      <c r="A2" s="6" t="s">
        <v>7</v>
      </c>
      <c r="B2" s="6">
        <v>1.0</v>
      </c>
      <c r="C2" s="62">
        <v>1.0</v>
      </c>
      <c r="D2" s="8">
        <f t="shared" ref="D2:D31" si="1">B2*C2</f>
        <v>0</v>
      </c>
      <c r="F2" s="9" t="s">
        <v>8</v>
      </c>
      <c r="G2" s="20" t="s">
        <v>188</v>
      </c>
    </row>
    <row r="3" ht="15.75" customHeight="1">
      <c r="A3" s="6" t="s">
        <v>9</v>
      </c>
      <c r="B3" s="6">
        <v>1.0</v>
      </c>
      <c r="C3" s="62">
        <v>1.0</v>
      </c>
      <c r="D3" s="8">
        <f t="shared" si="1"/>
        <v>1</v>
      </c>
      <c r="F3" s="9" t="s">
        <v>10</v>
      </c>
      <c r="G3" s="20" t="s">
        <v>10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ht="15.75" customHeight="1">
      <c r="A4" s="6" t="s">
        <v>11</v>
      </c>
      <c r="B4" s="6">
        <v>1.0</v>
      </c>
      <c r="C4" s="62">
        <v>1.0</v>
      </c>
      <c r="D4" s="8">
        <f t="shared" si="1"/>
        <v>1</v>
      </c>
      <c r="F4" s="9" t="s">
        <v>12</v>
      </c>
      <c r="G4" s="20" t="s">
        <v>12</v>
      </c>
    </row>
    <row r="5" ht="15.75" customHeight="1">
      <c r="A5" s="6" t="s">
        <v>13</v>
      </c>
      <c r="B5" s="6">
        <v>2.0</v>
      </c>
      <c r="C5" s="62">
        <v>1.0</v>
      </c>
      <c r="D5" s="8">
        <f t="shared" si="1"/>
        <v>2</v>
      </c>
      <c r="F5" s="9" t="s">
        <v>14</v>
      </c>
      <c r="G5" s="20" t="s">
        <v>14</v>
      </c>
    </row>
    <row r="6" ht="15.75" customHeight="1">
      <c r="A6" s="6" t="s">
        <v>15</v>
      </c>
      <c r="B6" s="6">
        <v>2.0</v>
      </c>
      <c r="C6" s="62">
        <v>1.0</v>
      </c>
      <c r="D6" s="8">
        <f t="shared" si="1"/>
        <v>0</v>
      </c>
      <c r="F6" s="9" t="s">
        <v>16</v>
      </c>
      <c r="G6" s="26" t="s">
        <v>189</v>
      </c>
    </row>
    <row r="7" ht="15.75" customHeight="1">
      <c r="A7" s="6" t="s">
        <v>17</v>
      </c>
      <c r="B7" s="6">
        <v>3.0</v>
      </c>
      <c r="C7" s="62">
        <v>0.0</v>
      </c>
      <c r="D7" s="8">
        <f t="shared" si="1"/>
        <v>0</v>
      </c>
      <c r="F7" s="9" t="s">
        <v>18</v>
      </c>
      <c r="G7" s="20"/>
    </row>
    <row r="8" ht="15.75" customHeight="1">
      <c r="A8" s="6" t="s">
        <v>19</v>
      </c>
      <c r="B8" s="6">
        <v>1.0</v>
      </c>
      <c r="C8" s="62">
        <v>1.0</v>
      </c>
      <c r="D8" s="8">
        <f t="shared" si="1"/>
        <v>1</v>
      </c>
      <c r="F8" s="9" t="s">
        <v>20</v>
      </c>
      <c r="G8" s="20" t="s">
        <v>190</v>
      </c>
    </row>
    <row r="9" ht="15.75" customHeight="1">
      <c r="A9" s="6" t="s">
        <v>21</v>
      </c>
      <c r="B9" s="6">
        <v>2.0</v>
      </c>
      <c r="C9" s="62">
        <v>1.0</v>
      </c>
      <c r="D9" s="8">
        <f t="shared" si="1"/>
        <v>2</v>
      </c>
      <c r="F9" s="9" t="s">
        <v>22</v>
      </c>
      <c r="G9" s="20" t="s">
        <v>191</v>
      </c>
    </row>
    <row r="10" ht="15.75" customHeight="1">
      <c r="A10" s="6" t="s">
        <v>23</v>
      </c>
      <c r="B10" s="6">
        <v>2.0</v>
      </c>
      <c r="C10" s="62">
        <v>1.0</v>
      </c>
      <c r="D10" s="8">
        <f t="shared" si="1"/>
        <v>2</v>
      </c>
      <c r="F10" s="9" t="s">
        <v>24</v>
      </c>
      <c r="G10" s="20" t="s">
        <v>192</v>
      </c>
    </row>
    <row r="11" ht="15.75" customHeight="1">
      <c r="A11" s="6" t="s">
        <v>25</v>
      </c>
      <c r="B11" s="6">
        <v>1.0</v>
      </c>
      <c r="C11" s="62">
        <v>1.0</v>
      </c>
      <c r="D11" s="8">
        <f t="shared" si="1"/>
        <v>1</v>
      </c>
      <c r="F11" s="9">
        <v>213.0</v>
      </c>
      <c r="G11" s="21">
        <v>213.0</v>
      </c>
    </row>
    <row r="12" ht="15.75" customHeight="1">
      <c r="A12" s="6" t="s">
        <v>26</v>
      </c>
      <c r="B12" s="6">
        <v>2.0</v>
      </c>
      <c r="C12" s="62">
        <v>1.0</v>
      </c>
      <c r="D12" s="8">
        <f t="shared" si="1"/>
        <v>2</v>
      </c>
      <c r="F12" s="9">
        <v>547857.0</v>
      </c>
      <c r="G12" s="21">
        <v>547857.0</v>
      </c>
    </row>
    <row r="13" ht="15.75" customHeight="1">
      <c r="A13" s="6" t="s">
        <v>27</v>
      </c>
      <c r="B13" s="6">
        <v>2.0</v>
      </c>
      <c r="C13" s="62">
        <v>1.0</v>
      </c>
      <c r="D13" s="8">
        <f t="shared" si="1"/>
        <v>2</v>
      </c>
      <c r="F13" s="9">
        <v>51.0</v>
      </c>
      <c r="G13" s="21">
        <v>51.0</v>
      </c>
    </row>
    <row r="14" ht="15.75" customHeight="1">
      <c r="A14" s="6" t="s">
        <v>28</v>
      </c>
      <c r="B14" s="6">
        <v>2.0</v>
      </c>
      <c r="C14" s="62">
        <v>0.0</v>
      </c>
      <c r="D14" s="8">
        <f t="shared" si="1"/>
        <v>0</v>
      </c>
      <c r="F14" s="9">
        <v>102900.0</v>
      </c>
      <c r="G14" s="21">
        <v>310.0</v>
      </c>
    </row>
    <row r="15" ht="15.75" customHeight="1">
      <c r="A15" s="6" t="s">
        <v>29</v>
      </c>
      <c r="B15" s="6">
        <v>3.0</v>
      </c>
      <c r="C15" s="62">
        <v>1.0</v>
      </c>
      <c r="D15" s="8">
        <f t="shared" si="1"/>
        <v>3</v>
      </c>
      <c r="F15" s="9">
        <v>14.8</v>
      </c>
      <c r="G15" s="21">
        <v>14.8</v>
      </c>
    </row>
    <row r="16" ht="15.75" customHeight="1">
      <c r="A16" s="6" t="s">
        <v>30</v>
      </c>
      <c r="B16" s="6">
        <v>1.0</v>
      </c>
      <c r="C16" s="62">
        <v>1.0</v>
      </c>
      <c r="D16" s="8">
        <f t="shared" si="1"/>
        <v>1</v>
      </c>
      <c r="F16" s="9" t="s">
        <v>31</v>
      </c>
      <c r="G16" s="20" t="s">
        <v>193</v>
      </c>
    </row>
    <row r="17" ht="15.75" customHeight="1">
      <c r="A17" s="6" t="s">
        <v>32</v>
      </c>
      <c r="B17" s="6">
        <v>1.0</v>
      </c>
      <c r="C17" s="62">
        <v>1.0</v>
      </c>
      <c r="D17" s="8">
        <f t="shared" si="1"/>
        <v>1</v>
      </c>
      <c r="F17" s="9" t="s">
        <v>33</v>
      </c>
      <c r="G17" s="20" t="s">
        <v>33</v>
      </c>
    </row>
    <row r="18" ht="15.75" customHeight="1">
      <c r="A18" s="6" t="s">
        <v>34</v>
      </c>
      <c r="B18" s="6">
        <v>3.0</v>
      </c>
      <c r="C18" s="62">
        <v>1.0</v>
      </c>
      <c r="D18" s="8">
        <f t="shared" si="1"/>
        <v>3</v>
      </c>
      <c r="F18" s="10">
        <v>0.0786</v>
      </c>
      <c r="G18" s="22">
        <v>0.0786</v>
      </c>
    </row>
    <row r="19" ht="15.75" customHeight="1">
      <c r="A19" s="6" t="s">
        <v>35</v>
      </c>
      <c r="B19" s="6">
        <v>2.0</v>
      </c>
      <c r="C19" s="62">
        <v>1.0</v>
      </c>
      <c r="D19" s="8">
        <f t="shared" si="1"/>
        <v>2</v>
      </c>
      <c r="F19" s="9" t="s">
        <v>36</v>
      </c>
      <c r="G19" s="20" t="s">
        <v>36</v>
      </c>
    </row>
    <row r="20" ht="15.75" customHeight="1">
      <c r="A20" s="6" t="s">
        <v>37</v>
      </c>
      <c r="B20" s="6">
        <v>2.0</v>
      </c>
      <c r="C20" s="62">
        <v>1.0</v>
      </c>
      <c r="D20" s="8">
        <f t="shared" si="1"/>
        <v>2</v>
      </c>
      <c r="F20" s="9" t="s">
        <v>38</v>
      </c>
      <c r="G20" s="20" t="s">
        <v>38</v>
      </c>
    </row>
    <row r="21" ht="15.75" customHeight="1">
      <c r="A21" s="6" t="s">
        <v>39</v>
      </c>
      <c r="B21" s="6">
        <v>1.0</v>
      </c>
      <c r="C21" s="62">
        <v>1.0</v>
      </c>
      <c r="D21" s="8">
        <f t="shared" si="1"/>
        <v>1</v>
      </c>
      <c r="F21" s="9">
        <v>1215706.0</v>
      </c>
      <c r="G21" s="21">
        <v>1215706.0</v>
      </c>
    </row>
    <row r="22" ht="15.75" customHeight="1">
      <c r="A22" s="6" t="s">
        <v>40</v>
      </c>
      <c r="B22" s="6">
        <v>1.0</v>
      </c>
      <c r="C22" s="62">
        <v>1.0</v>
      </c>
      <c r="D22" s="8">
        <f t="shared" si="1"/>
        <v>1</v>
      </c>
      <c r="F22" s="9" t="s">
        <v>41</v>
      </c>
      <c r="G22" s="20" t="s">
        <v>41</v>
      </c>
    </row>
    <row r="23" ht="15.75" customHeight="1">
      <c r="A23" s="6" t="s">
        <v>42</v>
      </c>
      <c r="B23" s="6">
        <v>1.0</v>
      </c>
      <c r="C23" s="62">
        <v>0.0</v>
      </c>
      <c r="D23" s="8">
        <f t="shared" si="1"/>
        <v>0</v>
      </c>
      <c r="F23" s="9">
        <v>0.91</v>
      </c>
      <c r="G23" s="20"/>
    </row>
    <row r="24" ht="15.75" customHeight="1">
      <c r="A24" s="6" t="s">
        <v>43</v>
      </c>
      <c r="B24" s="6">
        <v>3.0</v>
      </c>
      <c r="C24" s="62">
        <v>1.0</v>
      </c>
      <c r="D24" s="8">
        <f t="shared" si="1"/>
        <v>3</v>
      </c>
      <c r="F24" s="9">
        <v>4.9</v>
      </c>
      <c r="G24" s="21">
        <v>4.9</v>
      </c>
    </row>
    <row r="25" ht="15.75" customHeight="1">
      <c r="A25" s="6" t="s">
        <v>44</v>
      </c>
      <c r="B25" s="6">
        <v>3.0</v>
      </c>
      <c r="C25" s="62">
        <v>0.0</v>
      </c>
      <c r="D25" s="8">
        <f t="shared" si="1"/>
        <v>0</v>
      </c>
      <c r="F25" s="9" t="s">
        <v>45</v>
      </c>
      <c r="G25" s="20" t="s">
        <v>194</v>
      </c>
    </row>
    <row r="26" ht="15.75" customHeight="1">
      <c r="A26" s="6" t="s">
        <v>46</v>
      </c>
      <c r="B26" s="6">
        <v>3.0</v>
      </c>
      <c r="C26" s="62">
        <v>0.0</v>
      </c>
      <c r="D26" s="8">
        <f t="shared" si="1"/>
        <v>0</v>
      </c>
      <c r="F26" s="10">
        <v>0.291</v>
      </c>
      <c r="G26" s="20"/>
    </row>
    <row r="27" ht="15.75" customHeight="1">
      <c r="A27" s="6" t="s">
        <v>47</v>
      </c>
      <c r="B27" s="6">
        <v>1.0</v>
      </c>
      <c r="C27" s="62">
        <v>1.0</v>
      </c>
      <c r="D27" s="8">
        <f t="shared" si="1"/>
        <v>1</v>
      </c>
      <c r="F27" s="9">
        <v>2.0</v>
      </c>
      <c r="G27" s="21">
        <v>2.0</v>
      </c>
    </row>
    <row r="28" ht="15.75" customHeight="1">
      <c r="A28" s="6" t="s">
        <v>48</v>
      </c>
      <c r="B28" s="6">
        <v>3.0</v>
      </c>
      <c r="C28" s="62">
        <v>0.0</v>
      </c>
      <c r="D28" s="8">
        <f t="shared" si="1"/>
        <v>0</v>
      </c>
      <c r="F28" s="11"/>
      <c r="H28" s="46"/>
    </row>
    <row r="29" ht="15.75" customHeight="1">
      <c r="A29" s="6" t="s">
        <v>49</v>
      </c>
      <c r="B29" s="6">
        <v>1.0</v>
      </c>
      <c r="C29" s="62">
        <v>0.0</v>
      </c>
      <c r="D29" s="8">
        <f t="shared" si="1"/>
        <v>0</v>
      </c>
      <c r="F29" s="11"/>
      <c r="H29" s="33"/>
    </row>
    <row r="30" ht="15.75" customHeight="1">
      <c r="A30" s="6" t="s">
        <v>50</v>
      </c>
      <c r="B30" s="6">
        <v>2.0</v>
      </c>
      <c r="C30" s="62">
        <v>0.0</v>
      </c>
      <c r="D30" s="8">
        <f t="shared" si="1"/>
        <v>0</v>
      </c>
      <c r="F30" s="11"/>
      <c r="H30" s="33"/>
    </row>
    <row r="31" ht="15.75" customHeight="1">
      <c r="A31" s="6" t="s">
        <v>51</v>
      </c>
      <c r="B31" s="6">
        <v>2.0</v>
      </c>
      <c r="C31" s="62">
        <v>0.0</v>
      </c>
      <c r="D31" s="8">
        <f t="shared" si="1"/>
        <v>0</v>
      </c>
      <c r="F31" s="11"/>
      <c r="H31" s="16"/>
    </row>
    <row r="32" ht="15.75" customHeight="1">
      <c r="A32" s="12" t="s">
        <v>52</v>
      </c>
      <c r="B32" s="13"/>
      <c r="C32" s="14"/>
      <c r="D32" s="15">
        <f>sum(D2:D31)</f>
        <v>32</v>
      </c>
      <c r="F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ht="15.75" customHeight="1">
      <c r="A2" s="6" t="s">
        <v>7</v>
      </c>
      <c r="B2" s="6">
        <v>1.0</v>
      </c>
      <c r="C2" s="62">
        <v>1.0</v>
      </c>
      <c r="D2" s="8">
        <f t="shared" ref="D2:D31" si="1">B2*C2</f>
        <v>1</v>
      </c>
      <c r="F2" s="9" t="s">
        <v>8</v>
      </c>
      <c r="G2" s="16" t="s">
        <v>290</v>
      </c>
    </row>
    <row r="3" ht="15.75" customHeight="1">
      <c r="A3" s="6" t="s">
        <v>9</v>
      </c>
      <c r="B3" s="6">
        <v>1.0</v>
      </c>
      <c r="C3" s="62">
        <v>1.0</v>
      </c>
      <c r="D3" s="8">
        <f t="shared" si="1"/>
        <v>1</v>
      </c>
      <c r="F3" s="9" t="s">
        <v>10</v>
      </c>
      <c r="G3" s="16" t="s">
        <v>10</v>
      </c>
    </row>
    <row r="4" ht="15.75" customHeight="1">
      <c r="A4" s="6" t="s">
        <v>11</v>
      </c>
      <c r="B4" s="6">
        <v>1.0</v>
      </c>
      <c r="C4" s="62">
        <v>1.0</v>
      </c>
      <c r="D4" s="8">
        <f t="shared" si="1"/>
        <v>1</v>
      </c>
      <c r="F4" s="9" t="s">
        <v>12</v>
      </c>
      <c r="G4" s="16" t="s">
        <v>210</v>
      </c>
    </row>
    <row r="5" ht="15.75" customHeight="1">
      <c r="A5" s="6" t="s">
        <v>13</v>
      </c>
      <c r="B5" s="6">
        <v>2.0</v>
      </c>
      <c r="C5" s="62">
        <v>1.0</v>
      </c>
      <c r="D5" s="8">
        <f t="shared" si="1"/>
        <v>2</v>
      </c>
      <c r="F5" s="9" t="s">
        <v>14</v>
      </c>
      <c r="G5" s="16" t="s">
        <v>291</v>
      </c>
    </row>
    <row r="6" ht="15.75" customHeight="1">
      <c r="A6" s="6" t="s">
        <v>15</v>
      </c>
      <c r="B6" s="6">
        <v>2.0</v>
      </c>
      <c r="C6" s="62">
        <v>1.0</v>
      </c>
      <c r="D6" s="8">
        <f t="shared" si="1"/>
        <v>2</v>
      </c>
      <c r="F6" s="9" t="s">
        <v>16</v>
      </c>
      <c r="G6" s="16" t="s">
        <v>178</v>
      </c>
    </row>
    <row r="7" ht="15.75" customHeight="1">
      <c r="A7" s="6" t="s">
        <v>17</v>
      </c>
      <c r="B7" s="6">
        <v>3.0</v>
      </c>
      <c r="C7" s="62"/>
      <c r="D7" s="8">
        <f t="shared" si="1"/>
        <v>0</v>
      </c>
      <c r="F7" s="9" t="s">
        <v>18</v>
      </c>
      <c r="G7" s="16" t="s">
        <v>292</v>
      </c>
    </row>
    <row r="8" ht="15.75" customHeight="1">
      <c r="A8" s="6" t="s">
        <v>19</v>
      </c>
      <c r="B8" s="6">
        <v>1.0</v>
      </c>
      <c r="C8" s="62">
        <v>1.0</v>
      </c>
      <c r="D8" s="8">
        <f t="shared" si="1"/>
        <v>1</v>
      </c>
      <c r="F8" s="9" t="s">
        <v>20</v>
      </c>
      <c r="G8" s="16" t="s">
        <v>293</v>
      </c>
    </row>
    <row r="9" ht="15.75" customHeight="1">
      <c r="A9" s="6" t="s">
        <v>21</v>
      </c>
      <c r="B9" s="6">
        <v>2.0</v>
      </c>
      <c r="C9" s="62">
        <v>1.0</v>
      </c>
      <c r="D9" s="8">
        <f t="shared" si="1"/>
        <v>2</v>
      </c>
      <c r="F9" s="9" t="s">
        <v>22</v>
      </c>
      <c r="G9" s="16" t="s">
        <v>294</v>
      </c>
    </row>
    <row r="10" ht="15.75" customHeight="1">
      <c r="A10" s="6" t="s">
        <v>23</v>
      </c>
      <c r="B10" s="6">
        <v>2.0</v>
      </c>
      <c r="C10" s="62">
        <v>1.0</v>
      </c>
      <c r="D10" s="8">
        <f t="shared" si="1"/>
        <v>2</v>
      </c>
      <c r="F10" s="9" t="s">
        <v>24</v>
      </c>
      <c r="G10" s="16" t="s">
        <v>269</v>
      </c>
    </row>
    <row r="11" ht="15.75" customHeight="1">
      <c r="A11" s="6" t="s">
        <v>25</v>
      </c>
      <c r="B11" s="6">
        <v>1.0</v>
      </c>
      <c r="C11" s="62"/>
      <c r="D11" s="8">
        <f t="shared" si="1"/>
        <v>0</v>
      </c>
      <c r="F11" s="9">
        <v>213.0</v>
      </c>
      <c r="G11" s="31">
        <v>212.0</v>
      </c>
    </row>
    <row r="12" ht="15.75" customHeight="1">
      <c r="A12" s="6" t="s">
        <v>26</v>
      </c>
      <c r="B12" s="6">
        <v>2.0</v>
      </c>
      <c r="C12" s="62"/>
      <c r="D12" s="8">
        <f t="shared" si="1"/>
        <v>0</v>
      </c>
      <c r="F12" s="9">
        <v>547857.0</v>
      </c>
      <c r="G12" s="31">
        <v>310.0</v>
      </c>
    </row>
    <row r="13" ht="15.75" customHeight="1">
      <c r="A13" s="6" t="s">
        <v>27</v>
      </c>
      <c r="B13" s="6">
        <v>2.0</v>
      </c>
      <c r="C13" s="62">
        <v>1.0</v>
      </c>
      <c r="D13" s="8">
        <f t="shared" si="1"/>
        <v>2</v>
      </c>
      <c r="F13" s="9">
        <v>51.0</v>
      </c>
      <c r="G13" s="31">
        <v>51.0</v>
      </c>
    </row>
    <row r="14" ht="15.75" customHeight="1">
      <c r="A14" s="6" t="s">
        <v>28</v>
      </c>
      <c r="B14" s="6">
        <v>2.0</v>
      </c>
      <c r="C14" s="62"/>
      <c r="D14" s="8">
        <f t="shared" si="1"/>
        <v>0</v>
      </c>
      <c r="F14" s="9">
        <v>102900.0</v>
      </c>
      <c r="G14" s="31">
        <v>310.0</v>
      </c>
    </row>
    <row r="15" ht="15.75" customHeight="1">
      <c r="A15" s="6" t="s">
        <v>29</v>
      </c>
      <c r="B15" s="6">
        <v>3.0</v>
      </c>
      <c r="C15" s="62">
        <v>1.0</v>
      </c>
      <c r="D15" s="8">
        <f t="shared" si="1"/>
        <v>3</v>
      </c>
      <c r="F15" s="9">
        <v>14.8</v>
      </c>
      <c r="G15" s="31">
        <v>14.8259136212624</v>
      </c>
    </row>
    <row r="16" ht="15.75" customHeight="1">
      <c r="A16" s="6" t="s">
        <v>30</v>
      </c>
      <c r="B16" s="6">
        <v>1.0</v>
      </c>
      <c r="C16" s="62">
        <v>1.0</v>
      </c>
      <c r="D16" s="8">
        <f t="shared" si="1"/>
        <v>1</v>
      </c>
      <c r="F16" s="9" t="s">
        <v>31</v>
      </c>
      <c r="G16" s="16" t="s">
        <v>31</v>
      </c>
    </row>
    <row r="17" ht="15.75" customHeight="1">
      <c r="A17" s="6" t="s">
        <v>32</v>
      </c>
      <c r="B17" s="6">
        <v>1.0</v>
      </c>
      <c r="C17" s="62">
        <v>1.0</v>
      </c>
      <c r="D17" s="8">
        <f t="shared" si="1"/>
        <v>1</v>
      </c>
      <c r="F17" s="9" t="s">
        <v>33</v>
      </c>
      <c r="G17" s="16" t="s">
        <v>33</v>
      </c>
    </row>
    <row r="18" ht="15.75" customHeight="1">
      <c r="A18" s="6" t="s">
        <v>34</v>
      </c>
      <c r="B18" s="6">
        <v>3.0</v>
      </c>
      <c r="C18" s="62"/>
      <c r="D18" s="8">
        <f t="shared" si="1"/>
        <v>0</v>
      </c>
      <c r="F18" s="10">
        <v>0.0786</v>
      </c>
      <c r="G18" s="34">
        <v>14.0</v>
      </c>
    </row>
    <row r="19" ht="15.75" customHeight="1">
      <c r="A19" s="6" t="s">
        <v>35</v>
      </c>
      <c r="B19" s="6">
        <v>2.0</v>
      </c>
      <c r="C19" s="62">
        <v>1.0</v>
      </c>
      <c r="D19" s="8">
        <f t="shared" si="1"/>
        <v>2</v>
      </c>
      <c r="F19" s="9" t="s">
        <v>36</v>
      </c>
      <c r="G19" s="16" t="s">
        <v>36</v>
      </c>
    </row>
    <row r="20" ht="15.75" customHeight="1">
      <c r="A20" s="6" t="s">
        <v>37</v>
      </c>
      <c r="B20" s="6">
        <v>2.0</v>
      </c>
      <c r="C20" s="62">
        <v>1.0</v>
      </c>
      <c r="D20" s="8">
        <f t="shared" si="1"/>
        <v>2</v>
      </c>
      <c r="F20" s="9" t="s">
        <v>38</v>
      </c>
      <c r="G20" s="16" t="s">
        <v>38</v>
      </c>
    </row>
    <row r="21" ht="15.75" customHeight="1">
      <c r="A21" s="6" t="s">
        <v>39</v>
      </c>
      <c r="B21" s="6">
        <v>1.0</v>
      </c>
      <c r="C21" s="62"/>
      <c r="D21" s="8">
        <f t="shared" si="1"/>
        <v>0</v>
      </c>
      <c r="F21" s="9">
        <v>1215706.0</v>
      </c>
      <c r="G21" s="31">
        <v>1.35520252E8</v>
      </c>
    </row>
    <row r="22" ht="15.75" customHeight="1">
      <c r="A22" s="6" t="s">
        <v>40</v>
      </c>
      <c r="B22" s="6">
        <v>1.0</v>
      </c>
      <c r="C22" s="62">
        <v>1.0</v>
      </c>
      <c r="D22" s="8">
        <f t="shared" si="1"/>
        <v>1</v>
      </c>
      <c r="F22" s="9" t="s">
        <v>41</v>
      </c>
      <c r="G22" s="16" t="s">
        <v>41</v>
      </c>
    </row>
    <row r="23" ht="15.75" customHeight="1">
      <c r="A23" s="6" t="s">
        <v>42</v>
      </c>
      <c r="B23" s="6">
        <v>1.0</v>
      </c>
      <c r="C23" s="62">
        <v>1.0</v>
      </c>
      <c r="D23" s="8">
        <f t="shared" si="1"/>
        <v>1</v>
      </c>
      <c r="F23" s="9">
        <v>0.91</v>
      </c>
      <c r="G23" s="31">
        <v>0.911722</v>
      </c>
    </row>
    <row r="24" ht="15.75" customHeight="1">
      <c r="A24" s="6" t="s">
        <v>43</v>
      </c>
      <c r="B24" s="6">
        <v>3.0</v>
      </c>
      <c r="C24" s="62"/>
      <c r="D24" s="8">
        <f t="shared" si="1"/>
        <v>0</v>
      </c>
      <c r="F24" s="9">
        <v>4.9</v>
      </c>
      <c r="G24" s="16"/>
    </row>
    <row r="25" ht="15.75" customHeight="1">
      <c r="A25" s="6" t="s">
        <v>44</v>
      </c>
      <c r="B25" s="6">
        <v>3.0</v>
      </c>
      <c r="C25" s="62">
        <v>1.0</v>
      </c>
      <c r="D25" s="8">
        <f t="shared" si="1"/>
        <v>3</v>
      </c>
      <c r="F25" s="9" t="s">
        <v>45</v>
      </c>
      <c r="G25" s="16" t="s">
        <v>45</v>
      </c>
    </row>
    <row r="26" ht="15.75" customHeight="1">
      <c r="A26" s="6" t="s">
        <v>46</v>
      </c>
      <c r="B26" s="6">
        <v>3.0</v>
      </c>
      <c r="C26" s="62"/>
      <c r="D26" s="8">
        <f t="shared" si="1"/>
        <v>0</v>
      </c>
      <c r="F26" s="10">
        <v>0.291</v>
      </c>
      <c r="G26" s="16"/>
    </row>
    <row r="27" ht="15.75" customHeight="1">
      <c r="A27" s="6" t="s">
        <v>47</v>
      </c>
      <c r="B27" s="6">
        <v>1.0</v>
      </c>
      <c r="C27" s="62">
        <v>1.0</v>
      </c>
      <c r="D27" s="8">
        <f t="shared" si="1"/>
        <v>0</v>
      </c>
      <c r="F27" s="9">
        <v>2.0</v>
      </c>
      <c r="G27" s="31">
        <v>2.0</v>
      </c>
    </row>
    <row r="28" ht="15.75" customHeight="1">
      <c r="A28" s="6" t="s">
        <v>48</v>
      </c>
      <c r="B28" s="6">
        <v>3.0</v>
      </c>
      <c r="C28" s="62"/>
      <c r="D28" s="8">
        <f t="shared" si="1"/>
        <v>0</v>
      </c>
      <c r="F28" s="11"/>
    </row>
    <row r="29" ht="15.75" customHeight="1">
      <c r="A29" s="6" t="s">
        <v>49</v>
      </c>
      <c r="B29" s="6">
        <v>1.0</v>
      </c>
      <c r="C29" s="62"/>
      <c r="D29" s="8">
        <f t="shared" si="1"/>
        <v>0</v>
      </c>
      <c r="F29" s="11"/>
    </row>
    <row r="30" ht="15.75" customHeight="1">
      <c r="A30" s="6" t="s">
        <v>50</v>
      </c>
      <c r="B30" s="6">
        <v>2.0</v>
      </c>
      <c r="C30" s="62"/>
      <c r="D30" s="8">
        <f t="shared" si="1"/>
        <v>0</v>
      </c>
      <c r="F30" s="11"/>
    </row>
    <row r="31" ht="15.75" customHeight="1">
      <c r="A31" s="6" t="s">
        <v>51</v>
      </c>
      <c r="B31" s="6">
        <v>2.0</v>
      </c>
      <c r="C31" s="62"/>
      <c r="D31" s="8">
        <f t="shared" si="1"/>
        <v>0</v>
      </c>
      <c r="F31" s="11"/>
    </row>
    <row r="32" ht="15.75" customHeight="1">
      <c r="A32" s="12" t="s">
        <v>52</v>
      </c>
      <c r="B32" s="13"/>
      <c r="C32" s="14"/>
      <c r="D32" s="15">
        <f>sum(D2:D31)</f>
        <v>29</v>
      </c>
      <c r="F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65.0"/>
    <col customWidth="1" min="5" max="5" width="28.86"/>
    <col customWidth="1" min="6" max="6" width="36.14"/>
    <col customWidth="1" min="7" max="7" width="26.14"/>
    <col customWidth="1" min="8" max="8" width="57.86"/>
    <col customWidth="1" min="9" max="9" width="83.86"/>
    <col customWidth="1" min="10" max="10" width="81.86"/>
    <col customWidth="1" min="12" max="12" width="59.43"/>
    <col customWidth="1" min="19" max="19" width="33.0"/>
    <col customWidth="1" min="30" max="30" width="68.86"/>
    <col customWidth="1" min="31" max="31" width="67.29"/>
  </cols>
  <sheetData>
    <row r="1" ht="15.75" customHeight="1">
      <c r="A1" s="16" t="s">
        <v>53</v>
      </c>
      <c r="B1" s="16" t="s">
        <v>54</v>
      </c>
      <c r="C1" s="16" t="s">
        <v>55</v>
      </c>
      <c r="D1" s="16" t="s">
        <v>56</v>
      </c>
      <c r="E1" s="16" t="s">
        <v>57</v>
      </c>
      <c r="F1" s="16" t="s">
        <v>58</v>
      </c>
      <c r="G1" s="16" t="s">
        <v>59</v>
      </c>
      <c r="H1" s="16" t="s">
        <v>60</v>
      </c>
      <c r="I1" s="16" t="s">
        <v>61</v>
      </c>
      <c r="J1" s="16" t="s">
        <v>62</v>
      </c>
      <c r="K1" s="16" t="s">
        <v>63</v>
      </c>
      <c r="L1" s="16" t="s">
        <v>64</v>
      </c>
      <c r="M1" s="16" t="s">
        <v>65</v>
      </c>
      <c r="N1" s="16" t="s">
        <v>66</v>
      </c>
      <c r="O1" s="16" t="s">
        <v>67</v>
      </c>
      <c r="P1" s="16" t="s">
        <v>68</v>
      </c>
      <c r="Q1" s="16" t="s">
        <v>69</v>
      </c>
      <c r="R1" s="16" t="s">
        <v>70</v>
      </c>
      <c r="S1" s="16" t="s">
        <v>71</v>
      </c>
      <c r="T1" s="16" t="s">
        <v>72</v>
      </c>
      <c r="U1" s="16" t="s">
        <v>73</v>
      </c>
      <c r="V1" s="16" t="s">
        <v>74</v>
      </c>
      <c r="W1" s="16" t="s">
        <v>75</v>
      </c>
      <c r="X1" s="16" t="s">
        <v>76</v>
      </c>
      <c r="Y1" s="16" t="s">
        <v>77</v>
      </c>
      <c r="Z1" s="16" t="s">
        <v>78</v>
      </c>
      <c r="AA1" s="16" t="s">
        <v>79</v>
      </c>
      <c r="AB1" s="16" t="s">
        <v>80</v>
      </c>
      <c r="AC1" s="16" t="s">
        <v>81</v>
      </c>
      <c r="AD1" s="16" t="s">
        <v>82</v>
      </c>
      <c r="AE1" s="16" t="s">
        <v>83</v>
      </c>
      <c r="AF1" s="16" t="s">
        <v>84</v>
      </c>
      <c r="AG1" s="17" t="s">
        <v>85</v>
      </c>
      <c r="AH1" s="18"/>
      <c r="AI1" s="18"/>
      <c r="AJ1" s="18"/>
      <c r="AK1" s="18"/>
      <c r="AL1" s="18"/>
      <c r="AM1" s="18"/>
    </row>
    <row r="2" ht="15.75" customHeight="1">
      <c r="A2" s="19">
        <v>44156.70914747685</v>
      </c>
      <c r="B2" s="20" t="s">
        <v>86</v>
      </c>
      <c r="C2" s="21">
        <v>2.0</v>
      </c>
      <c r="D2" s="20" t="s">
        <v>87</v>
      </c>
      <c r="E2" s="20" t="s">
        <v>10</v>
      </c>
      <c r="F2" s="20" t="s">
        <v>88</v>
      </c>
      <c r="G2" s="20" t="s">
        <v>89</v>
      </c>
      <c r="H2" s="20" t="s">
        <v>16</v>
      </c>
      <c r="I2" s="20" t="s">
        <v>90</v>
      </c>
      <c r="J2" s="20" t="s">
        <v>91</v>
      </c>
      <c r="K2" s="20" t="s">
        <v>92</v>
      </c>
      <c r="L2" s="20" t="s">
        <v>24</v>
      </c>
      <c r="M2" s="21">
        <v>213.0</v>
      </c>
      <c r="N2" s="21">
        <v>547857.0</v>
      </c>
      <c r="O2" s="21">
        <v>51.0</v>
      </c>
      <c r="P2" s="21">
        <v>102900.0</v>
      </c>
      <c r="Q2" s="21">
        <v>14.8</v>
      </c>
      <c r="R2" s="20" t="s">
        <v>31</v>
      </c>
      <c r="S2" s="20" t="s">
        <v>33</v>
      </c>
      <c r="T2" s="22">
        <v>0.0786</v>
      </c>
      <c r="U2" s="20" t="s">
        <v>36</v>
      </c>
      <c r="V2" s="20" t="s">
        <v>38</v>
      </c>
      <c r="W2" s="21">
        <v>1215706.0</v>
      </c>
      <c r="X2" s="20" t="s">
        <v>41</v>
      </c>
      <c r="Y2" s="21">
        <v>0.91</v>
      </c>
      <c r="Z2" s="20" t="s">
        <v>93</v>
      </c>
      <c r="AA2" s="20" t="s">
        <v>94</v>
      </c>
      <c r="AB2" s="22">
        <v>0.291</v>
      </c>
      <c r="AC2" s="21">
        <v>2.0</v>
      </c>
      <c r="AD2" s="23" t="s">
        <v>95</v>
      </c>
      <c r="AE2" s="23" t="s">
        <v>96</v>
      </c>
      <c r="AF2" s="23" t="s">
        <v>97</v>
      </c>
      <c r="AG2" s="24" t="s">
        <v>98</v>
      </c>
      <c r="AH2" s="25"/>
      <c r="AI2" s="25"/>
      <c r="AJ2" s="25"/>
      <c r="AK2" s="25"/>
      <c r="AL2" s="25"/>
      <c r="AM2" s="25"/>
    </row>
    <row r="3" ht="15.75" customHeight="1">
      <c r="A3" s="19">
        <v>44156.725365543985</v>
      </c>
      <c r="B3" s="20" t="s">
        <v>99</v>
      </c>
      <c r="C3" s="21">
        <v>2.0</v>
      </c>
      <c r="D3" s="20" t="s">
        <v>100</v>
      </c>
      <c r="E3" s="20" t="s">
        <v>10</v>
      </c>
      <c r="F3" s="20" t="s">
        <v>12</v>
      </c>
      <c r="G3" s="20" t="s">
        <v>101</v>
      </c>
      <c r="H3" s="20" t="s">
        <v>102</v>
      </c>
      <c r="I3" s="20" t="s">
        <v>103</v>
      </c>
      <c r="J3" s="20" t="s">
        <v>104</v>
      </c>
      <c r="K3" s="20" t="s">
        <v>105</v>
      </c>
      <c r="L3" s="20" t="s">
        <v>24</v>
      </c>
      <c r="M3" s="20" t="s">
        <v>106</v>
      </c>
      <c r="N3" s="20" t="s">
        <v>107</v>
      </c>
      <c r="O3" s="20" t="s">
        <v>108</v>
      </c>
      <c r="P3" s="26" t="s">
        <v>109</v>
      </c>
      <c r="Q3" s="27"/>
      <c r="R3" s="20"/>
      <c r="S3" s="20"/>
      <c r="T3" s="28"/>
      <c r="U3" s="20"/>
      <c r="V3" s="20"/>
      <c r="W3" s="20"/>
      <c r="X3" s="20"/>
      <c r="Y3" s="20"/>
      <c r="Z3" s="20"/>
      <c r="AA3" s="20"/>
      <c r="AB3" s="28"/>
      <c r="AC3" s="20"/>
      <c r="AD3" s="20"/>
      <c r="AE3" s="20"/>
      <c r="AF3" s="20"/>
      <c r="AG3" s="20"/>
      <c r="AH3" s="16"/>
      <c r="AI3" s="16"/>
      <c r="AJ3" s="16"/>
      <c r="AK3" s="16"/>
      <c r="AL3" s="16"/>
      <c r="AM3" s="16"/>
    </row>
    <row r="4" ht="15.75" customHeight="1">
      <c r="A4" s="19">
        <v>44156.72686243056</v>
      </c>
      <c r="B4" s="20" t="s">
        <v>86</v>
      </c>
      <c r="C4" s="21">
        <v>5.0</v>
      </c>
      <c r="D4" s="20" t="s">
        <v>110</v>
      </c>
      <c r="E4" s="20"/>
      <c r="F4" s="20" t="s">
        <v>111</v>
      </c>
      <c r="G4" s="20" t="s">
        <v>14</v>
      </c>
      <c r="H4" s="20" t="s">
        <v>112</v>
      </c>
      <c r="I4" s="20" t="s">
        <v>113</v>
      </c>
      <c r="J4" s="20" t="s">
        <v>114</v>
      </c>
      <c r="K4" s="26" t="s">
        <v>115</v>
      </c>
      <c r="L4" s="20"/>
      <c r="M4" s="21">
        <v>213.0</v>
      </c>
      <c r="N4" s="21">
        <v>8349.0</v>
      </c>
      <c r="O4" s="21">
        <v>51.0</v>
      </c>
      <c r="P4" s="21">
        <v>310.0</v>
      </c>
      <c r="Q4" s="21">
        <v>14.8</v>
      </c>
      <c r="R4" s="20" t="s">
        <v>31</v>
      </c>
      <c r="S4" s="20" t="s">
        <v>116</v>
      </c>
      <c r="T4" s="22">
        <v>0.0786</v>
      </c>
      <c r="U4" s="20"/>
      <c r="V4" s="20" t="s">
        <v>38</v>
      </c>
      <c r="W4" s="21">
        <v>53987.0</v>
      </c>
      <c r="X4" s="21">
        <v>231.0</v>
      </c>
      <c r="Y4" s="20"/>
      <c r="Z4" s="21">
        <v>4.9</v>
      </c>
      <c r="AA4" s="20" t="s">
        <v>117</v>
      </c>
      <c r="AB4" s="28"/>
      <c r="AC4" s="20"/>
      <c r="AD4" s="20"/>
      <c r="AE4" s="20"/>
      <c r="AF4" s="20"/>
      <c r="AG4" s="20"/>
      <c r="AH4" s="16"/>
      <c r="AI4" s="16"/>
      <c r="AJ4" s="16"/>
      <c r="AK4" s="16"/>
      <c r="AL4" s="16"/>
      <c r="AM4" s="16"/>
    </row>
    <row r="5" ht="15.75" customHeight="1">
      <c r="A5" s="19">
        <v>44156.72744407407</v>
      </c>
      <c r="B5" s="20" t="s">
        <v>118</v>
      </c>
      <c r="C5" s="21">
        <v>4.0</v>
      </c>
      <c r="D5" s="20" t="s">
        <v>119</v>
      </c>
      <c r="E5" s="20" t="s">
        <v>120</v>
      </c>
      <c r="F5" s="20" t="s">
        <v>121</v>
      </c>
      <c r="G5" s="20" t="s">
        <v>122</v>
      </c>
      <c r="H5" s="20" t="s">
        <v>123</v>
      </c>
      <c r="I5" s="20"/>
      <c r="J5" s="20"/>
      <c r="K5" s="20" t="s">
        <v>124</v>
      </c>
      <c r="L5" s="26" t="s">
        <v>125</v>
      </c>
      <c r="M5" s="27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>
        <v>4.9</v>
      </c>
      <c r="AA5" s="20"/>
      <c r="AB5" s="28"/>
      <c r="AC5" s="20"/>
      <c r="AD5" s="20"/>
      <c r="AE5" s="29" t="s">
        <v>126</v>
      </c>
      <c r="AF5" s="27"/>
      <c r="AG5" s="20"/>
      <c r="AH5" s="16"/>
      <c r="AI5" s="16"/>
      <c r="AJ5" s="16"/>
      <c r="AK5" s="16"/>
      <c r="AL5" s="16"/>
      <c r="AM5" s="16"/>
    </row>
    <row r="6" ht="15.75" customHeight="1">
      <c r="A6" s="19">
        <v>44156.72839260417</v>
      </c>
      <c r="B6" s="20" t="s">
        <v>86</v>
      </c>
      <c r="C6" s="21">
        <v>1.0</v>
      </c>
      <c r="D6" s="20" t="s">
        <v>127</v>
      </c>
      <c r="E6" s="20" t="s">
        <v>128</v>
      </c>
      <c r="F6" s="20" t="s">
        <v>129</v>
      </c>
      <c r="G6" s="20" t="s">
        <v>130</v>
      </c>
      <c r="H6" s="26" t="s">
        <v>131</v>
      </c>
      <c r="I6" s="20"/>
      <c r="J6" s="20" t="s">
        <v>132</v>
      </c>
      <c r="K6" s="26" t="s">
        <v>133</v>
      </c>
      <c r="L6" s="20"/>
      <c r="M6" s="21">
        <v>53987.0</v>
      </c>
      <c r="N6" s="21">
        <v>212.0</v>
      </c>
      <c r="O6" s="21">
        <v>51.0</v>
      </c>
      <c r="P6" s="21">
        <v>310.0</v>
      </c>
      <c r="Q6" s="20" t="s">
        <v>134</v>
      </c>
      <c r="R6" s="20" t="s">
        <v>31</v>
      </c>
      <c r="S6" s="20" t="s">
        <v>33</v>
      </c>
      <c r="T6" s="22">
        <v>0.0786</v>
      </c>
      <c r="U6" s="20" t="s">
        <v>135</v>
      </c>
      <c r="V6" s="20" t="s">
        <v>136</v>
      </c>
      <c r="W6" s="20" t="s">
        <v>137</v>
      </c>
      <c r="X6" s="20" t="s">
        <v>41</v>
      </c>
      <c r="Y6" s="21">
        <v>0.91</v>
      </c>
      <c r="Z6" s="20" t="s">
        <v>138</v>
      </c>
      <c r="AA6" s="20"/>
      <c r="AB6" s="20"/>
      <c r="AC6" s="21">
        <v>2.0</v>
      </c>
      <c r="AD6" s="24" t="s">
        <v>139</v>
      </c>
      <c r="AE6" s="27"/>
      <c r="AF6" s="20"/>
      <c r="AG6" s="20"/>
      <c r="AH6" s="16"/>
      <c r="AI6" s="16"/>
      <c r="AJ6" s="16"/>
      <c r="AK6" s="16"/>
      <c r="AL6" s="16"/>
      <c r="AM6" s="16"/>
    </row>
    <row r="7" ht="15.75" customHeight="1">
      <c r="A7" s="19">
        <v>44156.72852234954</v>
      </c>
      <c r="B7" s="20" t="s">
        <v>99</v>
      </c>
      <c r="C7" s="21">
        <v>5.0</v>
      </c>
      <c r="D7" s="20" t="s">
        <v>140</v>
      </c>
      <c r="E7" s="20" t="s">
        <v>10</v>
      </c>
      <c r="F7" s="20" t="s">
        <v>12</v>
      </c>
      <c r="G7" s="20" t="s">
        <v>141</v>
      </c>
      <c r="H7" s="20" t="s">
        <v>142</v>
      </c>
      <c r="I7" s="20" t="s">
        <v>143</v>
      </c>
      <c r="J7" s="20" t="s">
        <v>144</v>
      </c>
      <c r="K7" s="20"/>
      <c r="L7" s="20" t="s">
        <v>145</v>
      </c>
      <c r="M7" s="21">
        <v>99.0</v>
      </c>
      <c r="N7" s="21">
        <v>275698.0</v>
      </c>
      <c r="O7" s="21">
        <v>24.0</v>
      </c>
      <c r="P7" s="21">
        <v>102900.0</v>
      </c>
      <c r="Q7" s="20"/>
      <c r="R7" s="20" t="s">
        <v>146</v>
      </c>
      <c r="S7" s="20" t="s">
        <v>116</v>
      </c>
      <c r="T7" s="22">
        <v>0.0786</v>
      </c>
      <c r="U7" s="20" t="s">
        <v>36</v>
      </c>
      <c r="V7" s="20" t="s">
        <v>38</v>
      </c>
      <c r="W7" s="21">
        <v>614714.0</v>
      </c>
      <c r="X7" s="20" t="s">
        <v>41</v>
      </c>
      <c r="Y7" s="21">
        <v>0.9</v>
      </c>
      <c r="Z7" s="20"/>
      <c r="AA7" s="20" t="s">
        <v>147</v>
      </c>
      <c r="AB7" s="22">
        <v>0.075</v>
      </c>
      <c r="AC7" s="21">
        <v>2.0</v>
      </c>
      <c r="AD7" s="20"/>
      <c r="AE7" s="20"/>
      <c r="AF7" s="20"/>
      <c r="AG7" s="20"/>
      <c r="AH7" s="16"/>
      <c r="AI7" s="16"/>
      <c r="AJ7" s="16"/>
      <c r="AK7" s="16"/>
      <c r="AL7" s="16"/>
      <c r="AM7" s="16"/>
    </row>
    <row r="8" ht="15.75" customHeight="1">
      <c r="A8" s="19">
        <v>44156.72894059028</v>
      </c>
      <c r="B8" s="20" t="s">
        <v>99</v>
      </c>
      <c r="C8" s="21">
        <v>1.0</v>
      </c>
      <c r="D8" s="20" t="s">
        <v>110</v>
      </c>
      <c r="E8" s="20" t="s">
        <v>10</v>
      </c>
      <c r="F8" s="20" t="s">
        <v>12</v>
      </c>
      <c r="G8" s="20" t="s">
        <v>14</v>
      </c>
      <c r="H8" s="20" t="s">
        <v>16</v>
      </c>
      <c r="I8" s="20" t="s">
        <v>148</v>
      </c>
      <c r="J8" s="20" t="s">
        <v>149</v>
      </c>
      <c r="K8" s="20" t="s">
        <v>150</v>
      </c>
      <c r="L8" s="20" t="s">
        <v>24</v>
      </c>
      <c r="M8" s="21">
        <v>213.0</v>
      </c>
      <c r="N8" s="21">
        <v>4.5183011E7</v>
      </c>
      <c r="O8" s="21">
        <v>51.0</v>
      </c>
      <c r="P8" s="21">
        <v>102900.0</v>
      </c>
      <c r="Q8" s="21">
        <v>14.8</v>
      </c>
      <c r="R8" s="20" t="s">
        <v>31</v>
      </c>
      <c r="S8" s="20" t="s">
        <v>33</v>
      </c>
      <c r="T8" s="22">
        <v>0.0786</v>
      </c>
      <c r="U8" s="20" t="s">
        <v>36</v>
      </c>
      <c r="V8" s="20" t="s">
        <v>38</v>
      </c>
      <c r="W8" s="21">
        <v>1215706.0</v>
      </c>
      <c r="X8" s="20" t="s">
        <v>151</v>
      </c>
      <c r="Y8" s="21">
        <v>0.91</v>
      </c>
      <c r="Z8" s="20" t="s">
        <v>93</v>
      </c>
      <c r="AA8" s="20" t="s">
        <v>152</v>
      </c>
      <c r="AB8" s="28" t="s">
        <v>153</v>
      </c>
      <c r="AC8" s="21">
        <v>2.0</v>
      </c>
      <c r="AD8" s="30" t="s">
        <v>154</v>
      </c>
      <c r="AE8" s="30" t="s">
        <v>155</v>
      </c>
      <c r="AF8" s="30" t="s">
        <v>156</v>
      </c>
      <c r="AG8" s="29" t="s">
        <v>157</v>
      </c>
      <c r="AH8" s="25"/>
      <c r="AI8" s="25"/>
      <c r="AJ8" s="25"/>
      <c r="AK8" s="25"/>
      <c r="AL8" s="25"/>
      <c r="AM8" s="25"/>
    </row>
    <row r="9" ht="15.75" customHeight="1">
      <c r="A9" s="19">
        <v>44156.72923144676</v>
      </c>
      <c r="B9" s="20" t="s">
        <v>118</v>
      </c>
      <c r="C9" s="31">
        <v>3.0</v>
      </c>
      <c r="D9" s="20" t="s">
        <v>158</v>
      </c>
      <c r="E9" s="20" t="s">
        <v>10</v>
      </c>
      <c r="F9" s="20" t="s">
        <v>159</v>
      </c>
      <c r="G9" s="20" t="s">
        <v>160</v>
      </c>
      <c r="H9" s="20" t="s">
        <v>142</v>
      </c>
      <c r="I9" s="20" t="s">
        <v>161</v>
      </c>
      <c r="J9" s="20" t="s">
        <v>162</v>
      </c>
      <c r="K9" s="20" t="s">
        <v>163</v>
      </c>
      <c r="L9" s="20" t="s">
        <v>164</v>
      </c>
      <c r="M9" s="20" t="s">
        <v>165</v>
      </c>
      <c r="N9" s="20" t="s">
        <v>166</v>
      </c>
      <c r="O9" s="20" t="s">
        <v>167</v>
      </c>
      <c r="P9" s="20" t="s">
        <v>168</v>
      </c>
      <c r="Q9" s="28" t="s">
        <v>134</v>
      </c>
      <c r="R9" s="20" t="s">
        <v>31</v>
      </c>
      <c r="S9" s="20" t="s">
        <v>33</v>
      </c>
      <c r="T9" s="22">
        <v>0.1271</v>
      </c>
      <c r="U9" s="20" t="s">
        <v>36</v>
      </c>
      <c r="V9" s="20" t="s">
        <v>169</v>
      </c>
      <c r="W9" s="20" t="s">
        <v>170</v>
      </c>
      <c r="X9" s="20" t="s">
        <v>41</v>
      </c>
      <c r="Y9" s="21">
        <v>0.91</v>
      </c>
      <c r="Z9" s="20" t="s">
        <v>93</v>
      </c>
      <c r="AA9" s="20" t="s">
        <v>171</v>
      </c>
      <c r="AB9" s="22">
        <v>0.291</v>
      </c>
      <c r="AC9" s="21">
        <v>2.0</v>
      </c>
      <c r="AD9" s="23" t="s">
        <v>172</v>
      </c>
      <c r="AE9" s="23" t="s">
        <v>173</v>
      </c>
      <c r="AF9" s="23" t="s">
        <v>174</v>
      </c>
      <c r="AG9" s="24" t="s">
        <v>175</v>
      </c>
      <c r="AH9" s="25"/>
      <c r="AI9" s="25"/>
      <c r="AJ9" s="25"/>
      <c r="AK9" s="25"/>
      <c r="AL9" s="25"/>
      <c r="AM9" s="25"/>
    </row>
    <row r="10" ht="15.75" customHeight="1">
      <c r="A10" s="19">
        <v>44156.729598923615</v>
      </c>
      <c r="B10" s="20" t="s">
        <v>99</v>
      </c>
      <c r="C10" s="31">
        <v>4.0</v>
      </c>
      <c r="D10" s="20" t="s">
        <v>110</v>
      </c>
      <c r="E10" s="20" t="s">
        <v>10</v>
      </c>
      <c r="F10" s="20" t="s">
        <v>176</v>
      </c>
      <c r="G10" s="20" t="s">
        <v>177</v>
      </c>
      <c r="H10" s="20" t="s">
        <v>178</v>
      </c>
      <c r="I10" s="20"/>
      <c r="J10" s="26" t="s">
        <v>179</v>
      </c>
      <c r="K10" s="20"/>
      <c r="L10" s="20" t="s">
        <v>180</v>
      </c>
      <c r="M10" s="20" t="s">
        <v>181</v>
      </c>
      <c r="N10" s="20" t="s">
        <v>182</v>
      </c>
      <c r="O10" s="20" t="s">
        <v>183</v>
      </c>
      <c r="P10" s="26" t="s">
        <v>184</v>
      </c>
      <c r="Q10" s="20"/>
      <c r="R10" s="26" t="s">
        <v>185</v>
      </c>
      <c r="S10" s="27"/>
      <c r="T10" s="27"/>
      <c r="U10" s="20"/>
      <c r="V10" s="26" t="s">
        <v>186</v>
      </c>
      <c r="W10" s="27"/>
      <c r="X10" s="27"/>
      <c r="Y10" s="27"/>
      <c r="Z10" s="20"/>
      <c r="AA10" s="26" t="s">
        <v>187</v>
      </c>
      <c r="AB10" s="27"/>
      <c r="AC10" s="27"/>
      <c r="AD10" s="27"/>
      <c r="AE10" s="27"/>
      <c r="AF10" s="27"/>
      <c r="AG10" s="20"/>
      <c r="AH10" s="16"/>
      <c r="AI10" s="16"/>
      <c r="AJ10" s="16"/>
      <c r="AK10" s="16"/>
      <c r="AL10" s="16"/>
      <c r="AM10" s="16"/>
    </row>
    <row r="11" ht="15.75" customHeight="1">
      <c r="A11" s="19">
        <v>44156.72998689815</v>
      </c>
      <c r="B11" s="20" t="s">
        <v>86</v>
      </c>
      <c r="C11" s="31">
        <v>4.0</v>
      </c>
      <c r="D11" s="20" t="s">
        <v>188</v>
      </c>
      <c r="E11" s="20" t="s">
        <v>10</v>
      </c>
      <c r="F11" s="20" t="s">
        <v>12</v>
      </c>
      <c r="G11" s="20" t="s">
        <v>14</v>
      </c>
      <c r="H11" s="26" t="s">
        <v>189</v>
      </c>
      <c r="I11" s="20"/>
      <c r="J11" s="20" t="s">
        <v>190</v>
      </c>
      <c r="K11" s="20" t="s">
        <v>191</v>
      </c>
      <c r="L11" s="20" t="s">
        <v>192</v>
      </c>
      <c r="M11" s="21">
        <v>213.0</v>
      </c>
      <c r="N11" s="21">
        <v>547857.0</v>
      </c>
      <c r="O11" s="21">
        <v>51.0</v>
      </c>
      <c r="P11" s="21">
        <v>310.0</v>
      </c>
      <c r="Q11" s="21">
        <v>14.8</v>
      </c>
      <c r="R11" s="20" t="s">
        <v>193</v>
      </c>
      <c r="S11" s="20" t="s">
        <v>33</v>
      </c>
      <c r="T11" s="22">
        <v>0.0786</v>
      </c>
      <c r="U11" s="20" t="s">
        <v>36</v>
      </c>
      <c r="V11" s="20" t="s">
        <v>38</v>
      </c>
      <c r="W11" s="21">
        <v>1215706.0</v>
      </c>
      <c r="X11" s="20" t="s">
        <v>41</v>
      </c>
      <c r="Y11" s="20"/>
      <c r="Z11" s="21">
        <v>4.9</v>
      </c>
      <c r="AA11" s="20" t="s">
        <v>194</v>
      </c>
      <c r="AB11" s="20"/>
      <c r="AC11" s="21">
        <v>2.0</v>
      </c>
      <c r="AD11" s="23" t="s">
        <v>195</v>
      </c>
      <c r="AE11" s="24" t="s">
        <v>196</v>
      </c>
      <c r="AF11" s="27"/>
      <c r="AG11" s="27"/>
      <c r="AH11" s="16"/>
      <c r="AI11" s="16"/>
      <c r="AJ11" s="16"/>
      <c r="AK11" s="16"/>
      <c r="AL11" s="16"/>
      <c r="AM11" s="16"/>
    </row>
    <row r="12" ht="15.75" customHeight="1">
      <c r="A12" s="19">
        <v>44156.730354988424</v>
      </c>
      <c r="B12" s="20" t="s">
        <v>197</v>
      </c>
      <c r="C12" s="31">
        <v>5.0</v>
      </c>
      <c r="D12" s="20" t="s">
        <v>110</v>
      </c>
      <c r="E12" s="20" t="s">
        <v>10</v>
      </c>
      <c r="F12" s="20" t="s">
        <v>198</v>
      </c>
      <c r="G12" s="20" t="s">
        <v>199</v>
      </c>
      <c r="H12" s="20" t="s">
        <v>16</v>
      </c>
      <c r="I12" s="20" t="s">
        <v>200</v>
      </c>
      <c r="J12" s="20" t="s">
        <v>201</v>
      </c>
      <c r="K12" s="20"/>
      <c r="L12" s="20"/>
      <c r="M12" s="21">
        <v>213.0</v>
      </c>
      <c r="N12" s="20"/>
      <c r="O12" s="20"/>
      <c r="P12" s="20"/>
      <c r="Q12" s="21">
        <v>14.8</v>
      </c>
      <c r="R12" s="20" t="s">
        <v>31</v>
      </c>
      <c r="S12" s="20"/>
      <c r="T12" s="28"/>
      <c r="U12" s="32" t="s">
        <v>202</v>
      </c>
      <c r="V12" s="20" t="s">
        <v>38</v>
      </c>
      <c r="W12" s="21">
        <v>1215706.0</v>
      </c>
      <c r="X12" s="20" t="s">
        <v>41</v>
      </c>
      <c r="Y12" s="20"/>
      <c r="Z12" s="20"/>
      <c r="AA12" s="20" t="s">
        <v>45</v>
      </c>
      <c r="AB12" s="28"/>
      <c r="AC12" s="20"/>
      <c r="AD12" s="20"/>
      <c r="AE12" s="20"/>
      <c r="AF12" s="20"/>
      <c r="AG12" s="20"/>
      <c r="AH12" s="16"/>
      <c r="AI12" s="16"/>
      <c r="AJ12" s="16"/>
      <c r="AK12" s="16"/>
      <c r="AL12" s="16"/>
      <c r="AM12" s="16"/>
    </row>
    <row r="13" ht="15.75" customHeight="1">
      <c r="A13" s="19">
        <v>44156.73069694445</v>
      </c>
      <c r="B13" s="20" t="s">
        <v>197</v>
      </c>
      <c r="C13" s="31">
        <v>3.0</v>
      </c>
      <c r="D13" s="20" t="s">
        <v>203</v>
      </c>
      <c r="E13" s="20" t="s">
        <v>10</v>
      </c>
      <c r="F13" s="20" t="s">
        <v>12</v>
      </c>
      <c r="G13" s="20" t="s">
        <v>14</v>
      </c>
      <c r="H13" s="20" t="s">
        <v>16</v>
      </c>
      <c r="I13" s="20" t="s">
        <v>18</v>
      </c>
      <c r="J13" s="20" t="s">
        <v>204</v>
      </c>
      <c r="K13" s="20" t="s">
        <v>205</v>
      </c>
      <c r="L13" s="20" t="s">
        <v>206</v>
      </c>
      <c r="M13" s="21">
        <v>213.0</v>
      </c>
      <c r="N13" s="21">
        <v>547857.0</v>
      </c>
      <c r="O13" s="21">
        <v>51.0</v>
      </c>
      <c r="P13" s="21">
        <v>9228622.0</v>
      </c>
      <c r="Q13" s="21">
        <v>14.8</v>
      </c>
      <c r="R13" s="20" t="s">
        <v>31</v>
      </c>
      <c r="S13" s="20" t="s">
        <v>33</v>
      </c>
      <c r="T13" s="22">
        <v>0.0786</v>
      </c>
      <c r="U13" s="26" t="s">
        <v>36</v>
      </c>
      <c r="V13" s="20"/>
      <c r="W13" s="21">
        <v>1.35520252E8</v>
      </c>
      <c r="X13" s="20" t="s">
        <v>41</v>
      </c>
      <c r="Y13" s="20"/>
      <c r="Z13" s="20"/>
      <c r="AA13" s="20" t="s">
        <v>45</v>
      </c>
      <c r="AB13" s="28"/>
      <c r="AC13" s="21">
        <v>2.0</v>
      </c>
      <c r="AD13" s="20"/>
      <c r="AE13" s="20"/>
      <c r="AF13" s="20"/>
      <c r="AG13" s="20"/>
      <c r="AH13" s="16"/>
      <c r="AI13" s="16"/>
      <c r="AJ13" s="16"/>
      <c r="AK13" s="16"/>
      <c r="AL13" s="16"/>
      <c r="AM13" s="16"/>
    </row>
    <row r="14" ht="15.75" customHeight="1">
      <c r="A14" s="19">
        <v>44156.73081476852</v>
      </c>
      <c r="B14" s="20" t="s">
        <v>207</v>
      </c>
      <c r="C14" s="31">
        <v>3.0</v>
      </c>
      <c r="D14" s="20" t="s">
        <v>208</v>
      </c>
      <c r="E14" s="20" t="s">
        <v>209</v>
      </c>
      <c r="F14" s="20" t="s">
        <v>210</v>
      </c>
      <c r="G14" s="20" t="s">
        <v>211</v>
      </c>
      <c r="H14" s="20" t="s">
        <v>212</v>
      </c>
      <c r="I14" s="20" t="s">
        <v>213</v>
      </c>
      <c r="J14" s="20" t="s">
        <v>214</v>
      </c>
      <c r="K14" s="20" t="s">
        <v>22</v>
      </c>
      <c r="L14" s="20" t="s">
        <v>215</v>
      </c>
      <c r="M14" s="21">
        <v>213.0</v>
      </c>
      <c r="N14" s="21">
        <v>547857.0</v>
      </c>
      <c r="O14" s="21">
        <v>51.0</v>
      </c>
      <c r="P14" s="21">
        <v>102900.0</v>
      </c>
      <c r="Q14" s="21">
        <v>6.7</v>
      </c>
      <c r="R14" s="20" t="s">
        <v>31</v>
      </c>
      <c r="S14" s="20" t="s">
        <v>216</v>
      </c>
      <c r="T14" s="22">
        <v>0.0786</v>
      </c>
      <c r="U14" s="20" t="s">
        <v>36</v>
      </c>
      <c r="V14" s="20" t="s">
        <v>38</v>
      </c>
      <c r="W14" s="21">
        <v>4.7589335E7</v>
      </c>
      <c r="X14" s="20" t="s">
        <v>41</v>
      </c>
      <c r="Y14" s="21">
        <v>0.91</v>
      </c>
      <c r="Z14" s="20" t="s">
        <v>93</v>
      </c>
      <c r="AA14" s="20" t="s">
        <v>152</v>
      </c>
      <c r="AB14" s="22">
        <v>0.226</v>
      </c>
      <c r="AC14" s="21">
        <v>2.0</v>
      </c>
      <c r="AD14" s="23" t="s">
        <v>217</v>
      </c>
      <c r="AE14" s="23" t="s">
        <v>218</v>
      </c>
      <c r="AF14" s="23" t="s">
        <v>219</v>
      </c>
      <c r="AG14" s="24" t="s">
        <v>220</v>
      </c>
      <c r="AH14" s="25"/>
      <c r="AI14" s="25"/>
      <c r="AJ14" s="25"/>
      <c r="AK14" s="25"/>
      <c r="AL14" s="25"/>
      <c r="AM14" s="25"/>
    </row>
    <row r="15" ht="15.75" customHeight="1">
      <c r="A15" s="19">
        <v>44156.730977025465</v>
      </c>
      <c r="B15" s="20" t="s">
        <v>197</v>
      </c>
      <c r="C15" s="31">
        <v>6.0</v>
      </c>
      <c r="D15" s="20" t="s">
        <v>221</v>
      </c>
      <c r="E15" s="20" t="s">
        <v>10</v>
      </c>
      <c r="F15" s="20" t="s">
        <v>12</v>
      </c>
      <c r="G15" s="20" t="s">
        <v>222</v>
      </c>
      <c r="H15" s="20" t="s">
        <v>178</v>
      </c>
      <c r="I15" s="20" t="s">
        <v>223</v>
      </c>
      <c r="J15" s="20" t="s">
        <v>224</v>
      </c>
      <c r="K15" s="20" t="s">
        <v>225</v>
      </c>
      <c r="L15" s="20" t="s">
        <v>24</v>
      </c>
      <c r="M15" s="21">
        <v>213.0</v>
      </c>
      <c r="N15" s="21">
        <v>547857.0</v>
      </c>
      <c r="O15" s="20" t="s">
        <v>226</v>
      </c>
      <c r="P15" s="21">
        <v>102900.0</v>
      </c>
      <c r="Q15" s="21">
        <v>14.825914</v>
      </c>
      <c r="R15" s="20" t="s">
        <v>227</v>
      </c>
      <c r="S15" s="20" t="s">
        <v>33</v>
      </c>
      <c r="T15" s="22">
        <v>0.0786</v>
      </c>
      <c r="U15" s="20" t="s">
        <v>36</v>
      </c>
      <c r="V15" s="20" t="s">
        <v>228</v>
      </c>
      <c r="W15" s="21">
        <v>1215706.0</v>
      </c>
      <c r="X15" s="20" t="s">
        <v>41</v>
      </c>
      <c r="Y15" s="21">
        <v>28.31</v>
      </c>
      <c r="Z15" s="20"/>
      <c r="AA15" s="20" t="s">
        <v>45</v>
      </c>
      <c r="AB15" s="20"/>
      <c r="AC15" s="21">
        <v>2.0</v>
      </c>
      <c r="AD15" s="23" t="s">
        <v>229</v>
      </c>
      <c r="AE15" s="23" t="s">
        <v>230</v>
      </c>
      <c r="AF15" s="23" t="s">
        <v>231</v>
      </c>
      <c r="AG15" s="24" t="s">
        <v>232</v>
      </c>
      <c r="AH15" s="25"/>
      <c r="AI15" s="25"/>
      <c r="AJ15" s="25"/>
      <c r="AK15" s="25"/>
      <c r="AL15" s="25"/>
      <c r="AM15" s="25"/>
    </row>
    <row r="16" ht="15.75" customHeight="1">
      <c r="A16" s="19">
        <v>44156.731672256945</v>
      </c>
      <c r="B16" s="20" t="s">
        <v>118</v>
      </c>
      <c r="C16" s="31">
        <v>5.0</v>
      </c>
      <c r="D16" s="20" t="s">
        <v>233</v>
      </c>
      <c r="E16" s="20" t="s">
        <v>10</v>
      </c>
      <c r="F16" s="20" t="s">
        <v>12</v>
      </c>
      <c r="G16" s="20" t="s">
        <v>14</v>
      </c>
      <c r="H16" s="20" t="s">
        <v>178</v>
      </c>
      <c r="I16" s="20" t="s">
        <v>234</v>
      </c>
      <c r="J16" s="20" t="s">
        <v>190</v>
      </c>
      <c r="K16" s="20" t="s">
        <v>235</v>
      </c>
      <c r="L16" s="20" t="s">
        <v>236</v>
      </c>
      <c r="M16" s="21">
        <v>213.0</v>
      </c>
      <c r="N16" s="21">
        <v>212.0</v>
      </c>
      <c r="O16" s="21">
        <v>51.0</v>
      </c>
      <c r="P16" s="21">
        <v>25788.0</v>
      </c>
      <c r="Q16" s="21">
        <v>14.8</v>
      </c>
      <c r="R16" s="20" t="s">
        <v>31</v>
      </c>
      <c r="S16" s="20" t="s">
        <v>33</v>
      </c>
      <c r="T16" s="22">
        <v>0.0786</v>
      </c>
      <c r="U16" s="26" t="s">
        <v>36</v>
      </c>
      <c r="V16" s="20"/>
      <c r="W16" s="21">
        <v>41305.0</v>
      </c>
      <c r="X16" s="20" t="s">
        <v>41</v>
      </c>
      <c r="Y16" s="20"/>
      <c r="Z16" s="20" t="s">
        <v>93</v>
      </c>
      <c r="AA16" s="20" t="s">
        <v>152</v>
      </c>
      <c r="AB16" s="28"/>
      <c r="AC16" s="21">
        <v>2.0</v>
      </c>
      <c r="AD16" s="24" t="s">
        <v>237</v>
      </c>
      <c r="AE16" s="27"/>
      <c r="AF16" s="20"/>
      <c r="AG16" s="20"/>
      <c r="AH16" s="16"/>
      <c r="AI16" s="16"/>
      <c r="AJ16" s="16"/>
      <c r="AK16" s="16"/>
      <c r="AL16" s="16"/>
      <c r="AM16" s="16"/>
    </row>
    <row r="17" ht="15.75" customHeight="1">
      <c r="A17" s="19">
        <v>44156.73186251157</v>
      </c>
      <c r="B17" s="20" t="s">
        <v>118</v>
      </c>
      <c r="C17" s="31">
        <v>2.0</v>
      </c>
      <c r="D17" s="20" t="s">
        <v>238</v>
      </c>
      <c r="E17" s="20" t="s">
        <v>10</v>
      </c>
      <c r="F17" s="20" t="s">
        <v>12</v>
      </c>
      <c r="G17" s="20" t="s">
        <v>239</v>
      </c>
      <c r="H17" s="20" t="s">
        <v>240</v>
      </c>
      <c r="I17" s="20" t="s">
        <v>241</v>
      </c>
      <c r="J17" s="20" t="s">
        <v>242</v>
      </c>
      <c r="K17" s="20"/>
      <c r="L17" s="20"/>
      <c r="M17" s="21">
        <v>213.0</v>
      </c>
      <c r="N17" s="20"/>
      <c r="O17" s="20"/>
      <c r="P17" s="21">
        <v>102900.0</v>
      </c>
      <c r="Q17" s="21">
        <v>14.8</v>
      </c>
      <c r="R17" s="20" t="s">
        <v>243</v>
      </c>
      <c r="S17" s="20" t="s">
        <v>33</v>
      </c>
      <c r="T17" s="22">
        <v>0.0786</v>
      </c>
      <c r="U17" s="26" t="s">
        <v>36</v>
      </c>
      <c r="V17" s="20"/>
      <c r="W17" s="20"/>
      <c r="X17" s="20" t="s">
        <v>41</v>
      </c>
      <c r="Y17" s="21">
        <v>0.91</v>
      </c>
      <c r="Z17" s="21">
        <v>4.9</v>
      </c>
      <c r="AA17" s="20"/>
      <c r="AB17" s="20"/>
      <c r="AC17" s="21">
        <v>2.0</v>
      </c>
      <c r="AD17" s="23" t="s">
        <v>244</v>
      </c>
      <c r="AE17" s="23" t="s">
        <v>245</v>
      </c>
      <c r="AF17" s="24" t="s">
        <v>246</v>
      </c>
      <c r="AG17" s="27"/>
      <c r="AH17" s="16"/>
      <c r="AI17" s="16"/>
      <c r="AJ17" s="16"/>
      <c r="AK17" s="16"/>
      <c r="AL17" s="16"/>
      <c r="AM17" s="16"/>
    </row>
    <row r="18" ht="15.75" customHeight="1">
      <c r="A18" s="19">
        <v>44156.732199363425</v>
      </c>
      <c r="B18" s="20" t="s">
        <v>86</v>
      </c>
      <c r="C18" s="31">
        <v>3.0</v>
      </c>
      <c r="D18" s="20" t="s">
        <v>247</v>
      </c>
      <c r="E18" s="20" t="s">
        <v>10</v>
      </c>
      <c r="F18" s="20" t="s">
        <v>190</v>
      </c>
      <c r="G18" s="20" t="s">
        <v>248</v>
      </c>
      <c r="H18" s="20" t="s">
        <v>16</v>
      </c>
      <c r="I18" s="20" t="s">
        <v>249</v>
      </c>
      <c r="J18" s="20" t="s">
        <v>190</v>
      </c>
      <c r="K18" s="20"/>
      <c r="L18" s="20" t="s">
        <v>206</v>
      </c>
      <c r="M18" s="21">
        <v>213.0</v>
      </c>
      <c r="N18" s="21">
        <v>547857.0</v>
      </c>
      <c r="O18" s="21">
        <v>51.0</v>
      </c>
      <c r="P18" s="21">
        <v>102900.0</v>
      </c>
      <c r="Q18" s="20" t="s">
        <v>134</v>
      </c>
      <c r="R18" s="20" t="s">
        <v>31</v>
      </c>
      <c r="S18" s="20" t="s">
        <v>250</v>
      </c>
      <c r="T18" s="22">
        <v>0.7864</v>
      </c>
      <c r="U18" s="20" t="s">
        <v>36</v>
      </c>
      <c r="V18" s="20" t="s">
        <v>38</v>
      </c>
      <c r="W18" s="21">
        <v>1215706.0</v>
      </c>
      <c r="X18" s="20" t="s">
        <v>41</v>
      </c>
      <c r="Y18" s="20" t="s">
        <v>251</v>
      </c>
      <c r="Z18" s="20" t="s">
        <v>93</v>
      </c>
      <c r="AA18" s="20" t="s">
        <v>152</v>
      </c>
      <c r="AB18" s="20" t="s">
        <v>251</v>
      </c>
      <c r="AC18" s="21">
        <v>2.0</v>
      </c>
      <c r="AD18" s="30" t="s">
        <v>252</v>
      </c>
      <c r="AE18" s="29" t="s">
        <v>253</v>
      </c>
      <c r="AF18" s="27"/>
      <c r="AG18" s="27"/>
      <c r="AH18" s="16"/>
      <c r="AI18" s="16"/>
      <c r="AJ18" s="16"/>
      <c r="AK18" s="16"/>
      <c r="AL18" s="16"/>
      <c r="AM18" s="16"/>
    </row>
    <row r="19" ht="15.75" customHeight="1">
      <c r="A19" s="19">
        <v>44156.732304062505</v>
      </c>
      <c r="B19" s="20" t="s">
        <v>118</v>
      </c>
      <c r="C19" s="31">
        <v>4.0</v>
      </c>
      <c r="D19" s="20" t="s">
        <v>254</v>
      </c>
      <c r="E19" s="20" t="s">
        <v>120</v>
      </c>
      <c r="F19" s="20" t="s">
        <v>121</v>
      </c>
      <c r="G19" s="20" t="s">
        <v>122</v>
      </c>
      <c r="H19" s="20" t="s">
        <v>123</v>
      </c>
      <c r="I19" s="20"/>
      <c r="J19" s="20" t="s">
        <v>255</v>
      </c>
      <c r="K19" s="20" t="s">
        <v>124</v>
      </c>
      <c r="L19" s="20" t="s">
        <v>125</v>
      </c>
      <c r="M19" s="21">
        <v>213.0</v>
      </c>
      <c r="N19" s="21">
        <v>212.0</v>
      </c>
      <c r="O19" s="21">
        <v>51.0</v>
      </c>
      <c r="P19" s="21">
        <v>310.0</v>
      </c>
      <c r="Q19" s="20"/>
      <c r="R19" s="20" t="s">
        <v>31</v>
      </c>
      <c r="S19" s="20" t="s">
        <v>33</v>
      </c>
      <c r="T19" s="28" t="s">
        <v>256</v>
      </c>
      <c r="U19" s="20" t="s">
        <v>36</v>
      </c>
      <c r="V19" s="20" t="s">
        <v>257</v>
      </c>
      <c r="W19" s="21">
        <v>1215706.0</v>
      </c>
      <c r="X19" s="20" t="s">
        <v>41</v>
      </c>
      <c r="Y19" s="21">
        <v>0.91</v>
      </c>
      <c r="Z19" s="21">
        <v>4.9</v>
      </c>
      <c r="AA19" s="20" t="s">
        <v>45</v>
      </c>
      <c r="AB19" s="22">
        <v>29.1</v>
      </c>
      <c r="AC19" s="21">
        <v>2.0</v>
      </c>
      <c r="AD19" s="20"/>
      <c r="AE19" s="24" t="s">
        <v>258</v>
      </c>
      <c r="AF19" s="27"/>
      <c r="AG19" s="20"/>
      <c r="AH19" s="16"/>
      <c r="AI19" s="16"/>
      <c r="AJ19" s="16"/>
      <c r="AK19" s="16"/>
      <c r="AL19" s="16"/>
      <c r="AM19" s="16"/>
    </row>
    <row r="20" ht="15.75" customHeight="1">
      <c r="A20" s="19">
        <v>44156.73236101852</v>
      </c>
      <c r="B20" s="20" t="s">
        <v>118</v>
      </c>
      <c r="C20" s="31">
        <v>1.0</v>
      </c>
      <c r="D20" s="20" t="s">
        <v>110</v>
      </c>
      <c r="E20" s="20" t="s">
        <v>10</v>
      </c>
      <c r="F20" s="20" t="s">
        <v>198</v>
      </c>
      <c r="G20" s="20" t="s">
        <v>14</v>
      </c>
      <c r="H20" s="20" t="s">
        <v>259</v>
      </c>
      <c r="I20" s="20" t="s">
        <v>18</v>
      </c>
      <c r="J20" s="20" t="s">
        <v>260</v>
      </c>
      <c r="K20" s="21">
        <v>3.0</v>
      </c>
      <c r="L20" s="20" t="s">
        <v>261</v>
      </c>
      <c r="M20" s="21">
        <v>213.0</v>
      </c>
      <c r="N20" s="21">
        <v>547857.0</v>
      </c>
      <c r="O20" s="21">
        <v>51.0</v>
      </c>
      <c r="P20" s="21">
        <v>102900.0</v>
      </c>
      <c r="Q20" s="21">
        <v>14.8</v>
      </c>
      <c r="R20" s="20" t="s">
        <v>31</v>
      </c>
      <c r="S20" s="20" t="s">
        <v>33</v>
      </c>
      <c r="T20" s="22">
        <v>0.0786</v>
      </c>
      <c r="U20" s="20" t="s">
        <v>36</v>
      </c>
      <c r="V20" s="20" t="s">
        <v>38</v>
      </c>
      <c r="W20" s="21">
        <v>4.7589335E7</v>
      </c>
      <c r="X20" s="20" t="s">
        <v>41</v>
      </c>
      <c r="Y20" s="21">
        <v>0.91</v>
      </c>
      <c r="Z20" s="20" t="s">
        <v>262</v>
      </c>
      <c r="AA20" s="20" t="s">
        <v>152</v>
      </c>
      <c r="AB20" s="22">
        <v>0.496</v>
      </c>
      <c r="AC20" s="21">
        <v>2.0</v>
      </c>
      <c r="AD20" s="23" t="s">
        <v>263</v>
      </c>
      <c r="AE20" s="23" t="s">
        <v>264</v>
      </c>
      <c r="AF20" s="23" t="s">
        <v>265</v>
      </c>
      <c r="AG20" s="24" t="s">
        <v>266</v>
      </c>
      <c r="AH20" s="25"/>
      <c r="AI20" s="25"/>
      <c r="AJ20" s="25"/>
      <c r="AK20" s="25"/>
      <c r="AL20" s="25"/>
      <c r="AM20" s="25"/>
    </row>
    <row r="21" ht="15.75" customHeight="1">
      <c r="A21" s="19">
        <v>44156.73238771991</v>
      </c>
      <c r="B21" s="20" t="s">
        <v>207</v>
      </c>
      <c r="C21" s="31">
        <v>5.0</v>
      </c>
      <c r="D21" s="20" t="s">
        <v>110</v>
      </c>
      <c r="E21" s="20" t="s">
        <v>10</v>
      </c>
      <c r="F21" s="20" t="s">
        <v>267</v>
      </c>
      <c r="G21" s="20" t="s">
        <v>14</v>
      </c>
      <c r="H21" s="20" t="s">
        <v>16</v>
      </c>
      <c r="I21" s="20" t="s">
        <v>268</v>
      </c>
      <c r="J21" s="20" t="s">
        <v>20</v>
      </c>
      <c r="K21" s="20" t="s">
        <v>150</v>
      </c>
      <c r="L21" s="20" t="s">
        <v>269</v>
      </c>
      <c r="M21" s="21">
        <v>213.0</v>
      </c>
      <c r="N21" s="21">
        <v>547857.0</v>
      </c>
      <c r="O21" s="21">
        <v>51.0</v>
      </c>
      <c r="P21" s="21">
        <v>102900.0</v>
      </c>
      <c r="Q21" s="21">
        <v>14.8</v>
      </c>
      <c r="R21" s="20" t="s">
        <v>31</v>
      </c>
      <c r="S21" s="20" t="s">
        <v>33</v>
      </c>
      <c r="T21" s="22">
        <v>0.0786</v>
      </c>
      <c r="U21" s="20" t="s">
        <v>36</v>
      </c>
      <c r="V21" s="20" t="s">
        <v>38</v>
      </c>
      <c r="W21" s="21">
        <v>1215706.0</v>
      </c>
      <c r="X21" s="20" t="s">
        <v>41</v>
      </c>
      <c r="Y21" s="21">
        <v>0.02</v>
      </c>
      <c r="Z21" s="21">
        <v>46838.0</v>
      </c>
      <c r="AA21" s="20" t="s">
        <v>152</v>
      </c>
      <c r="AB21" s="22">
        <v>0.291</v>
      </c>
      <c r="AC21" s="21">
        <v>2.0</v>
      </c>
      <c r="AD21" s="23" t="s">
        <v>270</v>
      </c>
      <c r="AE21" s="23" t="s">
        <v>271</v>
      </c>
      <c r="AF21" s="24" t="s">
        <v>272</v>
      </c>
      <c r="AG21" s="27"/>
      <c r="AH21" s="16"/>
      <c r="AI21" s="16"/>
      <c r="AJ21" s="16"/>
      <c r="AK21" s="16"/>
      <c r="AL21" s="16"/>
      <c r="AM21" s="16"/>
    </row>
    <row r="22" ht="15.75" customHeight="1">
      <c r="A22" s="19">
        <v>44156.73336907408</v>
      </c>
      <c r="B22" s="20" t="s">
        <v>197</v>
      </c>
      <c r="C22" s="31">
        <v>1.0</v>
      </c>
      <c r="D22" s="20" t="s">
        <v>110</v>
      </c>
      <c r="E22" s="20" t="s">
        <v>10</v>
      </c>
      <c r="F22" s="20" t="s">
        <v>12</v>
      </c>
      <c r="G22" s="20" t="s">
        <v>273</v>
      </c>
      <c r="H22" s="20" t="s">
        <v>178</v>
      </c>
      <c r="I22" s="20" t="s">
        <v>274</v>
      </c>
      <c r="J22" s="20" t="s">
        <v>275</v>
      </c>
      <c r="K22" s="20" t="s">
        <v>276</v>
      </c>
      <c r="L22" s="20" t="s">
        <v>277</v>
      </c>
      <c r="M22" s="21">
        <v>213.0</v>
      </c>
      <c r="N22" s="21">
        <v>547857.0</v>
      </c>
      <c r="O22" s="21">
        <v>51.0</v>
      </c>
      <c r="P22" s="21">
        <v>102900.0</v>
      </c>
      <c r="Q22" s="21">
        <v>14.8</v>
      </c>
      <c r="R22" s="20" t="s">
        <v>278</v>
      </c>
      <c r="S22" s="20" t="s">
        <v>33</v>
      </c>
      <c r="T22" s="22">
        <v>7.86</v>
      </c>
      <c r="U22" s="20" t="s">
        <v>36</v>
      </c>
      <c r="V22" s="20" t="s">
        <v>38</v>
      </c>
      <c r="W22" s="21">
        <v>1215706.0</v>
      </c>
      <c r="X22" s="20" t="s">
        <v>41</v>
      </c>
      <c r="Y22" s="21">
        <v>0.91</v>
      </c>
      <c r="Z22" s="21">
        <v>4.9</v>
      </c>
      <c r="AA22" s="20" t="s">
        <v>45</v>
      </c>
      <c r="AB22" s="21">
        <v>29.1</v>
      </c>
      <c r="AC22" s="21">
        <v>2.0</v>
      </c>
      <c r="AD22" s="23" t="s">
        <v>279</v>
      </c>
      <c r="AE22" s="24" t="s">
        <v>280</v>
      </c>
      <c r="AF22" s="33"/>
      <c r="AG22" s="16"/>
      <c r="AH22" s="16"/>
      <c r="AI22" s="16"/>
      <c r="AJ22" s="16"/>
      <c r="AK22" s="16"/>
      <c r="AL22" s="16"/>
      <c r="AM22" s="16"/>
    </row>
    <row r="23" ht="15.75" customHeight="1">
      <c r="A23" s="19">
        <v>44156.73346636574</v>
      </c>
      <c r="B23" s="20" t="s">
        <v>197</v>
      </c>
      <c r="C23" s="31">
        <v>2.0</v>
      </c>
      <c r="D23" s="20" t="s">
        <v>281</v>
      </c>
      <c r="E23" s="20" t="s">
        <v>282</v>
      </c>
      <c r="F23" s="20" t="s">
        <v>283</v>
      </c>
      <c r="G23" s="20"/>
      <c r="H23" s="20" t="s">
        <v>284</v>
      </c>
      <c r="I23" s="20" t="s">
        <v>285</v>
      </c>
      <c r="J23" s="20" t="s">
        <v>286</v>
      </c>
      <c r="K23" s="20"/>
      <c r="L23" s="20"/>
      <c r="M23" s="20" t="s">
        <v>287</v>
      </c>
      <c r="N23" s="20" t="s">
        <v>288</v>
      </c>
      <c r="O23" s="20" t="s">
        <v>289</v>
      </c>
      <c r="P23" s="21">
        <v>310.0</v>
      </c>
      <c r="Q23" s="21">
        <v>70.6</v>
      </c>
      <c r="R23" s="20" t="s">
        <v>31</v>
      </c>
      <c r="S23" s="20" t="s">
        <v>33</v>
      </c>
      <c r="T23" s="21">
        <v>12.72</v>
      </c>
      <c r="U23" s="20" t="s">
        <v>36</v>
      </c>
      <c r="V23" s="20" t="s">
        <v>38</v>
      </c>
      <c r="W23" s="20" t="s">
        <v>137</v>
      </c>
      <c r="X23" s="20" t="s">
        <v>41</v>
      </c>
      <c r="Y23" s="20"/>
      <c r="Z23" s="21">
        <v>31.0</v>
      </c>
      <c r="AA23" s="20" t="s">
        <v>45</v>
      </c>
      <c r="AB23" s="22">
        <v>0.291</v>
      </c>
      <c r="AC23" s="21">
        <v>0.061</v>
      </c>
      <c r="AD23" s="20"/>
      <c r="AE23" s="20"/>
      <c r="AF23" s="16"/>
      <c r="AG23" s="16"/>
      <c r="AH23" s="16"/>
      <c r="AI23" s="16"/>
      <c r="AJ23" s="16"/>
      <c r="AK23" s="16"/>
      <c r="AL23" s="16"/>
      <c r="AM23" s="16"/>
    </row>
    <row r="24" ht="15.75" customHeight="1">
      <c r="A24" s="19">
        <v>44156.7355874537</v>
      </c>
      <c r="B24" s="20" t="s">
        <v>207</v>
      </c>
      <c r="C24" s="31">
        <v>2.0</v>
      </c>
      <c r="D24" s="16" t="s">
        <v>290</v>
      </c>
      <c r="E24" s="16" t="s">
        <v>10</v>
      </c>
      <c r="F24" s="16" t="s">
        <v>210</v>
      </c>
      <c r="G24" s="16" t="s">
        <v>291</v>
      </c>
      <c r="H24" s="16" t="s">
        <v>178</v>
      </c>
      <c r="I24" s="16" t="s">
        <v>292</v>
      </c>
      <c r="J24" s="16" t="s">
        <v>293</v>
      </c>
      <c r="K24" s="16" t="s">
        <v>294</v>
      </c>
      <c r="L24" s="16" t="s">
        <v>269</v>
      </c>
      <c r="M24" s="31">
        <v>212.0</v>
      </c>
      <c r="N24" s="31">
        <v>310.0</v>
      </c>
      <c r="O24" s="31">
        <v>51.0</v>
      </c>
      <c r="P24" s="31">
        <v>310.0</v>
      </c>
      <c r="Q24" s="31">
        <v>14.8259136212624</v>
      </c>
      <c r="R24" s="16" t="s">
        <v>31</v>
      </c>
      <c r="S24" s="16" t="s">
        <v>33</v>
      </c>
      <c r="T24" s="34">
        <v>14.0</v>
      </c>
      <c r="U24" s="16" t="s">
        <v>36</v>
      </c>
      <c r="V24" s="16" t="s">
        <v>38</v>
      </c>
      <c r="W24" s="31">
        <v>1.35520252E8</v>
      </c>
      <c r="X24" s="16" t="s">
        <v>41</v>
      </c>
      <c r="Y24" s="31">
        <v>0.911722</v>
      </c>
      <c r="Z24" s="16"/>
      <c r="AA24" s="16" t="s">
        <v>45</v>
      </c>
      <c r="AB24" s="16"/>
      <c r="AC24" s="31">
        <v>2.0</v>
      </c>
      <c r="AD24" s="35" t="s">
        <v>295</v>
      </c>
      <c r="AE24" s="36"/>
      <c r="AF24" s="37"/>
      <c r="AG24" s="37"/>
      <c r="AH24" s="37"/>
      <c r="AI24" s="37"/>
      <c r="AJ24" s="37"/>
      <c r="AK24" s="37"/>
      <c r="AL24" s="37"/>
      <c r="AM24" s="37"/>
    </row>
    <row r="25" ht="15.75" customHeight="1">
      <c r="A25" s="38">
        <v>44155.753521736115</v>
      </c>
      <c r="B25" s="39" t="s">
        <v>99</v>
      </c>
      <c r="C25" s="40">
        <v>6.0</v>
      </c>
      <c r="D25" s="41" t="s">
        <v>110</v>
      </c>
      <c r="E25" s="41" t="s">
        <v>10</v>
      </c>
      <c r="F25" s="41" t="s">
        <v>12</v>
      </c>
      <c r="G25" s="41" t="s">
        <v>14</v>
      </c>
      <c r="H25" s="41" t="s">
        <v>178</v>
      </c>
      <c r="I25" s="41" t="s">
        <v>18</v>
      </c>
      <c r="J25" s="41" t="s">
        <v>296</v>
      </c>
      <c r="K25" s="41" t="s">
        <v>276</v>
      </c>
      <c r="L25" s="41" t="s">
        <v>24</v>
      </c>
      <c r="M25" s="40">
        <v>213.0</v>
      </c>
      <c r="N25" s="40">
        <v>547857.0</v>
      </c>
      <c r="O25" s="40">
        <v>51.0</v>
      </c>
      <c r="P25" s="40">
        <v>102900.0</v>
      </c>
      <c r="Q25" s="40">
        <v>14.8</v>
      </c>
      <c r="R25" s="41" t="s">
        <v>31</v>
      </c>
      <c r="S25" s="41" t="s">
        <v>297</v>
      </c>
      <c r="T25" s="42">
        <v>0.0786</v>
      </c>
      <c r="U25" s="41" t="s">
        <v>36</v>
      </c>
      <c r="V25" s="41" t="s">
        <v>38</v>
      </c>
      <c r="W25" s="40">
        <v>41305.0</v>
      </c>
      <c r="X25" s="41" t="s">
        <v>41</v>
      </c>
      <c r="Y25" s="40">
        <v>0.91</v>
      </c>
      <c r="Z25" s="16"/>
      <c r="AA25" s="16" t="s">
        <v>298</v>
      </c>
      <c r="AB25" s="16"/>
      <c r="AC25" s="31">
        <v>2.0</v>
      </c>
      <c r="AD25" s="16"/>
      <c r="AE25" s="16"/>
      <c r="AF25" s="16"/>
      <c r="AG25" s="20"/>
      <c r="AH25" s="20"/>
      <c r="AI25" s="20"/>
      <c r="AJ25" s="20"/>
      <c r="AK25" s="20"/>
      <c r="AL25" s="20"/>
      <c r="AM25" s="2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>
      <c r="A36" s="43">
        <v>44156.7334888426</v>
      </c>
      <c r="B36" s="16" t="s">
        <v>207</v>
      </c>
      <c r="C36" s="31">
        <v>4.0</v>
      </c>
      <c r="D36" s="16" t="s">
        <v>110</v>
      </c>
      <c r="E36" s="16" t="s">
        <v>10</v>
      </c>
      <c r="F36" s="16" t="s">
        <v>12</v>
      </c>
      <c r="G36" s="16" t="s">
        <v>89</v>
      </c>
      <c r="H36" s="16" t="s">
        <v>16</v>
      </c>
      <c r="I36" s="16"/>
      <c r="J36" s="16" t="s">
        <v>190</v>
      </c>
      <c r="K36" s="16"/>
      <c r="L36" s="16" t="s">
        <v>269</v>
      </c>
      <c r="M36" s="16" t="s">
        <v>299</v>
      </c>
      <c r="N36" s="16" t="s">
        <v>300</v>
      </c>
      <c r="O36" s="31">
        <v>51.0</v>
      </c>
      <c r="P36" s="31">
        <v>102900.0</v>
      </c>
      <c r="Q36" s="16"/>
      <c r="R36" s="16" t="s">
        <v>31</v>
      </c>
      <c r="S36" s="16" t="s">
        <v>301</v>
      </c>
      <c r="T36" s="44" t="s">
        <v>302</v>
      </c>
      <c r="U36" s="16" t="s">
        <v>36</v>
      </c>
      <c r="V36" s="16" t="s">
        <v>38</v>
      </c>
      <c r="W36" s="31">
        <v>232627.0</v>
      </c>
      <c r="X36" s="16" t="s">
        <v>41</v>
      </c>
      <c r="Y36" s="16"/>
      <c r="Z36" s="31">
        <v>4.9</v>
      </c>
      <c r="AA36" s="16" t="s">
        <v>303</v>
      </c>
      <c r="AB36" s="16"/>
      <c r="AC36" s="31">
        <v>2.0</v>
      </c>
      <c r="AD36" s="23" t="s">
        <v>304</v>
      </c>
      <c r="AE36" s="24" t="s">
        <v>305</v>
      </c>
      <c r="AF36" s="45"/>
      <c r="AG36" s="46"/>
      <c r="AH36" s="47"/>
      <c r="AI36" s="47"/>
      <c r="AJ36" s="47"/>
      <c r="AK36" s="47"/>
      <c r="AL36" s="47"/>
      <c r="AM36" s="47"/>
    </row>
    <row r="37" ht="15.75" customHeight="1">
      <c r="A37" s="43">
        <v>44156.7341519676</v>
      </c>
      <c r="B37" s="16" t="s">
        <v>99</v>
      </c>
      <c r="C37" s="31">
        <v>3.0</v>
      </c>
      <c r="D37" s="16" t="s">
        <v>306</v>
      </c>
      <c r="E37" s="16" t="s">
        <v>307</v>
      </c>
      <c r="F37" s="16" t="s">
        <v>308</v>
      </c>
      <c r="G37" s="16" t="s">
        <v>309</v>
      </c>
      <c r="H37" s="16" t="s">
        <v>310</v>
      </c>
      <c r="I37" s="16"/>
      <c r="J37" s="16" t="s">
        <v>311</v>
      </c>
      <c r="K37" s="16"/>
      <c r="L37" s="16"/>
      <c r="M37" s="31">
        <v>213.0</v>
      </c>
      <c r="N37" s="31">
        <v>212.0</v>
      </c>
      <c r="O37" s="16"/>
      <c r="P37" s="31">
        <v>1762569.0</v>
      </c>
      <c r="Q37" s="16"/>
      <c r="R37" s="16" t="s">
        <v>312</v>
      </c>
      <c r="S37" s="16" t="s">
        <v>33</v>
      </c>
      <c r="T37" s="34">
        <v>0.0786</v>
      </c>
      <c r="U37" s="16" t="s">
        <v>36</v>
      </c>
      <c r="V37" s="16" t="s">
        <v>38</v>
      </c>
      <c r="W37" s="16"/>
      <c r="X37" s="16" t="s">
        <v>41</v>
      </c>
      <c r="Y37" s="16"/>
      <c r="Z37" s="16" t="s">
        <v>93</v>
      </c>
      <c r="AA37" s="16"/>
      <c r="AB37" s="31">
        <v>2.0</v>
      </c>
      <c r="AC37" s="16"/>
      <c r="AD37" s="24" t="s">
        <v>313</v>
      </c>
      <c r="AE37" s="33"/>
      <c r="AF37" s="16"/>
      <c r="AG37" s="16"/>
      <c r="AH37" s="16"/>
      <c r="AI37" s="16"/>
      <c r="AJ37" s="16"/>
      <c r="AK37" s="16"/>
      <c r="AL37" s="16"/>
      <c r="AM37" s="16"/>
    </row>
    <row r="38" ht="15.75" customHeight="1"/>
    <row r="39" ht="15.75" customHeight="1"/>
    <row r="40" ht="15.75" customHeight="1"/>
    <row r="41" ht="15.75" customHeight="1"/>
    <row r="42" ht="15.75" customHeight="1">
      <c r="A42" s="1" t="s">
        <v>0</v>
      </c>
      <c r="B42" s="2" t="s">
        <v>1</v>
      </c>
      <c r="C42" s="2" t="s">
        <v>2</v>
      </c>
      <c r="D42" s="2" t="s">
        <v>3</v>
      </c>
    </row>
    <row r="43" ht="15.75" customHeight="1">
      <c r="A43" s="6" t="s">
        <v>7</v>
      </c>
      <c r="B43" s="6">
        <v>1.0</v>
      </c>
      <c r="C43" s="7">
        <v>1.0</v>
      </c>
      <c r="D43" s="8">
        <f t="shared" ref="D43:D72" si="1">B43*C43</f>
        <v>1</v>
      </c>
    </row>
    <row r="44" ht="15.75" customHeight="1">
      <c r="A44" s="6" t="s">
        <v>9</v>
      </c>
      <c r="B44" s="6">
        <v>1.0</v>
      </c>
      <c r="C44" s="7">
        <v>1.0</v>
      </c>
      <c r="D44" s="8">
        <f t="shared" si="1"/>
        <v>1</v>
      </c>
    </row>
    <row r="45" ht="15.75" customHeight="1">
      <c r="A45" s="6" t="s">
        <v>11</v>
      </c>
      <c r="B45" s="6">
        <v>1.0</v>
      </c>
      <c r="C45" s="7">
        <v>1.0</v>
      </c>
      <c r="D45" s="8">
        <f t="shared" si="1"/>
        <v>1</v>
      </c>
    </row>
    <row r="46" ht="15.75" customHeight="1">
      <c r="A46" s="6" t="s">
        <v>13</v>
      </c>
      <c r="B46" s="6">
        <v>2.0</v>
      </c>
      <c r="C46" s="7">
        <v>1.0</v>
      </c>
      <c r="D46" s="8">
        <f t="shared" si="1"/>
        <v>2</v>
      </c>
    </row>
    <row r="47" ht="15.75" customHeight="1">
      <c r="A47" s="6" t="s">
        <v>15</v>
      </c>
      <c r="B47" s="6">
        <v>2.0</v>
      </c>
      <c r="C47" s="7">
        <v>1.0</v>
      </c>
      <c r="D47" s="8">
        <f t="shared" si="1"/>
        <v>2</v>
      </c>
    </row>
    <row r="48" ht="15.75" customHeight="1">
      <c r="A48" s="6" t="s">
        <v>17</v>
      </c>
      <c r="B48" s="6">
        <v>3.0</v>
      </c>
      <c r="C48" s="7">
        <v>1.0</v>
      </c>
      <c r="D48" s="8">
        <f t="shared" si="1"/>
        <v>3</v>
      </c>
    </row>
    <row r="49" ht="15.75" customHeight="1">
      <c r="A49" s="6" t="s">
        <v>19</v>
      </c>
      <c r="B49" s="6">
        <v>1.0</v>
      </c>
      <c r="C49" s="7">
        <v>1.0</v>
      </c>
      <c r="D49" s="8">
        <f t="shared" si="1"/>
        <v>1</v>
      </c>
    </row>
    <row r="50" ht="15.75" customHeight="1">
      <c r="A50" s="6" t="s">
        <v>21</v>
      </c>
      <c r="B50" s="6">
        <v>2.0</v>
      </c>
      <c r="C50" s="7">
        <v>1.0</v>
      </c>
      <c r="D50" s="8">
        <f t="shared" si="1"/>
        <v>2</v>
      </c>
    </row>
    <row r="51" ht="15.75" customHeight="1">
      <c r="A51" s="6" t="s">
        <v>23</v>
      </c>
      <c r="B51" s="6">
        <v>2.0</v>
      </c>
      <c r="C51" s="7">
        <v>0.0</v>
      </c>
      <c r="D51" s="8">
        <f t="shared" si="1"/>
        <v>0</v>
      </c>
    </row>
    <row r="52" ht="15.75" customHeight="1">
      <c r="A52" s="6" t="s">
        <v>25</v>
      </c>
      <c r="B52" s="6">
        <v>1.0</v>
      </c>
      <c r="C52" s="7">
        <v>0.0</v>
      </c>
      <c r="D52" s="8">
        <f t="shared" si="1"/>
        <v>0</v>
      </c>
    </row>
    <row r="53" ht="15.75" customHeight="1">
      <c r="A53" s="6" t="s">
        <v>26</v>
      </c>
      <c r="B53" s="6">
        <v>2.0</v>
      </c>
      <c r="C53" s="7">
        <v>0.0</v>
      </c>
      <c r="D53" s="8">
        <f t="shared" si="1"/>
        <v>0</v>
      </c>
    </row>
    <row r="54" ht="15.75" customHeight="1">
      <c r="A54" s="6" t="s">
        <v>27</v>
      </c>
      <c r="B54" s="6">
        <v>2.0</v>
      </c>
      <c r="C54" s="7">
        <v>0.0</v>
      </c>
      <c r="D54" s="8">
        <f t="shared" si="1"/>
        <v>0</v>
      </c>
    </row>
    <row r="55" ht="15.75" customHeight="1">
      <c r="A55" s="6" t="s">
        <v>28</v>
      </c>
      <c r="B55" s="6">
        <v>2.0</v>
      </c>
      <c r="C55" s="7">
        <v>0.0</v>
      </c>
      <c r="D55" s="8">
        <f t="shared" si="1"/>
        <v>0</v>
      </c>
    </row>
    <row r="56" ht="15.75" customHeight="1">
      <c r="A56" s="6" t="s">
        <v>29</v>
      </c>
      <c r="B56" s="6">
        <v>3.0</v>
      </c>
      <c r="C56" s="7">
        <v>1.0</v>
      </c>
      <c r="D56" s="8">
        <f t="shared" si="1"/>
        <v>3</v>
      </c>
    </row>
    <row r="57" ht="15.75" customHeight="1">
      <c r="A57" s="6" t="s">
        <v>30</v>
      </c>
      <c r="B57" s="6">
        <v>1.0</v>
      </c>
      <c r="C57" s="7">
        <v>1.0</v>
      </c>
      <c r="D57" s="8">
        <f t="shared" si="1"/>
        <v>1</v>
      </c>
    </row>
    <row r="58" ht="15.75" customHeight="1">
      <c r="A58" s="6" t="s">
        <v>32</v>
      </c>
      <c r="B58" s="6">
        <v>1.0</v>
      </c>
      <c r="C58" s="7">
        <v>0.0</v>
      </c>
      <c r="D58" s="8">
        <f t="shared" si="1"/>
        <v>0</v>
      </c>
    </row>
    <row r="59" ht="15.75" customHeight="1">
      <c r="A59" s="6" t="s">
        <v>34</v>
      </c>
      <c r="B59" s="6">
        <v>3.0</v>
      </c>
      <c r="C59" s="7">
        <v>1.0</v>
      </c>
      <c r="D59" s="8">
        <f t="shared" si="1"/>
        <v>3</v>
      </c>
    </row>
    <row r="60" ht="15.75" customHeight="1">
      <c r="A60" s="6" t="s">
        <v>35</v>
      </c>
      <c r="B60" s="6">
        <v>2.0</v>
      </c>
      <c r="C60" s="7">
        <v>1.0</v>
      </c>
      <c r="D60" s="8">
        <f t="shared" si="1"/>
        <v>2</v>
      </c>
    </row>
    <row r="61" ht="15.75" customHeight="1">
      <c r="A61" s="6" t="s">
        <v>37</v>
      </c>
      <c r="B61" s="6">
        <v>2.0</v>
      </c>
      <c r="C61" s="7">
        <v>1.0</v>
      </c>
      <c r="D61" s="8">
        <f t="shared" si="1"/>
        <v>2</v>
      </c>
    </row>
    <row r="62" ht="15.75" customHeight="1">
      <c r="A62" s="6" t="s">
        <v>39</v>
      </c>
      <c r="B62" s="6">
        <v>1.0</v>
      </c>
      <c r="C62" s="7">
        <v>1.0</v>
      </c>
      <c r="D62" s="8">
        <f t="shared" si="1"/>
        <v>1</v>
      </c>
    </row>
    <row r="63" ht="15.75" customHeight="1">
      <c r="A63" s="6" t="s">
        <v>40</v>
      </c>
      <c r="B63" s="6">
        <v>1.0</v>
      </c>
      <c r="C63" s="7">
        <v>1.0</v>
      </c>
      <c r="D63" s="8">
        <f t="shared" si="1"/>
        <v>1</v>
      </c>
    </row>
    <row r="64" ht="15.75" customHeight="1">
      <c r="A64" s="6" t="s">
        <v>42</v>
      </c>
      <c r="B64" s="6">
        <v>1.0</v>
      </c>
      <c r="C64" s="7">
        <v>1.0</v>
      </c>
      <c r="D64" s="8">
        <f t="shared" si="1"/>
        <v>1</v>
      </c>
    </row>
    <row r="65" ht="15.75" customHeight="1">
      <c r="A65" s="6" t="s">
        <v>43</v>
      </c>
      <c r="B65" s="6">
        <v>3.0</v>
      </c>
      <c r="C65" s="7">
        <v>1.0</v>
      </c>
      <c r="D65" s="8">
        <f t="shared" si="1"/>
        <v>3</v>
      </c>
    </row>
    <row r="66" ht="15.75" customHeight="1">
      <c r="A66" s="6" t="s">
        <v>44</v>
      </c>
      <c r="B66" s="6">
        <v>3.0</v>
      </c>
      <c r="C66" s="7">
        <v>1.0</v>
      </c>
      <c r="D66" s="8">
        <f t="shared" si="1"/>
        <v>3</v>
      </c>
    </row>
    <row r="67" ht="15.75" customHeight="1">
      <c r="A67" s="6" t="s">
        <v>46</v>
      </c>
      <c r="B67" s="6">
        <v>3.0</v>
      </c>
      <c r="C67" s="7">
        <v>1.0</v>
      </c>
      <c r="D67" s="8">
        <f t="shared" si="1"/>
        <v>3</v>
      </c>
    </row>
    <row r="68" ht="15.75" customHeight="1">
      <c r="A68" s="6" t="s">
        <v>47</v>
      </c>
      <c r="B68" s="6">
        <v>1.0</v>
      </c>
      <c r="C68" s="7">
        <v>1.0</v>
      </c>
      <c r="D68" s="8">
        <f t="shared" si="1"/>
        <v>1</v>
      </c>
    </row>
    <row r="69" ht="15.75" customHeight="1">
      <c r="A69" s="6" t="s">
        <v>48</v>
      </c>
      <c r="B69" s="6">
        <v>3.0</v>
      </c>
      <c r="C69" s="7">
        <v>1.0</v>
      </c>
      <c r="D69" s="8">
        <f t="shared" si="1"/>
        <v>3</v>
      </c>
    </row>
    <row r="70" ht="15.75" customHeight="1">
      <c r="A70" s="6" t="s">
        <v>49</v>
      </c>
      <c r="B70" s="6">
        <v>1.0</v>
      </c>
      <c r="C70" s="7">
        <v>1.0</v>
      </c>
      <c r="D70" s="8">
        <f t="shared" si="1"/>
        <v>1</v>
      </c>
    </row>
    <row r="71" ht="15.75" customHeight="1">
      <c r="A71" s="6" t="s">
        <v>50</v>
      </c>
      <c r="B71" s="6">
        <v>2.0</v>
      </c>
      <c r="C71" s="7">
        <v>1.0</v>
      </c>
      <c r="D71" s="8">
        <f t="shared" si="1"/>
        <v>2</v>
      </c>
    </row>
    <row r="72" ht="15.75" customHeight="1">
      <c r="A72" s="6" t="s">
        <v>51</v>
      </c>
      <c r="B72" s="6">
        <v>2.0</v>
      </c>
      <c r="C72" s="7">
        <v>1.0</v>
      </c>
      <c r="D72" s="8">
        <f t="shared" si="1"/>
        <v>2</v>
      </c>
    </row>
    <row r="73" ht="15.75" customHeight="1">
      <c r="A73" s="12" t="s">
        <v>52</v>
      </c>
      <c r="B73" s="13"/>
      <c r="C73" s="14"/>
      <c r="D73" s="15">
        <f>sum(D43:D72)</f>
        <v>45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73:C73"/>
  </mergeCells>
  <hyperlinks>
    <hyperlink r:id="rId1" ref="AD2"/>
    <hyperlink r:id="rId2" ref="AE2"/>
    <hyperlink r:id="rId3" ref="AF2"/>
    <hyperlink r:id="rId4" ref="AG2"/>
    <hyperlink r:id="rId5" ref="AE5"/>
    <hyperlink r:id="rId6" ref="AD6"/>
    <hyperlink r:id="rId7" ref="AD8"/>
    <hyperlink r:id="rId8" ref="AE8"/>
    <hyperlink r:id="rId9" ref="AF8"/>
    <hyperlink r:id="rId10" ref="AG8"/>
    <hyperlink r:id="rId11" ref="AD9"/>
    <hyperlink r:id="rId12" ref="AE9"/>
    <hyperlink r:id="rId13" ref="AF9"/>
    <hyperlink r:id="rId14" ref="AG9"/>
    <hyperlink r:id="rId15" ref="AD11"/>
    <hyperlink r:id="rId16" ref="AE11"/>
    <hyperlink r:id="rId17" ref="AD14"/>
    <hyperlink r:id="rId18" ref="AE14"/>
    <hyperlink r:id="rId19" ref="AF14"/>
    <hyperlink r:id="rId20" ref="AG14"/>
    <hyperlink r:id="rId21" ref="AD15"/>
    <hyperlink r:id="rId22" ref="AE15"/>
    <hyperlink r:id="rId23" ref="AF15"/>
    <hyperlink r:id="rId24" ref="AG15"/>
    <hyperlink r:id="rId25" ref="AD16"/>
    <hyperlink r:id="rId26" ref="AD17"/>
    <hyperlink r:id="rId27" ref="AE17"/>
    <hyperlink r:id="rId28" ref="AF17"/>
    <hyperlink r:id="rId29" ref="AD18"/>
    <hyperlink r:id="rId30" ref="AE18"/>
    <hyperlink r:id="rId31" ref="AE19"/>
    <hyperlink r:id="rId32" ref="AD20"/>
    <hyperlink r:id="rId33" ref="AE20"/>
    <hyperlink r:id="rId34" ref="AF20"/>
    <hyperlink r:id="rId35" ref="AG20"/>
    <hyperlink r:id="rId36" ref="AD21"/>
    <hyperlink r:id="rId37" ref="AE21"/>
    <hyperlink r:id="rId38" ref="AF21"/>
    <hyperlink r:id="rId39" ref="AD22"/>
    <hyperlink r:id="rId40" ref="AE22"/>
    <hyperlink r:id="rId41" ref="AD24"/>
    <hyperlink r:id="rId42" ref="AD36"/>
    <hyperlink r:id="rId43" ref="AE36"/>
    <hyperlink r:id="rId44" ref="AD37"/>
  </hyperlinks>
  <drawing r:id="rId4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8" t="s">
        <v>314</v>
      </c>
      <c r="B1" s="49" t="s">
        <v>52</v>
      </c>
      <c r="D1" s="48" t="s">
        <v>314</v>
      </c>
      <c r="E1" s="49" t="s">
        <v>52</v>
      </c>
    </row>
    <row r="2" ht="15.75" customHeight="1">
      <c r="A2" s="50" t="s">
        <v>315</v>
      </c>
      <c r="B2" s="51">
        <v>27.0</v>
      </c>
      <c r="D2" s="50" t="s">
        <v>316</v>
      </c>
      <c r="E2" s="51">
        <v>53.0</v>
      </c>
    </row>
    <row r="3" ht="15.75" customHeight="1">
      <c r="A3" s="50" t="s">
        <v>317</v>
      </c>
      <c r="B3" s="51">
        <v>50.0</v>
      </c>
      <c r="D3" s="50" t="s">
        <v>317</v>
      </c>
      <c r="E3" s="51">
        <v>50.0</v>
      </c>
    </row>
    <row r="4" ht="15.75" customHeight="1">
      <c r="A4" s="50" t="s">
        <v>318</v>
      </c>
      <c r="B4" s="52">
        <v>38.0</v>
      </c>
      <c r="D4" s="53" t="s">
        <v>319</v>
      </c>
      <c r="E4" s="51">
        <v>46.0</v>
      </c>
    </row>
    <row r="5" ht="15.75" customHeight="1">
      <c r="A5" s="50" t="s">
        <v>320</v>
      </c>
      <c r="B5" s="51">
        <v>39.0</v>
      </c>
      <c r="D5" s="50" t="s">
        <v>321</v>
      </c>
      <c r="E5" s="51">
        <v>44.0</v>
      </c>
    </row>
    <row r="6" ht="15.75" customHeight="1">
      <c r="A6" s="50" t="s">
        <v>322</v>
      </c>
      <c r="B6" s="51">
        <v>29.0</v>
      </c>
      <c r="D6" s="50" t="s">
        <v>323</v>
      </c>
      <c r="E6" s="51">
        <v>44.0</v>
      </c>
    </row>
    <row r="7" ht="15.75" customHeight="1">
      <c r="A7" s="50" t="s">
        <v>324</v>
      </c>
      <c r="B7" s="51">
        <v>43.0</v>
      </c>
      <c r="D7" s="53" t="s">
        <v>325</v>
      </c>
      <c r="E7" s="51">
        <v>44.0</v>
      </c>
    </row>
    <row r="8" ht="15.75" customHeight="1">
      <c r="A8" s="50" t="s">
        <v>326</v>
      </c>
      <c r="B8" s="51">
        <v>27.0</v>
      </c>
      <c r="D8" s="50" t="s">
        <v>324</v>
      </c>
      <c r="E8" s="51">
        <v>43.0</v>
      </c>
    </row>
    <row r="9" ht="15.75" customHeight="1">
      <c r="A9" s="50" t="s">
        <v>321</v>
      </c>
      <c r="B9" s="51">
        <v>44.0</v>
      </c>
      <c r="D9" s="50" t="s">
        <v>320</v>
      </c>
      <c r="E9" s="51">
        <v>39.0</v>
      </c>
    </row>
    <row r="10" ht="15.75" customHeight="1">
      <c r="A10" s="50" t="s">
        <v>327</v>
      </c>
      <c r="B10" s="51">
        <v>17.0</v>
      </c>
      <c r="D10" s="50" t="s">
        <v>318</v>
      </c>
      <c r="E10" s="52">
        <v>38.0</v>
      </c>
    </row>
    <row r="11" ht="15.75" customHeight="1">
      <c r="A11" s="50" t="s">
        <v>328</v>
      </c>
      <c r="B11" s="51">
        <v>21.0</v>
      </c>
      <c r="D11" s="50" t="s">
        <v>329</v>
      </c>
      <c r="E11" s="51">
        <v>38.0</v>
      </c>
    </row>
    <row r="12" ht="15.75" customHeight="1">
      <c r="A12" s="50" t="s">
        <v>330</v>
      </c>
      <c r="B12" s="51">
        <v>33.0</v>
      </c>
      <c r="D12" s="53" t="s">
        <v>331</v>
      </c>
      <c r="E12" s="51">
        <v>37.0</v>
      </c>
    </row>
    <row r="13" ht="15.75" customHeight="1">
      <c r="A13" s="50" t="s">
        <v>332</v>
      </c>
      <c r="B13" s="51">
        <v>35.0</v>
      </c>
      <c r="D13" s="53" t="s">
        <v>333</v>
      </c>
      <c r="E13" s="51">
        <v>36.0</v>
      </c>
    </row>
    <row r="14" ht="15.75" customHeight="1">
      <c r="A14" s="50" t="s">
        <v>334</v>
      </c>
      <c r="B14" s="51">
        <v>37.0</v>
      </c>
      <c r="D14" s="53" t="s">
        <v>335</v>
      </c>
      <c r="E14" s="51">
        <v>35.0</v>
      </c>
    </row>
    <row r="15" ht="15.75" customHeight="1">
      <c r="A15" s="50" t="s">
        <v>316</v>
      </c>
      <c r="B15" s="51">
        <v>53.0</v>
      </c>
      <c r="D15" s="53" t="s">
        <v>336</v>
      </c>
      <c r="E15" s="51">
        <v>35.0</v>
      </c>
    </row>
    <row r="16" ht="15.75" customHeight="1">
      <c r="A16" s="50" t="s">
        <v>329</v>
      </c>
      <c r="B16" s="51">
        <v>38.0</v>
      </c>
      <c r="D16" s="53" t="s">
        <v>337</v>
      </c>
      <c r="E16" s="51">
        <v>33.0</v>
      </c>
    </row>
    <row r="17" ht="15.75" customHeight="1">
      <c r="A17" s="50" t="s">
        <v>338</v>
      </c>
      <c r="B17" s="51">
        <v>35.0</v>
      </c>
      <c r="D17" s="53" t="s">
        <v>339</v>
      </c>
      <c r="E17" s="51">
        <v>29.0</v>
      </c>
    </row>
    <row r="18" ht="15.75" customHeight="1">
      <c r="A18" s="50" t="s">
        <v>323</v>
      </c>
      <c r="B18" s="51">
        <v>44.0</v>
      </c>
      <c r="D18" s="53" t="s">
        <v>340</v>
      </c>
      <c r="E18" s="51">
        <v>29.0</v>
      </c>
    </row>
    <row r="19" ht="15.75" customHeight="1">
      <c r="A19" s="50" t="s">
        <v>341</v>
      </c>
      <c r="B19" s="51">
        <v>13.0</v>
      </c>
      <c r="D19" s="53" t="s">
        <v>342</v>
      </c>
      <c r="E19" s="51">
        <v>28.0</v>
      </c>
    </row>
    <row r="20" ht="15.75" customHeight="1">
      <c r="A20" s="50" t="s">
        <v>343</v>
      </c>
      <c r="B20" s="52">
        <v>26.0</v>
      </c>
      <c r="D20" s="53" t="s">
        <v>344</v>
      </c>
      <c r="E20" s="51">
        <v>27.0</v>
      </c>
    </row>
    <row r="21" ht="15.75" customHeight="1">
      <c r="A21" s="50" t="s">
        <v>345</v>
      </c>
      <c r="B21" s="51">
        <v>11.0</v>
      </c>
      <c r="D21" s="53" t="s">
        <v>346</v>
      </c>
      <c r="E21" s="51">
        <v>27.0</v>
      </c>
    </row>
    <row r="22" ht="15.75" customHeight="1">
      <c r="A22" s="50" t="s">
        <v>347</v>
      </c>
      <c r="B22" s="51">
        <v>26.0</v>
      </c>
      <c r="D22" s="53" t="s">
        <v>348</v>
      </c>
      <c r="E22" s="52">
        <v>26.0</v>
      </c>
    </row>
    <row r="23" ht="15.75" customHeight="1">
      <c r="A23" s="50" t="s">
        <v>349</v>
      </c>
      <c r="B23" s="51">
        <v>36.0</v>
      </c>
      <c r="D23" s="53" t="s">
        <v>350</v>
      </c>
      <c r="E23" s="51">
        <v>26.0</v>
      </c>
    </row>
    <row r="24" ht="15.75" customHeight="1">
      <c r="A24" s="53" t="s">
        <v>351</v>
      </c>
      <c r="B24" s="51">
        <v>0.0</v>
      </c>
      <c r="D24" s="53" t="s">
        <v>352</v>
      </c>
      <c r="E24" s="51">
        <v>21.0</v>
      </c>
    </row>
    <row r="25" ht="15.75" customHeight="1">
      <c r="A25" s="53" t="s">
        <v>353</v>
      </c>
      <c r="B25" s="51">
        <v>29.0</v>
      </c>
      <c r="D25" s="53" t="s">
        <v>354</v>
      </c>
      <c r="E25" s="51">
        <v>17.0</v>
      </c>
    </row>
    <row r="26" ht="15.75" customHeight="1">
      <c r="A26" s="53" t="s">
        <v>325</v>
      </c>
      <c r="B26" s="51">
        <v>44.0</v>
      </c>
      <c r="D26" s="53" t="s">
        <v>355</v>
      </c>
      <c r="E26" s="51">
        <v>13.0</v>
      </c>
    </row>
    <row r="27" ht="15.75" customHeight="1">
      <c r="A27" s="53" t="s">
        <v>356</v>
      </c>
      <c r="B27" s="51">
        <v>28.0</v>
      </c>
      <c r="D27" s="53" t="s">
        <v>357</v>
      </c>
      <c r="E27" s="51">
        <v>11.0</v>
      </c>
    </row>
    <row r="28" ht="15.75" customHeight="1">
      <c r="A28" s="53" t="s">
        <v>319</v>
      </c>
      <c r="B28" s="51">
        <v>46.0</v>
      </c>
      <c r="D28" s="53" t="s">
        <v>358</v>
      </c>
      <c r="E28" s="51">
        <v>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1:$E$28">
    <sortState ref="D1:E28">
      <sortCondition descending="1" ref="E1:E2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8" t="s">
        <v>314</v>
      </c>
      <c r="B1" s="49" t="s">
        <v>359</v>
      </c>
      <c r="C1" s="49" t="s">
        <v>360</v>
      </c>
      <c r="D1" s="49" t="s">
        <v>52</v>
      </c>
    </row>
    <row r="2" ht="15.75" customHeight="1">
      <c r="A2" s="50" t="s">
        <v>315</v>
      </c>
      <c r="B2" s="54">
        <v>27.0</v>
      </c>
      <c r="C2" s="55"/>
      <c r="D2" s="51">
        <f t="shared" ref="D2:D28" si="1">B2+C2</f>
        <v>27</v>
      </c>
    </row>
    <row r="3" ht="15.75" customHeight="1">
      <c r="A3" s="50" t="s">
        <v>317</v>
      </c>
      <c r="B3" s="54">
        <v>49.0</v>
      </c>
      <c r="C3" s="54">
        <v>1.0</v>
      </c>
      <c r="D3" s="51">
        <f t="shared" si="1"/>
        <v>50</v>
      </c>
    </row>
    <row r="4" ht="15.75" customHeight="1">
      <c r="A4" s="50" t="s">
        <v>318</v>
      </c>
      <c r="B4" s="54">
        <v>34.0</v>
      </c>
      <c r="C4" s="55"/>
      <c r="D4" s="51">
        <f t="shared" si="1"/>
        <v>34</v>
      </c>
    </row>
    <row r="5" ht="15.75" customHeight="1">
      <c r="A5" s="50" t="s">
        <v>320</v>
      </c>
      <c r="B5" s="54">
        <v>39.0</v>
      </c>
      <c r="C5" s="55"/>
      <c r="D5" s="51">
        <f t="shared" si="1"/>
        <v>39</v>
      </c>
    </row>
    <row r="6" ht="15.75" customHeight="1">
      <c r="A6" s="50" t="s">
        <v>322</v>
      </c>
      <c r="B6" s="54">
        <v>29.0</v>
      </c>
      <c r="C6" s="55"/>
      <c r="D6" s="51">
        <f t="shared" si="1"/>
        <v>29</v>
      </c>
    </row>
    <row r="7" ht="15.75" customHeight="1">
      <c r="A7" s="50" t="s">
        <v>324</v>
      </c>
      <c r="B7" s="54">
        <v>43.0</v>
      </c>
      <c r="C7" s="55"/>
      <c r="D7" s="51">
        <f t="shared" si="1"/>
        <v>43</v>
      </c>
    </row>
    <row r="8" ht="15.75" customHeight="1">
      <c r="A8" s="50" t="s">
        <v>326</v>
      </c>
      <c r="B8" s="54">
        <v>26.0</v>
      </c>
      <c r="C8" s="54">
        <v>1.0</v>
      </c>
      <c r="D8" s="51">
        <f t="shared" si="1"/>
        <v>27</v>
      </c>
    </row>
    <row r="9" ht="15.75" customHeight="1">
      <c r="A9" s="50" t="s">
        <v>321</v>
      </c>
      <c r="B9" s="54">
        <v>43.0</v>
      </c>
      <c r="C9" s="54">
        <v>1.0</v>
      </c>
      <c r="D9" s="51">
        <f t="shared" si="1"/>
        <v>44</v>
      </c>
    </row>
    <row r="10" ht="15.75" customHeight="1">
      <c r="A10" s="50" t="s">
        <v>327</v>
      </c>
      <c r="B10" s="56">
        <v>17.0</v>
      </c>
      <c r="C10" s="57"/>
      <c r="D10" s="52">
        <f t="shared" si="1"/>
        <v>17</v>
      </c>
    </row>
    <row r="11" ht="15.75" customHeight="1">
      <c r="A11" s="50" t="s">
        <v>328</v>
      </c>
      <c r="B11" s="56">
        <v>21.0</v>
      </c>
      <c r="C11" s="57"/>
      <c r="D11" s="52">
        <f t="shared" si="1"/>
        <v>21</v>
      </c>
    </row>
    <row r="12" ht="15.75" customHeight="1">
      <c r="A12" s="50" t="s">
        <v>330</v>
      </c>
      <c r="B12" s="54">
        <v>33.0</v>
      </c>
      <c r="C12" s="55"/>
      <c r="D12" s="51">
        <f t="shared" si="1"/>
        <v>33</v>
      </c>
    </row>
    <row r="13" ht="15.75" customHeight="1">
      <c r="A13" s="50" t="s">
        <v>332</v>
      </c>
      <c r="B13" s="54">
        <v>35.0</v>
      </c>
      <c r="C13" s="55"/>
      <c r="D13" s="51">
        <f t="shared" si="1"/>
        <v>35</v>
      </c>
      <c r="E13" s="58"/>
    </row>
    <row r="14" ht="15.75" customHeight="1">
      <c r="A14" s="50" t="s">
        <v>334</v>
      </c>
      <c r="B14" s="54">
        <v>36.0</v>
      </c>
      <c r="C14" s="54">
        <v>1.0</v>
      </c>
      <c r="D14" s="51">
        <f t="shared" si="1"/>
        <v>37</v>
      </c>
      <c r="E14" s="58"/>
    </row>
    <row r="15" ht="15.75" customHeight="1">
      <c r="A15" s="50" t="s">
        <v>316</v>
      </c>
      <c r="B15" s="54">
        <v>52.0</v>
      </c>
      <c r="C15" s="54">
        <v>1.0</v>
      </c>
      <c r="D15" s="51">
        <f t="shared" si="1"/>
        <v>53</v>
      </c>
      <c r="E15" s="58"/>
    </row>
    <row r="16" ht="15.75" customHeight="1">
      <c r="A16" s="50" t="s">
        <v>329</v>
      </c>
      <c r="B16" s="54">
        <v>38.0</v>
      </c>
      <c r="C16" s="55"/>
      <c r="D16" s="51">
        <f t="shared" si="1"/>
        <v>38</v>
      </c>
      <c r="E16" s="58"/>
    </row>
    <row r="17" ht="15.75" customHeight="1">
      <c r="A17" s="50" t="s">
        <v>338</v>
      </c>
      <c r="B17" s="54">
        <v>35.0</v>
      </c>
      <c r="C17" s="55"/>
      <c r="D17" s="51">
        <f t="shared" si="1"/>
        <v>35</v>
      </c>
      <c r="E17" s="58"/>
    </row>
    <row r="18" ht="15.75" customHeight="1">
      <c r="A18" s="50" t="s">
        <v>323</v>
      </c>
      <c r="B18" s="54">
        <v>43.0</v>
      </c>
      <c r="C18" s="54">
        <v>1.0</v>
      </c>
      <c r="D18" s="51">
        <f t="shared" si="1"/>
        <v>44</v>
      </c>
    </row>
    <row r="19" ht="15.75" customHeight="1">
      <c r="A19" s="50" t="s">
        <v>341</v>
      </c>
      <c r="B19" s="54">
        <v>13.0</v>
      </c>
      <c r="C19" s="55"/>
      <c r="D19" s="51">
        <f t="shared" si="1"/>
        <v>13</v>
      </c>
    </row>
    <row r="20" ht="15.75" customHeight="1">
      <c r="A20" s="50" t="s">
        <v>343</v>
      </c>
      <c r="B20" s="54">
        <v>25.0</v>
      </c>
      <c r="C20" s="54">
        <v>1.0</v>
      </c>
      <c r="D20" s="51">
        <f t="shared" si="1"/>
        <v>26</v>
      </c>
    </row>
    <row r="21" ht="15.75" customHeight="1">
      <c r="A21" s="50" t="s">
        <v>345</v>
      </c>
      <c r="B21" s="54">
        <v>10.0</v>
      </c>
      <c r="C21" s="54">
        <v>1.0</v>
      </c>
      <c r="D21" s="51">
        <f t="shared" si="1"/>
        <v>11</v>
      </c>
    </row>
    <row r="22" ht="15.75" customHeight="1">
      <c r="A22" s="50" t="s">
        <v>347</v>
      </c>
      <c r="B22" s="54">
        <v>26.0</v>
      </c>
      <c r="C22" s="55"/>
      <c r="D22" s="51">
        <f t="shared" si="1"/>
        <v>26</v>
      </c>
    </row>
    <row r="23" ht="15.75" customHeight="1">
      <c r="A23" s="50" t="s">
        <v>349</v>
      </c>
      <c r="B23" s="54">
        <v>36.0</v>
      </c>
      <c r="C23" s="55"/>
      <c r="D23" s="51">
        <f t="shared" si="1"/>
        <v>36</v>
      </c>
    </row>
    <row r="24" ht="15.75" customHeight="1">
      <c r="A24" s="53" t="s">
        <v>351</v>
      </c>
      <c r="B24" s="54">
        <v>0.0</v>
      </c>
      <c r="C24" s="55"/>
      <c r="D24" s="51">
        <f t="shared" si="1"/>
        <v>0</v>
      </c>
    </row>
    <row r="25" ht="15.75" customHeight="1">
      <c r="A25" s="53" t="s">
        <v>353</v>
      </c>
      <c r="B25" s="54">
        <v>29.0</v>
      </c>
      <c r="C25" s="55"/>
      <c r="D25" s="51">
        <f t="shared" si="1"/>
        <v>29</v>
      </c>
    </row>
    <row r="26" ht="15.75" customHeight="1">
      <c r="A26" s="53" t="s">
        <v>325</v>
      </c>
      <c r="B26" s="54">
        <v>44.0</v>
      </c>
      <c r="C26" s="55"/>
      <c r="D26" s="51">
        <f t="shared" si="1"/>
        <v>44</v>
      </c>
    </row>
    <row r="27" ht="15.75" customHeight="1">
      <c r="A27" s="53" t="s">
        <v>356</v>
      </c>
      <c r="B27" s="54">
        <v>28.0</v>
      </c>
      <c r="C27" s="55"/>
      <c r="D27" s="51">
        <f t="shared" si="1"/>
        <v>28</v>
      </c>
    </row>
    <row r="28" ht="15.75" customHeight="1">
      <c r="A28" s="53" t="s">
        <v>319</v>
      </c>
      <c r="B28" s="54">
        <v>46.0</v>
      </c>
      <c r="C28" s="55"/>
      <c r="D28" s="51">
        <f t="shared" si="1"/>
        <v>46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59" t="s">
        <v>361</v>
      </c>
      <c r="B1" s="1"/>
      <c r="C1" s="1"/>
      <c r="D1" s="1"/>
      <c r="E1" s="3"/>
      <c r="F1" s="60"/>
      <c r="H1" s="5"/>
    </row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 t="s">
        <v>5</v>
      </c>
      <c r="H2" s="61"/>
    </row>
    <row r="3" ht="15.75" customHeight="1">
      <c r="A3" s="6" t="s">
        <v>7</v>
      </c>
      <c r="B3" s="6">
        <v>1.0</v>
      </c>
      <c r="C3" s="62">
        <v>1.0</v>
      </c>
      <c r="D3" s="8">
        <f t="shared" ref="D3:D32" si="1">B3*C3</f>
        <v>1</v>
      </c>
      <c r="F3" s="9" t="s">
        <v>8</v>
      </c>
      <c r="H3" s="16"/>
    </row>
    <row r="4" ht="15.75" customHeight="1">
      <c r="A4" s="6" t="s">
        <v>9</v>
      </c>
      <c r="B4" s="6">
        <v>1.0</v>
      </c>
      <c r="C4" s="62">
        <v>0.0</v>
      </c>
      <c r="D4" s="8">
        <f t="shared" si="1"/>
        <v>0</v>
      </c>
      <c r="F4" s="9" t="s">
        <v>10</v>
      </c>
      <c r="H4" s="16"/>
    </row>
    <row r="5" ht="15.75" customHeight="1">
      <c r="A5" s="6" t="s">
        <v>11</v>
      </c>
      <c r="B5" s="6">
        <v>1.0</v>
      </c>
      <c r="C5" s="62">
        <v>1.0</v>
      </c>
      <c r="D5" s="8">
        <f t="shared" si="1"/>
        <v>1</v>
      </c>
      <c r="F5" s="9" t="s">
        <v>12</v>
      </c>
      <c r="H5" s="16"/>
    </row>
    <row r="6" ht="15.75" customHeight="1">
      <c r="A6" s="6" t="s">
        <v>13</v>
      </c>
      <c r="B6" s="6">
        <v>2.0</v>
      </c>
      <c r="C6" s="62">
        <v>1.0</v>
      </c>
      <c r="D6" s="8">
        <f t="shared" si="1"/>
        <v>2</v>
      </c>
      <c r="F6" s="9" t="s">
        <v>14</v>
      </c>
      <c r="H6" s="16"/>
    </row>
    <row r="7" ht="15.75" customHeight="1">
      <c r="A7" s="6" t="s">
        <v>15</v>
      </c>
      <c r="B7" s="6">
        <v>2.0</v>
      </c>
      <c r="C7" s="62">
        <v>1.0</v>
      </c>
      <c r="D7" s="8">
        <f t="shared" si="1"/>
        <v>2</v>
      </c>
      <c r="F7" s="9" t="s">
        <v>16</v>
      </c>
      <c r="H7" s="16"/>
    </row>
    <row r="8" ht="15.75" customHeight="1">
      <c r="A8" s="6" t="s">
        <v>17</v>
      </c>
      <c r="B8" s="6">
        <v>3.0</v>
      </c>
      <c r="C8" s="62">
        <v>0.0</v>
      </c>
      <c r="D8" s="8">
        <f t="shared" si="1"/>
        <v>0</v>
      </c>
      <c r="F8" s="9" t="s">
        <v>18</v>
      </c>
      <c r="H8" s="16"/>
    </row>
    <row r="9" ht="15.75" customHeight="1">
      <c r="A9" s="6" t="s">
        <v>19</v>
      </c>
      <c r="B9" s="6">
        <v>1.0</v>
      </c>
      <c r="C9" s="62">
        <v>0.0</v>
      </c>
      <c r="D9" s="8">
        <f t="shared" si="1"/>
        <v>0</v>
      </c>
      <c r="F9" s="9" t="s">
        <v>20</v>
      </c>
      <c r="H9" s="16"/>
    </row>
    <row r="10" ht="15.75" customHeight="1">
      <c r="A10" s="6" t="s">
        <v>21</v>
      </c>
      <c r="B10" s="6">
        <v>2.0</v>
      </c>
      <c r="C10" s="62">
        <v>1.0</v>
      </c>
      <c r="D10" s="8">
        <f t="shared" si="1"/>
        <v>2</v>
      </c>
      <c r="F10" s="9" t="s">
        <v>22</v>
      </c>
      <c r="H10" s="16"/>
    </row>
    <row r="11" ht="15.75" customHeight="1">
      <c r="A11" s="6" t="s">
        <v>23</v>
      </c>
      <c r="B11" s="6">
        <v>2.0</v>
      </c>
      <c r="C11" s="62">
        <v>1.0</v>
      </c>
      <c r="D11" s="8">
        <f t="shared" si="1"/>
        <v>2</v>
      </c>
      <c r="F11" s="9" t="s">
        <v>24</v>
      </c>
      <c r="H11" s="16"/>
    </row>
    <row r="12" ht="15.75" customHeight="1">
      <c r="A12" s="6" t="s">
        <v>25</v>
      </c>
      <c r="B12" s="6">
        <v>1.0</v>
      </c>
      <c r="C12" s="62">
        <v>1.0</v>
      </c>
      <c r="D12" s="8">
        <f t="shared" si="1"/>
        <v>1</v>
      </c>
      <c r="F12" s="9">
        <v>213.0</v>
      </c>
      <c r="H12" s="31"/>
    </row>
    <row r="13" ht="15.75" customHeight="1">
      <c r="A13" s="6" t="s">
        <v>26</v>
      </c>
      <c r="B13" s="6">
        <v>2.0</v>
      </c>
      <c r="C13" s="62">
        <v>0.0</v>
      </c>
      <c r="D13" s="8">
        <f t="shared" si="1"/>
        <v>0</v>
      </c>
      <c r="F13" s="9">
        <v>547857.0</v>
      </c>
      <c r="H13" s="16"/>
    </row>
    <row r="14" ht="15.75" customHeight="1">
      <c r="A14" s="6" t="s">
        <v>27</v>
      </c>
      <c r="B14" s="6">
        <v>2.0</v>
      </c>
      <c r="C14" s="62">
        <v>1.0</v>
      </c>
      <c r="D14" s="8">
        <f t="shared" si="1"/>
        <v>2</v>
      </c>
      <c r="F14" s="9">
        <v>51.0</v>
      </c>
      <c r="H14" s="31"/>
    </row>
    <row r="15" ht="15.75" customHeight="1">
      <c r="A15" s="6" t="s">
        <v>28</v>
      </c>
      <c r="B15" s="6">
        <v>2.0</v>
      </c>
      <c r="C15" s="62">
        <v>0.0</v>
      </c>
      <c r="D15" s="8">
        <f t="shared" si="1"/>
        <v>0</v>
      </c>
      <c r="F15" s="9">
        <v>102900.0</v>
      </c>
      <c r="H15" s="31"/>
    </row>
    <row r="16" ht="15.75" customHeight="1">
      <c r="A16" s="6" t="s">
        <v>29</v>
      </c>
      <c r="B16" s="6">
        <v>3.0</v>
      </c>
      <c r="C16" s="62">
        <v>1.0</v>
      </c>
      <c r="D16" s="8">
        <f t="shared" si="1"/>
        <v>3</v>
      </c>
      <c r="F16" s="9">
        <v>14.8</v>
      </c>
      <c r="H16" s="16"/>
    </row>
    <row r="17" ht="15.75" customHeight="1">
      <c r="A17" s="6" t="s">
        <v>30</v>
      </c>
      <c r="B17" s="6">
        <v>1.0</v>
      </c>
      <c r="C17" s="62">
        <v>1.0</v>
      </c>
      <c r="D17" s="8">
        <f t="shared" si="1"/>
        <v>1</v>
      </c>
      <c r="F17" s="9" t="s">
        <v>31</v>
      </c>
      <c r="H17" s="16"/>
    </row>
    <row r="18" ht="15.75" customHeight="1">
      <c r="A18" s="6" t="s">
        <v>32</v>
      </c>
      <c r="B18" s="6">
        <v>1.0</v>
      </c>
      <c r="C18" s="62">
        <v>1.0</v>
      </c>
      <c r="D18" s="8">
        <f t="shared" si="1"/>
        <v>1</v>
      </c>
      <c r="F18" s="9" t="s">
        <v>33</v>
      </c>
      <c r="H18" s="16"/>
    </row>
    <row r="19" ht="15.75" customHeight="1">
      <c r="A19" s="6" t="s">
        <v>34</v>
      </c>
      <c r="B19" s="6">
        <v>3.0</v>
      </c>
      <c r="C19" s="62">
        <v>1.0</v>
      </c>
      <c r="D19" s="8">
        <f t="shared" si="1"/>
        <v>3</v>
      </c>
      <c r="F19" s="10">
        <v>0.0786</v>
      </c>
      <c r="H19" s="16"/>
    </row>
    <row r="20" ht="15.75" customHeight="1">
      <c r="A20" s="6" t="s">
        <v>35</v>
      </c>
      <c r="B20" s="6">
        <v>2.0</v>
      </c>
      <c r="C20" s="62">
        <v>0.0</v>
      </c>
      <c r="D20" s="8">
        <f t="shared" si="1"/>
        <v>0</v>
      </c>
      <c r="F20" s="9" t="s">
        <v>36</v>
      </c>
      <c r="H20" s="16"/>
    </row>
    <row r="21" ht="15.75" customHeight="1">
      <c r="A21" s="6" t="s">
        <v>37</v>
      </c>
      <c r="B21" s="6">
        <v>2.0</v>
      </c>
      <c r="C21" s="62">
        <v>1.0</v>
      </c>
      <c r="D21" s="8">
        <f t="shared" si="1"/>
        <v>2</v>
      </c>
      <c r="F21" s="9" t="s">
        <v>38</v>
      </c>
      <c r="H21" s="16"/>
    </row>
    <row r="22" ht="15.75" customHeight="1">
      <c r="A22" s="6" t="s">
        <v>39</v>
      </c>
      <c r="B22" s="6">
        <v>1.0</v>
      </c>
      <c r="C22" s="62">
        <v>0.0</v>
      </c>
      <c r="D22" s="8">
        <f t="shared" si="1"/>
        <v>0</v>
      </c>
      <c r="F22" s="9">
        <v>1215706.0</v>
      </c>
      <c r="H22" s="31"/>
    </row>
    <row r="23" ht="15.75" customHeight="1">
      <c r="A23" s="6" t="s">
        <v>40</v>
      </c>
      <c r="B23" s="6">
        <v>1.0</v>
      </c>
      <c r="C23" s="62">
        <v>0.0</v>
      </c>
      <c r="D23" s="8">
        <f t="shared" si="1"/>
        <v>0</v>
      </c>
      <c r="F23" s="9" t="s">
        <v>41</v>
      </c>
      <c r="H23" s="16"/>
    </row>
    <row r="24" ht="15.75" customHeight="1">
      <c r="A24" s="6" t="s">
        <v>42</v>
      </c>
      <c r="B24" s="6">
        <v>1.0</v>
      </c>
      <c r="C24" s="62">
        <v>0.0</v>
      </c>
      <c r="D24" s="8">
        <f t="shared" si="1"/>
        <v>0</v>
      </c>
      <c r="F24" s="9">
        <v>0.91</v>
      </c>
      <c r="H24" s="31"/>
    </row>
    <row r="25" ht="15.75" customHeight="1">
      <c r="A25" s="6" t="s">
        <v>43</v>
      </c>
      <c r="B25" s="6">
        <v>3.0</v>
      </c>
      <c r="C25" s="62">
        <v>1.0</v>
      </c>
      <c r="D25" s="8">
        <f t="shared" si="1"/>
        <v>3</v>
      </c>
      <c r="F25" s="9">
        <v>4.9</v>
      </c>
      <c r="H25" s="16"/>
    </row>
    <row r="26" ht="15.75" customHeight="1">
      <c r="A26" s="6" t="s">
        <v>44</v>
      </c>
      <c r="B26" s="6">
        <v>3.0</v>
      </c>
      <c r="C26" s="62">
        <v>1.0</v>
      </c>
      <c r="D26" s="8">
        <f t="shared" si="1"/>
        <v>3</v>
      </c>
      <c r="F26" s="9" t="s">
        <v>45</v>
      </c>
      <c r="H26" s="16"/>
    </row>
    <row r="27" ht="15.75" customHeight="1">
      <c r="A27" s="6" t="s">
        <v>46</v>
      </c>
      <c r="B27" s="6">
        <v>3.0</v>
      </c>
      <c r="C27" s="62">
        <v>0.0</v>
      </c>
      <c r="D27" s="8">
        <f t="shared" si="1"/>
        <v>0</v>
      </c>
      <c r="F27" s="10">
        <v>0.291</v>
      </c>
      <c r="H27" s="31"/>
    </row>
    <row r="28" ht="15.75" customHeight="1">
      <c r="A28" s="6" t="s">
        <v>47</v>
      </c>
      <c r="B28" s="6">
        <v>1.0</v>
      </c>
      <c r="C28" s="62">
        <v>0.0</v>
      </c>
      <c r="D28" s="8">
        <f t="shared" si="1"/>
        <v>0</v>
      </c>
      <c r="F28" s="9">
        <v>2.0</v>
      </c>
      <c r="H28" s="31"/>
    </row>
    <row r="29" ht="15.75" customHeight="1">
      <c r="A29" s="6" t="s">
        <v>48</v>
      </c>
      <c r="B29" s="6">
        <v>3.0</v>
      </c>
      <c r="C29" s="62">
        <v>0.0</v>
      </c>
      <c r="D29" s="8">
        <f t="shared" si="1"/>
        <v>0</v>
      </c>
      <c r="F29" s="11"/>
      <c r="H29" s="46"/>
    </row>
    <row r="30" ht="15.75" customHeight="1">
      <c r="A30" s="6" t="s">
        <v>49</v>
      </c>
      <c r="B30" s="6">
        <v>1.0</v>
      </c>
      <c r="C30" s="62">
        <v>0.0</v>
      </c>
      <c r="D30" s="8">
        <f t="shared" si="1"/>
        <v>0</v>
      </c>
      <c r="F30" s="11"/>
      <c r="H30" s="33"/>
    </row>
    <row r="31" ht="15.75" customHeight="1">
      <c r="A31" s="6" t="s">
        <v>50</v>
      </c>
      <c r="B31" s="6">
        <v>2.0</v>
      </c>
      <c r="C31" s="62">
        <v>0.0</v>
      </c>
      <c r="D31" s="8">
        <f t="shared" si="1"/>
        <v>0</v>
      </c>
      <c r="F31" s="11"/>
      <c r="H31" s="33"/>
    </row>
    <row r="32" ht="15.75" customHeight="1">
      <c r="A32" s="6" t="s">
        <v>51</v>
      </c>
      <c r="B32" s="6">
        <v>2.0</v>
      </c>
      <c r="C32" s="62">
        <v>0.0</v>
      </c>
      <c r="D32" s="8">
        <f t="shared" si="1"/>
        <v>0</v>
      </c>
      <c r="F32" s="11"/>
      <c r="H32" s="16"/>
    </row>
    <row r="33" ht="15.75" customHeight="1">
      <c r="A33" s="12" t="s">
        <v>52</v>
      </c>
      <c r="B33" s="13"/>
      <c r="C33" s="14"/>
      <c r="D33" s="15">
        <f>sum(D3:D32)</f>
        <v>29</v>
      </c>
      <c r="F33" s="1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33:C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3.86"/>
    <col customWidth="1" min="6" max="6" width="5.43"/>
    <col customWidth="1" min="7" max="7" width="6.29"/>
    <col customWidth="1" min="8" max="8" width="5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5</v>
      </c>
      <c r="F1" s="63">
        <v>5.0</v>
      </c>
      <c r="G1" s="61">
        <v>6.0</v>
      </c>
      <c r="H1" s="64">
        <v>3.0</v>
      </c>
      <c r="I1" s="64">
        <v>1.0</v>
      </c>
      <c r="J1" s="63">
        <v>2.0</v>
      </c>
      <c r="K1" s="63">
        <v>4.0</v>
      </c>
    </row>
    <row r="2" ht="15.75" customHeight="1">
      <c r="A2" s="6" t="s">
        <v>7</v>
      </c>
      <c r="B2" s="6">
        <v>1.0</v>
      </c>
      <c r="C2" s="62">
        <v>1.0</v>
      </c>
      <c r="D2" s="8">
        <f t="shared" ref="D2:D31" si="1">B2*C2</f>
        <v>1</v>
      </c>
      <c r="E2" s="9" t="s">
        <v>8</v>
      </c>
      <c r="F2" s="16" t="s">
        <v>110</v>
      </c>
      <c r="G2" s="20" t="s">
        <v>203</v>
      </c>
      <c r="H2" s="16" t="s">
        <v>221</v>
      </c>
      <c r="I2" s="16" t="s">
        <v>110</v>
      </c>
      <c r="J2" s="16" t="s">
        <v>281</v>
      </c>
    </row>
    <row r="3" ht="15.75" customHeight="1">
      <c r="A3" s="6" t="s">
        <v>9</v>
      </c>
      <c r="B3" s="6">
        <v>1.0</v>
      </c>
      <c r="C3" s="62">
        <v>1.0</v>
      </c>
      <c r="D3" s="8">
        <f t="shared" si="1"/>
        <v>1</v>
      </c>
      <c r="E3" s="9" t="s">
        <v>10</v>
      </c>
      <c r="F3" s="16" t="s">
        <v>10</v>
      </c>
      <c r="G3" s="20" t="s">
        <v>10</v>
      </c>
      <c r="H3" s="16" t="s">
        <v>10</v>
      </c>
      <c r="I3" s="16" t="s">
        <v>10</v>
      </c>
      <c r="J3" s="16" t="s">
        <v>282</v>
      </c>
    </row>
    <row r="4" ht="15.75" customHeight="1">
      <c r="A4" s="6" t="s">
        <v>11</v>
      </c>
      <c r="B4" s="6">
        <v>1.0</v>
      </c>
      <c r="C4" s="62">
        <v>1.0</v>
      </c>
      <c r="D4" s="8">
        <f t="shared" si="1"/>
        <v>1</v>
      </c>
      <c r="E4" s="9" t="s">
        <v>12</v>
      </c>
      <c r="F4" s="16" t="s">
        <v>198</v>
      </c>
      <c r="G4" s="20" t="s">
        <v>12</v>
      </c>
      <c r="H4" s="16" t="s">
        <v>12</v>
      </c>
      <c r="I4" s="16" t="s">
        <v>12</v>
      </c>
      <c r="J4" s="16" t="s">
        <v>283</v>
      </c>
    </row>
    <row r="5" ht="15.75" customHeight="1">
      <c r="A5" s="6" t="s">
        <v>13</v>
      </c>
      <c r="B5" s="6">
        <v>2.0</v>
      </c>
      <c r="C5" s="62">
        <v>1.0</v>
      </c>
      <c r="D5" s="8">
        <f t="shared" si="1"/>
        <v>2</v>
      </c>
      <c r="E5" s="9" t="s">
        <v>14</v>
      </c>
      <c r="F5" s="16" t="s">
        <v>199</v>
      </c>
      <c r="G5" s="20" t="s">
        <v>14</v>
      </c>
      <c r="H5" s="16" t="s">
        <v>222</v>
      </c>
      <c r="I5" s="16" t="s">
        <v>273</v>
      </c>
      <c r="J5" s="16"/>
    </row>
    <row r="6" ht="15.75" customHeight="1">
      <c r="A6" s="6" t="s">
        <v>15</v>
      </c>
      <c r="B6" s="6">
        <v>2.0</v>
      </c>
      <c r="C6" s="62">
        <v>1.0</v>
      </c>
      <c r="D6" s="8">
        <f t="shared" si="1"/>
        <v>2</v>
      </c>
      <c r="E6" s="9" t="s">
        <v>16</v>
      </c>
      <c r="F6" s="16" t="s">
        <v>16</v>
      </c>
      <c r="G6" s="20" t="s">
        <v>16</v>
      </c>
      <c r="H6" s="16" t="s">
        <v>178</v>
      </c>
      <c r="I6" s="16" t="s">
        <v>178</v>
      </c>
      <c r="J6" s="16" t="s">
        <v>284</v>
      </c>
    </row>
    <row r="7" ht="15.75" customHeight="1">
      <c r="A7" s="6" t="s">
        <v>17</v>
      </c>
      <c r="B7" s="6">
        <v>3.0</v>
      </c>
      <c r="C7" s="62">
        <v>1.0</v>
      </c>
      <c r="D7" s="8">
        <f t="shared" si="1"/>
        <v>3</v>
      </c>
      <c r="E7" s="9" t="s">
        <v>18</v>
      </c>
      <c r="F7" s="16" t="s">
        <v>200</v>
      </c>
      <c r="G7" s="20" t="s">
        <v>18</v>
      </c>
      <c r="H7" s="16" t="s">
        <v>223</v>
      </c>
      <c r="I7" s="16" t="s">
        <v>274</v>
      </c>
      <c r="J7" s="16" t="s">
        <v>285</v>
      </c>
    </row>
    <row r="8" ht="15.75" customHeight="1">
      <c r="A8" s="6" t="s">
        <v>19</v>
      </c>
      <c r="B8" s="6">
        <v>1.0</v>
      </c>
      <c r="C8" s="62">
        <v>0.0</v>
      </c>
      <c r="D8" s="8">
        <f t="shared" si="1"/>
        <v>0</v>
      </c>
      <c r="F8" s="16" t="s">
        <v>201</v>
      </c>
      <c r="G8" s="20" t="s">
        <v>204</v>
      </c>
      <c r="H8" s="16" t="s">
        <v>224</v>
      </c>
      <c r="I8" s="16" t="s">
        <v>275</v>
      </c>
      <c r="J8" s="16" t="s">
        <v>286</v>
      </c>
    </row>
    <row r="9" ht="15.75" customHeight="1">
      <c r="A9" s="6" t="s">
        <v>21</v>
      </c>
      <c r="B9" s="6">
        <v>2.0</v>
      </c>
      <c r="C9" s="62">
        <v>1.0</v>
      </c>
      <c r="D9" s="8">
        <f t="shared" si="1"/>
        <v>2</v>
      </c>
      <c r="E9" s="9" t="s">
        <v>20</v>
      </c>
      <c r="F9" s="16"/>
      <c r="G9" s="20" t="s">
        <v>205</v>
      </c>
      <c r="H9" s="16" t="s">
        <v>225</v>
      </c>
      <c r="I9" s="16" t="s">
        <v>276</v>
      </c>
      <c r="J9" s="16"/>
    </row>
    <row r="10" ht="15.75" customHeight="1">
      <c r="A10" s="6" t="s">
        <v>23</v>
      </c>
      <c r="B10" s="6">
        <v>2.0</v>
      </c>
      <c r="C10" s="62">
        <v>0.0</v>
      </c>
      <c r="D10" s="8">
        <f t="shared" si="1"/>
        <v>0</v>
      </c>
      <c r="E10" s="9" t="s">
        <v>24</v>
      </c>
      <c r="F10" s="16"/>
      <c r="G10" s="20" t="s">
        <v>206</v>
      </c>
      <c r="H10" s="16" t="s">
        <v>24</v>
      </c>
      <c r="I10" s="16" t="s">
        <v>277</v>
      </c>
      <c r="J10" s="16"/>
    </row>
    <row r="11" ht="15.75" customHeight="1">
      <c r="A11" s="6" t="s">
        <v>25</v>
      </c>
      <c r="B11" s="6">
        <v>1.0</v>
      </c>
      <c r="C11" s="62">
        <v>0.0</v>
      </c>
      <c r="D11" s="8">
        <f t="shared" si="1"/>
        <v>0</v>
      </c>
      <c r="E11" s="9">
        <v>213.0</v>
      </c>
      <c r="F11" s="31">
        <v>213.0</v>
      </c>
      <c r="G11" s="21">
        <v>213.0</v>
      </c>
      <c r="H11" s="31">
        <v>213.0</v>
      </c>
      <c r="I11" s="31">
        <v>213.0</v>
      </c>
      <c r="J11" s="16" t="s">
        <v>287</v>
      </c>
    </row>
    <row r="12" ht="15.75" customHeight="1">
      <c r="A12" s="6" t="s">
        <v>26</v>
      </c>
      <c r="B12" s="6">
        <v>2.0</v>
      </c>
      <c r="C12" s="62">
        <v>0.0</v>
      </c>
      <c r="D12" s="8">
        <f t="shared" si="1"/>
        <v>0</v>
      </c>
      <c r="E12" s="9">
        <v>547857.0</v>
      </c>
      <c r="F12" s="16"/>
      <c r="G12" s="21">
        <v>547857.0</v>
      </c>
      <c r="H12" s="31">
        <v>547857.0</v>
      </c>
      <c r="I12" s="31">
        <v>547857.0</v>
      </c>
      <c r="J12" s="16" t="s">
        <v>288</v>
      </c>
    </row>
    <row r="13" ht="15.75" customHeight="1">
      <c r="A13" s="6" t="s">
        <v>27</v>
      </c>
      <c r="B13" s="6">
        <v>2.0</v>
      </c>
      <c r="C13" s="62">
        <v>1.0</v>
      </c>
      <c r="D13" s="8">
        <f t="shared" si="1"/>
        <v>2</v>
      </c>
      <c r="E13" s="9">
        <v>51.0</v>
      </c>
      <c r="F13" s="16"/>
      <c r="G13" s="21">
        <v>51.0</v>
      </c>
      <c r="H13" s="16" t="s">
        <v>226</v>
      </c>
      <c r="I13" s="31">
        <v>51.0</v>
      </c>
      <c r="J13" s="16" t="s">
        <v>289</v>
      </c>
    </row>
    <row r="14" ht="15.75" customHeight="1">
      <c r="A14" s="6" t="s">
        <v>28</v>
      </c>
      <c r="B14" s="6">
        <v>2.0</v>
      </c>
      <c r="C14" s="62">
        <v>0.0</v>
      </c>
      <c r="D14" s="8">
        <f t="shared" si="1"/>
        <v>0</v>
      </c>
      <c r="E14" s="9">
        <v>102900.0</v>
      </c>
      <c r="F14" s="16"/>
      <c r="G14" s="21">
        <v>9228622.0</v>
      </c>
      <c r="H14" s="31">
        <v>102900.0</v>
      </c>
      <c r="I14" s="31">
        <v>102900.0</v>
      </c>
      <c r="J14" s="31">
        <v>310.0</v>
      </c>
    </row>
    <row r="15" ht="15.75" customHeight="1">
      <c r="A15" s="6" t="s">
        <v>29</v>
      </c>
      <c r="B15" s="6">
        <v>3.0</v>
      </c>
      <c r="C15" s="62">
        <v>0.0</v>
      </c>
      <c r="D15" s="8">
        <f t="shared" si="1"/>
        <v>0</v>
      </c>
      <c r="E15" s="9">
        <v>14.8</v>
      </c>
      <c r="F15" s="31">
        <v>14.8</v>
      </c>
      <c r="G15" s="21">
        <v>14.8</v>
      </c>
      <c r="H15" s="31">
        <v>14.825914</v>
      </c>
      <c r="I15" s="31">
        <v>14.8</v>
      </c>
      <c r="J15" s="31">
        <v>70.6</v>
      </c>
    </row>
    <row r="16" ht="15.75" customHeight="1">
      <c r="A16" s="6" t="s">
        <v>30</v>
      </c>
      <c r="B16" s="6">
        <v>1.0</v>
      </c>
      <c r="C16" s="62">
        <v>1.0</v>
      </c>
      <c r="D16" s="8">
        <f t="shared" si="1"/>
        <v>1</v>
      </c>
      <c r="E16" s="9" t="s">
        <v>31</v>
      </c>
      <c r="F16" s="16" t="s">
        <v>31</v>
      </c>
      <c r="G16" s="20" t="s">
        <v>31</v>
      </c>
      <c r="H16" s="16" t="s">
        <v>227</v>
      </c>
      <c r="I16" s="16" t="s">
        <v>278</v>
      </c>
      <c r="J16" s="16" t="s">
        <v>31</v>
      </c>
    </row>
    <row r="17" ht="15.75" customHeight="1">
      <c r="A17" s="6" t="s">
        <v>32</v>
      </c>
      <c r="B17" s="6">
        <v>1.0</v>
      </c>
      <c r="C17" s="62">
        <v>1.0</v>
      </c>
      <c r="D17" s="8">
        <f t="shared" si="1"/>
        <v>1</v>
      </c>
      <c r="E17" s="9" t="s">
        <v>33</v>
      </c>
      <c r="F17" s="16"/>
      <c r="G17" s="20" t="s">
        <v>33</v>
      </c>
      <c r="H17" s="16" t="s">
        <v>33</v>
      </c>
      <c r="I17" s="16" t="s">
        <v>33</v>
      </c>
      <c r="J17" s="16" t="s">
        <v>33</v>
      </c>
    </row>
    <row r="18" ht="15.75" customHeight="1">
      <c r="A18" s="6" t="s">
        <v>34</v>
      </c>
      <c r="B18" s="6">
        <v>3.0</v>
      </c>
      <c r="C18" s="62">
        <v>0.0</v>
      </c>
      <c r="D18" s="8">
        <f t="shared" si="1"/>
        <v>0</v>
      </c>
      <c r="E18" s="10">
        <v>0.0786</v>
      </c>
      <c r="F18" s="44"/>
      <c r="G18" s="22">
        <v>0.0786</v>
      </c>
      <c r="H18" s="34">
        <v>0.0786</v>
      </c>
      <c r="I18" s="34">
        <v>7.86</v>
      </c>
      <c r="J18" s="31">
        <v>12.72</v>
      </c>
    </row>
    <row r="19" ht="15.75" customHeight="1">
      <c r="A19" s="6" t="s">
        <v>35</v>
      </c>
      <c r="B19" s="6">
        <v>2.0</v>
      </c>
      <c r="C19" s="62">
        <v>1.0</v>
      </c>
      <c r="D19" s="8">
        <f t="shared" si="1"/>
        <v>2</v>
      </c>
      <c r="E19" s="9" t="s">
        <v>36</v>
      </c>
      <c r="F19" s="65" t="s">
        <v>202</v>
      </c>
      <c r="G19" s="26" t="s">
        <v>36</v>
      </c>
      <c r="H19" s="16" t="s">
        <v>36</v>
      </c>
      <c r="I19" s="16" t="s">
        <v>36</v>
      </c>
      <c r="J19" s="16" t="s">
        <v>36</v>
      </c>
    </row>
    <row r="20" ht="15.75" customHeight="1">
      <c r="A20" s="6" t="s">
        <v>37</v>
      </c>
      <c r="B20" s="6">
        <v>2.0</v>
      </c>
      <c r="C20" s="62">
        <v>1.0</v>
      </c>
      <c r="D20" s="8">
        <f t="shared" si="1"/>
        <v>2</v>
      </c>
      <c r="E20" s="9" t="s">
        <v>38</v>
      </c>
      <c r="F20" s="16" t="s">
        <v>38</v>
      </c>
      <c r="G20" s="20"/>
      <c r="H20" s="16" t="s">
        <v>228</v>
      </c>
      <c r="I20" s="16" t="s">
        <v>38</v>
      </c>
      <c r="J20" s="16" t="s">
        <v>38</v>
      </c>
    </row>
    <row r="21" ht="15.75" customHeight="1">
      <c r="A21" s="6" t="s">
        <v>39</v>
      </c>
      <c r="B21" s="6">
        <v>1.0</v>
      </c>
      <c r="C21" s="62">
        <v>0.0</v>
      </c>
      <c r="D21" s="8">
        <f t="shared" si="1"/>
        <v>0</v>
      </c>
      <c r="E21" s="9">
        <v>1215706.0</v>
      </c>
      <c r="F21" s="31">
        <v>1215706.0</v>
      </c>
      <c r="G21" s="21">
        <v>1.35520252E8</v>
      </c>
      <c r="H21" s="31">
        <v>1215706.0</v>
      </c>
      <c r="I21" s="31">
        <v>1215706.0</v>
      </c>
      <c r="J21" s="16" t="s">
        <v>137</v>
      </c>
    </row>
    <row r="22" ht="15.75" customHeight="1">
      <c r="A22" s="6" t="s">
        <v>40</v>
      </c>
      <c r="B22" s="6">
        <v>1.0</v>
      </c>
      <c r="C22" s="62">
        <v>1.0</v>
      </c>
      <c r="D22" s="8">
        <f t="shared" si="1"/>
        <v>1</v>
      </c>
      <c r="E22" s="9" t="s">
        <v>41</v>
      </c>
      <c r="F22" s="16" t="s">
        <v>41</v>
      </c>
      <c r="G22" s="20" t="s">
        <v>41</v>
      </c>
      <c r="H22" s="16" t="s">
        <v>41</v>
      </c>
      <c r="I22" s="16" t="s">
        <v>41</v>
      </c>
      <c r="J22" s="16" t="s">
        <v>41</v>
      </c>
    </row>
    <row r="23" ht="15.75" customHeight="1">
      <c r="A23" s="6" t="s">
        <v>42</v>
      </c>
      <c r="B23" s="6">
        <v>1.0</v>
      </c>
      <c r="C23" s="62">
        <v>0.0</v>
      </c>
      <c r="D23" s="8">
        <f t="shared" si="1"/>
        <v>0</v>
      </c>
      <c r="E23" s="9">
        <v>0.91</v>
      </c>
      <c r="F23" s="16"/>
      <c r="G23" s="20"/>
      <c r="H23" s="31">
        <v>28.31</v>
      </c>
      <c r="I23" s="31">
        <v>0.91</v>
      </c>
      <c r="J23" s="16"/>
    </row>
    <row r="24" ht="15.75" customHeight="1">
      <c r="A24" s="6" t="s">
        <v>43</v>
      </c>
      <c r="B24" s="6">
        <v>3.0</v>
      </c>
      <c r="C24" s="62">
        <v>0.0</v>
      </c>
      <c r="D24" s="8">
        <f t="shared" si="1"/>
        <v>0</v>
      </c>
      <c r="E24" s="9">
        <v>4.9</v>
      </c>
      <c r="F24" s="16"/>
      <c r="G24" s="20"/>
      <c r="H24" s="16"/>
      <c r="I24" s="31">
        <v>4.9</v>
      </c>
      <c r="J24" s="31">
        <v>31.0</v>
      </c>
    </row>
    <row r="25" ht="15.75" customHeight="1">
      <c r="A25" s="6" t="s">
        <v>44</v>
      </c>
      <c r="B25" s="6">
        <v>3.0</v>
      </c>
      <c r="C25" s="62">
        <v>1.0</v>
      </c>
      <c r="D25" s="8">
        <f t="shared" si="1"/>
        <v>3</v>
      </c>
      <c r="E25" s="9" t="s">
        <v>45</v>
      </c>
      <c r="F25" s="16" t="s">
        <v>45</v>
      </c>
      <c r="G25" s="20" t="s">
        <v>45</v>
      </c>
      <c r="H25" s="16" t="s">
        <v>45</v>
      </c>
      <c r="I25" s="16" t="s">
        <v>45</v>
      </c>
      <c r="J25" s="16" t="s">
        <v>45</v>
      </c>
    </row>
    <row r="26" ht="15.75" customHeight="1">
      <c r="A26" s="6" t="s">
        <v>46</v>
      </c>
      <c r="B26" s="6">
        <v>3.0</v>
      </c>
      <c r="C26" s="62">
        <v>1.0</v>
      </c>
      <c r="D26" s="8">
        <f t="shared" si="1"/>
        <v>3</v>
      </c>
      <c r="E26" s="10">
        <v>0.291</v>
      </c>
      <c r="F26" s="44"/>
      <c r="G26" s="28"/>
      <c r="H26" s="16"/>
      <c r="I26" s="31">
        <v>29.1</v>
      </c>
      <c r="J26" s="34">
        <v>0.291</v>
      </c>
    </row>
    <row r="27" ht="15.75" customHeight="1">
      <c r="A27" s="6" t="s">
        <v>47</v>
      </c>
      <c r="B27" s="6">
        <v>1.0</v>
      </c>
      <c r="C27" s="62">
        <v>0.0</v>
      </c>
      <c r="D27" s="8">
        <f t="shared" si="1"/>
        <v>0</v>
      </c>
      <c r="E27" s="9">
        <v>2.0</v>
      </c>
      <c r="F27" s="16"/>
      <c r="G27" s="21">
        <v>2.0</v>
      </c>
      <c r="H27" s="31">
        <v>2.0</v>
      </c>
      <c r="I27" s="31">
        <v>2.0</v>
      </c>
      <c r="J27" s="31">
        <v>0.061</v>
      </c>
    </row>
    <row r="28" ht="15.75" customHeight="1">
      <c r="A28" s="6" t="s">
        <v>48</v>
      </c>
      <c r="B28" s="6">
        <v>3.0</v>
      </c>
      <c r="C28" s="62">
        <v>0.0</v>
      </c>
      <c r="D28" s="8">
        <f t="shared" si="1"/>
        <v>0</v>
      </c>
      <c r="E28" s="11"/>
      <c r="F28" s="16"/>
      <c r="G28" s="20"/>
      <c r="H28" s="23" t="s">
        <v>229</v>
      </c>
      <c r="I28" s="23" t="s">
        <v>279</v>
      </c>
      <c r="J28" s="16"/>
    </row>
    <row r="29" ht="15.75" customHeight="1">
      <c r="A29" s="6" t="s">
        <v>49</v>
      </c>
      <c r="B29" s="6">
        <v>1.0</v>
      </c>
      <c r="C29" s="62">
        <v>0.0</v>
      </c>
      <c r="D29" s="8">
        <f t="shared" si="1"/>
        <v>0</v>
      </c>
      <c r="E29" s="11"/>
      <c r="F29" s="16"/>
      <c r="G29" s="20"/>
      <c r="H29" s="23" t="s">
        <v>230</v>
      </c>
      <c r="I29" s="24" t="s">
        <v>280</v>
      </c>
      <c r="J29" s="16"/>
    </row>
    <row r="30" ht="15.75" customHeight="1">
      <c r="A30" s="6" t="s">
        <v>50</v>
      </c>
      <c r="B30" s="6">
        <v>2.0</v>
      </c>
      <c r="C30" s="62">
        <v>0.0</v>
      </c>
      <c r="D30" s="8">
        <f t="shared" si="1"/>
        <v>0</v>
      </c>
      <c r="E30" s="11"/>
      <c r="F30" s="16"/>
      <c r="G30" s="20"/>
      <c r="H30" s="23" t="s">
        <v>231</v>
      </c>
      <c r="I30" s="33"/>
      <c r="J30" s="16"/>
    </row>
    <row r="31" ht="15.75" customHeight="1">
      <c r="A31" s="6" t="s">
        <v>51</v>
      </c>
      <c r="B31" s="6">
        <v>2.0</v>
      </c>
      <c r="C31" s="62">
        <v>0.0</v>
      </c>
      <c r="D31" s="8">
        <f t="shared" si="1"/>
        <v>0</v>
      </c>
      <c r="E31" s="11"/>
      <c r="F31" s="16"/>
      <c r="G31" s="16"/>
      <c r="H31" s="24" t="s">
        <v>232</v>
      </c>
      <c r="I31" s="16"/>
      <c r="J31" s="16"/>
    </row>
    <row r="32" ht="15.75" customHeight="1">
      <c r="A32" s="12" t="s">
        <v>52</v>
      </c>
      <c r="B32" s="13"/>
      <c r="C32" s="14"/>
      <c r="D32" s="15">
        <f>sum(D2:D31)</f>
        <v>27</v>
      </c>
      <c r="E32" s="11"/>
      <c r="H32" s="25"/>
      <c r="I32" s="16"/>
      <c r="J32" s="16"/>
    </row>
    <row r="33" ht="15.75" customHeight="1">
      <c r="F33" s="63">
        <v>21.0</v>
      </c>
      <c r="G33" s="63">
        <v>33.0</v>
      </c>
      <c r="H33" s="66">
        <v>43.0</v>
      </c>
      <c r="I33" s="67">
        <v>43.0</v>
      </c>
      <c r="J33" s="67">
        <v>26.0</v>
      </c>
    </row>
    <row r="34" ht="15.75" customHeight="1">
      <c r="H34" s="25"/>
      <c r="I34" s="16"/>
      <c r="J34" s="16"/>
    </row>
    <row r="35" ht="15.75" customHeight="1">
      <c r="I35" s="16"/>
      <c r="J35" s="16"/>
    </row>
    <row r="36" ht="15.75" customHeight="1">
      <c r="I36" s="16"/>
      <c r="J36" s="16"/>
    </row>
    <row r="37" ht="15.75" customHeight="1">
      <c r="I37" s="16"/>
      <c r="J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hyperlinks>
    <hyperlink r:id="rId1" ref="H28"/>
    <hyperlink r:id="rId2" ref="I28"/>
    <hyperlink r:id="rId3" ref="H29"/>
    <hyperlink r:id="rId4" ref="I29"/>
    <hyperlink r:id="rId5" ref="H30"/>
    <hyperlink r:id="rId6" ref="H31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/>
    </row>
    <row r="2" ht="15.75" customHeight="1">
      <c r="A2" s="6" t="s">
        <v>7</v>
      </c>
      <c r="B2" s="6">
        <v>1.0</v>
      </c>
      <c r="C2" s="62">
        <v>1.0</v>
      </c>
      <c r="D2" s="8">
        <f t="shared" ref="D2:D31" si="1">B2*C2</f>
        <v>1</v>
      </c>
      <c r="F2" s="9" t="s">
        <v>8</v>
      </c>
      <c r="H2" s="16"/>
    </row>
    <row r="3" ht="15.75" customHeight="1">
      <c r="A3" s="6" t="s">
        <v>9</v>
      </c>
      <c r="B3" s="6">
        <v>1.0</v>
      </c>
      <c r="C3" s="62">
        <v>1.0</v>
      </c>
      <c r="D3" s="8">
        <f t="shared" si="1"/>
        <v>1</v>
      </c>
      <c r="F3" s="9" t="s">
        <v>10</v>
      </c>
      <c r="H3" s="16"/>
    </row>
    <row r="4" ht="15.75" customHeight="1">
      <c r="A4" s="6" t="s">
        <v>11</v>
      </c>
      <c r="B4" s="6">
        <v>1.0</v>
      </c>
      <c r="C4" s="62">
        <v>1.0</v>
      </c>
      <c r="D4" s="8">
        <f t="shared" si="1"/>
        <v>1</v>
      </c>
      <c r="F4" s="9" t="s">
        <v>12</v>
      </c>
      <c r="H4" s="16"/>
    </row>
    <row r="5" ht="15.75" customHeight="1">
      <c r="A5" s="6" t="s">
        <v>13</v>
      </c>
      <c r="B5" s="6">
        <v>2.0</v>
      </c>
      <c r="C5" s="62">
        <v>1.0</v>
      </c>
      <c r="D5" s="8">
        <f t="shared" si="1"/>
        <v>2</v>
      </c>
      <c r="F5" s="9" t="s">
        <v>14</v>
      </c>
      <c r="H5" s="16"/>
    </row>
    <row r="6" ht="15.75" customHeight="1">
      <c r="A6" s="6" t="s">
        <v>15</v>
      </c>
      <c r="B6" s="6">
        <v>2.0</v>
      </c>
      <c r="C6" s="62">
        <v>0.0</v>
      </c>
      <c r="D6" s="8">
        <f t="shared" si="1"/>
        <v>0</v>
      </c>
      <c r="F6" s="9" t="s">
        <v>16</v>
      </c>
      <c r="H6" s="16"/>
    </row>
    <row r="7" ht="15.75" customHeight="1">
      <c r="A7" s="6" t="s">
        <v>17</v>
      </c>
      <c r="B7" s="6">
        <v>3.0</v>
      </c>
      <c r="C7" s="62">
        <v>0.0</v>
      </c>
      <c r="D7" s="8">
        <f t="shared" si="1"/>
        <v>0</v>
      </c>
      <c r="F7" s="9" t="s">
        <v>18</v>
      </c>
      <c r="H7" s="16"/>
    </row>
    <row r="8" ht="15.75" customHeight="1">
      <c r="A8" s="6" t="s">
        <v>19</v>
      </c>
      <c r="B8" s="6">
        <v>1.0</v>
      </c>
      <c r="C8" s="62">
        <v>0.0</v>
      </c>
      <c r="D8" s="8">
        <f t="shared" si="1"/>
        <v>0</v>
      </c>
      <c r="F8" s="9" t="s">
        <v>20</v>
      </c>
      <c r="H8" s="16"/>
    </row>
    <row r="9" ht="15.75" customHeight="1">
      <c r="A9" s="6" t="s">
        <v>21</v>
      </c>
      <c r="B9" s="6">
        <v>2.0</v>
      </c>
      <c r="C9" s="62">
        <v>1.0</v>
      </c>
      <c r="D9" s="8">
        <f t="shared" si="1"/>
        <v>2</v>
      </c>
      <c r="F9" s="9" t="s">
        <v>22</v>
      </c>
      <c r="H9" s="16"/>
    </row>
    <row r="10" ht="15.75" customHeight="1">
      <c r="A10" s="6" t="s">
        <v>23</v>
      </c>
      <c r="B10" s="6">
        <v>2.0</v>
      </c>
      <c r="C10" s="62">
        <v>1.0</v>
      </c>
      <c r="D10" s="8">
        <f t="shared" si="1"/>
        <v>2</v>
      </c>
      <c r="F10" s="9" t="s">
        <v>24</v>
      </c>
      <c r="H10" s="16"/>
    </row>
    <row r="11" ht="15.75" customHeight="1">
      <c r="A11" s="6" t="s">
        <v>25</v>
      </c>
      <c r="B11" s="6">
        <v>1.0</v>
      </c>
      <c r="C11" s="62">
        <v>0.0</v>
      </c>
      <c r="D11" s="8">
        <f t="shared" si="1"/>
        <v>0</v>
      </c>
      <c r="F11" s="9">
        <v>213.0</v>
      </c>
      <c r="H11" s="31"/>
    </row>
    <row r="12" ht="15.75" customHeight="1">
      <c r="A12" s="6" t="s">
        <v>26</v>
      </c>
      <c r="B12" s="6">
        <v>2.0</v>
      </c>
      <c r="C12" s="62">
        <v>0.0</v>
      </c>
      <c r="D12" s="8">
        <f t="shared" si="1"/>
        <v>0</v>
      </c>
      <c r="F12" s="9">
        <v>547857.0</v>
      </c>
      <c r="H12" s="16"/>
    </row>
    <row r="13" ht="15.75" customHeight="1">
      <c r="A13" s="6" t="s">
        <v>27</v>
      </c>
      <c r="B13" s="6">
        <v>2.0</v>
      </c>
      <c r="C13" s="7">
        <v>0.0</v>
      </c>
      <c r="D13" s="8">
        <f t="shared" si="1"/>
        <v>0</v>
      </c>
      <c r="F13" s="9">
        <v>51.0</v>
      </c>
      <c r="H13" s="31"/>
    </row>
    <row r="14" ht="15.75" customHeight="1">
      <c r="A14" s="6" t="s">
        <v>28</v>
      </c>
      <c r="B14" s="6">
        <v>2.0</v>
      </c>
      <c r="C14" s="62">
        <v>0.0</v>
      </c>
      <c r="D14" s="8">
        <f t="shared" si="1"/>
        <v>0</v>
      </c>
      <c r="F14" s="9">
        <v>102900.0</v>
      </c>
      <c r="H14" s="31"/>
    </row>
    <row r="15" ht="15.75" customHeight="1">
      <c r="A15" s="6" t="s">
        <v>29</v>
      </c>
      <c r="B15" s="6">
        <v>3.0</v>
      </c>
      <c r="C15" s="62">
        <v>0.0</v>
      </c>
      <c r="D15" s="8">
        <f t="shared" si="1"/>
        <v>0</v>
      </c>
      <c r="F15" s="9">
        <v>14.8</v>
      </c>
      <c r="H15" s="16"/>
    </row>
    <row r="16" ht="15.75" customHeight="1">
      <c r="A16" s="6" t="s">
        <v>30</v>
      </c>
      <c r="B16" s="6">
        <v>1.0</v>
      </c>
      <c r="C16" s="62">
        <v>1.0</v>
      </c>
      <c r="D16" s="8">
        <f t="shared" si="1"/>
        <v>1</v>
      </c>
      <c r="F16" s="9" t="s">
        <v>31</v>
      </c>
      <c r="H16" s="16"/>
    </row>
    <row r="17" ht="15.75" customHeight="1">
      <c r="A17" s="6" t="s">
        <v>32</v>
      </c>
      <c r="B17" s="6">
        <v>1.0</v>
      </c>
      <c r="C17" s="62">
        <v>1.0</v>
      </c>
      <c r="D17" s="8">
        <f t="shared" si="1"/>
        <v>1</v>
      </c>
      <c r="F17" s="9" t="s">
        <v>33</v>
      </c>
      <c r="H17" s="16"/>
    </row>
    <row r="18" ht="15.75" customHeight="1">
      <c r="A18" s="6" t="s">
        <v>34</v>
      </c>
      <c r="B18" s="6">
        <v>3.0</v>
      </c>
      <c r="C18" s="62">
        <v>0.0</v>
      </c>
      <c r="D18" s="8">
        <f t="shared" si="1"/>
        <v>0</v>
      </c>
      <c r="F18" s="10">
        <v>0.0786</v>
      </c>
      <c r="H18" s="16"/>
    </row>
    <row r="19" ht="15.75" customHeight="1">
      <c r="A19" s="6" t="s">
        <v>35</v>
      </c>
      <c r="B19" s="6">
        <v>2.0</v>
      </c>
      <c r="C19" s="62">
        <v>1.0</v>
      </c>
      <c r="D19" s="8">
        <f t="shared" si="1"/>
        <v>2</v>
      </c>
      <c r="F19" s="9" t="s">
        <v>36</v>
      </c>
      <c r="H19" s="16"/>
    </row>
    <row r="20" ht="15.75" customHeight="1">
      <c r="A20" s="6" t="s">
        <v>37</v>
      </c>
      <c r="B20" s="6">
        <v>2.0</v>
      </c>
      <c r="C20" s="62">
        <v>1.0</v>
      </c>
      <c r="D20" s="8">
        <f t="shared" si="1"/>
        <v>2</v>
      </c>
      <c r="F20" s="9" t="s">
        <v>38</v>
      </c>
      <c r="H20" s="16"/>
    </row>
    <row r="21" ht="15.75" customHeight="1">
      <c r="A21" s="6" t="s">
        <v>39</v>
      </c>
      <c r="B21" s="6">
        <v>1.0</v>
      </c>
      <c r="C21" s="62">
        <v>1.0</v>
      </c>
      <c r="D21" s="8">
        <f t="shared" si="1"/>
        <v>1</v>
      </c>
      <c r="F21" s="9">
        <v>1215706.0</v>
      </c>
      <c r="H21" s="31"/>
    </row>
    <row r="22" ht="15.75" customHeight="1">
      <c r="A22" s="6" t="s">
        <v>40</v>
      </c>
      <c r="B22" s="6">
        <v>1.0</v>
      </c>
      <c r="C22" s="62">
        <v>1.0</v>
      </c>
      <c r="D22" s="8">
        <f t="shared" si="1"/>
        <v>1</v>
      </c>
      <c r="F22" s="9" t="s">
        <v>41</v>
      </c>
      <c r="H22" s="16"/>
    </row>
    <row r="23" ht="15.75" customHeight="1">
      <c r="A23" s="6" t="s">
        <v>42</v>
      </c>
      <c r="B23" s="6">
        <v>1.0</v>
      </c>
      <c r="C23" s="62">
        <v>0.0</v>
      </c>
      <c r="D23" s="8">
        <f t="shared" si="1"/>
        <v>0</v>
      </c>
      <c r="F23" s="9">
        <v>0.91</v>
      </c>
      <c r="H23" s="31"/>
    </row>
    <row r="24" ht="15.75" customHeight="1">
      <c r="A24" s="6" t="s">
        <v>43</v>
      </c>
      <c r="B24" s="6">
        <v>3.0</v>
      </c>
      <c r="C24" s="62">
        <v>0.0</v>
      </c>
      <c r="D24" s="8">
        <f t="shared" si="1"/>
        <v>0</v>
      </c>
      <c r="F24" s="9">
        <v>4.9</v>
      </c>
      <c r="H24" s="16"/>
    </row>
    <row r="25" ht="15.75" customHeight="1">
      <c r="A25" s="6" t="s">
        <v>44</v>
      </c>
      <c r="B25" s="6">
        <v>3.0</v>
      </c>
      <c r="C25" s="62">
        <v>0.0</v>
      </c>
      <c r="D25" s="8">
        <f t="shared" si="1"/>
        <v>0</v>
      </c>
      <c r="F25" s="9" t="s">
        <v>45</v>
      </c>
      <c r="H25" s="16"/>
    </row>
    <row r="26" ht="15.75" customHeight="1">
      <c r="A26" s="6" t="s">
        <v>46</v>
      </c>
      <c r="B26" s="6">
        <v>3.0</v>
      </c>
      <c r="C26" s="62">
        <v>0.0</v>
      </c>
      <c r="D26" s="8">
        <f t="shared" si="1"/>
        <v>0</v>
      </c>
      <c r="F26" s="10">
        <v>0.291</v>
      </c>
      <c r="H26" s="31"/>
    </row>
    <row r="27" ht="15.75" customHeight="1">
      <c r="A27" s="6" t="s">
        <v>47</v>
      </c>
      <c r="B27" s="6">
        <v>1.0</v>
      </c>
      <c r="C27" s="62">
        <v>0.0</v>
      </c>
      <c r="D27" s="8">
        <f t="shared" si="1"/>
        <v>0</v>
      </c>
      <c r="F27" s="9">
        <v>2.0</v>
      </c>
      <c r="H27" s="31"/>
    </row>
    <row r="28" ht="15.75" customHeight="1">
      <c r="A28" s="6" t="s">
        <v>48</v>
      </c>
      <c r="B28" s="6">
        <v>3.0</v>
      </c>
      <c r="C28" s="62">
        <v>0.0</v>
      </c>
      <c r="D28" s="8">
        <f t="shared" si="1"/>
        <v>0</v>
      </c>
      <c r="F28" s="11"/>
      <c r="H28" s="46"/>
    </row>
    <row r="29" ht="15.75" customHeight="1">
      <c r="A29" s="6" t="s">
        <v>49</v>
      </c>
      <c r="B29" s="6">
        <v>1.0</v>
      </c>
      <c r="C29" s="62">
        <v>0.0</v>
      </c>
      <c r="D29" s="8">
        <f t="shared" si="1"/>
        <v>0</v>
      </c>
      <c r="F29" s="11"/>
      <c r="H29" s="33"/>
    </row>
    <row r="30" ht="15.75" customHeight="1">
      <c r="A30" s="6" t="s">
        <v>50</v>
      </c>
      <c r="B30" s="6">
        <v>2.0</v>
      </c>
      <c r="C30" s="62">
        <v>0.0</v>
      </c>
      <c r="D30" s="8">
        <f t="shared" si="1"/>
        <v>0</v>
      </c>
      <c r="F30" s="11"/>
      <c r="H30" s="33"/>
    </row>
    <row r="31" ht="15.75" customHeight="1">
      <c r="A31" s="6" t="s">
        <v>51</v>
      </c>
      <c r="B31" s="6">
        <v>2.0</v>
      </c>
      <c r="C31" s="62">
        <v>0.0</v>
      </c>
      <c r="D31" s="8">
        <f t="shared" si="1"/>
        <v>0</v>
      </c>
      <c r="F31" s="11"/>
      <c r="H31" s="16"/>
    </row>
    <row r="32" ht="15.75" customHeight="1">
      <c r="A32" s="12" t="s">
        <v>52</v>
      </c>
      <c r="B32" s="13"/>
      <c r="C32" s="14"/>
      <c r="D32" s="15">
        <f>sum(D2:D31)</f>
        <v>17</v>
      </c>
      <c r="F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H1" s="5"/>
    </row>
    <row r="2" ht="15.75" customHeight="1">
      <c r="A2" s="6" t="s">
        <v>7</v>
      </c>
      <c r="B2" s="6">
        <v>1.0</v>
      </c>
      <c r="C2" s="62">
        <v>0.0</v>
      </c>
      <c r="D2" s="8">
        <f t="shared" ref="D2:D31" si="1">B2*C2</f>
        <v>0</v>
      </c>
      <c r="F2" s="9" t="s">
        <v>8</v>
      </c>
      <c r="H2" s="16"/>
    </row>
    <row r="3" ht="15.75" customHeight="1">
      <c r="A3" s="6" t="s">
        <v>9</v>
      </c>
      <c r="B3" s="6">
        <v>1.0</v>
      </c>
      <c r="C3" s="62">
        <v>0.0</v>
      </c>
      <c r="D3" s="8">
        <f t="shared" si="1"/>
        <v>0</v>
      </c>
      <c r="F3" s="9" t="s">
        <v>10</v>
      </c>
      <c r="H3" s="16"/>
    </row>
    <row r="4" ht="15.75" customHeight="1">
      <c r="A4" s="6" t="s">
        <v>11</v>
      </c>
      <c r="B4" s="6">
        <v>1.0</v>
      </c>
      <c r="C4" s="62">
        <v>0.0</v>
      </c>
      <c r="D4" s="8">
        <f t="shared" si="1"/>
        <v>0</v>
      </c>
      <c r="F4" s="9" t="s">
        <v>12</v>
      </c>
      <c r="H4" s="16"/>
    </row>
    <row r="5" ht="15.75" customHeight="1">
      <c r="A5" s="6" t="s">
        <v>13</v>
      </c>
      <c r="B5" s="6">
        <v>2.0</v>
      </c>
      <c r="C5" s="62">
        <v>0.0</v>
      </c>
      <c r="D5" s="8">
        <f t="shared" si="1"/>
        <v>0</v>
      </c>
      <c r="F5" s="9" t="s">
        <v>14</v>
      </c>
      <c r="H5" s="16"/>
    </row>
    <row r="6" ht="15.75" customHeight="1">
      <c r="A6" s="6" t="s">
        <v>15</v>
      </c>
      <c r="B6" s="6">
        <v>2.0</v>
      </c>
      <c r="C6" s="62">
        <v>0.0</v>
      </c>
      <c r="D6" s="8">
        <f t="shared" si="1"/>
        <v>0</v>
      </c>
      <c r="F6" s="9" t="s">
        <v>16</v>
      </c>
      <c r="H6" s="16"/>
    </row>
    <row r="7" ht="15.75" customHeight="1">
      <c r="A7" s="6" t="s">
        <v>17</v>
      </c>
      <c r="B7" s="6">
        <v>3.0</v>
      </c>
      <c r="C7" s="62">
        <v>0.0</v>
      </c>
      <c r="D7" s="8">
        <f t="shared" si="1"/>
        <v>0</v>
      </c>
      <c r="F7" s="9" t="s">
        <v>18</v>
      </c>
      <c r="H7" s="16"/>
    </row>
    <row r="8" ht="15.75" customHeight="1">
      <c r="A8" s="6" t="s">
        <v>19</v>
      </c>
      <c r="B8" s="6">
        <v>1.0</v>
      </c>
      <c r="C8" s="62">
        <v>0.0</v>
      </c>
      <c r="D8" s="8">
        <f t="shared" si="1"/>
        <v>0</v>
      </c>
      <c r="F8" s="9" t="s">
        <v>20</v>
      </c>
      <c r="H8" s="16"/>
    </row>
    <row r="9" ht="15.75" customHeight="1">
      <c r="A9" s="6" t="s">
        <v>21</v>
      </c>
      <c r="B9" s="6">
        <v>2.0</v>
      </c>
      <c r="C9" s="62">
        <v>0.0</v>
      </c>
      <c r="D9" s="8">
        <f t="shared" si="1"/>
        <v>0</v>
      </c>
      <c r="F9" s="9" t="s">
        <v>22</v>
      </c>
      <c r="H9" s="16"/>
    </row>
    <row r="10" ht="15.75" customHeight="1">
      <c r="A10" s="6" t="s">
        <v>23</v>
      </c>
      <c r="B10" s="6">
        <v>2.0</v>
      </c>
      <c r="C10" s="7">
        <v>0.0</v>
      </c>
      <c r="D10" s="8">
        <f t="shared" si="1"/>
        <v>0</v>
      </c>
      <c r="F10" s="9" t="s">
        <v>24</v>
      </c>
      <c r="H10" s="16"/>
    </row>
    <row r="11" ht="15.75" customHeight="1">
      <c r="A11" s="6" t="s">
        <v>25</v>
      </c>
      <c r="B11" s="6">
        <v>1.0</v>
      </c>
      <c r="C11" s="62">
        <v>0.0</v>
      </c>
      <c r="D11" s="8">
        <f t="shared" si="1"/>
        <v>0</v>
      </c>
      <c r="F11" s="9">
        <v>213.0</v>
      </c>
      <c r="H11" s="31"/>
    </row>
    <row r="12" ht="15.75" customHeight="1">
      <c r="A12" s="6" t="s">
        <v>26</v>
      </c>
      <c r="B12" s="6">
        <v>2.0</v>
      </c>
      <c r="C12" s="62">
        <v>0.0</v>
      </c>
      <c r="D12" s="8">
        <f t="shared" si="1"/>
        <v>0</v>
      </c>
      <c r="F12" s="9">
        <v>547857.0</v>
      </c>
      <c r="H12" s="16"/>
    </row>
    <row r="13" ht="15.75" customHeight="1">
      <c r="A13" s="6" t="s">
        <v>27</v>
      </c>
      <c r="B13" s="6">
        <v>2.0</v>
      </c>
      <c r="C13" s="7">
        <v>0.0</v>
      </c>
      <c r="D13" s="8">
        <f t="shared" si="1"/>
        <v>0</v>
      </c>
      <c r="F13" s="9">
        <v>51.0</v>
      </c>
      <c r="H13" s="31"/>
    </row>
    <row r="14" ht="15.75" customHeight="1">
      <c r="A14" s="6" t="s">
        <v>28</v>
      </c>
      <c r="B14" s="6">
        <v>2.0</v>
      </c>
      <c r="C14" s="62">
        <v>0.0</v>
      </c>
      <c r="D14" s="8">
        <f t="shared" si="1"/>
        <v>0</v>
      </c>
      <c r="F14" s="9">
        <v>102900.0</v>
      </c>
      <c r="H14" s="31"/>
    </row>
    <row r="15" ht="15.75" customHeight="1">
      <c r="A15" s="6" t="s">
        <v>29</v>
      </c>
      <c r="B15" s="6">
        <v>3.0</v>
      </c>
      <c r="C15" s="62">
        <v>0.0</v>
      </c>
      <c r="D15" s="8">
        <f t="shared" si="1"/>
        <v>0</v>
      </c>
      <c r="F15" s="9">
        <v>14.8</v>
      </c>
      <c r="H15" s="16"/>
    </row>
    <row r="16" ht="15.75" customHeight="1">
      <c r="A16" s="6" t="s">
        <v>30</v>
      </c>
      <c r="B16" s="6">
        <v>1.0</v>
      </c>
      <c r="C16" s="62">
        <v>0.0</v>
      </c>
      <c r="D16" s="8">
        <f t="shared" si="1"/>
        <v>0</v>
      </c>
      <c r="F16" s="9" t="s">
        <v>31</v>
      </c>
      <c r="H16" s="16"/>
    </row>
    <row r="17" ht="15.75" customHeight="1">
      <c r="A17" s="6" t="s">
        <v>32</v>
      </c>
      <c r="B17" s="6">
        <v>1.0</v>
      </c>
      <c r="C17" s="7">
        <v>0.0</v>
      </c>
      <c r="D17" s="8">
        <f t="shared" si="1"/>
        <v>0</v>
      </c>
      <c r="F17" s="9" t="s">
        <v>33</v>
      </c>
      <c r="H17" s="16"/>
    </row>
    <row r="18" ht="15.75" customHeight="1">
      <c r="A18" s="6" t="s">
        <v>34</v>
      </c>
      <c r="B18" s="6">
        <v>3.0</v>
      </c>
      <c r="C18" s="62">
        <v>0.0</v>
      </c>
      <c r="D18" s="8">
        <f t="shared" si="1"/>
        <v>0</v>
      </c>
      <c r="F18" s="10">
        <v>0.0786</v>
      </c>
      <c r="H18" s="16"/>
    </row>
    <row r="19" ht="15.75" customHeight="1">
      <c r="A19" s="6" t="s">
        <v>35</v>
      </c>
      <c r="B19" s="6">
        <v>2.0</v>
      </c>
      <c r="C19" s="62">
        <v>0.0</v>
      </c>
      <c r="D19" s="8">
        <f t="shared" si="1"/>
        <v>0</v>
      </c>
      <c r="F19" s="9" t="s">
        <v>36</v>
      </c>
      <c r="H19" s="16"/>
    </row>
    <row r="20" ht="15.75" customHeight="1">
      <c r="A20" s="6" t="s">
        <v>37</v>
      </c>
      <c r="B20" s="6">
        <v>2.0</v>
      </c>
      <c r="C20" s="62">
        <v>0.0</v>
      </c>
      <c r="D20" s="8">
        <f t="shared" si="1"/>
        <v>0</v>
      </c>
      <c r="F20" s="9" t="s">
        <v>38</v>
      </c>
      <c r="H20" s="16"/>
    </row>
    <row r="21" ht="15.75" customHeight="1">
      <c r="A21" s="6" t="s">
        <v>39</v>
      </c>
      <c r="B21" s="6">
        <v>1.0</v>
      </c>
      <c r="C21" s="62">
        <v>0.0</v>
      </c>
      <c r="D21" s="8">
        <f t="shared" si="1"/>
        <v>0</v>
      </c>
      <c r="F21" s="9">
        <v>1215706.0</v>
      </c>
      <c r="H21" s="31"/>
    </row>
    <row r="22" ht="15.75" customHeight="1">
      <c r="A22" s="6" t="s">
        <v>40</v>
      </c>
      <c r="B22" s="6">
        <v>1.0</v>
      </c>
      <c r="C22" s="62">
        <v>0.0</v>
      </c>
      <c r="D22" s="8">
        <f t="shared" si="1"/>
        <v>0</v>
      </c>
      <c r="F22" s="9" t="s">
        <v>41</v>
      </c>
      <c r="H22" s="16"/>
    </row>
    <row r="23" ht="15.75" customHeight="1">
      <c r="A23" s="6" t="s">
        <v>42</v>
      </c>
      <c r="B23" s="6">
        <v>1.0</v>
      </c>
      <c r="C23" s="62">
        <v>0.0</v>
      </c>
      <c r="D23" s="8">
        <f t="shared" si="1"/>
        <v>0</v>
      </c>
      <c r="F23" s="9">
        <v>0.91</v>
      </c>
      <c r="H23" s="31"/>
    </row>
    <row r="24" ht="15.75" customHeight="1">
      <c r="A24" s="6" t="s">
        <v>43</v>
      </c>
      <c r="B24" s="6">
        <v>3.0</v>
      </c>
      <c r="C24" s="62">
        <v>0.0</v>
      </c>
      <c r="D24" s="8">
        <f t="shared" si="1"/>
        <v>0</v>
      </c>
      <c r="F24" s="9">
        <v>4.9</v>
      </c>
      <c r="H24" s="16"/>
    </row>
    <row r="25" ht="15.75" customHeight="1">
      <c r="A25" s="6" t="s">
        <v>44</v>
      </c>
      <c r="B25" s="6">
        <v>3.0</v>
      </c>
      <c r="C25" s="62">
        <v>0.0</v>
      </c>
      <c r="D25" s="8">
        <f t="shared" si="1"/>
        <v>0</v>
      </c>
      <c r="F25" s="9" t="s">
        <v>45</v>
      </c>
      <c r="H25" s="16"/>
    </row>
    <row r="26" ht="15.75" customHeight="1">
      <c r="A26" s="6" t="s">
        <v>46</v>
      </c>
      <c r="B26" s="6">
        <v>3.0</v>
      </c>
      <c r="C26" s="62">
        <v>0.0</v>
      </c>
      <c r="D26" s="8">
        <f t="shared" si="1"/>
        <v>0</v>
      </c>
      <c r="F26" s="10">
        <v>0.291</v>
      </c>
      <c r="H26" s="31"/>
    </row>
    <row r="27" ht="15.75" customHeight="1">
      <c r="A27" s="6" t="s">
        <v>47</v>
      </c>
      <c r="B27" s="6">
        <v>1.0</v>
      </c>
      <c r="C27" s="62">
        <v>0.0</v>
      </c>
      <c r="D27" s="8">
        <f t="shared" si="1"/>
        <v>0</v>
      </c>
      <c r="F27" s="9">
        <v>2.0</v>
      </c>
      <c r="H27" s="31"/>
    </row>
    <row r="28" ht="15.75" customHeight="1">
      <c r="A28" s="6" t="s">
        <v>48</v>
      </c>
      <c r="B28" s="6">
        <v>3.0</v>
      </c>
      <c r="C28" s="62">
        <v>0.0</v>
      </c>
      <c r="D28" s="8">
        <f t="shared" si="1"/>
        <v>0</v>
      </c>
      <c r="F28" s="11"/>
      <c r="H28" s="46"/>
    </row>
    <row r="29" ht="15.75" customHeight="1">
      <c r="A29" s="6" t="s">
        <v>49</v>
      </c>
      <c r="B29" s="6">
        <v>1.0</v>
      </c>
      <c r="C29" s="62">
        <v>0.0</v>
      </c>
      <c r="D29" s="8">
        <f t="shared" si="1"/>
        <v>0</v>
      </c>
      <c r="F29" s="11"/>
      <c r="H29" s="33"/>
    </row>
    <row r="30" ht="15.75" customHeight="1">
      <c r="A30" s="6" t="s">
        <v>50</v>
      </c>
      <c r="B30" s="6">
        <v>2.0</v>
      </c>
      <c r="C30" s="62">
        <v>0.0</v>
      </c>
      <c r="D30" s="8">
        <f t="shared" si="1"/>
        <v>0</v>
      </c>
      <c r="F30" s="11"/>
      <c r="H30" s="33"/>
    </row>
    <row r="31" ht="15.75" customHeight="1">
      <c r="A31" s="6" t="s">
        <v>51</v>
      </c>
      <c r="B31" s="6">
        <v>2.0</v>
      </c>
      <c r="C31" s="62">
        <v>0.0</v>
      </c>
      <c r="D31" s="8">
        <f t="shared" si="1"/>
        <v>0</v>
      </c>
      <c r="F31" s="11"/>
      <c r="H31" s="16"/>
    </row>
    <row r="32" ht="15.75" customHeight="1">
      <c r="A32" s="12" t="s">
        <v>52</v>
      </c>
      <c r="B32" s="13"/>
      <c r="C32" s="14"/>
      <c r="D32" s="15">
        <f>sum(D2:D31)</f>
        <v>0</v>
      </c>
      <c r="F32" s="1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54.2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1">
        <v>1.0</v>
      </c>
      <c r="H1" s="61"/>
    </row>
    <row r="2" ht="15.75" customHeight="1">
      <c r="A2" s="6" t="s">
        <v>7</v>
      </c>
      <c r="B2" s="6">
        <v>1.0</v>
      </c>
      <c r="C2" s="64">
        <v>1.0</v>
      </c>
      <c r="D2" s="8">
        <f t="shared" ref="D2:D31" si="1">B2*C2</f>
        <v>1</v>
      </c>
      <c r="F2" s="9" t="s">
        <v>8</v>
      </c>
      <c r="G2" s="20" t="s">
        <v>110</v>
      </c>
      <c r="H2" s="67"/>
      <c r="J2" s="63">
        <v>1.0</v>
      </c>
    </row>
    <row r="3" ht="15.75" customHeight="1">
      <c r="A3" s="6" t="s">
        <v>9</v>
      </c>
      <c r="B3" s="6">
        <v>1.0</v>
      </c>
      <c r="C3" s="64">
        <v>1.0</v>
      </c>
      <c r="D3" s="8">
        <f t="shared" si="1"/>
        <v>1</v>
      </c>
      <c r="F3" s="9" t="s">
        <v>10</v>
      </c>
      <c r="G3" s="20" t="s">
        <v>10</v>
      </c>
      <c r="H3" s="67"/>
      <c r="J3" s="63">
        <v>1.0</v>
      </c>
    </row>
    <row r="4" ht="15.75" customHeight="1">
      <c r="A4" s="6" t="s">
        <v>11</v>
      </c>
      <c r="B4" s="6">
        <v>1.0</v>
      </c>
      <c r="C4" s="64">
        <v>0.0</v>
      </c>
      <c r="D4" s="8">
        <f t="shared" si="1"/>
        <v>0</v>
      </c>
      <c r="F4" s="9" t="s">
        <v>12</v>
      </c>
      <c r="G4" s="20" t="s">
        <v>198</v>
      </c>
      <c r="H4" s="67"/>
      <c r="J4" s="64">
        <v>0.0</v>
      </c>
    </row>
    <row r="5" ht="15.75" customHeight="1">
      <c r="A5" s="6" t="s">
        <v>13</v>
      </c>
      <c r="B5" s="6">
        <v>2.0</v>
      </c>
      <c r="C5" s="64">
        <v>1.0</v>
      </c>
      <c r="D5" s="8">
        <f t="shared" si="1"/>
        <v>2</v>
      </c>
      <c r="F5" s="9" t="s">
        <v>14</v>
      </c>
      <c r="G5" s="20" t="s">
        <v>14</v>
      </c>
      <c r="H5" s="67"/>
      <c r="J5" s="63">
        <v>1.0</v>
      </c>
    </row>
    <row r="6" ht="15.75" customHeight="1">
      <c r="A6" s="6" t="s">
        <v>15</v>
      </c>
      <c r="B6" s="6">
        <v>2.0</v>
      </c>
      <c r="C6" s="64">
        <v>0.0</v>
      </c>
      <c r="D6" s="8">
        <f t="shared" si="1"/>
        <v>0</v>
      </c>
      <c r="F6" s="9" t="s">
        <v>16</v>
      </c>
      <c r="G6" s="20" t="s">
        <v>259</v>
      </c>
      <c r="H6" s="67"/>
      <c r="J6" s="63">
        <v>0.0</v>
      </c>
    </row>
    <row r="7" ht="15.75" customHeight="1">
      <c r="A7" s="6" t="s">
        <v>17</v>
      </c>
      <c r="B7" s="6">
        <v>3.0</v>
      </c>
      <c r="C7" s="64">
        <v>1.0</v>
      </c>
      <c r="D7" s="8">
        <f t="shared" si="1"/>
        <v>3</v>
      </c>
      <c r="F7" s="9" t="s">
        <v>18</v>
      </c>
      <c r="G7" s="20" t="s">
        <v>18</v>
      </c>
      <c r="H7" s="67"/>
      <c r="J7" s="63">
        <v>1.0</v>
      </c>
    </row>
    <row r="8" ht="15.75" customHeight="1">
      <c r="A8" s="6" t="s">
        <v>19</v>
      </c>
      <c r="B8" s="6">
        <v>1.0</v>
      </c>
      <c r="C8" s="64">
        <v>1.0</v>
      </c>
      <c r="D8" s="8">
        <f t="shared" si="1"/>
        <v>1</v>
      </c>
      <c r="F8" s="9" t="s">
        <v>20</v>
      </c>
      <c r="G8" s="20" t="s">
        <v>260</v>
      </c>
      <c r="H8" s="67"/>
      <c r="J8" s="63">
        <v>1.0</v>
      </c>
    </row>
    <row r="9" ht="15.75" customHeight="1">
      <c r="A9" s="6" t="s">
        <v>21</v>
      </c>
      <c r="B9" s="6">
        <v>2.0</v>
      </c>
      <c r="C9" s="64">
        <v>0.0</v>
      </c>
      <c r="D9" s="8">
        <f t="shared" si="1"/>
        <v>0</v>
      </c>
      <c r="F9" s="9" t="s">
        <v>22</v>
      </c>
      <c r="G9" s="21">
        <v>3.0</v>
      </c>
      <c r="H9" s="67"/>
      <c r="J9" s="63">
        <v>0.0</v>
      </c>
    </row>
    <row r="10" ht="15.75" customHeight="1">
      <c r="A10" s="6" t="s">
        <v>23</v>
      </c>
      <c r="B10" s="6">
        <v>2.0</v>
      </c>
      <c r="C10" s="64">
        <v>1.0</v>
      </c>
      <c r="D10" s="8">
        <f t="shared" si="1"/>
        <v>2</v>
      </c>
      <c r="F10" s="9" t="s">
        <v>24</v>
      </c>
      <c r="G10" s="20" t="s">
        <v>261</v>
      </c>
      <c r="H10" s="67"/>
      <c r="J10" s="63">
        <v>1.0</v>
      </c>
    </row>
    <row r="11" ht="15.75" customHeight="1">
      <c r="A11" s="6" t="s">
        <v>25</v>
      </c>
      <c r="B11" s="6">
        <v>1.0</v>
      </c>
      <c r="C11" s="64">
        <v>1.0</v>
      </c>
      <c r="D11" s="8">
        <f t="shared" si="1"/>
        <v>1</v>
      </c>
      <c r="F11" s="9">
        <v>213.0</v>
      </c>
      <c r="G11" s="21">
        <v>213.0</v>
      </c>
      <c r="H11" s="31"/>
      <c r="J11" s="63">
        <v>1.0</v>
      </c>
    </row>
    <row r="12" ht="15.75" customHeight="1">
      <c r="A12" s="6" t="s">
        <v>26</v>
      </c>
      <c r="B12" s="6">
        <v>2.0</v>
      </c>
      <c r="C12" s="64">
        <v>1.0</v>
      </c>
      <c r="D12" s="8">
        <f t="shared" si="1"/>
        <v>2</v>
      </c>
      <c r="F12" s="9">
        <v>547857.0</v>
      </c>
      <c r="G12" s="21">
        <v>547857.0</v>
      </c>
      <c r="H12" s="16"/>
      <c r="J12" s="63">
        <v>1.0</v>
      </c>
    </row>
    <row r="13" ht="15.75" customHeight="1">
      <c r="A13" s="6" t="s">
        <v>27</v>
      </c>
      <c r="B13" s="6">
        <v>2.0</v>
      </c>
      <c r="C13" s="64">
        <v>1.0</v>
      </c>
      <c r="D13" s="8">
        <f t="shared" si="1"/>
        <v>2</v>
      </c>
      <c r="F13" s="9">
        <v>51.0</v>
      </c>
      <c r="G13" s="21">
        <v>51.0</v>
      </c>
      <c r="H13" s="31"/>
      <c r="J13" s="63">
        <v>1.0</v>
      </c>
    </row>
    <row r="14" ht="15.75" customHeight="1">
      <c r="A14" s="6" t="s">
        <v>28</v>
      </c>
      <c r="B14" s="6">
        <v>2.0</v>
      </c>
      <c r="C14" s="64">
        <v>1.0</v>
      </c>
      <c r="D14" s="8">
        <f t="shared" si="1"/>
        <v>2</v>
      </c>
      <c r="F14" s="9">
        <v>102900.0</v>
      </c>
      <c r="G14" s="21">
        <v>102900.0</v>
      </c>
      <c r="H14" s="31"/>
      <c r="J14" s="63">
        <v>1.0</v>
      </c>
    </row>
    <row r="15" ht="15.75" customHeight="1">
      <c r="A15" s="6" t="s">
        <v>29</v>
      </c>
      <c r="B15" s="6">
        <v>3.0</v>
      </c>
      <c r="C15" s="64">
        <v>1.0</v>
      </c>
      <c r="D15" s="8">
        <f t="shared" si="1"/>
        <v>3</v>
      </c>
      <c r="F15" s="9">
        <v>14.8</v>
      </c>
      <c r="G15" s="21">
        <v>14.8</v>
      </c>
      <c r="H15" s="16"/>
      <c r="J15" s="63">
        <v>1.0</v>
      </c>
    </row>
    <row r="16" ht="15.75" customHeight="1">
      <c r="A16" s="6" t="s">
        <v>30</v>
      </c>
      <c r="B16" s="6">
        <v>1.0</v>
      </c>
      <c r="C16" s="64">
        <v>1.0</v>
      </c>
      <c r="D16" s="8">
        <f t="shared" si="1"/>
        <v>1</v>
      </c>
      <c r="F16" s="9" t="s">
        <v>31</v>
      </c>
      <c r="G16" s="20" t="s">
        <v>31</v>
      </c>
      <c r="H16" s="16"/>
      <c r="J16" s="63">
        <v>1.0</v>
      </c>
    </row>
    <row r="17" ht="15.75" customHeight="1">
      <c r="A17" s="6" t="s">
        <v>32</v>
      </c>
      <c r="B17" s="6">
        <v>1.0</v>
      </c>
      <c r="C17" s="64">
        <v>1.0</v>
      </c>
      <c r="D17" s="8">
        <f t="shared" si="1"/>
        <v>1</v>
      </c>
      <c r="F17" s="9" t="s">
        <v>33</v>
      </c>
      <c r="G17" s="20" t="s">
        <v>33</v>
      </c>
      <c r="H17" s="16"/>
      <c r="J17" s="63">
        <v>1.0</v>
      </c>
    </row>
    <row r="18" ht="15.75" customHeight="1">
      <c r="A18" s="6" t="s">
        <v>34</v>
      </c>
      <c r="B18" s="6">
        <v>3.0</v>
      </c>
      <c r="C18" s="64">
        <v>1.0</v>
      </c>
      <c r="D18" s="8">
        <f t="shared" si="1"/>
        <v>3</v>
      </c>
      <c r="F18" s="10">
        <v>0.0786</v>
      </c>
      <c r="G18" s="22">
        <v>0.0786</v>
      </c>
      <c r="H18" s="16"/>
      <c r="J18" s="63">
        <v>1.0</v>
      </c>
    </row>
    <row r="19" ht="15.75" customHeight="1">
      <c r="A19" s="6" t="s">
        <v>35</v>
      </c>
      <c r="B19" s="6">
        <v>2.0</v>
      </c>
      <c r="C19" s="64">
        <v>1.0</v>
      </c>
      <c r="D19" s="8">
        <f t="shared" si="1"/>
        <v>2</v>
      </c>
      <c r="F19" s="9" t="s">
        <v>36</v>
      </c>
      <c r="G19" s="20" t="s">
        <v>36</v>
      </c>
      <c r="H19" s="16"/>
      <c r="J19" s="63">
        <v>1.0</v>
      </c>
    </row>
    <row r="20" ht="15.75" customHeight="1">
      <c r="A20" s="6" t="s">
        <v>37</v>
      </c>
      <c r="B20" s="6">
        <v>2.0</v>
      </c>
      <c r="C20" s="64">
        <v>1.0</v>
      </c>
      <c r="D20" s="8">
        <f t="shared" si="1"/>
        <v>2</v>
      </c>
      <c r="F20" s="9" t="s">
        <v>38</v>
      </c>
      <c r="G20" s="20" t="s">
        <v>38</v>
      </c>
      <c r="H20" s="16"/>
      <c r="J20" s="63">
        <v>1.0</v>
      </c>
    </row>
    <row r="21" ht="15.75" customHeight="1">
      <c r="A21" s="6" t="s">
        <v>39</v>
      </c>
      <c r="B21" s="6">
        <v>1.0</v>
      </c>
      <c r="C21" s="64">
        <v>0.0</v>
      </c>
      <c r="D21" s="8">
        <f t="shared" si="1"/>
        <v>0</v>
      </c>
      <c r="F21" s="9">
        <v>1215706.0</v>
      </c>
      <c r="G21" s="21">
        <v>4.7589335E7</v>
      </c>
      <c r="H21" s="31"/>
      <c r="J21" s="64">
        <v>0.0</v>
      </c>
    </row>
    <row r="22" ht="15.75" customHeight="1">
      <c r="A22" s="6" t="s">
        <v>40</v>
      </c>
      <c r="B22" s="6">
        <v>1.0</v>
      </c>
      <c r="C22" s="64">
        <v>1.0</v>
      </c>
      <c r="D22" s="8">
        <f t="shared" si="1"/>
        <v>1</v>
      </c>
      <c r="F22" s="9" t="s">
        <v>41</v>
      </c>
      <c r="G22" s="20" t="s">
        <v>41</v>
      </c>
      <c r="H22" s="16"/>
      <c r="J22" s="63">
        <v>1.0</v>
      </c>
    </row>
    <row r="23" ht="15.75" customHeight="1">
      <c r="A23" s="6" t="s">
        <v>42</v>
      </c>
      <c r="B23" s="6">
        <v>1.0</v>
      </c>
      <c r="C23" s="64">
        <v>1.0</v>
      </c>
      <c r="D23" s="8">
        <f t="shared" si="1"/>
        <v>1</v>
      </c>
      <c r="F23" s="9">
        <v>0.91</v>
      </c>
      <c r="G23" s="21">
        <v>0.91</v>
      </c>
      <c r="H23" s="31"/>
      <c r="J23" s="63">
        <v>1.0</v>
      </c>
    </row>
    <row r="24" ht="15.75" customHeight="1">
      <c r="A24" s="6" t="s">
        <v>43</v>
      </c>
      <c r="B24" s="6">
        <v>3.0</v>
      </c>
      <c r="C24" s="64">
        <v>0.0</v>
      </c>
      <c r="D24" s="8">
        <f t="shared" si="1"/>
        <v>0</v>
      </c>
      <c r="F24" s="9">
        <v>4.9</v>
      </c>
      <c r="G24" s="20" t="s">
        <v>262</v>
      </c>
      <c r="H24" s="16"/>
      <c r="J24" s="63">
        <v>0.0</v>
      </c>
    </row>
    <row r="25" ht="15.75" customHeight="1">
      <c r="A25" s="6" t="s">
        <v>44</v>
      </c>
      <c r="B25" s="6">
        <v>3.0</v>
      </c>
      <c r="C25" s="64">
        <v>0.0</v>
      </c>
      <c r="D25" s="8">
        <f t="shared" si="1"/>
        <v>0</v>
      </c>
      <c r="F25" s="9" t="s">
        <v>45</v>
      </c>
      <c r="G25" s="20" t="s">
        <v>152</v>
      </c>
      <c r="H25" s="16"/>
      <c r="J25" s="63">
        <v>0.0</v>
      </c>
    </row>
    <row r="26" ht="15.75" customHeight="1">
      <c r="A26" s="6" t="s">
        <v>46</v>
      </c>
      <c r="B26" s="6">
        <v>3.0</v>
      </c>
      <c r="C26" s="64">
        <v>0.0</v>
      </c>
      <c r="D26" s="8">
        <f t="shared" si="1"/>
        <v>0</v>
      </c>
      <c r="F26" s="10">
        <v>0.291</v>
      </c>
      <c r="G26" s="22">
        <v>0.496</v>
      </c>
      <c r="H26" s="31"/>
      <c r="J26" s="63">
        <v>0.0</v>
      </c>
    </row>
    <row r="27" ht="15.75" customHeight="1">
      <c r="A27" s="6" t="s">
        <v>47</v>
      </c>
      <c r="B27" s="6">
        <v>1.0</v>
      </c>
      <c r="C27" s="64">
        <v>1.0</v>
      </c>
      <c r="D27" s="8">
        <f t="shared" si="1"/>
        <v>1</v>
      </c>
      <c r="F27" s="9">
        <v>2.0</v>
      </c>
      <c r="G27" s="21">
        <v>2.0</v>
      </c>
      <c r="H27" s="31"/>
      <c r="J27" s="63">
        <v>1.0</v>
      </c>
    </row>
    <row r="28" ht="15.75" customHeight="1">
      <c r="A28" s="6" t="s">
        <v>48</v>
      </c>
      <c r="B28" s="6">
        <v>3.0</v>
      </c>
      <c r="D28" s="8">
        <f t="shared" si="1"/>
        <v>0</v>
      </c>
      <c r="F28" s="11"/>
      <c r="H28" s="46"/>
    </row>
    <row r="29" ht="15.75" customHeight="1">
      <c r="A29" s="6" t="s">
        <v>49</v>
      </c>
      <c r="B29" s="6">
        <v>1.0</v>
      </c>
      <c r="C29" s="62">
        <v>0.0</v>
      </c>
      <c r="D29" s="8">
        <f t="shared" si="1"/>
        <v>0</v>
      </c>
      <c r="F29" s="11"/>
      <c r="H29" s="33"/>
    </row>
    <row r="30" ht="15.75" customHeight="1">
      <c r="A30" s="6" t="s">
        <v>50</v>
      </c>
      <c r="B30" s="6">
        <v>2.0</v>
      </c>
      <c r="C30" s="62">
        <v>0.0</v>
      </c>
      <c r="D30" s="8">
        <f t="shared" si="1"/>
        <v>0</v>
      </c>
      <c r="F30" s="11"/>
      <c r="H30" s="33"/>
    </row>
    <row r="31" ht="15.75" customHeight="1">
      <c r="A31" s="6" t="s">
        <v>51</v>
      </c>
      <c r="B31" s="6">
        <v>2.0</v>
      </c>
      <c r="C31" s="62">
        <v>0.0</v>
      </c>
      <c r="D31" s="8">
        <f t="shared" si="1"/>
        <v>0</v>
      </c>
      <c r="F31" s="11"/>
      <c r="H31" s="16"/>
    </row>
    <row r="32" ht="15.75" customHeight="1">
      <c r="A32" s="12" t="s">
        <v>52</v>
      </c>
      <c r="B32" s="13"/>
      <c r="C32" s="14"/>
      <c r="D32" s="15">
        <f>sum(D2:D31)</f>
        <v>32</v>
      </c>
      <c r="F32" s="11"/>
    </row>
    <row r="33" ht="15.75" customHeight="1"/>
    <row r="34" ht="15.75" customHeight="1">
      <c r="C34" s="63" t="s">
        <v>362</v>
      </c>
      <c r="D34" s="63" t="s">
        <v>363</v>
      </c>
      <c r="E34" s="63" t="s">
        <v>364</v>
      </c>
    </row>
    <row r="35" ht="15.75" customHeight="1">
      <c r="C35" s="63">
        <v>1.0</v>
      </c>
      <c r="D35" s="63">
        <v>32.0</v>
      </c>
      <c r="E35" s="63">
        <v>3.0</v>
      </c>
      <c r="F35" s="63">
        <v>35.0</v>
      </c>
    </row>
    <row r="36" ht="15.75" customHeight="1">
      <c r="C36" s="63">
        <v>2.0</v>
      </c>
      <c r="D36" s="63">
        <v>30.0</v>
      </c>
      <c r="E36" s="63">
        <v>6.0</v>
      </c>
      <c r="F36" s="63">
        <v>36.0</v>
      </c>
    </row>
    <row r="37" ht="15.75" customHeight="1">
      <c r="C37" s="63">
        <v>3.0</v>
      </c>
      <c r="D37" s="63">
        <v>44.0</v>
      </c>
      <c r="E37" s="63">
        <v>8.0</v>
      </c>
      <c r="F37" s="63">
        <v>52.0</v>
      </c>
    </row>
    <row r="38" ht="15.75" customHeight="1">
      <c r="C38" s="63">
        <v>4.0</v>
      </c>
      <c r="D38" s="64">
        <v>37.0</v>
      </c>
      <c r="E38" s="63">
        <v>1.0</v>
      </c>
      <c r="F38" s="63">
        <v>38.0</v>
      </c>
    </row>
    <row r="39" ht="15.75" customHeight="1">
      <c r="C39" s="63">
        <v>5.0</v>
      </c>
      <c r="D39" s="63">
        <v>32.0</v>
      </c>
      <c r="E39" s="63">
        <v>3.0</v>
      </c>
      <c r="F39" s="63">
        <v>35.0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2:C32"/>
  </mergeCells>
  <drawing r:id="rId1"/>
</worksheet>
</file>