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_faruq\OneDrive - York University\Desktop\Unity3D\VRMultiplayer(Normcore)\Blender\"/>
    </mc:Choice>
  </mc:AlternateContent>
  <xr:revisionPtr revIDLastSave="0" documentId="13_ncr:1_{A54EFB7C-D894-4340-865C-12E7CD744943}" xr6:coauthVersionLast="36" xr6:coauthVersionMax="47" xr10:uidLastSave="{00000000-0000-0000-0000-000000000000}"/>
  <bookViews>
    <workbookView xWindow="-90" yWindow="-90" windowWidth="23235" windowHeight="14595" xr2:uid="{F8D9BBB8-DF6E-4383-B342-E7D00C5951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1" l="1"/>
  <c r="D76" i="1" l="1"/>
  <c r="D75" i="1"/>
  <c r="C10" i="1" l="1"/>
  <c r="R4" i="1" l="1"/>
  <c r="R6" i="1"/>
  <c r="R8" i="1"/>
  <c r="R12" i="1"/>
  <c r="R14" i="1"/>
  <c r="R16" i="1"/>
  <c r="R18" i="1"/>
  <c r="R20" i="1"/>
  <c r="R22" i="1"/>
  <c r="R24" i="1"/>
  <c r="Q4" i="1"/>
  <c r="Q6" i="1"/>
  <c r="Q8" i="1"/>
  <c r="Q12" i="1"/>
  <c r="Q14" i="1"/>
  <c r="Q16" i="1"/>
  <c r="Q18" i="1"/>
  <c r="Q20" i="1"/>
  <c r="Q22" i="1"/>
  <c r="Q24" i="1"/>
  <c r="R2" i="1"/>
  <c r="Q2" i="1"/>
  <c r="E2" i="1" l="1"/>
  <c r="O10" i="1"/>
  <c r="Q10" i="1" s="1"/>
  <c r="P4" i="1"/>
  <c r="P6" i="1"/>
  <c r="P8" i="1"/>
  <c r="P10" i="1"/>
  <c r="R10" i="1" s="1"/>
  <c r="P12" i="1"/>
  <c r="P14" i="1"/>
  <c r="P16" i="1"/>
  <c r="P18" i="1"/>
  <c r="P20" i="1"/>
  <c r="P22" i="1"/>
  <c r="P24" i="1"/>
  <c r="P2" i="1"/>
  <c r="O4" i="1"/>
  <c r="E64" i="1"/>
  <c r="E73" i="1" l="1"/>
  <c r="E72" i="1"/>
  <c r="E71" i="1"/>
  <c r="E70" i="1"/>
  <c r="E69" i="1"/>
  <c r="E68" i="1"/>
  <c r="E66" i="1"/>
  <c r="E65" i="1"/>
  <c r="E63" i="1"/>
  <c r="E62" i="1"/>
  <c r="E61" i="1"/>
  <c r="E59" i="1"/>
  <c r="E58" i="1"/>
  <c r="E57" i="1"/>
  <c r="E56" i="1"/>
  <c r="E55" i="1"/>
  <c r="E54" i="1"/>
  <c r="E52" i="1"/>
  <c r="E51" i="1"/>
  <c r="E50" i="1"/>
  <c r="E49" i="1"/>
  <c r="E48" i="1"/>
  <c r="E47" i="1"/>
  <c r="D41" i="1"/>
  <c r="C40" i="1"/>
  <c r="D40" i="1" s="1"/>
  <c r="D36" i="1"/>
  <c r="D44" i="1"/>
  <c r="D43" i="1"/>
  <c r="D42" i="1"/>
  <c r="G27" i="1"/>
  <c r="E26" i="1"/>
  <c r="E27" i="1"/>
  <c r="C27" i="1"/>
  <c r="D37" i="1"/>
  <c r="D38" i="1"/>
  <c r="D39" i="1"/>
  <c r="G20" i="1"/>
  <c r="D32" i="1"/>
  <c r="C12" i="1"/>
  <c r="C8" i="1"/>
  <c r="E8" i="1"/>
  <c r="G26" i="1"/>
  <c r="C26" i="1"/>
  <c r="K4" i="1"/>
  <c r="K6" i="1"/>
  <c r="K8" i="1"/>
  <c r="K10" i="1"/>
  <c r="K12" i="1"/>
  <c r="K14" i="1"/>
  <c r="K16" i="1"/>
  <c r="K18" i="1"/>
  <c r="K20" i="1"/>
  <c r="K22" i="1"/>
  <c r="K24" i="1"/>
  <c r="K2" i="1"/>
  <c r="I4" i="1"/>
  <c r="I6" i="1"/>
  <c r="O6" i="1" s="1"/>
  <c r="I8" i="1"/>
  <c r="O8" i="1" s="1"/>
  <c r="I10" i="1"/>
  <c r="I12" i="1"/>
  <c r="I14" i="1"/>
  <c r="I16" i="1"/>
  <c r="I18" i="1"/>
  <c r="I20" i="1"/>
  <c r="I22" i="1"/>
  <c r="I24" i="1"/>
  <c r="I2" i="1"/>
  <c r="G4" i="1"/>
  <c r="G6" i="1"/>
  <c r="G8" i="1"/>
  <c r="G10" i="1"/>
  <c r="G12" i="1"/>
  <c r="G14" i="1"/>
  <c r="G16" i="1"/>
  <c r="G18" i="1"/>
  <c r="G22" i="1"/>
  <c r="G24" i="1"/>
  <c r="G2" i="1"/>
  <c r="E4" i="1"/>
  <c r="E6" i="1"/>
  <c r="E10" i="1"/>
  <c r="E12" i="1"/>
  <c r="E14" i="1"/>
  <c r="E16" i="1"/>
  <c r="E18" i="1"/>
  <c r="E20" i="1"/>
  <c r="E22" i="1"/>
  <c r="E24" i="1"/>
  <c r="C4" i="1"/>
  <c r="C6" i="1"/>
  <c r="C14" i="1"/>
  <c r="C16" i="1"/>
  <c r="C18" i="1"/>
  <c r="C20" i="1"/>
  <c r="C22" i="1"/>
  <c r="C24" i="1"/>
  <c r="C2" i="1"/>
  <c r="O2" i="1" l="1"/>
  <c r="O24" i="1"/>
  <c r="O22" i="1"/>
  <c r="O20" i="1"/>
  <c r="O18" i="1"/>
  <c r="O14" i="1"/>
  <c r="O16" i="1"/>
  <c r="O12" i="1"/>
  <c r="E32" i="1"/>
</calcChain>
</file>

<file path=xl/sharedStrings.xml><?xml version="1.0" encoding="utf-8"?>
<sst xmlns="http://schemas.openxmlformats.org/spreadsheetml/2006/main" count="154" uniqueCount="109">
  <si>
    <t>Shape</t>
  </si>
  <si>
    <t>oval</t>
  </si>
  <si>
    <t>octagon</t>
  </si>
  <si>
    <t>trapezium</t>
  </si>
  <si>
    <t>pentagon</t>
  </si>
  <si>
    <t>star</t>
  </si>
  <si>
    <t>rectangle</t>
  </si>
  <si>
    <t>triangle</t>
  </si>
  <si>
    <t>parallelogram</t>
  </si>
  <si>
    <t>square</t>
  </si>
  <si>
    <t>hexagon</t>
  </si>
  <si>
    <t>Width(mm)</t>
  </si>
  <si>
    <t>Height(mm)</t>
  </si>
  <si>
    <t>Length(mm)</t>
  </si>
  <si>
    <t>Hole Width(mm)</t>
  </si>
  <si>
    <t>Hole Height(mm)</t>
  </si>
  <si>
    <t>quatrefoil</t>
  </si>
  <si>
    <t>Width(m)</t>
  </si>
  <si>
    <t>Height(m)</t>
  </si>
  <si>
    <t>Length(m)</t>
  </si>
  <si>
    <t>Hole Width(m)</t>
  </si>
  <si>
    <t>Hole Height(m)</t>
  </si>
  <si>
    <t>box</t>
  </si>
  <si>
    <t>Extra</t>
  </si>
  <si>
    <t>trapezium top</t>
  </si>
  <si>
    <t>side length1</t>
  </si>
  <si>
    <t>side length2</t>
  </si>
  <si>
    <t>Status</t>
  </si>
  <si>
    <t>diamond/rhombus</t>
  </si>
  <si>
    <t>back thickness</t>
  </si>
  <si>
    <t>left thickness</t>
  </si>
  <si>
    <t>right thickness</t>
  </si>
  <si>
    <t>front thickness</t>
  </si>
  <si>
    <t>top</t>
  </si>
  <si>
    <t>inner width</t>
  </si>
  <si>
    <t>inner height</t>
  </si>
  <si>
    <t>inner length</t>
  </si>
  <si>
    <t>bottom thickness</t>
  </si>
  <si>
    <t>top depth</t>
  </si>
  <si>
    <t>faces</t>
  </si>
  <si>
    <t>front face</t>
  </si>
  <si>
    <t>s dist from bot</t>
  </si>
  <si>
    <t>s dist from right</t>
  </si>
  <si>
    <t>o dist from top</t>
  </si>
  <si>
    <t>o dist from left</t>
  </si>
  <si>
    <t>p dist from top</t>
  </si>
  <si>
    <t>right face</t>
  </si>
  <si>
    <t>h dist from top</t>
  </si>
  <si>
    <t>h dist from left</t>
  </si>
  <si>
    <t>r dist from top</t>
  </si>
  <si>
    <t>r dist from right</t>
  </si>
  <si>
    <t>p dist from bot</t>
  </si>
  <si>
    <t>p dist from right</t>
  </si>
  <si>
    <t>left face</t>
  </si>
  <si>
    <t>t dist from top</t>
  </si>
  <si>
    <t>t dist from left</t>
  </si>
  <si>
    <t>o dist from right</t>
  </si>
  <si>
    <t>d dist from bot</t>
  </si>
  <si>
    <t>d dist from right</t>
  </si>
  <si>
    <t>top face</t>
  </si>
  <si>
    <t>t dist from bot</t>
  </si>
  <si>
    <t>t dist from right</t>
  </si>
  <si>
    <t>s dist from left</t>
  </si>
  <si>
    <t>s dist from top</t>
  </si>
  <si>
    <t>q dist from right</t>
  </si>
  <si>
    <t>q dist from top</t>
  </si>
  <si>
    <t>Side of face</t>
  </si>
  <si>
    <t>top right</t>
  </si>
  <si>
    <t>top left</t>
  </si>
  <si>
    <t>bottom</t>
  </si>
  <si>
    <t>Face</t>
  </si>
  <si>
    <t>left</t>
  </si>
  <si>
    <t>front</t>
  </si>
  <si>
    <t>right</t>
  </si>
  <si>
    <t>z</t>
  </si>
  <si>
    <t>0.029975 m</t>
  </si>
  <si>
    <t>y</t>
  </si>
  <si>
    <t>0.030083 m</t>
  </si>
  <si>
    <t>shape pos</t>
  </si>
  <si>
    <t>-0.028472 m</t>
  </si>
  <si>
    <t>0.029996 m</t>
  </si>
  <si>
    <t>-0.024227 m</t>
  </si>
  <si>
    <t>0.000026 m</t>
  </si>
  <si>
    <t>x</t>
  </si>
  <si>
    <t>-0.000052 m</t>
  </si>
  <si>
    <t>-0.024212 m</t>
  </si>
  <si>
    <t>0.027608 m</t>
  </si>
  <si>
    <t>0.029284 m</t>
  </si>
  <si>
    <t>-0.030323 m</t>
  </si>
  <si>
    <t>0.026453 m</t>
  </si>
  <si>
    <t>H2S Width Scale</t>
  </si>
  <si>
    <t>H2S Height Scale</t>
  </si>
  <si>
    <t>0.024393 m</t>
  </si>
  <si>
    <t>0.026495 m</t>
  </si>
  <si>
    <t>-0.032029 m</t>
  </si>
  <si>
    <t>0.023831 m</t>
  </si>
  <si>
    <t>-0.02832 m</t>
  </si>
  <si>
    <t>-0.007995 m</t>
  </si>
  <si>
    <t>0.029146 m</t>
  </si>
  <si>
    <t>H2S Width %</t>
  </si>
  <si>
    <t>H2S Height %</t>
  </si>
  <si>
    <t>-0.030357 m</t>
  </si>
  <si>
    <t>0.030469 m</t>
  </si>
  <si>
    <t>0.031995 m</t>
  </si>
  <si>
    <t>-0.031443 m</t>
  </si>
  <si>
    <t>0.001185 m</t>
  </si>
  <si>
    <t>semi circle rad</t>
  </si>
  <si>
    <t>semi circle extrude</t>
  </si>
  <si>
    <t>longer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</si>
</sst>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6A0B-6EA0-4CBE-8C48-8E546039F290}">
  <dimension ref="A1:R77"/>
  <sheetViews>
    <sheetView tabSelected="1" topLeftCell="A43" workbookViewId="0">
      <selection activeCell="G75" sqref="G75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3.42578125" bestFit="1" customWidth="1"/>
    <col min="4" max="4" width="11.7109375" bestFit="1" customWidth="1"/>
    <col min="5" max="5" width="11.7109375" customWidth="1"/>
    <col min="6" max="6" width="11.85546875" bestFit="1" customWidth="1"/>
    <col min="7" max="7" width="11.85546875" customWidth="1"/>
    <col min="8" max="8" width="16.140625" bestFit="1" customWidth="1"/>
    <col min="9" max="9" width="16.140625" customWidth="1"/>
    <col min="10" max="10" width="16.42578125" bestFit="1" customWidth="1"/>
    <col min="11" max="11" width="14.7109375" bestFit="1" customWidth="1"/>
    <col min="14" max="14" width="11.28515625" bestFit="1" customWidth="1"/>
    <col min="15" max="15" width="15.42578125" bestFit="1" customWidth="1"/>
    <col min="16" max="16" width="15.7109375" bestFit="1" customWidth="1"/>
    <col min="17" max="17" width="12.28515625" bestFit="1" customWidth="1"/>
    <col min="18" max="18" width="12.5703125" bestFit="1" customWidth="1"/>
  </cols>
  <sheetData>
    <row r="1" spans="1:18" x14ac:dyDescent="0.25">
      <c r="A1" s="1" t="s">
        <v>0</v>
      </c>
      <c r="B1" s="1" t="s">
        <v>11</v>
      </c>
      <c r="C1" s="1" t="s">
        <v>17</v>
      </c>
      <c r="D1" s="1" t="s">
        <v>12</v>
      </c>
      <c r="E1" s="1" t="s">
        <v>18</v>
      </c>
      <c r="F1" s="1" t="s">
        <v>13</v>
      </c>
      <c r="G1" s="1" t="s">
        <v>19</v>
      </c>
      <c r="H1" s="1" t="s">
        <v>14</v>
      </c>
      <c r="I1" s="1" t="s">
        <v>20</v>
      </c>
      <c r="J1" s="1" t="s">
        <v>15</v>
      </c>
      <c r="K1" s="1" t="s">
        <v>21</v>
      </c>
      <c r="L1" s="1" t="s">
        <v>27</v>
      </c>
      <c r="M1" s="1" t="s">
        <v>70</v>
      </c>
      <c r="N1" s="1" t="s">
        <v>66</v>
      </c>
      <c r="O1" s="1" t="s">
        <v>90</v>
      </c>
      <c r="P1" s="1" t="s">
        <v>91</v>
      </c>
      <c r="Q1" s="1" t="s">
        <v>99</v>
      </c>
      <c r="R1" s="1" t="s">
        <v>100</v>
      </c>
    </row>
    <row r="2" spans="1:18" x14ac:dyDescent="0.25">
      <c r="A2" t="s">
        <v>1</v>
      </c>
      <c r="B2">
        <v>45.63</v>
      </c>
      <c r="C2">
        <f>B2/1000</f>
        <v>4.5630000000000004E-2</v>
      </c>
      <c r="D2">
        <v>32.020000000000003</v>
      </c>
      <c r="E2">
        <f>D2/1000</f>
        <v>3.202E-2</v>
      </c>
      <c r="F2">
        <v>40.08</v>
      </c>
      <c r="G2">
        <f>F2/1000</f>
        <v>4.0079999999999998E-2</v>
      </c>
      <c r="H2">
        <v>46.75</v>
      </c>
      <c r="I2">
        <f>H2/1000</f>
        <v>4.675E-2</v>
      </c>
      <c r="J2">
        <v>34.020000000000003</v>
      </c>
      <c r="K2">
        <f>J2/1000</f>
        <v>3.4020000000000002E-2</v>
      </c>
      <c r="L2" s="2"/>
      <c r="M2" t="s">
        <v>71</v>
      </c>
      <c r="N2" t="s">
        <v>67</v>
      </c>
      <c r="O2">
        <f>I2/C2</f>
        <v>1.024545255314486</v>
      </c>
      <c r="P2">
        <f>K2/E2</f>
        <v>1.0624609618988132</v>
      </c>
      <c r="Q2">
        <f>(O2-1)*100</f>
        <v>2.4545255314486036</v>
      </c>
      <c r="R2">
        <f>(P2-1)*100</f>
        <v>6.2460961898813228</v>
      </c>
    </row>
    <row r="4" spans="1:18" x14ac:dyDescent="0.25">
      <c r="A4" t="s">
        <v>2</v>
      </c>
      <c r="B4">
        <v>37.6</v>
      </c>
      <c r="C4">
        <f t="shared" ref="C4:C26" si="0">B4/1000</f>
        <v>3.7600000000000001E-2</v>
      </c>
      <c r="D4">
        <v>37.6</v>
      </c>
      <c r="E4">
        <f t="shared" ref="E4:E24" si="1">D4/1000</f>
        <v>3.7600000000000001E-2</v>
      </c>
      <c r="F4">
        <v>40.04</v>
      </c>
      <c r="G4">
        <f t="shared" ref="G4:G26" si="2">F4/1000</f>
        <v>4.0039999999999999E-2</v>
      </c>
      <c r="H4">
        <v>38.81</v>
      </c>
      <c r="I4">
        <f t="shared" ref="I4:I24" si="3">H4/1000</f>
        <v>3.8810000000000004E-2</v>
      </c>
      <c r="J4">
        <v>38.81</v>
      </c>
      <c r="K4">
        <f t="shared" ref="K4:K24" si="4">J4/1000</f>
        <v>3.8810000000000004E-2</v>
      </c>
      <c r="L4" s="2"/>
      <c r="M4" t="s">
        <v>72</v>
      </c>
      <c r="N4" t="s">
        <v>68</v>
      </c>
      <c r="O4">
        <f t="shared" ref="O4" si="5">I4/C4</f>
        <v>1.03218085106383</v>
      </c>
      <c r="P4">
        <f t="shared" ref="P4:P24" si="6">K4/E4</f>
        <v>1.03218085106383</v>
      </c>
      <c r="Q4">
        <f t="shared" ref="Q4:Q24" si="7">(O4-1)*100</f>
        <v>3.2180851063829952</v>
      </c>
      <c r="R4">
        <f t="shared" ref="R4:R24" si="8">(P4-1)*100</f>
        <v>3.2180851063829952</v>
      </c>
    </row>
    <row r="6" spans="1:18" x14ac:dyDescent="0.25">
      <c r="A6" t="s">
        <v>3</v>
      </c>
      <c r="B6">
        <v>40.15</v>
      </c>
      <c r="C6">
        <f t="shared" si="0"/>
        <v>4.0149999999999998E-2</v>
      </c>
      <c r="D6">
        <v>31.52</v>
      </c>
      <c r="E6">
        <f t="shared" si="1"/>
        <v>3.1519999999999999E-2</v>
      </c>
      <c r="F6">
        <v>39.19</v>
      </c>
      <c r="G6">
        <f t="shared" si="2"/>
        <v>3.9189999999999996E-2</v>
      </c>
      <c r="H6">
        <v>42.5</v>
      </c>
      <c r="I6">
        <f t="shared" si="3"/>
        <v>4.2500000000000003E-2</v>
      </c>
      <c r="J6">
        <v>32.85</v>
      </c>
      <c r="K6">
        <f t="shared" si="4"/>
        <v>3.2850000000000004E-2</v>
      </c>
      <c r="L6" s="2"/>
      <c r="M6" t="s">
        <v>71</v>
      </c>
      <c r="N6" t="s">
        <v>68</v>
      </c>
      <c r="O6">
        <f t="shared" ref="O6:O24" si="9">I6/C6</f>
        <v>1.0585305105853053</v>
      </c>
      <c r="P6">
        <f t="shared" si="6"/>
        <v>1.0421954314720814</v>
      </c>
      <c r="Q6">
        <f t="shared" si="7"/>
        <v>5.853051058530534</v>
      </c>
      <c r="R6">
        <f t="shared" si="8"/>
        <v>4.2195431472081379</v>
      </c>
    </row>
    <row r="8" spans="1:18" x14ac:dyDescent="0.25">
      <c r="A8" t="s">
        <v>4</v>
      </c>
      <c r="B8">
        <v>40.18</v>
      </c>
      <c r="C8">
        <f>B8/1000</f>
        <v>4.018E-2</v>
      </c>
      <c r="D8">
        <v>38.409999999999997</v>
      </c>
      <c r="E8">
        <f>D8/1000</f>
        <v>3.841E-2</v>
      </c>
      <c r="F8">
        <v>40.369999999999997</v>
      </c>
      <c r="G8">
        <f t="shared" si="2"/>
        <v>4.0369999999999996E-2</v>
      </c>
      <c r="H8">
        <v>42.67</v>
      </c>
      <c r="I8">
        <f t="shared" si="3"/>
        <v>4.267E-2</v>
      </c>
      <c r="J8">
        <v>40.950000000000003</v>
      </c>
      <c r="K8">
        <f t="shared" si="4"/>
        <v>4.095E-2</v>
      </c>
      <c r="L8" s="2"/>
      <c r="M8" t="s">
        <v>73</v>
      </c>
      <c r="N8" t="s">
        <v>69</v>
      </c>
      <c r="O8">
        <f t="shared" si="9"/>
        <v>1.0619711299153807</v>
      </c>
      <c r="P8">
        <f t="shared" si="6"/>
        <v>1.0661286123405362</v>
      </c>
      <c r="Q8">
        <f t="shared" si="7"/>
        <v>6.1971129915380674</v>
      </c>
      <c r="R8">
        <f t="shared" si="8"/>
        <v>6.6128612340536241</v>
      </c>
    </row>
    <row r="10" spans="1:18" x14ac:dyDescent="0.25">
      <c r="A10" t="s">
        <v>16</v>
      </c>
      <c r="B10">
        <v>36.340000000000003</v>
      </c>
      <c r="C10">
        <f>B10/1000</f>
        <v>3.6340000000000004E-2</v>
      </c>
      <c r="D10">
        <v>36.520000000000003</v>
      </c>
      <c r="E10">
        <f t="shared" si="1"/>
        <v>3.6520000000000004E-2</v>
      </c>
      <c r="F10">
        <v>39.9</v>
      </c>
      <c r="G10">
        <f t="shared" si="2"/>
        <v>3.9899999999999998E-2</v>
      </c>
      <c r="H10">
        <v>39.090000000000003</v>
      </c>
      <c r="I10">
        <f t="shared" si="3"/>
        <v>3.9090000000000007E-2</v>
      </c>
      <c r="J10">
        <v>38.57</v>
      </c>
      <c r="K10">
        <f t="shared" si="4"/>
        <v>3.857E-2</v>
      </c>
      <c r="L10" s="2"/>
      <c r="M10" t="s">
        <v>33</v>
      </c>
      <c r="N10" t="s">
        <v>67</v>
      </c>
      <c r="O10">
        <f>I10/C10</f>
        <v>1.0756741882223446</v>
      </c>
      <c r="P10">
        <f t="shared" si="6"/>
        <v>1.0561336254107336</v>
      </c>
      <c r="Q10">
        <f t="shared" si="7"/>
        <v>7.5674188222344618</v>
      </c>
      <c r="R10">
        <f t="shared" si="8"/>
        <v>5.6133625410733634</v>
      </c>
    </row>
    <row r="12" spans="1:18" x14ac:dyDescent="0.25">
      <c r="A12" t="s">
        <v>5</v>
      </c>
      <c r="B12">
        <v>43.53</v>
      </c>
      <c r="C12">
        <f>B12/1000</f>
        <v>4.3529999999999999E-2</v>
      </c>
      <c r="D12">
        <v>41.95</v>
      </c>
      <c r="E12">
        <f t="shared" si="1"/>
        <v>4.1950000000000001E-2</v>
      </c>
      <c r="F12">
        <v>39.46</v>
      </c>
      <c r="G12">
        <f t="shared" si="2"/>
        <v>3.9460000000000002E-2</v>
      </c>
      <c r="H12">
        <v>48.27</v>
      </c>
      <c r="I12">
        <f t="shared" si="3"/>
        <v>4.827E-2</v>
      </c>
      <c r="J12">
        <v>48.23</v>
      </c>
      <c r="K12">
        <f t="shared" si="4"/>
        <v>4.8229999999999995E-2</v>
      </c>
      <c r="L12" s="2"/>
      <c r="M12" t="s">
        <v>72</v>
      </c>
      <c r="N12" t="s">
        <v>69</v>
      </c>
      <c r="O12">
        <f t="shared" si="9"/>
        <v>1.1088904203997243</v>
      </c>
      <c r="P12">
        <f t="shared" si="6"/>
        <v>1.1497020262216924</v>
      </c>
      <c r="Q12">
        <f t="shared" si="7"/>
        <v>10.889042039972431</v>
      </c>
      <c r="R12">
        <f t="shared" si="8"/>
        <v>14.970202622169237</v>
      </c>
    </row>
    <row r="14" spans="1:18" x14ac:dyDescent="0.25">
      <c r="A14" t="s">
        <v>6</v>
      </c>
      <c r="B14">
        <v>36.81</v>
      </c>
      <c r="C14">
        <f t="shared" si="0"/>
        <v>3.6810000000000002E-2</v>
      </c>
      <c r="D14">
        <v>26.93</v>
      </c>
      <c r="E14">
        <f t="shared" si="1"/>
        <v>2.6929999999999999E-2</v>
      </c>
      <c r="F14">
        <v>39.700000000000003</v>
      </c>
      <c r="G14">
        <f t="shared" si="2"/>
        <v>3.9700000000000006E-2</v>
      </c>
      <c r="H14">
        <v>38.78</v>
      </c>
      <c r="I14">
        <f t="shared" si="3"/>
        <v>3.8780000000000002E-2</v>
      </c>
      <c r="J14">
        <v>29.46</v>
      </c>
      <c r="K14">
        <f t="shared" si="4"/>
        <v>2.946E-2</v>
      </c>
      <c r="L14" s="2"/>
      <c r="M14" t="s">
        <v>73</v>
      </c>
      <c r="N14" t="s">
        <v>67</v>
      </c>
      <c r="O14">
        <f t="shared" si="9"/>
        <v>1.0535180657430046</v>
      </c>
      <c r="P14">
        <f t="shared" si="6"/>
        <v>1.0939472707018196</v>
      </c>
      <c r="Q14">
        <f t="shared" si="7"/>
        <v>5.351806574300455</v>
      </c>
      <c r="R14">
        <f t="shared" si="8"/>
        <v>9.394727070181963</v>
      </c>
    </row>
    <row r="16" spans="1:18" x14ac:dyDescent="0.25">
      <c r="A16" t="s">
        <v>7</v>
      </c>
      <c r="B16">
        <v>45.18</v>
      </c>
      <c r="C16">
        <f t="shared" si="0"/>
        <v>4.5179999999999998E-2</v>
      </c>
      <c r="D16">
        <v>39.549999999999997</v>
      </c>
      <c r="E16">
        <f t="shared" si="1"/>
        <v>3.9549999999999995E-2</v>
      </c>
      <c r="F16">
        <v>39.81</v>
      </c>
      <c r="G16">
        <f t="shared" si="2"/>
        <v>3.9810000000000005E-2</v>
      </c>
      <c r="H16">
        <v>48.81</v>
      </c>
      <c r="I16">
        <f t="shared" si="3"/>
        <v>4.8809999999999999E-2</v>
      </c>
      <c r="J16">
        <v>42.27</v>
      </c>
      <c r="K16">
        <f t="shared" si="4"/>
        <v>4.2270000000000002E-2</v>
      </c>
      <c r="L16" s="2"/>
      <c r="M16" t="s">
        <v>33</v>
      </c>
      <c r="N16" t="s">
        <v>69</v>
      </c>
      <c r="O16">
        <f t="shared" si="9"/>
        <v>1.0803452855245683</v>
      </c>
      <c r="P16">
        <f t="shared" si="6"/>
        <v>1.0687737041719345</v>
      </c>
      <c r="Q16">
        <f t="shared" si="7"/>
        <v>8.0345285524568322</v>
      </c>
      <c r="R16">
        <f t="shared" si="8"/>
        <v>6.8773704171934513</v>
      </c>
    </row>
    <row r="18" spans="1:18" x14ac:dyDescent="0.25">
      <c r="A18" t="s">
        <v>28</v>
      </c>
      <c r="B18">
        <v>41.2</v>
      </c>
      <c r="C18">
        <f t="shared" si="0"/>
        <v>4.1200000000000001E-2</v>
      </c>
      <c r="D18">
        <v>50.91</v>
      </c>
      <c r="E18">
        <f t="shared" si="1"/>
        <v>5.0909999999999997E-2</v>
      </c>
      <c r="F18">
        <v>40.25</v>
      </c>
      <c r="G18">
        <f t="shared" si="2"/>
        <v>4.0250000000000001E-2</v>
      </c>
      <c r="H18">
        <v>43.56</v>
      </c>
      <c r="I18">
        <f t="shared" si="3"/>
        <v>4.3560000000000001E-2</v>
      </c>
      <c r="J18">
        <v>53.52</v>
      </c>
      <c r="K18">
        <f t="shared" si="4"/>
        <v>5.3520000000000005E-2</v>
      </c>
      <c r="L18" s="2"/>
      <c r="M18" t="s">
        <v>71</v>
      </c>
      <c r="N18" t="s">
        <v>69</v>
      </c>
      <c r="O18">
        <f t="shared" si="9"/>
        <v>1.0572815533980582</v>
      </c>
      <c r="P18">
        <f t="shared" si="6"/>
        <v>1.0512669416617562</v>
      </c>
      <c r="Q18">
        <f t="shared" si="7"/>
        <v>5.7281553398058183</v>
      </c>
      <c r="R18">
        <f t="shared" si="8"/>
        <v>5.126694166175616</v>
      </c>
    </row>
    <row r="20" spans="1:18" x14ac:dyDescent="0.25">
      <c r="A20" t="s">
        <v>8</v>
      </c>
      <c r="B20">
        <v>48.23</v>
      </c>
      <c r="C20">
        <f t="shared" si="0"/>
        <v>4.8229999999999995E-2</v>
      </c>
      <c r="D20">
        <v>27.49</v>
      </c>
      <c r="E20">
        <f t="shared" si="1"/>
        <v>2.7489999999999997E-2</v>
      </c>
      <c r="F20">
        <v>39.93</v>
      </c>
      <c r="G20">
        <f>F20/1000</f>
        <v>3.993E-2</v>
      </c>
      <c r="H20">
        <v>49.53</v>
      </c>
      <c r="I20">
        <f t="shared" si="3"/>
        <v>4.9530000000000005E-2</v>
      </c>
      <c r="J20">
        <v>29.18</v>
      </c>
      <c r="K20">
        <f t="shared" si="4"/>
        <v>2.9180000000000001E-2</v>
      </c>
      <c r="L20" s="2"/>
      <c r="M20" t="s">
        <v>72</v>
      </c>
      <c r="N20" t="s">
        <v>67</v>
      </c>
      <c r="O20">
        <f t="shared" si="9"/>
        <v>1.0269541778975744</v>
      </c>
      <c r="P20">
        <f t="shared" si="6"/>
        <v>1.0614769006911606</v>
      </c>
      <c r="Q20">
        <f t="shared" si="7"/>
        <v>2.6954177897574372</v>
      </c>
      <c r="R20">
        <f t="shared" si="8"/>
        <v>6.147690069116063</v>
      </c>
    </row>
    <row r="22" spans="1:18" x14ac:dyDescent="0.25">
      <c r="A22" t="s">
        <v>9</v>
      </c>
      <c r="B22">
        <v>32.549999999999997</v>
      </c>
      <c r="C22">
        <f t="shared" si="0"/>
        <v>3.2549999999999996E-2</v>
      </c>
      <c r="D22">
        <v>32.549999999999997</v>
      </c>
      <c r="E22">
        <f t="shared" si="1"/>
        <v>3.2549999999999996E-2</v>
      </c>
      <c r="F22">
        <v>40.11</v>
      </c>
      <c r="G22">
        <f t="shared" si="2"/>
        <v>4.011E-2</v>
      </c>
      <c r="H22">
        <v>35.479999999999997</v>
      </c>
      <c r="I22">
        <f t="shared" si="3"/>
        <v>3.5479999999999998E-2</v>
      </c>
      <c r="J22">
        <v>35.479999999999997</v>
      </c>
      <c r="K22">
        <f t="shared" si="4"/>
        <v>3.5479999999999998E-2</v>
      </c>
      <c r="L22" s="2"/>
      <c r="M22" t="s">
        <v>33</v>
      </c>
      <c r="N22" t="s">
        <v>68</v>
      </c>
      <c r="O22">
        <f t="shared" si="9"/>
        <v>1.0900153609831029</v>
      </c>
      <c r="P22">
        <f t="shared" si="6"/>
        <v>1.0900153609831029</v>
      </c>
      <c r="Q22">
        <f t="shared" si="7"/>
        <v>9.001536098310293</v>
      </c>
      <c r="R22">
        <f t="shared" si="8"/>
        <v>9.001536098310293</v>
      </c>
    </row>
    <row r="24" spans="1:18" x14ac:dyDescent="0.25">
      <c r="A24" t="s">
        <v>10</v>
      </c>
      <c r="B24">
        <v>42.31</v>
      </c>
      <c r="C24">
        <f t="shared" si="0"/>
        <v>4.231E-2</v>
      </c>
      <c r="D24">
        <v>36.880000000000003</v>
      </c>
      <c r="E24">
        <f t="shared" si="1"/>
        <v>3.6880000000000003E-2</v>
      </c>
      <c r="F24">
        <v>40.19</v>
      </c>
      <c r="G24">
        <f t="shared" si="2"/>
        <v>4.0189999999999997E-2</v>
      </c>
      <c r="H24">
        <v>43.83</v>
      </c>
      <c r="I24">
        <f t="shared" si="3"/>
        <v>4.3830000000000001E-2</v>
      </c>
      <c r="J24">
        <v>38.75</v>
      </c>
      <c r="K24">
        <f t="shared" si="4"/>
        <v>3.875E-2</v>
      </c>
      <c r="L24" s="2"/>
      <c r="M24" t="s">
        <v>73</v>
      </c>
      <c r="N24" t="s">
        <v>68</v>
      </c>
      <c r="O24">
        <f t="shared" si="9"/>
        <v>1.0359253131647366</v>
      </c>
      <c r="P24">
        <f t="shared" si="6"/>
        <v>1.050704989154013</v>
      </c>
      <c r="Q24">
        <f t="shared" si="7"/>
        <v>3.5925313164736572</v>
      </c>
      <c r="R24">
        <f t="shared" si="8"/>
        <v>5.0704989154013003</v>
      </c>
    </row>
    <row r="26" spans="1:18" x14ac:dyDescent="0.25">
      <c r="A26" t="s">
        <v>22</v>
      </c>
      <c r="B26">
        <v>140.03</v>
      </c>
      <c r="C26">
        <f t="shared" si="0"/>
        <v>0.14002999999999999</v>
      </c>
      <c r="D26">
        <v>141.56</v>
      </c>
      <c r="E26">
        <f>D26/1000</f>
        <v>0.14155999999999999</v>
      </c>
      <c r="F26">
        <v>140.09</v>
      </c>
      <c r="G26">
        <f t="shared" si="2"/>
        <v>0.14008999999999999</v>
      </c>
      <c r="L26" s="3"/>
    </row>
    <row r="27" spans="1:18" x14ac:dyDescent="0.25">
      <c r="A27" t="s">
        <v>33</v>
      </c>
      <c r="B27">
        <v>126.55</v>
      </c>
      <c r="C27">
        <f>B27/1000</f>
        <v>0.12655</v>
      </c>
      <c r="D27">
        <v>4.87</v>
      </c>
      <c r="E27">
        <f>D27/1000</f>
        <v>4.8700000000000002E-3</v>
      </c>
      <c r="F27">
        <v>132.88999999999999</v>
      </c>
      <c r="G27">
        <f>F27/1000</f>
        <v>0.13288999999999998</v>
      </c>
      <c r="L27" s="3"/>
    </row>
    <row r="29" spans="1:18" x14ac:dyDescent="0.25">
      <c r="A29" s="1" t="s">
        <v>23</v>
      </c>
    </row>
    <row r="30" spans="1:18" x14ac:dyDescent="0.25">
      <c r="A30" t="s">
        <v>24</v>
      </c>
      <c r="B30">
        <v>23.28</v>
      </c>
      <c r="C30">
        <v>2.3279999999999999E-2</v>
      </c>
      <c r="D30">
        <v>0.57982565379825601</v>
      </c>
    </row>
    <row r="31" spans="1:18" x14ac:dyDescent="0.25">
      <c r="A31" t="s">
        <v>5</v>
      </c>
      <c r="B31">
        <v>36.340000000000003</v>
      </c>
      <c r="C31">
        <v>3.6339999999999997E-2</v>
      </c>
    </row>
    <row r="32" spans="1:18" x14ac:dyDescent="0.25">
      <c r="A32" t="s">
        <v>8</v>
      </c>
      <c r="B32">
        <v>9</v>
      </c>
      <c r="C32">
        <v>8.9999999999999998E-4</v>
      </c>
      <c r="D32">
        <f>C32*2</f>
        <v>1.8E-3</v>
      </c>
      <c r="E32">
        <f>C20-D32</f>
        <v>4.6429999999999992E-2</v>
      </c>
    </row>
    <row r="33" spans="1:7" x14ac:dyDescent="0.25">
      <c r="B33" t="s">
        <v>25</v>
      </c>
      <c r="C33">
        <v>28.62</v>
      </c>
      <c r="D33">
        <v>2.862E-2</v>
      </c>
    </row>
    <row r="34" spans="1:7" x14ac:dyDescent="0.25">
      <c r="B34" t="s">
        <v>26</v>
      </c>
      <c r="C34">
        <v>39.15</v>
      </c>
      <c r="D34">
        <v>3.9149999999999997E-2</v>
      </c>
    </row>
    <row r="35" spans="1:7" x14ac:dyDescent="0.25">
      <c r="A35" t="s">
        <v>22</v>
      </c>
    </row>
    <row r="36" spans="1:7" x14ac:dyDescent="0.25">
      <c r="B36" t="s">
        <v>29</v>
      </c>
      <c r="C36">
        <v>10.029999999999999</v>
      </c>
      <c r="D36">
        <f>C36/1000</f>
        <v>1.0029999999999999E-2</v>
      </c>
    </row>
    <row r="37" spans="1:7" x14ac:dyDescent="0.25">
      <c r="B37" t="s">
        <v>31</v>
      </c>
      <c r="C37">
        <v>10.07</v>
      </c>
      <c r="D37">
        <f t="shared" ref="D37:D44" si="10">C37/1000</f>
        <v>1.0070000000000001E-2</v>
      </c>
    </row>
    <row r="38" spans="1:7" x14ac:dyDescent="0.25">
      <c r="B38" t="s">
        <v>30</v>
      </c>
      <c r="C38">
        <v>9.69</v>
      </c>
      <c r="D38">
        <f t="shared" si="10"/>
        <v>9.689999999999999E-3</v>
      </c>
    </row>
    <row r="39" spans="1:7" x14ac:dyDescent="0.25">
      <c r="B39" t="s">
        <v>32</v>
      </c>
      <c r="C39">
        <v>9.7100000000000009</v>
      </c>
      <c r="D39">
        <f t="shared" si="10"/>
        <v>9.7100000000000016E-3</v>
      </c>
    </row>
    <row r="40" spans="1:7" x14ac:dyDescent="0.25">
      <c r="B40" t="s">
        <v>37</v>
      </c>
      <c r="C40">
        <f>B26-C44</f>
        <v>8.9900000000000091</v>
      </c>
      <c r="D40">
        <f t="shared" si="10"/>
        <v>8.9900000000000084E-3</v>
      </c>
    </row>
    <row r="41" spans="1:7" x14ac:dyDescent="0.25">
      <c r="B41" t="s">
        <v>38</v>
      </c>
      <c r="C41">
        <v>15.89</v>
      </c>
      <c r="D41">
        <f>C41/1000</f>
        <v>1.5890000000000001E-2</v>
      </c>
    </row>
    <row r="42" spans="1:7" x14ac:dyDescent="0.25">
      <c r="B42" t="s">
        <v>34</v>
      </c>
      <c r="C42">
        <v>119.92</v>
      </c>
      <c r="D42">
        <f t="shared" si="10"/>
        <v>0.11992</v>
      </c>
    </row>
    <row r="43" spans="1:7" x14ac:dyDescent="0.25">
      <c r="B43" t="s">
        <v>36</v>
      </c>
      <c r="C43">
        <v>120.69</v>
      </c>
      <c r="D43">
        <f t="shared" si="10"/>
        <v>0.12068999999999999</v>
      </c>
    </row>
    <row r="44" spans="1:7" x14ac:dyDescent="0.25">
      <c r="B44" t="s">
        <v>35</v>
      </c>
      <c r="C44">
        <v>131.04</v>
      </c>
      <c r="D44">
        <f t="shared" si="10"/>
        <v>0.13103999999999999</v>
      </c>
    </row>
    <row r="45" spans="1:7" x14ac:dyDescent="0.25">
      <c r="A45" t="s">
        <v>39</v>
      </c>
      <c r="F45" t="s">
        <v>78</v>
      </c>
    </row>
    <row r="46" spans="1:7" x14ac:dyDescent="0.25">
      <c r="B46" t="s">
        <v>40</v>
      </c>
    </row>
    <row r="47" spans="1:7" x14ac:dyDescent="0.25">
      <c r="C47" t="s">
        <v>41</v>
      </c>
      <c r="D47">
        <v>20.89</v>
      </c>
      <c r="E47">
        <f t="shared" ref="E47:E52" si="11">D47/1000</f>
        <v>2.0889999999999999E-2</v>
      </c>
      <c r="F47" t="s">
        <v>74</v>
      </c>
      <c r="G47" t="s">
        <v>96</v>
      </c>
    </row>
    <row r="48" spans="1:7" x14ac:dyDescent="0.25">
      <c r="C48" t="s">
        <v>42</v>
      </c>
      <c r="D48">
        <v>45.68</v>
      </c>
      <c r="E48">
        <f t="shared" si="11"/>
        <v>4.5679999999999998E-2</v>
      </c>
      <c r="F48" t="s">
        <v>83</v>
      </c>
      <c r="G48" t="s">
        <v>97</v>
      </c>
    </row>
    <row r="49" spans="2:7" x14ac:dyDescent="0.25">
      <c r="C49" t="s">
        <v>43</v>
      </c>
      <c r="D49">
        <v>11.65</v>
      </c>
      <c r="E49">
        <f t="shared" si="11"/>
        <v>1.1650000000000001E-2</v>
      </c>
      <c r="F49" t="s">
        <v>74</v>
      </c>
      <c r="G49" t="s">
        <v>95</v>
      </c>
    </row>
    <row r="50" spans="2:7" x14ac:dyDescent="0.25">
      <c r="C50" t="s">
        <v>44</v>
      </c>
      <c r="D50">
        <v>18.579999999999998</v>
      </c>
      <c r="E50">
        <f t="shared" si="11"/>
        <v>1.8579999999999999E-2</v>
      </c>
      <c r="F50" t="s">
        <v>83</v>
      </c>
      <c r="G50" t="s">
        <v>94</v>
      </c>
    </row>
    <row r="51" spans="2:7" x14ac:dyDescent="0.25">
      <c r="C51" t="s">
        <v>45</v>
      </c>
      <c r="D51">
        <v>15.9</v>
      </c>
      <c r="E51">
        <f t="shared" si="11"/>
        <v>1.5900000000000001E-2</v>
      </c>
      <c r="F51" t="s">
        <v>74</v>
      </c>
      <c r="G51" t="s">
        <v>92</v>
      </c>
    </row>
    <row r="52" spans="2:7" x14ac:dyDescent="0.25">
      <c r="C52" t="s">
        <v>52</v>
      </c>
      <c r="D52">
        <v>18.75</v>
      </c>
      <c r="E52">
        <f t="shared" si="11"/>
        <v>1.8749999999999999E-2</v>
      </c>
      <c r="F52" t="s">
        <v>83</v>
      </c>
      <c r="G52" t="s">
        <v>93</v>
      </c>
    </row>
    <row r="53" spans="2:7" x14ac:dyDescent="0.25">
      <c r="B53" t="s">
        <v>46</v>
      </c>
    </row>
    <row r="54" spans="2:7" x14ac:dyDescent="0.25">
      <c r="C54" t="s">
        <v>47</v>
      </c>
      <c r="D54">
        <v>22.26</v>
      </c>
      <c r="E54">
        <f t="shared" ref="E54:E59" si="12">D54/1000</f>
        <v>2.2260000000000002E-2</v>
      </c>
      <c r="F54" t="s">
        <v>74</v>
      </c>
      <c r="G54" t="s">
        <v>98</v>
      </c>
    </row>
    <row r="55" spans="2:7" x14ac:dyDescent="0.25">
      <c r="C55" t="s">
        <v>48</v>
      </c>
      <c r="D55">
        <v>17.77</v>
      </c>
      <c r="E55">
        <f t="shared" si="12"/>
        <v>1.7770000000000001E-2</v>
      </c>
      <c r="F55" t="s">
        <v>76</v>
      </c>
      <c r="G55" t="s">
        <v>101</v>
      </c>
    </row>
    <row r="56" spans="2:7" x14ac:dyDescent="0.25">
      <c r="C56" t="s">
        <v>49</v>
      </c>
      <c r="D56">
        <v>25.58</v>
      </c>
      <c r="E56">
        <f t="shared" si="12"/>
        <v>2.5579999999999999E-2</v>
      </c>
      <c r="F56" t="s">
        <v>74</v>
      </c>
      <c r="G56" t="s">
        <v>102</v>
      </c>
    </row>
    <row r="57" spans="2:7" x14ac:dyDescent="0.25">
      <c r="C57" t="s">
        <v>50</v>
      </c>
      <c r="D57">
        <v>18.66</v>
      </c>
      <c r="E57">
        <f t="shared" si="12"/>
        <v>1.866E-2</v>
      </c>
      <c r="F57" t="s">
        <v>76</v>
      </c>
      <c r="G57" t="s">
        <v>103</v>
      </c>
    </row>
    <row r="58" spans="2:7" x14ac:dyDescent="0.25">
      <c r="C58" t="s">
        <v>51</v>
      </c>
      <c r="D58">
        <v>21.02</v>
      </c>
      <c r="E58">
        <f t="shared" si="12"/>
        <v>2.102E-2</v>
      </c>
      <c r="F58" t="s">
        <v>74</v>
      </c>
      <c r="G58" t="s">
        <v>104</v>
      </c>
    </row>
    <row r="59" spans="2:7" x14ac:dyDescent="0.25">
      <c r="C59" t="s">
        <v>52</v>
      </c>
      <c r="D59">
        <v>47.52</v>
      </c>
      <c r="E59">
        <f t="shared" si="12"/>
        <v>4.752E-2</v>
      </c>
      <c r="F59" t="s">
        <v>76</v>
      </c>
      <c r="G59" t="s">
        <v>105</v>
      </c>
    </row>
    <row r="60" spans="2:7" x14ac:dyDescent="0.25">
      <c r="B60" t="s">
        <v>53</v>
      </c>
    </row>
    <row r="61" spans="2:7" x14ac:dyDescent="0.25">
      <c r="C61" t="s">
        <v>54</v>
      </c>
      <c r="D61">
        <v>24.38</v>
      </c>
      <c r="E61">
        <f t="shared" ref="E61:E66" si="13">D61/1000</f>
        <v>2.4379999999999999E-2</v>
      </c>
      <c r="F61" t="s">
        <v>74</v>
      </c>
      <c r="G61" t="s">
        <v>75</v>
      </c>
    </row>
    <row r="62" spans="2:7" x14ac:dyDescent="0.25">
      <c r="C62" t="s">
        <v>55</v>
      </c>
      <c r="D62">
        <v>18.71</v>
      </c>
      <c r="E62">
        <f t="shared" si="13"/>
        <v>1.8710000000000001E-2</v>
      </c>
      <c r="F62" t="s">
        <v>76</v>
      </c>
      <c r="G62" t="s">
        <v>77</v>
      </c>
    </row>
    <row r="63" spans="2:7" x14ac:dyDescent="0.25">
      <c r="C63" t="s">
        <v>43</v>
      </c>
      <c r="D63">
        <v>23.77</v>
      </c>
      <c r="E63">
        <f t="shared" si="13"/>
        <v>2.3769999999999999E-2</v>
      </c>
      <c r="F63" t="s">
        <v>74</v>
      </c>
      <c r="G63" t="s">
        <v>80</v>
      </c>
    </row>
    <row r="64" spans="2:7" x14ac:dyDescent="0.25">
      <c r="C64" t="s">
        <v>56</v>
      </c>
      <c r="D64">
        <v>18.2</v>
      </c>
      <c r="E64">
        <f>D64/1000</f>
        <v>1.8200000000000001E-2</v>
      </c>
      <c r="F64" t="s">
        <v>76</v>
      </c>
      <c r="G64" t="s">
        <v>79</v>
      </c>
    </row>
    <row r="65" spans="1:7" x14ac:dyDescent="0.25">
      <c r="C65" t="s">
        <v>57</v>
      </c>
      <c r="D65">
        <v>19.79</v>
      </c>
      <c r="E65">
        <f t="shared" si="13"/>
        <v>1.9789999999999999E-2</v>
      </c>
      <c r="F65" t="s">
        <v>74</v>
      </c>
      <c r="G65" t="s">
        <v>81</v>
      </c>
    </row>
    <row r="66" spans="1:7" x14ac:dyDescent="0.25">
      <c r="C66" t="s">
        <v>58</v>
      </c>
      <c r="D66">
        <v>48.29</v>
      </c>
      <c r="E66">
        <f t="shared" si="13"/>
        <v>4.829E-2</v>
      </c>
      <c r="F66" t="s">
        <v>76</v>
      </c>
      <c r="G66" t="s">
        <v>82</v>
      </c>
    </row>
    <row r="67" spans="1:7" x14ac:dyDescent="0.25">
      <c r="B67" t="s">
        <v>59</v>
      </c>
    </row>
    <row r="68" spans="1:7" x14ac:dyDescent="0.25">
      <c r="C68" t="s">
        <v>60</v>
      </c>
      <c r="D68">
        <v>17.22</v>
      </c>
      <c r="E68">
        <f t="shared" ref="E68:E73" si="14">D68/1000</f>
        <v>1.7219999999999999E-2</v>
      </c>
      <c r="F68" t="s">
        <v>76</v>
      </c>
      <c r="G68" t="s">
        <v>85</v>
      </c>
    </row>
    <row r="69" spans="1:7" x14ac:dyDescent="0.25">
      <c r="C69" t="s">
        <v>61</v>
      </c>
      <c r="D69">
        <v>38.92</v>
      </c>
      <c r="E69">
        <f t="shared" si="14"/>
        <v>3.8920000000000003E-2</v>
      </c>
      <c r="F69" t="s">
        <v>83</v>
      </c>
      <c r="G69" t="s">
        <v>84</v>
      </c>
    </row>
    <row r="70" spans="1:7" x14ac:dyDescent="0.25">
      <c r="C70" t="s">
        <v>62</v>
      </c>
      <c r="D70">
        <v>15.21</v>
      </c>
      <c r="E70">
        <f t="shared" si="14"/>
        <v>1.5210000000000001E-2</v>
      </c>
      <c r="F70" t="s">
        <v>76</v>
      </c>
      <c r="G70" t="s">
        <v>89</v>
      </c>
    </row>
    <row r="71" spans="1:7" x14ac:dyDescent="0.25">
      <c r="C71" t="s">
        <v>63</v>
      </c>
      <c r="D71">
        <v>19.079999999999998</v>
      </c>
      <c r="E71">
        <f t="shared" si="14"/>
        <v>1.908E-2</v>
      </c>
      <c r="F71" t="s">
        <v>83</v>
      </c>
      <c r="G71" t="s">
        <v>88</v>
      </c>
    </row>
    <row r="72" spans="1:7" x14ac:dyDescent="0.25">
      <c r="C72" t="s">
        <v>64</v>
      </c>
      <c r="D72">
        <v>14.44</v>
      </c>
      <c r="E72">
        <f t="shared" si="14"/>
        <v>1.444E-2</v>
      </c>
      <c r="F72" t="s">
        <v>76</v>
      </c>
      <c r="G72" t="s">
        <v>86</v>
      </c>
    </row>
    <row r="73" spans="1:7" x14ac:dyDescent="0.25">
      <c r="C73" t="s">
        <v>65</v>
      </c>
      <c r="D73">
        <v>16.38</v>
      </c>
      <c r="E73">
        <f t="shared" si="14"/>
        <v>1.6379999999999999E-2</v>
      </c>
      <c r="F73" t="s">
        <v>83</v>
      </c>
      <c r="G73" t="s">
        <v>87</v>
      </c>
    </row>
    <row r="74" spans="1:7" x14ac:dyDescent="0.25">
      <c r="A74" t="s">
        <v>16</v>
      </c>
    </row>
    <row r="75" spans="1:7" x14ac:dyDescent="0.25">
      <c r="B75" t="s">
        <v>106</v>
      </c>
      <c r="C75">
        <v>18.399999999999999</v>
      </c>
      <c r="D75">
        <f>C75/1000</f>
        <v>1.84E-2</v>
      </c>
    </row>
    <row r="76" spans="1:7" x14ac:dyDescent="0.25">
      <c r="B76" t="s">
        <v>107</v>
      </c>
      <c r="C76">
        <v>1.88</v>
      </c>
      <c r="D76">
        <f>C76/1000</f>
        <v>1.8799999999999999E-3</v>
      </c>
    </row>
    <row r="77" spans="1:7" x14ac:dyDescent="0.25">
      <c r="B77" t="s">
        <v>108</v>
      </c>
      <c r="C77">
        <v>44.26</v>
      </c>
      <c r="D77">
        <f>C77/1000</f>
        <v>4.4260000000000001E-2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Faruq Afolabi</dc:creator>
  <cp:lastModifiedBy>Faruq Afolabi</cp:lastModifiedBy>
  <dcterms:created xsi:type="dcterms:W3CDTF">2024-02-29T16:43:21Z</dcterms:created>
  <dcterms:modified xsi:type="dcterms:W3CDTF">2024-03-12T18:39:04Z</dcterms:modified>
</cp:coreProperties>
</file>