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nna\Downloads\"/>
    </mc:Choice>
  </mc:AlternateContent>
  <xr:revisionPtr revIDLastSave="0" documentId="13_ncr:1_{F237AE9D-BBC0-4D53-80F3-6CD955B9CDCC}" xr6:coauthVersionLast="47" xr6:coauthVersionMax="47" xr10:uidLastSave="{00000000-0000-0000-0000-000000000000}"/>
  <bookViews>
    <workbookView xWindow="-108" yWindow="-108" windowWidth="23256" windowHeight="12576" firstSheet="2" activeTab="2" xr2:uid="{6471A344-4788-439D-B9B8-1B3ECDC4A2AF}"/>
  </bookViews>
  <sheets>
    <sheet name="Intro" sheetId="1" r:id="rId1"/>
    <sheet name="Methodology" sheetId="2" r:id="rId2"/>
    <sheet name="List of papers" sheetId="11" r:id="rId3"/>
  </sheets>
  <definedNames>
    <definedName name="_xlnm._FilterDatabase" localSheetId="2" hidden="1">'List of papers'!$B$2:$N$5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8" i="2" l="1"/>
  <c r="B29" i="2" s="1"/>
  <c r="B30" i="2" s="1"/>
  <c r="B31" i="2" s="1"/>
  <c r="B32" i="2" s="1"/>
  <c r="B33" i="2" s="1"/>
  <c r="B34" i="2" s="1"/>
  <c r="B35" i="2" s="1"/>
  <c r="B36" i="2" s="1"/>
  <c r="B37" i="2" s="1"/>
  <c r="B38" i="2" s="1"/>
  <c r="B40" i="2" l="1"/>
  <c r="B41" i="2" s="1"/>
  <c r="B42" i="2" s="1"/>
  <c r="B43" i="2" s="1"/>
  <c r="B44" i="2" s="1"/>
  <c r="B45" i="2" s="1"/>
  <c r="B46" i="2" s="1"/>
  <c r="B47" i="2" s="1"/>
  <c r="A28" i="2"/>
  <c r="B49" i="2" l="1"/>
  <c r="B50" i="2" s="1"/>
  <c r="B51" i="2" s="1"/>
  <c r="B52" i="2" s="1"/>
  <c r="B53" i="2" s="1"/>
  <c r="B54" i="2" s="1"/>
  <c r="B55" i="2" s="1"/>
  <c r="A41" i="2"/>
  <c r="B58" i="2" l="1"/>
  <c r="B59" i="2" s="1"/>
  <c r="B60" i="2" s="1"/>
  <c r="B61" i="2" s="1"/>
  <c r="B62" i="2" s="1"/>
  <c r="B64" i="2" s="1"/>
  <c r="A50" i="2"/>
  <c r="B65" i="2" l="1"/>
  <c r="B66" i="2" s="1"/>
  <c r="B67" i="2" s="1"/>
  <c r="B68" i="2" s="1"/>
  <c r="A59" i="2"/>
  <c r="B69" i="2" l="1"/>
  <c r="B70" i="2" s="1"/>
  <c r="B71" i="2" s="1"/>
  <c r="B72" i="2" s="1"/>
  <c r="B73" i="2" s="1"/>
  <c r="B74" i="2" s="1"/>
  <c r="B75" i="2" s="1"/>
  <c r="B76" i="2" s="1"/>
  <c r="B77" i="2" s="1"/>
  <c r="B78" i="2" s="1"/>
  <c r="B79" i="2" s="1"/>
  <c r="B80" i="2" s="1"/>
  <c r="A65" i="2" l="1"/>
  <c r="B83" i="2"/>
  <c r="B84" i="2" s="1"/>
  <c r="B85" i="2" s="1"/>
  <c r="B86" i="2" s="1"/>
  <c r="A84" i="2" s="1"/>
  <c r="B88" i="2" l="1"/>
  <c r="B89" i="2" s="1"/>
  <c r="B90" i="2" s="1"/>
  <c r="B91" i="2" s="1"/>
  <c r="A89" i="2" s="1"/>
  <c r="B94" i="2" l="1"/>
  <c r="B95" i="2" s="1"/>
  <c r="B96" i="2" s="1"/>
  <c r="B97" i="2" s="1"/>
  <c r="B98" i="2" s="1"/>
  <c r="B99" i="2" s="1"/>
  <c r="B100" i="2" s="1"/>
  <c r="B101" i="2" s="1"/>
  <c r="B102" i="2" s="1"/>
  <c r="B103" i="2" s="1"/>
  <c r="A95" i="2" s="1"/>
</calcChain>
</file>

<file path=xl/sharedStrings.xml><?xml version="1.0" encoding="utf-8"?>
<sst xmlns="http://schemas.openxmlformats.org/spreadsheetml/2006/main" count="312" uniqueCount="299">
  <si>
    <t>Last Day Updated</t>
  </si>
  <si>
    <t>Methodology</t>
  </si>
  <si>
    <t xml:space="preserve">Time period: </t>
  </si>
  <si>
    <t>Collection Method:</t>
  </si>
  <si>
    <t xml:space="preserve">1. Screening of the respective journal </t>
  </si>
  <si>
    <t xml:space="preserve">Journals reviewed: </t>
  </si>
  <si>
    <t xml:space="preserve">Name </t>
  </si>
  <si>
    <t xml:space="preserve">Accounting Journals </t>
  </si>
  <si>
    <t>Accounting, Organizations &amp; Society</t>
  </si>
  <si>
    <t>Contemporary Accounting Research</t>
  </si>
  <si>
    <t>European Accounting Review</t>
  </si>
  <si>
    <t>Journal of Accounting &amp; Economics</t>
  </si>
  <si>
    <t>Journal of Accounting Research</t>
  </si>
  <si>
    <t>Journal of Business Finance and Accounting</t>
  </si>
  <si>
    <t>Review of Accounting Studies</t>
  </si>
  <si>
    <t>The Accounting Review</t>
  </si>
  <si>
    <t>Accounting, Auditing and Accountability Journal</t>
  </si>
  <si>
    <t>Journal of Accounting and Public Policy</t>
  </si>
  <si>
    <t>Journal of Accounting, Auditing and Finance</t>
  </si>
  <si>
    <t>Auditing: A Journal of Theory and Practice</t>
  </si>
  <si>
    <t>additional suggestion</t>
  </si>
  <si>
    <t>Abacus</t>
  </si>
  <si>
    <t>Accounting and Business Research</t>
  </si>
  <si>
    <t>Accounting Forum</t>
  </si>
  <si>
    <t>Accounting Horizons</t>
  </si>
  <si>
    <t>British Accounting Review</t>
  </si>
  <si>
    <t>Critical Perspectives on Accounting</t>
  </si>
  <si>
    <t>Journal of Accounting Literature</t>
  </si>
  <si>
    <t>Management Accounting Research</t>
  </si>
  <si>
    <t>Behavioral Research in Accounting</t>
  </si>
  <si>
    <t>British Tax Review</t>
  </si>
  <si>
    <t>Financial Accountability and Management</t>
  </si>
  <si>
    <t>Foundations and Trends in Accounting</t>
  </si>
  <si>
    <t>International Journal of Accounting</t>
  </si>
  <si>
    <t>Journal of International Accounting, Auditing and Taxation</t>
  </si>
  <si>
    <t>Journal of the American Taxation Association</t>
  </si>
  <si>
    <t xml:space="preserve">Management Journals </t>
  </si>
  <si>
    <t>Academy of Management Journal</t>
  </si>
  <si>
    <t>Academcy of Management Review</t>
  </si>
  <si>
    <t>Strategic Management Journal</t>
  </si>
  <si>
    <t>Management Science</t>
  </si>
  <si>
    <t xml:space="preserve">Journal of Business Ethics </t>
  </si>
  <si>
    <t>Administrative Science Quarterly</t>
  </si>
  <si>
    <t>Journal of Management</t>
  </si>
  <si>
    <t>Academy of Management Annals</t>
  </si>
  <si>
    <t>British Journal of Management</t>
  </si>
  <si>
    <t>Business Ethics Quarterly</t>
  </si>
  <si>
    <t>Journal of Management Studies</t>
  </si>
  <si>
    <t>Academy of Management Perspectives</t>
  </si>
  <si>
    <t>Business and Society</t>
  </si>
  <si>
    <t>California Management Review</t>
  </si>
  <si>
    <t>European Management Review</t>
  </si>
  <si>
    <t>Gender and Society</t>
  </si>
  <si>
    <t>Gender, Work and Organization</t>
  </si>
  <si>
    <r>
      <t>Harvard Business Review (</t>
    </r>
    <r>
      <rPr>
        <i/>
        <sz val="11"/>
        <color theme="1"/>
        <rFont val="Calibri"/>
        <family val="2"/>
        <scheme val="minor"/>
      </rPr>
      <t>Digital Articles; not China</t>
    </r>
    <r>
      <rPr>
        <sz val="11"/>
        <color theme="1"/>
        <rFont val="Calibri"/>
        <family val="2"/>
        <scheme val="minor"/>
      </rPr>
      <t>)</t>
    </r>
  </si>
  <si>
    <t>International Journal of Management Reviews</t>
  </si>
  <si>
    <t>Journal of Business Research</t>
  </si>
  <si>
    <t>Journal of Management Inquiry</t>
  </si>
  <si>
    <t>MIT Sloan Management Review</t>
  </si>
  <si>
    <t>Finance</t>
  </si>
  <si>
    <t>Journal of Finance</t>
  </si>
  <si>
    <t>Journal of Financial Economics</t>
  </si>
  <si>
    <t>Review of Financial Studies</t>
  </si>
  <si>
    <t>Journal of Corporate Finance</t>
  </si>
  <si>
    <t>Journal of Financial and Quantitative Analysis</t>
  </si>
  <si>
    <t>Journal of Financial Intermediation</t>
  </si>
  <si>
    <t>Journal of Money, Credit and Banking</t>
  </si>
  <si>
    <t>Review of Finance (formerly European Finance Review)</t>
  </si>
  <si>
    <t>Other</t>
  </si>
  <si>
    <t>Journal of International Business Studies</t>
  </si>
  <si>
    <t>Journal of World Business (formerly Columbia JWB)</t>
  </si>
  <si>
    <t>Journal of Consumer Psychology</t>
  </si>
  <si>
    <t>Journal of Consumer Research</t>
  </si>
  <si>
    <t>Journal of Marketing</t>
  </si>
  <si>
    <t>Journal of Marketing Research</t>
  </si>
  <si>
    <t>Journal of the Academy of Marketing Science</t>
  </si>
  <si>
    <t>Marketing Science</t>
  </si>
  <si>
    <t>Journal of Operations Management</t>
  </si>
  <si>
    <t>Organization Science</t>
  </si>
  <si>
    <t>CSR</t>
  </si>
  <si>
    <t>Corporate Social</t>
  </si>
  <si>
    <t>Governance</t>
  </si>
  <si>
    <t>ESG</t>
  </si>
  <si>
    <t>Environment</t>
  </si>
  <si>
    <t>Environmental</t>
  </si>
  <si>
    <t>Non-financial</t>
  </si>
  <si>
    <t>Nonfinancial</t>
  </si>
  <si>
    <t>Social</t>
  </si>
  <si>
    <t>Sustainability</t>
  </si>
  <si>
    <t>Sustainable</t>
  </si>
  <si>
    <t>Integrated Report</t>
  </si>
  <si>
    <t>Assurance</t>
  </si>
  <si>
    <t>Externality</t>
  </si>
  <si>
    <t>Externalities</t>
  </si>
  <si>
    <t>Real Effects</t>
  </si>
  <si>
    <t>Society</t>
  </si>
  <si>
    <t>Accountability</t>
  </si>
  <si>
    <t>GHG</t>
  </si>
  <si>
    <t>employee</t>
  </si>
  <si>
    <t>employment</t>
  </si>
  <si>
    <t>Carbon</t>
  </si>
  <si>
    <t>CO2</t>
  </si>
  <si>
    <t>Greenhouse gas</t>
  </si>
  <si>
    <t>Diversity</t>
  </si>
  <si>
    <t>Gender</t>
  </si>
  <si>
    <t>green</t>
  </si>
  <si>
    <t>waste</t>
  </si>
  <si>
    <t>SO2</t>
  </si>
  <si>
    <t>mineral</t>
  </si>
  <si>
    <t>SDG</t>
  </si>
  <si>
    <t>climate change</t>
  </si>
  <si>
    <t>ethics</t>
  </si>
  <si>
    <t>emission</t>
  </si>
  <si>
    <t>#</t>
  </si>
  <si>
    <t xml:space="preserve">Title </t>
  </si>
  <si>
    <t>Journal</t>
  </si>
  <si>
    <t xml:space="preserve">Key Findings </t>
  </si>
  <si>
    <t>Abstract</t>
  </si>
  <si>
    <t>Thesis Title</t>
  </si>
  <si>
    <t>Systematic Literature review output</t>
  </si>
  <si>
    <t xml:space="preserve">Name Surname </t>
  </si>
  <si>
    <t xml:space="preserve">Master Course </t>
  </si>
  <si>
    <t xml:space="preserve">from: </t>
  </si>
  <si>
    <t>until:</t>
  </si>
  <si>
    <t>- in the time period: dd.mm.yyyy - dd.mm.yyyy</t>
  </si>
  <si>
    <t>2. Looking for selected keywords</t>
  </si>
  <si>
    <t>- in title/abstract</t>
  </si>
  <si>
    <t>additional suggestions</t>
  </si>
  <si>
    <t>others</t>
  </si>
  <si>
    <t>Keywords</t>
  </si>
  <si>
    <t>Authors</t>
  </si>
  <si>
    <t>Journal Chartered ABS ranking</t>
  </si>
  <si>
    <t xml:space="preserve">Theory </t>
  </si>
  <si>
    <t>Year  of Publication</t>
  </si>
  <si>
    <t>Theoretical background</t>
  </si>
  <si>
    <t xml:space="preserve">Findings </t>
  </si>
  <si>
    <t xml:space="preserve">Hypothesis tested </t>
  </si>
  <si>
    <t>Hypothesis supported / rejected</t>
  </si>
  <si>
    <t>Key variables (measures)</t>
  </si>
  <si>
    <t xml:space="preserve"> Industry </t>
  </si>
  <si>
    <t xml:space="preserve">Year </t>
  </si>
  <si>
    <t xml:space="preserve">Country </t>
  </si>
  <si>
    <t>N. of observation</t>
  </si>
  <si>
    <t xml:space="preserve">Sample </t>
  </si>
  <si>
    <t xml:space="preserve">Variables </t>
  </si>
  <si>
    <t>Control variables  (measures)</t>
  </si>
  <si>
    <t xml:space="preserve">Bibliographic information </t>
  </si>
  <si>
    <t xml:space="preserve">Research design </t>
  </si>
  <si>
    <t>Method (qualitative, quantitative, mixed)</t>
  </si>
  <si>
    <t>Data analysis (regression model, cluster analysis, narrative anaylsis )</t>
  </si>
  <si>
    <t>Key variables (definitions)</t>
  </si>
  <si>
    <t>Control variables  (definitions)</t>
  </si>
  <si>
    <t>Data collection (archival, textual analysis; survey, experiment; interviews/case study)</t>
  </si>
  <si>
    <t>Limitations</t>
  </si>
  <si>
    <t>Conclusion</t>
  </si>
  <si>
    <t>Academic contribution</t>
  </si>
  <si>
    <t xml:space="preserve">Practical implications </t>
  </si>
  <si>
    <t>Corporate Social and Financial Performance: The Role of Size, Industry, Risk, R&amp;D and Advertising Expenses as Control Variables</t>
  </si>
  <si>
    <t>MARGARET L. ANDERSEN AND JOHN S. DEJOY</t>
  </si>
  <si>
    <t>Business and Society Review</t>
  </si>
  <si>
    <t>This article investigates the role of commonly specified control variables in moderating the relationship between corporate social performance (CSP) and corporate finan_x0002_cial performance (CFP). In addition, there are separate measures for positive (strengths) social actions, and for negative (concerns) social actions. The results support the positive relationship between CSP and CFP. The best model, as determined using factorial analysis of vari_x0002_ance, is one which has the following control variables: size, industry, risk, and research and development expenditures. In examining the CSP/CFP relationship, researchers must control for these variables, in order to properly specify the model</t>
  </si>
  <si>
    <t>Size, Industry, Risk, R&amp;D expense, adversting expense</t>
  </si>
  <si>
    <t>Positive relationship between corporate social performance nad corporate financial performance</t>
  </si>
  <si>
    <t>m</t>
  </si>
  <si>
    <t>WHAT DOES THE PERFORMANCE OF THE DOW JONES SUSTAINABILITY GROUP INDEX TELL US?</t>
  </si>
  <si>
    <t>Pontus Cerin, Peter Dobers</t>
  </si>
  <si>
    <t>Eco-Management and Auditing</t>
  </si>
  <si>
    <t>The Dow Jones Sustainability Group Index (DJSGI) is really a family of indexes used to identify and track the performance of sustainably run companies. When the DJSGI was introduced in September 1999, it was claimed to outperform the more generalized Dow Jones Global Index (DJGI) with respect to market capitalization growth. Corporations, NGOs and governmental agencies often refer to the DJSGI for illustrating that integrating economic, environmental and social factors into the operations and management of a company increases shareholder value and business activity transparency. The DJSGI is also used by global corporations to legitimize the efforts they put into sustainability. However, there have been no studies carried out to date that illuminate the business activity transparency of the DJSGI. This study investigates the structure and transparency of the DJSGI compared with the DJGI. The results of this study show that the DJSGI focuses more on the technology sector than the general DJGI does. The average market capitalization value of companies listed in the DJSGI was found to be two-and-a-half times the corresponding average for those listed in the DJGI. This raises some legitimate questions. Does the superior performance of the DJSGI reflect the greater efforts DJSGI companies put into sustainability, or a dependence on asymmetric distributions in company sectors, world regions or market capitalization? This paper therefore endeavours to illustrate the transparency of the DJSGI. Copyright © 2001 John Wiley</t>
  </si>
  <si>
    <t>Corporate Environmental Performance
Evaluation: a Measurement Model and
a New Concept</t>
  </si>
  <si>
    <t>Shuangyu Xie, Kohji Hayase</t>
  </si>
  <si>
    <t>While many third-party organizations are practically evaluating corporate environ_x0002_mental performance (CEP), few academic studies have paid attention to third-party
environmental performance evaluation (EPE). To answer the question of what 
should be measured for third-party EPE, we develop an environmental performance
measurement (EPM) model consisting of environmental management performance
(EMP) and environmental operational performance (EOP), and hypothesize that EMP
be measured by four management performance indicators (MPIs: organizational
system, stakeholder relations, operational countermeasures and environmental track_x0002_ing) and EOP be measured by two operational performance indicators (OPIs: inputs
and outputs). Further, to answer the question of how to enable third-party EPE com_x0002_parable across companies from different (sub-)sectors, we propose to use the envi_x0002_ronmental intensity change index (EICI) as a measure of OPIs. Empirical tests confirm
that the EICI and the evaluation based on it are comparable across companies from
different sub-sectors. Empirical tests also support the existence of the MPIs and OPIs
and the two-dimensioned constructs of CEP.</t>
  </si>
  <si>
    <t>Business strategy and the Environment</t>
  </si>
  <si>
    <t>Mixed</t>
  </si>
  <si>
    <t>Survey</t>
  </si>
  <si>
    <t>the electrical machinery and
instrument manufacturing sector</t>
  </si>
  <si>
    <t>Japan</t>
  </si>
  <si>
    <t>we hypothesize that EMP
be measured by four management performance indicators (MPIs) (i.e. organizational system, stake_x0002_holder relations, operational countermeasures and environmental tracking) and EOP be measured by
two OPIs (i.e. inputs and outputs)</t>
  </si>
  <si>
    <t>DEBT, OPERATING MARGIN, AND INVESTMENT IN WORKPLACE SAFETY</t>
  </si>
  <si>
    <t>THE JOURNAL OF INDUSTRIAL ECONOMICS</t>
  </si>
  <si>
    <t>Randall K. Filerw
Devra L. Golbez</t>
  </si>
  <si>
    <t>We investigate how a firm’s financial performance affects workplace
safety. We provide empirical estimates of the relationship between a
firm’s financial condition and its investment in workplace safety using
plant-level proxies for safety performance from OSHA records for
thirteen large U.S. industries for the period 1972-87. Our results suggest
that, at the lowest levels of operating margins, firms with higher
operating margins have safer workplaces. Firms with more debt also
have safer workplaces, but only when operating margins are relatively
low. These results are consistent with a number of theoretical models in
which financial factors influence operating decisions.</t>
  </si>
  <si>
    <t>We investigate how a firm’s financial performance affects workplace safety</t>
  </si>
  <si>
    <t>1972-1987</t>
  </si>
  <si>
    <t>US</t>
  </si>
  <si>
    <t xml:space="preserve">13 industries </t>
  </si>
  <si>
    <t>Governemental standards (Occupational Safety and Health Administration)</t>
  </si>
  <si>
    <t>Operational margin, debt ratio</t>
  </si>
  <si>
    <t>Determinants and Performance Effects of Social Performance Measurement Systems</t>
  </si>
  <si>
    <t>Irene Eleonora Lisi</t>
  </si>
  <si>
    <t>Journal of Business Ethics</t>
  </si>
  <si>
    <t>This study investigates the performance measurement systems adopted by companies to manage their social responsibility activities, a theme that remains under-researched despite the important role that these mechanisms may play in helping firms control and improve their social performance. An integrative model is developed to examine how the three fundamental drivers of corporate social strategies, i.e., business motivations, perceived stakeholder pressures, and top management’s social commitment, influence the use of social performance indicators for internal decision-making and control and how such use impacts companies’ social and economic performance. The results from a survey of 97 Italian companies suggest that economic motivations and top management’s commitment are associated with a more intensive use of social performance indicators for decision-making and control, whereas perceived pressures from stakeholders do not represent a significant determinant of such use. The use of social performance indicators, in turn, is found to directly influence a firm’s social performance and, indirectly, its bottom line.</t>
  </si>
  <si>
    <t>Social performance</t>
  </si>
  <si>
    <t>H1: Expected competitive advantage positively influences SPI use for decision-making and control.H2: Expected competitive advantage positively influences SPI use for decision-making and control. H3:Top management’s social commitment positively influences SPI use for decision-making and control. H4: SPI use for decision-making and control positively influences social performance. H5: SPI use for decision-making and control positively influences economic performance through social performance.</t>
  </si>
  <si>
    <t xml:space="preserve">Quantitative </t>
  </si>
  <si>
    <t>Sample- Questionnaire &amp; archival data</t>
  </si>
  <si>
    <t>Italie</t>
  </si>
  <si>
    <t>Multiple</t>
  </si>
  <si>
    <t xml:space="preserve">Size (use  the log of the number of employees), Industry (dummy variables), Quality of SPI (developed by Abernethy and Vagnoni), the presence f a certified social management system </t>
  </si>
  <si>
    <t xml:space="preserve">Demographic variables (job tenure, company tenure, hierarchical level, education level, age, gender, and main industry) </t>
  </si>
  <si>
    <t>The questionnaire collected respondents’ evaluations regarding the following: the use of SPI for decision-making and control, expected competitive advantage, perceived stakeholder concern, top management’s social commitment and social performance. Economic performance was instead measured by relying on archival data. Given the absence of established scales for several of the study variables, measurement items were newly developed by adapting instruments used in prior survey studies</t>
  </si>
  <si>
    <t>These findings confirm the idea that the ‘business case’ for CSR is the most influential motivation behind corporate adoption of CSR initiatives and strategies (Porter and Kramer 2006; Plaza-Úbeda et al. 2009). They also confirm the argument that a firm’s performance measurement systems should be aligned with its key value drivers (Ittner and Larcker 2001). These results seem to suggest that external stakeholder pressures concerning CSR are relatively weak and do not stimulate a substantive integration of social and ethical concerns into companies’ decision-making and control processes. While a positive link was hypothesized based on stakeholder theory’s arguments, these findings are more in line with the tenets of neo-institutionalism (Powell and DiMaggio 1991), according to which companies react to external institutional pressures by adopting legitimacy-enhancing measures but without necessarily re-examining their internal practices (Meyer and Rowan 1977)</t>
  </si>
  <si>
    <t>This study contributes to the literature in several ways. In general terms, it contributes to the social and environmental accounting research by shifting the focus of analysis (i) from external reporting to internal decision-making and control and (ii) from the environmental to the social dimension of CSR. In particular, the study is the first to empirically investigate both the determinants and the performance outcomes of SPI use for internal decision-making and control</t>
  </si>
  <si>
    <t>These findings need to be interpreted in light of the limitations of this work. First, the instrument to measure SPI use was newly developed for this study, and all of the other instruments were derived by taking scales originally developed with respect to the environmental area and adapting them to the social dimension</t>
  </si>
  <si>
    <t>PLS regression, sensitivity analysis</t>
  </si>
  <si>
    <t>Board Attributes, Corporate Social Responsibility Strategy, and Corporate Environmental and Social Performance</t>
  </si>
  <si>
    <t>Amama Shaukat, Yan Oiu, Grzegorz Trojanowski</t>
  </si>
  <si>
    <t>In this paper, we draw on insights from theories in the management and corporate governance literature to develop a theoretical model that makes explicit the links between a firm’s corporate social responsibility (CSR) related board attributes, its board CSR strategy, and its environmental and social performance. We then test the model using structural equation modeling approach. We find that the greater the CSR orientation of the board (as measured by the board’s independence, gender diversity, and financial expertise on audit committee), the more proactive and comprehensive the firm’s CSR strategy, and the higher its environmental and social performance. Moreover, we find this link to be endogenous and self-reinforcing, with superior CSR performers tending to further strengthen their board CSR orientation. This result while positive is also suggestive of the widening of the gap between the leads and laggards in CSR. Therefore, the question arises as to how ‘leaders’ are using their superior CSR competencies seen by many scholars as a source of corporate (at times unfair) competitive advantage. Stakeholders of corporations therefore need to be cognizant of this aspect of CSR when evaluating a firm’s CSR activities. Policy makers also need to be cognizant of these concerns when designing regulation in this field.</t>
  </si>
  <si>
    <t>CSR strategy and CE &amp; CS performance</t>
  </si>
  <si>
    <t>H1: The higher a board’s CSR orientation, the more comprehensive the board level CSR strategy.H2: The more comprehensive a firm’s board level CSR strategy, the higher its environmental and social performance.H3: The higher a firm’s environmental and social performance, the higher its board level CSR orientation.</t>
  </si>
  <si>
    <t>firm size is measured by natural logarithm of net sales, Profitability is measured by return on equity (ROE), Capital expenditure is measured as the ratio of capital expenditures to net sales, Block shareholding are measured as holdings of 5 % or more</t>
  </si>
  <si>
    <t>Firm size, profitability, Capital expenditure and block shareholdings</t>
  </si>
  <si>
    <t>2002-2010</t>
  </si>
  <si>
    <t>UK</t>
  </si>
  <si>
    <t>Multiple (oil and gas, basic materials, industrials, consumer goods, health care, consumer services, telecommunications, utilities, financials, and technology)</t>
  </si>
  <si>
    <t>Specifically, we find that boards which are more CSR oriented tend to show greater commitment to CSR by developing a more proactive and comprehensive board CSR strategy, which in turn allows them to achieve superior environmental performance</t>
  </si>
  <si>
    <t>All of the three hypothese are accepted (Specifically, we find that boards which are more CSR oriented tend to show greater commitment to CSR by developing a more proactive and comprehensive board CSR strategy, which in turn allows them to achieve superior environmental performance)</t>
  </si>
  <si>
    <t>The data base (At this point it is worth noting one limitation of our sample. As the main clientele of Asset4 are investors, particularly large investors, our analysis reveals that firms covered by Asset4 differ systematically from those in the universe of FTSE all share companies)</t>
  </si>
  <si>
    <t>the theoretical model and empirical approach developed in this paper can be applied to guide any future investigation of the link between board attributes, board decisions, and firm performance outcomes, be it in the field of CSR or CG in general.</t>
  </si>
  <si>
    <t>Archival ( Asset4 is the database used for obtaining environmental, social, and governance (ESG) data, while Datastream is the source for all financial data)</t>
  </si>
  <si>
    <t>Descriptive statistics and correlations, SEM</t>
  </si>
  <si>
    <t>Links</t>
  </si>
  <si>
    <t>A problem-structuring model for analyzing transportation–environment relationships</t>
  </si>
  <si>
    <t>https://www.sciencedirect.com/science/article/pii/S0377221709000368?casa_token=0Fmv3mSrcfMAAAAA:DHAoJ0OAIFvjJRUI4vMMem02HUPT4Mvl3d8rZuXf5iuN0kTvphyCpgSIEek-K93N34ae6EZ_Xg</t>
  </si>
  <si>
    <t>Füsun Ülengin, Özgür Kabak Sule Önsel, Burc Ülengin and Emel Aktas</t>
  </si>
  <si>
    <t>European Journal of Operational Research</t>
  </si>
  <si>
    <t>This study discusses a decision support framework that guides policy makers in their strategic transportation related decisions by using multi-methodology. For this purpose, a methodology for analyzing the effects of transportation policies on environment, society, economy, and energy is proposed. In the proposed methodology, a three-stage problem structuring model is developed. Initially, experts’ opinions are structured by using a cognitive map to determine the relationships between transportation and environmental concepts. Then a structural equation model (SEM) is constructed, based on the cognitive map, to quantify the relations among external transportation and environmental factors. Finally the results of the SEM model are used to evaluate the consequences of possible policies via scenario analysis. In this paper a pilot study that covers only one module of the whole framework, namely transportation–environment interaction module, is conducted to present the applicability and usefulness of the methodology. This pilot study also reveals the impacts of transportation policies on the environment. To achieve a sustainable transportation system, the extent of the relationships between transportation and the environment must be considered. The World Development Indicators developed by the World Bank are used for this purpose</t>
  </si>
  <si>
    <t>Relation between transportation and environment</t>
  </si>
  <si>
    <t>Cognitive maps, SEM, scenario analysis and Multi Attribute Decision Making (MADM) methods</t>
  </si>
  <si>
    <t>Mixed (pilot study)</t>
  </si>
  <si>
    <t>Evaluating the environmental effects of transportation modes using an integrated methodology and an application</t>
  </si>
  <si>
    <t>https://link.springer.com/content/pdf/10.1007/BF03327632.pdf</t>
  </si>
  <si>
    <t>The increasing needs for transportation of freight and passengers causes environmental impacts. Preventing studies for these impacts should be considered by logistics firms and encouraged by the regulations of authorities. An important contribution can be provided by determining the environmental effects of the transportation modes in specific regions and using the most convenient ones. In this study, multiple criteria decision-making techniques, including human judgments, tangible and intangible criteria and priorities are used. Fuzzy analytic hierarchy process and preference ranking organization method for enrichment evaluation, as two of the multi criteria decision-making methodologies, are integrated for ranking the transportation modes in terms of the environmental effects of them. The proposed decision-making process is applied to chose the environmentally convenient transportation mode with respect to the determined evaluation criteria in Marmara Region of Turkey. The results indicate that, the main problem for the Marmara Region about transportation aspects is to pass from the intensive utilization of the road transportation mode to another one. In this study it is seen that the most convenient transformation mode in Marmara Region is the sea transportation mode</t>
  </si>
  <si>
    <t>U.R. Tuzkaya</t>
  </si>
  <si>
    <t>International Journal of Environmental Science &amp; Technology</t>
  </si>
  <si>
    <t>A note on the impact of environmental performance on financial performance</t>
  </si>
  <si>
    <t>https://www.sciencedirect.com/science/article/pii/S0954349X04000396?casa_token=YR3Wa0EEVIQAAAAA:jLB2IN6O6D46ky2uEey9P1oMd1Ibr2N8APYQBIHp1ee83ZSZjn5Y6A5ki8f5xIOPHlATw4rOlw</t>
  </si>
  <si>
    <t>Aly Salama</t>
  </si>
  <si>
    <t>Structural Change and economics dynamics</t>
  </si>
  <si>
    <t>onventional estimates of the relationship between corporate environmental performance (CEP) and corporate financial performance (CFP) are typically based on simple OLS regression. In this paper, I test whether this relationship holds using median regression analysis that is more robust to the presence of outliers and unobserved firm heterogeneity. Based on panel data for British companies, I find that the relationship between CEP and CFP is stronger when median regression are used.</t>
  </si>
  <si>
    <t>Impact of EP on FP</t>
  </si>
  <si>
    <t xml:space="preserve"> Corporate environmental performance and its subsequent financial performance are positively related, H2: </t>
  </si>
  <si>
    <t>Firm size (s log of total assets), systematic risk; R&amp;D intensity(R&amp;D expenditures divided par assets) and industry effects (classification)</t>
  </si>
  <si>
    <t>Corporate financial performance, Corporate environmnetal performance, R&amp;D to assets ratio and Industry</t>
  </si>
  <si>
    <t>Archival (via "management today britain's most admired companies &amp; Datastream)</t>
  </si>
  <si>
    <t xml:space="preserve">OLS regression,  basic descriptive stratistics, correlation, </t>
  </si>
  <si>
    <t>It's depend of the analysis method that you use</t>
  </si>
  <si>
    <t>The implication for researchers is that they should pay greater attention to model specification when investigating the relationship between corporate social/environmental performance and corporate financial performance</t>
  </si>
  <si>
    <t>The implication for researchers is that they should pay greater attention to model  specification when investigating the relationship between corporate social/environmental performance and corporate financial performance / the method used</t>
  </si>
  <si>
    <t xml:space="preserve">Problem of CO2 measurement </t>
  </si>
  <si>
    <t>Measuring environmental performance of urban freight transport systems: A case study</t>
  </si>
  <si>
    <t>https://www.sciencedirect.com/science/article/pii/S221067071930335X?casa_token=Um790RRH_QIAAAAA:GujqeeJsA7JQ7ZqB_LDt4KViXyk2Lu5SvjcwI7dyXFcJbS97HNGvI8CsxlNIbdoevnhHP_52OA</t>
  </si>
  <si>
    <t>Andrés Muñoz-Villamizar,Javier Santos, Jairo R.Montoya-Torres, Josué C.Velázquez-Martínez</t>
  </si>
  <si>
    <t>Sustainable Cities and Society</t>
  </si>
  <si>
    <t>Environmental sustainability is a requirement for modern urban freight transport systems. On a global scale, most resources are currently consumed in cities, contributing to the economic importance of urban freight transport as well as its poor environmental performance. However, there is a lack of knowledge about how to correctly quantify the environmental efficiency of urban freight systems. In this context, this paper proposes a new methodology for evaluating the environmental performance of urban freight transport systems by applying the Overall Greenness Performance (OGP) tool. OGP is a lean-based hierarchy of metrics that uses the value-added concept to relate a company’s productivity with its environmental performance. The proposed methodology uses a mixed-integer linear programming model to assess the environmental impact of the activities and/or requirements in an urban freight transportation system. This paper examines how company context, the supply chain and value stream activity types, namely value adding, necessary but non-value adding and non-value adding, affect a system’s performance, operational costs and environmental impact. Real data from the city of Bogotá, Colombia, were used to validate this approach. A sensitivity analysis was performed with different companies, demands and costs in order to evaluate the trade-offs between economic performance and environmental impact.</t>
  </si>
  <si>
    <t>Creation of a new way to quantify correctly the environmental performance</t>
  </si>
  <si>
    <t>Colombia</t>
  </si>
  <si>
    <t xml:space="preserve">Freight Urban transport </t>
  </si>
  <si>
    <t xml:space="preserve">Overall Greenness Performance (OGP) &amp; Mixed-integer linear programming (MILP), </t>
  </si>
  <si>
    <t>Our methodology was validated in a practical case, demonstrating its potential for finding more effective alternatives for improvement, given the aim of reducing environmental impact through OGP categorization. In addition, this article offers interesting results for decision-makers. Stakeholders concerned about productivity and environmental issues have the chance to quantify the environmental impact of different activities in freight delivery</t>
  </si>
  <si>
    <t>The limitation of our research with respect to comparability and generalizability cannot be ignored due to the specific conditions of the case under study,</t>
  </si>
  <si>
    <t xml:space="preserve">Creation of a new method </t>
  </si>
  <si>
    <t>Experiment / case study</t>
  </si>
  <si>
    <t>Economic policy uncertainty: The probability and duration of economic recessions in major European Union countries</t>
  </si>
  <si>
    <t>1-s2.0-S0275531922000897-main.pdf</t>
  </si>
  <si>
    <t>Thanh Cong Nguyen</t>
  </si>
  <si>
    <t>Research in International Business and Finance</t>
  </si>
  <si>
    <t>We study the impact of economic policy uncertainty on the probability and duration of economic recessions in 10 major European Union countries over the period 1987Q2–2021Q1. We find that economic policy uncertainty results in not only a higher probability of economic recessions but also longer recessions. Specifically, with a one-standard-deviation increase in the economic policy uncertainty index, on average the probability of an economic recession goes up by 14%, and the probability of an economic recession ending reduces by 27%, controlling for general economic uncertainty and economic and political factors. Moreover, we find that fiscal expansion, adequate political support, and left-wing governments’ policies are important to alleviate the effects of policy uncertainty on the likelihood of economic recessions.</t>
  </si>
  <si>
    <t>Operating margin (opertaing income divuded by sales), Debt ratio (long-term debt divided by the sum of long-term debt, preferred stock and common stock, all valued at market prices)</t>
  </si>
  <si>
    <t xml:space="preserve">Plant size, industry </t>
  </si>
  <si>
    <t>he results presented above provide evidence that financial performance significantly affects firms’ workplace safety decisions, at least in the industries we have studied,</t>
  </si>
  <si>
    <t xml:space="preserve">We limit our analysis to ‘general’ inspections. Other inspections are aimed at are ‘followup’ inspections plants </t>
  </si>
  <si>
    <t>Binomial models</t>
  </si>
  <si>
    <t>Quantative</t>
  </si>
  <si>
    <t>Financial performance, Social performance
diversity, employee relations, environment, human rights and
product.)</t>
  </si>
  <si>
    <t>Financial performance (market value divided by total assets), Social performance (gived by KLD data)</t>
  </si>
  <si>
    <t xml:space="preserve">KLD Stats database ((Statistical Tool for Analyzing Trends in Social
and Environmental Performance) </t>
  </si>
  <si>
    <t>Risk (total debt/ total asset), R&amp;D (all costs incurred during the
year that relate to the development of new products or services), Size (based on annual sales), Industry (Economic sector)</t>
  </si>
  <si>
    <t>descriptive statistics, correlations, factorial ANOVA</t>
  </si>
  <si>
    <t>The classification of companies based on above average/below average on the variables is a crude separation. As other studies have been criticized of doing, this article involves testing models with no theory</t>
  </si>
  <si>
    <t xml:space="preserve"> </t>
  </si>
  <si>
    <r>
      <rPr>
        <b/>
        <sz val="12"/>
        <rFont val="Times New Roman"/>
        <family val="1"/>
      </rPr>
      <t>CSR oriented boards</t>
    </r>
    <r>
      <rPr>
        <sz val="12"/>
        <rFont val="Times New Roman"/>
        <family val="1"/>
      </rPr>
      <t xml:space="preserve"> (i.e., those with more independent directors, women directors as well as directors possessing financial expertise sitting on the audit committee) develop a more proactive and comprehensive </t>
    </r>
    <r>
      <rPr>
        <b/>
        <sz val="12"/>
        <rFont val="Times New Roman"/>
        <family val="1"/>
      </rPr>
      <t>board CSR strategy</t>
    </r>
    <r>
      <rPr>
        <sz val="12"/>
        <rFont val="Times New Roman"/>
        <family val="1"/>
      </rPr>
      <t xml:space="preserve"> (i.e., one which combines internal CSR strengths with external CSR reputation building measures)</t>
    </r>
  </si>
  <si>
    <r>
      <rPr>
        <b/>
        <sz val="12"/>
        <rFont val="Times New Roman"/>
        <family val="1"/>
      </rPr>
      <t>Board CSR orientation</t>
    </r>
    <r>
      <rPr>
        <sz val="12"/>
        <rFont val="Times New Roman"/>
        <family val="1"/>
      </rPr>
      <t xml:space="preserve"> (Board independance, gender diversity, and financial expertise on audit committee); </t>
    </r>
    <r>
      <rPr>
        <b/>
        <sz val="12"/>
        <rFont val="Times New Roman"/>
        <family val="1"/>
      </rPr>
      <t>Board CSR strategy</t>
    </r>
    <r>
      <rPr>
        <sz val="12"/>
        <rFont val="Times New Roman"/>
        <family val="1"/>
      </rPr>
      <t xml:space="preserve"> (decision to establish a separate CSR committee, decision to comply with GRI guidelines, decision to have an external audit of the firm’s CSR report, decision to integrate the firm’s financial and extra-financial reporting, and decision to report on the firm’s CSR-related global activities)</t>
    </r>
  </si>
  <si>
    <t>https://www.sciencedirect.com/science/article/pii/S2590198221001755</t>
  </si>
  <si>
    <t>The impacts of the COVID-19 pandemic on transportation employment: A comparative analysis</t>
  </si>
  <si>
    <t>Elizabeth A.Mack, Shubham Agrawal, Sicheng Wang</t>
  </si>
  <si>
    <t>The COVID-19 pandemic caused a variety of social, economic, and environmental changes. This paper examines the employment-related impacts of the pandemic on workers in the transportation industry compared to other industries, and within different transportation sectors. We estimated random effects logistic regression models to test the following three hypotheses using the monthly Current Population Survey micro-data. One, the transportation industry experienced a greater incidence of unemployment than other industries. Two, there is heterogeneity in employment impacts within the transportation sector. Three, specific sectors within the transportation industry experienced more employment impacts than other essential industries, as designated by the Centers for Disease Control and Prevention (CDC) Phase 1a vaccination guidelines. Model results highlight that workers in the transportation sector were 20.6% more likely to be unemployed because of the pandemic than workers in non-transportation industries. Model results also indicate large intra-sector heterogeneities in employment impacts within the transportation sector. Taxi and limousine drivers were 28 times more likely to be unemployed compared to essential workers. Scenic and sightseeing transportation workers were 23.8 times more likely to be unemployed compared to essential workers. On the other end of the spectrum, however, postal workers and pipeline workers were 84% and 67% less likely to be unemployed compared to essential workers, respectively. From a policy perspective, these results suggest that attention to several aspects of transportation work is needed in the coming years to prepare for future interruptions to the transportation industry.</t>
  </si>
  <si>
    <t>Impact of covid-19</t>
  </si>
  <si>
    <t>H1: the transportation industry experienced a greater incidence of unemployment than other industries. H2: there is heterogeneity in employment impacts within the transportation sector; H3: pecific sectors within the transportation industry experienced more employment impacts than essential non-transportation industries.</t>
  </si>
  <si>
    <t>Quantitative</t>
  </si>
  <si>
    <t>05.2020 - 12.2020</t>
  </si>
  <si>
    <t>Survey - from governmental base</t>
  </si>
  <si>
    <t>Citizen (if you are born or naturalized in US or NOT) , covidunaw ( if unable to work due to the COVID-19 pandemic)</t>
  </si>
  <si>
    <t>-</t>
  </si>
  <si>
    <t>age, sex, race, citizen, vetsat. Covidunaw, education</t>
  </si>
  <si>
    <t>Model results indicate that the transportation industry experienced a greater incidence of unemployment than other industries.</t>
  </si>
  <si>
    <t xml:space="preserve">H1, </t>
  </si>
  <si>
    <t>Despite the insights and contributions, this study has a few limitations. One, although the CPS data provides a representative sample, some industry sectors (e.g., pipeline transportation) have a small sample size. This may have led to a large variance for those subsamples that affected the model estimation. Two, while our analysis illustrates the employment impact of the pandemic on transportation workers, the underlying causes of the impact remain unknown due to the limited information provided by the data</t>
  </si>
  <si>
    <t>Size, industry, performance measurement quality and the presence of a certified social management system</t>
  </si>
  <si>
    <t>https://onlinelibrary.wiley.com/doi/abs/10.1111/j.1467-8594.2011.00384.x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</si>
</sst>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b/>
      <sz val="26"/>
      <color theme="4" tint="-0.249977111117893"/>
      <name val="Calibri"/>
      <family val="2"/>
      <scheme val="minor"/>
    </font>
    <font>
      <u/>
      <sz val="11"/>
      <color theme="1"/>
      <name val="Calibri"/>
      <family val="2"/>
      <scheme val="minor"/>
    </font>
    <font>
      <i/>
      <sz val="11"/>
      <color theme="1"/>
      <name val="Calibri"/>
      <family val="2"/>
      <scheme val="minor"/>
    </font>
    <font>
      <sz val="8"/>
      <name val="Calibri"/>
      <family val="2"/>
      <scheme val="minor"/>
    </font>
    <font>
      <b/>
      <u/>
      <sz val="14"/>
      <color theme="1"/>
      <name val="Calibri"/>
      <family val="2"/>
      <scheme val="minor"/>
    </font>
    <font>
      <sz val="13.5"/>
      <color theme="1"/>
      <name val="Calibri"/>
      <family val="2"/>
      <scheme val="minor"/>
    </font>
    <font>
      <b/>
      <u/>
      <sz val="11"/>
      <color theme="1"/>
      <name val="Calibri"/>
      <family val="2"/>
      <scheme val="minor"/>
    </font>
    <font>
      <sz val="11"/>
      <color rgb="FFFF0000"/>
      <name val="Calibri"/>
      <family val="2"/>
    </font>
    <font>
      <i/>
      <sz val="10"/>
      <color rgb="FF000000"/>
      <name val="Arial"/>
      <family val="2"/>
    </font>
    <font>
      <sz val="10"/>
      <color theme="1"/>
      <name val="Calibri"/>
      <family val="2"/>
      <scheme val="minor"/>
    </font>
    <font>
      <sz val="11"/>
      <color theme="1"/>
      <name val="Calibri"/>
      <family val="2"/>
      <scheme val="minor"/>
    </font>
    <font>
      <u/>
      <sz val="11"/>
      <color theme="10"/>
      <name val="Calibri"/>
      <family val="2"/>
      <scheme val="minor"/>
    </font>
    <font>
      <sz val="12"/>
      <name val="Times New Roman"/>
      <family val="1"/>
    </font>
    <font>
      <u/>
      <sz val="12"/>
      <name val="Times New Roman"/>
      <family val="1"/>
    </font>
    <font>
      <b/>
      <u/>
      <sz val="12"/>
      <name val="Times New Roman"/>
      <family val="1"/>
    </font>
    <font>
      <b/>
      <sz val="12"/>
      <name val="Times New Roman"/>
      <family val="1"/>
    </font>
    <font>
      <b/>
      <i/>
      <sz val="12"/>
      <name val="Times New Roman"/>
      <family val="1"/>
    </font>
    <font>
      <u/>
      <sz val="12"/>
      <color theme="10"/>
      <name val="Times New Roman"/>
      <family val="1"/>
    </font>
    <font>
      <sz val="12"/>
      <color rgb="FF505050"/>
      <name val="Georgia"/>
      <family val="1"/>
    </font>
    <font>
      <sz val="11"/>
      <color rgb="FF2E2E2E"/>
      <name val="Georgia"/>
      <family val="1"/>
    </font>
  </fonts>
  <fills count="13">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2"/>
        <bgColor indexed="64"/>
      </patternFill>
    </fill>
    <fill>
      <patternFill patternType="solid">
        <fgColor rgb="FFFFFFCC"/>
      </patternFill>
    </fill>
    <fill>
      <patternFill patternType="solid">
        <fgColor theme="7"/>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bgColor indexed="64"/>
      </patternFill>
    </fill>
  </fills>
  <borders count="20">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12" fillId="8" borderId="19" applyNumberFormat="0" applyFont="0" applyAlignment="0" applyProtection="0"/>
    <xf numFmtId="0" fontId="13" fillId="0" borderId="0" applyNumberFormat="0" applyFill="0" applyBorder="0" applyAlignment="0" applyProtection="0"/>
  </cellStyleXfs>
  <cellXfs count="155">
    <xf numFmtId="0" fontId="0" fillId="0" borderId="0" xfId="0"/>
    <xf numFmtId="0" fontId="0" fillId="2" borderId="0" xfId="0" applyFill="1"/>
    <xf numFmtId="0" fontId="2" fillId="2" borderId="0" xfId="0" applyFont="1" applyFill="1"/>
    <xf numFmtId="0" fontId="1" fillId="2" borderId="0" xfId="0" quotePrefix="1" applyFont="1" applyFill="1"/>
    <xf numFmtId="14" fontId="0" fillId="2" borderId="0" xfId="0" applyNumberFormat="1" applyFill="1" applyAlignment="1">
      <alignment horizontal="left"/>
    </xf>
    <xf numFmtId="0" fontId="3" fillId="0" borderId="0" xfId="0" applyFont="1"/>
    <xf numFmtId="0" fontId="4" fillId="0" borderId="0" xfId="0" applyFont="1"/>
    <xf numFmtId="0" fontId="0" fillId="0" borderId="1" xfId="0" applyBorder="1" applyAlignment="1">
      <alignment horizontal="left" indent="1"/>
    </xf>
    <xf numFmtId="0" fontId="0" fillId="0" borderId="1" xfId="0" applyBorder="1"/>
    <xf numFmtId="0" fontId="3" fillId="2" borderId="0" xfId="0" applyFont="1" applyFill="1"/>
    <xf numFmtId="0" fontId="0" fillId="0" borderId="1" xfId="0" applyBorder="1" applyAlignment="1">
      <alignment horizontal="left"/>
    </xf>
    <xf numFmtId="0" fontId="0" fillId="0" borderId="1" xfId="0" applyBorder="1" applyAlignment="1">
      <alignment horizontal="center"/>
    </xf>
    <xf numFmtId="0" fontId="7" fillId="2" borderId="0" xfId="0" applyFont="1" applyFill="1"/>
    <xf numFmtId="0" fontId="0" fillId="0" borderId="0" xfId="0" applyAlignment="1">
      <alignment horizontal="left" indent="1"/>
    </xf>
    <xf numFmtId="0" fontId="0" fillId="3" borderId="1" xfId="0" applyFill="1" applyBorder="1"/>
    <xf numFmtId="0" fontId="0" fillId="2" borderId="0" xfId="0" quotePrefix="1" applyFill="1" applyAlignment="1">
      <alignment horizontal="left" indent="1"/>
    </xf>
    <xf numFmtId="0" fontId="8" fillId="2" borderId="0" xfId="0" applyFont="1" applyFill="1"/>
    <xf numFmtId="0" fontId="1" fillId="2" borderId="0" xfId="0" quotePrefix="1" applyFont="1" applyFill="1" applyAlignment="1">
      <alignment horizontal="left" indent="1"/>
    </xf>
    <xf numFmtId="0" fontId="1" fillId="2" borderId="0" xfId="0" quotePrefix="1" applyFont="1" applyFill="1" applyAlignment="1">
      <alignment horizontal="left"/>
    </xf>
    <xf numFmtId="0" fontId="4" fillId="2" borderId="0" xfId="0" quotePrefix="1" applyFont="1" applyFill="1" applyAlignment="1">
      <alignment horizontal="left" indent="1"/>
    </xf>
    <xf numFmtId="0" fontId="0" fillId="4" borderId="1" xfId="0" applyFill="1" applyBorder="1"/>
    <xf numFmtId="0" fontId="4" fillId="0" borderId="0" xfId="0" applyFont="1" applyAlignment="1">
      <alignment horizontal="left"/>
    </xf>
    <xf numFmtId="0" fontId="4" fillId="0" borderId="0" xfId="0" applyFont="1" applyAlignment="1">
      <alignment horizontal="left" indent="1"/>
    </xf>
    <xf numFmtId="14" fontId="0" fillId="0" borderId="0" xfId="0" applyNumberFormat="1" applyAlignment="1">
      <alignment horizontal="left"/>
    </xf>
    <xf numFmtId="14" fontId="4" fillId="0" borderId="0" xfId="0" applyNumberFormat="1" applyFont="1" applyAlignment="1">
      <alignment horizontal="left" indent="1"/>
    </xf>
    <xf numFmtId="0" fontId="4" fillId="0" borderId="1" xfId="0" applyFont="1" applyBorder="1"/>
    <xf numFmtId="0" fontId="4" fillId="0" borderId="1" xfId="0" applyFont="1" applyBorder="1" applyAlignment="1">
      <alignment horizontal="center"/>
    </xf>
    <xf numFmtId="0" fontId="4" fillId="0" borderId="0" xfId="0" applyFont="1" applyAlignment="1">
      <alignment horizontal="center"/>
    </xf>
    <xf numFmtId="0" fontId="4" fillId="3" borderId="1" xfId="0" applyFont="1" applyFill="1" applyBorder="1"/>
    <xf numFmtId="0" fontId="4" fillId="4" borderId="1" xfId="0" applyFont="1" applyFill="1" applyBorder="1"/>
    <xf numFmtId="0" fontId="4" fillId="0" borderId="0" xfId="0" quotePrefix="1" applyFont="1"/>
    <xf numFmtId="0" fontId="4" fillId="2" borderId="0" xfId="0" applyFont="1" applyFill="1"/>
    <xf numFmtId="0" fontId="6" fillId="0" borderId="0" xfId="0" applyFont="1"/>
    <xf numFmtId="0" fontId="0" fillId="2" borderId="0" xfId="0" quotePrefix="1" applyFill="1" applyAlignment="1">
      <alignment horizontal="left"/>
    </xf>
    <xf numFmtId="0" fontId="0" fillId="0" borderId="0" xfId="0" applyAlignment="1">
      <alignment horizontal="center"/>
    </xf>
    <xf numFmtId="0" fontId="9" fillId="2" borderId="0" xfId="0" applyFont="1" applyFill="1" applyAlignment="1">
      <alignment horizontal="right"/>
    </xf>
    <xf numFmtId="0" fontId="10" fillId="0" borderId="0" xfId="0" applyFont="1" applyAlignment="1">
      <alignment vertical="center"/>
    </xf>
    <xf numFmtId="0" fontId="11" fillId="0" borderId="0" xfId="0" applyFont="1"/>
    <xf numFmtId="0" fontId="14" fillId="12" borderId="0" xfId="0" applyFont="1" applyFill="1" applyAlignment="1">
      <alignment vertical="center" wrapText="1"/>
    </xf>
    <xf numFmtId="0" fontId="14" fillId="12" borderId="0" xfId="0" applyFont="1" applyFill="1"/>
    <xf numFmtId="0" fontId="14" fillId="0" borderId="0" xfId="0" applyFont="1" applyAlignment="1">
      <alignment vertical="center" wrapText="1"/>
    </xf>
    <xf numFmtId="0" fontId="15" fillId="0" borderId="0" xfId="0" applyFont="1"/>
    <xf numFmtId="0" fontId="17" fillId="0" borderId="0" xfId="0" applyFont="1"/>
    <xf numFmtId="0" fontId="17" fillId="5" borderId="2" xfId="0" applyFont="1" applyFill="1" applyBorder="1" applyAlignment="1">
      <alignment vertical="center"/>
    </xf>
    <xf numFmtId="0" fontId="17" fillId="5" borderId="2" xfId="0" applyFont="1" applyFill="1" applyBorder="1" applyAlignment="1">
      <alignment horizontal="center" vertical="center"/>
    </xf>
    <xf numFmtId="0" fontId="17" fillId="5" borderId="2" xfId="0" applyFont="1" applyFill="1" applyBorder="1"/>
    <xf numFmtId="0" fontId="17" fillId="5" borderId="11" xfId="0" applyFont="1" applyFill="1" applyBorder="1" applyAlignment="1">
      <alignment vertical="center"/>
    </xf>
    <xf numFmtId="0" fontId="17" fillId="5" borderId="3" xfId="0" applyFont="1" applyFill="1" applyBorder="1" applyAlignment="1">
      <alignment vertical="center"/>
    </xf>
    <xf numFmtId="0" fontId="17" fillId="5" borderId="4" xfId="0" applyFont="1" applyFill="1" applyBorder="1" applyAlignment="1">
      <alignment vertical="center"/>
    </xf>
    <xf numFmtId="0" fontId="17" fillId="9" borderId="0" xfId="0" applyFont="1" applyFill="1"/>
    <xf numFmtId="0" fontId="17" fillId="9" borderId="18" xfId="0" applyFont="1" applyFill="1" applyBorder="1" applyAlignment="1">
      <alignment vertical="center"/>
    </xf>
    <xf numFmtId="0" fontId="14" fillId="9" borderId="0" xfId="0" applyFont="1" applyFill="1"/>
    <xf numFmtId="0" fontId="17" fillId="9" borderId="2" xfId="0" applyFont="1" applyFill="1" applyBorder="1" applyAlignment="1">
      <alignment vertical="center"/>
    </xf>
    <xf numFmtId="0" fontId="14" fillId="9" borderId="0" xfId="0" applyFont="1" applyFill="1" applyAlignment="1">
      <alignment horizontal="center" vertical="center"/>
    </xf>
    <xf numFmtId="0" fontId="17" fillId="9" borderId="11" xfId="0" applyFont="1" applyFill="1" applyBorder="1" applyAlignment="1">
      <alignment vertical="center"/>
    </xf>
    <xf numFmtId="0" fontId="17" fillId="9" borderId="18" xfId="0" applyFont="1" applyFill="1" applyBorder="1" applyAlignment="1">
      <alignment horizontal="center" vertical="center"/>
    </xf>
    <xf numFmtId="0" fontId="17" fillId="9" borderId="2" xfId="0" applyFont="1" applyFill="1" applyBorder="1" applyAlignment="1">
      <alignment horizontal="center" vertical="center" wrapText="1"/>
    </xf>
    <xf numFmtId="0" fontId="17" fillId="9" borderId="11" xfId="0" applyFont="1" applyFill="1" applyBorder="1" applyAlignment="1">
      <alignment horizontal="center" vertical="center"/>
    </xf>
    <xf numFmtId="0" fontId="17" fillId="9" borderId="18" xfId="0" applyFont="1" applyFill="1" applyBorder="1"/>
    <xf numFmtId="0" fontId="17" fillId="9" borderId="2" xfId="0" applyFont="1" applyFill="1" applyBorder="1"/>
    <xf numFmtId="0" fontId="17" fillId="9" borderId="11" xfId="0" applyFont="1" applyFill="1" applyBorder="1"/>
    <xf numFmtId="0" fontId="17" fillId="9" borderId="18" xfId="0" applyFont="1" applyFill="1" applyBorder="1" applyAlignment="1">
      <alignment wrapText="1"/>
    </xf>
    <xf numFmtId="0" fontId="17" fillId="9" borderId="2" xfId="0" applyFont="1" applyFill="1" applyBorder="1" applyAlignment="1">
      <alignment horizontal="center" vertical="center"/>
    </xf>
    <xf numFmtId="0" fontId="17" fillId="9" borderId="11" xfId="0" applyFont="1" applyFill="1" applyBorder="1" applyAlignment="1">
      <alignment wrapText="1"/>
    </xf>
    <xf numFmtId="0" fontId="17" fillId="9" borderId="3" xfId="0" applyFont="1" applyFill="1" applyBorder="1" applyAlignment="1">
      <alignment vertical="center"/>
    </xf>
    <xf numFmtId="0" fontId="14" fillId="0" borderId="0" xfId="0" applyFont="1"/>
    <xf numFmtId="0" fontId="17" fillId="6" borderId="0" xfId="0" applyFont="1" applyFill="1"/>
    <xf numFmtId="0" fontId="17" fillId="6" borderId="18" xfId="0" applyFont="1" applyFill="1" applyBorder="1" applyAlignment="1">
      <alignment vertical="center"/>
    </xf>
    <xf numFmtId="0" fontId="14" fillId="8" borderId="19" xfId="1" applyFont="1"/>
    <xf numFmtId="0" fontId="17" fillId="6" borderId="2" xfId="0" applyFont="1" applyFill="1" applyBorder="1" applyAlignment="1">
      <alignment vertical="center"/>
    </xf>
    <xf numFmtId="0" fontId="17" fillId="6" borderId="11" xfId="0" applyFont="1" applyFill="1" applyBorder="1" applyAlignment="1">
      <alignment vertical="center"/>
    </xf>
    <xf numFmtId="0" fontId="17" fillId="6" borderId="18" xfId="0" applyFont="1" applyFill="1" applyBorder="1" applyAlignment="1">
      <alignment horizontal="center" vertical="center"/>
    </xf>
    <xf numFmtId="0" fontId="17" fillId="6" borderId="2" xfId="0" applyFont="1" applyFill="1" applyBorder="1" applyAlignment="1">
      <alignment horizontal="center" vertical="center"/>
    </xf>
    <xf numFmtId="0" fontId="17" fillId="6" borderId="11" xfId="0" applyFont="1" applyFill="1" applyBorder="1" applyAlignment="1">
      <alignment horizontal="center" vertical="center"/>
    </xf>
    <xf numFmtId="0" fontId="17" fillId="6" borderId="18" xfId="0" applyFont="1" applyFill="1" applyBorder="1"/>
    <xf numFmtId="0" fontId="17" fillId="6" borderId="2" xfId="0" applyFont="1" applyFill="1" applyBorder="1"/>
    <xf numFmtId="0" fontId="17" fillId="6" borderId="11" xfId="0" applyFont="1" applyFill="1" applyBorder="1"/>
    <xf numFmtId="0" fontId="17" fillId="6" borderId="3" xfId="0" applyFont="1" applyFill="1" applyBorder="1" applyAlignment="1">
      <alignment vertical="center"/>
    </xf>
    <xf numFmtId="0" fontId="17" fillId="6" borderId="4" xfId="0" applyFont="1" applyFill="1" applyBorder="1" applyAlignment="1">
      <alignment vertical="center"/>
    </xf>
    <xf numFmtId="0" fontId="14" fillId="6" borderId="0" xfId="0" applyFont="1" applyFill="1"/>
    <xf numFmtId="0" fontId="14" fillId="6" borderId="3" xfId="0" applyFont="1" applyFill="1" applyBorder="1" applyAlignment="1">
      <alignment horizontal="left"/>
    </xf>
    <xf numFmtId="0" fontId="14" fillId="6" borderId="2" xfId="0" applyFont="1" applyFill="1" applyBorder="1" applyAlignment="1">
      <alignment horizontal="left" wrapText="1"/>
    </xf>
    <xf numFmtId="0" fontId="14" fillId="6" borderId="2" xfId="0" applyFont="1" applyFill="1" applyBorder="1" applyAlignment="1">
      <alignment horizontal="left"/>
    </xf>
    <xf numFmtId="0" fontId="14" fillId="7" borderId="2" xfId="0" applyFont="1" applyFill="1" applyBorder="1" applyAlignment="1">
      <alignment horizontal="left"/>
    </xf>
    <xf numFmtId="0" fontId="14" fillId="6" borderId="4" xfId="0" applyFont="1" applyFill="1" applyBorder="1" applyAlignment="1">
      <alignment horizontal="left"/>
    </xf>
    <xf numFmtId="0" fontId="14" fillId="6" borderId="3" xfId="0" applyFont="1" applyFill="1" applyBorder="1" applyAlignment="1">
      <alignment horizontal="center" vertical="top" wrapText="1"/>
    </xf>
    <xf numFmtId="0" fontId="14" fillId="6" borderId="2" xfId="0" applyFont="1" applyFill="1" applyBorder="1" applyAlignment="1">
      <alignment horizontal="center" vertical="top" wrapText="1"/>
    </xf>
    <xf numFmtId="0" fontId="14" fillId="6" borderId="4" xfId="0" applyFont="1" applyFill="1" applyBorder="1" applyAlignment="1">
      <alignment horizontal="center" vertical="top" wrapText="1"/>
    </xf>
    <xf numFmtId="0" fontId="14" fillId="6" borderId="11" xfId="0" applyFont="1" applyFill="1" applyBorder="1" applyAlignment="1">
      <alignment horizontal="center" vertical="top" wrapText="1"/>
    </xf>
    <xf numFmtId="0" fontId="14" fillId="9" borderId="3" xfId="0" applyFont="1" applyFill="1" applyBorder="1"/>
    <xf numFmtId="0" fontId="14" fillId="9" borderId="2" xfId="0" applyFont="1" applyFill="1" applyBorder="1" applyAlignment="1">
      <alignment wrapText="1"/>
    </xf>
    <xf numFmtId="0" fontId="14" fillId="9" borderId="2" xfId="0" applyFont="1" applyFill="1" applyBorder="1"/>
    <xf numFmtId="0" fontId="14" fillId="9" borderId="4" xfId="0" applyFont="1" applyFill="1" applyBorder="1"/>
    <xf numFmtId="0" fontId="14" fillId="9" borderId="11" xfId="0" applyFont="1" applyFill="1" applyBorder="1"/>
    <xf numFmtId="0" fontId="14" fillId="10" borderId="0" xfId="0" applyFont="1" applyFill="1"/>
    <xf numFmtId="0" fontId="17" fillId="9" borderId="4" xfId="0" applyFont="1" applyFill="1" applyBorder="1" applyAlignment="1">
      <alignment vertical="center"/>
    </xf>
    <xf numFmtId="0" fontId="14" fillId="12" borderId="3" xfId="0" applyFont="1" applyFill="1" applyBorder="1"/>
    <xf numFmtId="0" fontId="15" fillId="12" borderId="0" xfId="2" applyFont="1" applyFill="1"/>
    <xf numFmtId="0" fontId="14" fillId="12" borderId="2" xfId="0" applyFont="1" applyFill="1" applyBorder="1" applyAlignment="1">
      <alignment wrapText="1"/>
    </xf>
    <xf numFmtId="0" fontId="15" fillId="12" borderId="0" xfId="2" applyFont="1" applyFill="1" applyAlignment="1">
      <alignment horizontal="center" vertical="center" wrapText="1"/>
    </xf>
    <xf numFmtId="0" fontId="14" fillId="12" borderId="2" xfId="0" applyFont="1" applyFill="1" applyBorder="1"/>
    <xf numFmtId="0" fontId="14" fillId="12" borderId="4" xfId="0" applyFont="1" applyFill="1" applyBorder="1"/>
    <xf numFmtId="0" fontId="14" fillId="12" borderId="11" xfId="0" applyFont="1" applyFill="1" applyBorder="1"/>
    <xf numFmtId="0" fontId="14" fillId="12" borderId="18" xfId="0" applyFont="1" applyFill="1" applyBorder="1"/>
    <xf numFmtId="0" fontId="17" fillId="12" borderId="2" xfId="0" applyFont="1" applyFill="1" applyBorder="1" applyAlignment="1">
      <alignment vertical="center"/>
    </xf>
    <xf numFmtId="0" fontId="17" fillId="12" borderId="4" xfId="0" applyFont="1" applyFill="1" applyBorder="1" applyAlignment="1">
      <alignment vertical="center"/>
    </xf>
    <xf numFmtId="0" fontId="19" fillId="12" borderId="0" xfId="2" applyFont="1" applyFill="1"/>
    <xf numFmtId="0" fontId="14" fillId="11" borderId="0" xfId="0" applyFont="1" applyFill="1"/>
    <xf numFmtId="0" fontId="14" fillId="11" borderId="3" xfId="0" applyFont="1" applyFill="1" applyBorder="1"/>
    <xf numFmtId="0" fontId="19" fillId="11" borderId="0" xfId="2" applyFont="1" applyFill="1"/>
    <xf numFmtId="0" fontId="14" fillId="11" borderId="2" xfId="0" applyFont="1" applyFill="1" applyBorder="1" applyAlignment="1">
      <alignment wrapText="1"/>
    </xf>
    <xf numFmtId="0" fontId="14" fillId="11" borderId="2" xfId="0" applyFont="1" applyFill="1" applyBorder="1"/>
    <xf numFmtId="0" fontId="14" fillId="11" borderId="4" xfId="0" applyFont="1" applyFill="1" applyBorder="1"/>
    <xf numFmtId="0" fontId="14" fillId="11" borderId="11" xfId="0" applyFont="1" applyFill="1" applyBorder="1"/>
    <xf numFmtId="0" fontId="14" fillId="6" borderId="18" xfId="0" applyFont="1" applyFill="1" applyBorder="1"/>
    <xf numFmtId="0" fontId="17" fillId="12" borderId="3" xfId="0" applyFont="1" applyFill="1" applyBorder="1" applyAlignment="1">
      <alignment vertical="center"/>
    </xf>
    <xf numFmtId="0" fontId="15" fillId="0" borderId="0" xfId="2" applyFont="1"/>
    <xf numFmtId="0" fontId="14" fillId="7" borderId="0" xfId="0" applyFont="1" applyFill="1"/>
    <xf numFmtId="0" fontId="14" fillId="7" borderId="3" xfId="0" applyFont="1" applyFill="1" applyBorder="1"/>
    <xf numFmtId="0" fontId="14" fillId="7" borderId="2" xfId="0" applyFont="1" applyFill="1" applyBorder="1"/>
    <xf numFmtId="0" fontId="14" fillId="7" borderId="4" xfId="0" applyFont="1" applyFill="1" applyBorder="1"/>
    <xf numFmtId="0" fontId="14" fillId="7" borderId="11" xfId="0" applyFont="1" applyFill="1" applyBorder="1"/>
    <xf numFmtId="0" fontId="17" fillId="7" borderId="3" xfId="0" applyFont="1" applyFill="1" applyBorder="1" applyAlignment="1">
      <alignment vertical="center"/>
    </xf>
    <xf numFmtId="0" fontId="15" fillId="7" borderId="0" xfId="2" applyFont="1" applyFill="1"/>
    <xf numFmtId="0" fontId="14" fillId="7" borderId="0" xfId="0" applyFont="1" applyFill="1" applyAlignment="1">
      <alignment vertical="center" wrapText="1"/>
    </xf>
    <xf numFmtId="0" fontId="14" fillId="7" borderId="2" xfId="0" applyFont="1" applyFill="1" applyBorder="1" applyAlignment="1">
      <alignment wrapText="1"/>
    </xf>
    <xf numFmtId="0" fontId="14" fillId="0" borderId="3" xfId="0" applyFont="1" applyBorder="1"/>
    <xf numFmtId="0" fontId="14" fillId="0" borderId="2" xfId="0" applyFont="1" applyBorder="1"/>
    <xf numFmtId="0" fontId="14" fillId="0" borderId="4" xfId="0" applyFont="1" applyBorder="1"/>
    <xf numFmtId="0" fontId="14" fillId="0" borderId="3" xfId="0" applyFont="1" applyBorder="1" applyAlignment="1">
      <alignment horizontal="center" vertical="center"/>
    </xf>
    <xf numFmtId="0" fontId="14" fillId="0" borderId="11" xfId="0" applyFont="1" applyBorder="1"/>
    <xf numFmtId="0" fontId="17" fillId="0" borderId="3" xfId="0" applyFont="1" applyBorder="1" applyAlignment="1">
      <alignment vertical="center"/>
    </xf>
    <xf numFmtId="0" fontId="17" fillId="0" borderId="2" xfId="0" applyFont="1" applyBorder="1" applyAlignment="1">
      <alignment vertical="center"/>
    </xf>
    <xf numFmtId="0" fontId="14" fillId="0" borderId="5" xfId="0" applyFont="1" applyBorder="1"/>
    <xf numFmtId="0" fontId="14" fillId="0" borderId="6" xfId="0" applyFont="1" applyBorder="1"/>
    <xf numFmtId="0" fontId="14" fillId="0" borderId="7" xfId="0" applyFont="1" applyBorder="1"/>
    <xf numFmtId="0" fontId="14" fillId="0" borderId="12" xfId="0" applyFont="1" applyBorder="1"/>
    <xf numFmtId="0" fontId="17" fillId="0" borderId="5" xfId="0" applyFont="1" applyBorder="1" applyAlignment="1">
      <alignment vertical="center"/>
    </xf>
    <xf numFmtId="0" fontId="17" fillId="0" borderId="6" xfId="0" applyFont="1" applyBorder="1" applyAlignment="1">
      <alignment vertical="center"/>
    </xf>
    <xf numFmtId="0" fontId="17" fillId="0" borderId="7" xfId="0" applyFont="1" applyBorder="1" applyAlignment="1">
      <alignment vertical="center"/>
    </xf>
    <xf numFmtId="0" fontId="18" fillId="9" borderId="0" xfId="0" applyFont="1" applyFill="1" applyAlignment="1">
      <alignment vertical="center"/>
    </xf>
    <xf numFmtId="0" fontId="20" fillId="0" borderId="0" xfId="0" applyFont="1" applyAlignment="1">
      <alignment vertical="center" wrapText="1"/>
    </xf>
    <xf numFmtId="0" fontId="21" fillId="0" borderId="0" xfId="0" applyFont="1"/>
    <xf numFmtId="0" fontId="16" fillId="5" borderId="10" xfId="0" applyFont="1" applyFill="1" applyBorder="1" applyAlignment="1">
      <alignment horizontal="center"/>
    </xf>
    <xf numFmtId="0" fontId="16" fillId="5" borderId="8" xfId="0" applyFont="1" applyFill="1" applyBorder="1" applyAlignment="1">
      <alignment horizontal="center"/>
    </xf>
    <xf numFmtId="0" fontId="16" fillId="5" borderId="13" xfId="0" applyFont="1" applyFill="1" applyBorder="1" applyAlignment="1">
      <alignment horizontal="center"/>
    </xf>
    <xf numFmtId="0" fontId="16" fillId="5" borderId="10" xfId="0" applyFont="1" applyFill="1" applyBorder="1" applyAlignment="1">
      <alignment horizontal="center" wrapText="1"/>
    </xf>
    <xf numFmtId="0" fontId="16" fillId="5" borderId="8" xfId="0" applyFont="1" applyFill="1" applyBorder="1" applyAlignment="1">
      <alignment horizontal="center" wrapText="1"/>
    </xf>
    <xf numFmtId="0" fontId="16" fillId="5" borderId="9" xfId="0" applyFont="1" applyFill="1" applyBorder="1" applyAlignment="1">
      <alignment horizontal="center" wrapText="1"/>
    </xf>
    <xf numFmtId="0" fontId="16" fillId="5" borderId="15" xfId="0" applyFont="1" applyFill="1" applyBorder="1" applyAlignment="1">
      <alignment horizontal="center"/>
    </xf>
    <xf numFmtId="0" fontId="16" fillId="5" borderId="16" xfId="0" applyFont="1" applyFill="1" applyBorder="1" applyAlignment="1">
      <alignment horizontal="center"/>
    </xf>
    <xf numFmtId="0" fontId="16" fillId="5" borderId="17" xfId="0" applyFont="1" applyFill="1" applyBorder="1" applyAlignment="1">
      <alignment horizontal="center"/>
    </xf>
    <xf numFmtId="0" fontId="16" fillId="5" borderId="14" xfId="0" applyFont="1" applyFill="1" applyBorder="1" applyAlignment="1">
      <alignment horizontal="center"/>
    </xf>
    <xf numFmtId="0" fontId="16" fillId="5" borderId="9" xfId="0" applyFont="1" applyFill="1" applyBorder="1" applyAlignment="1">
      <alignment horizontal="center"/>
    </xf>
    <xf numFmtId="0" fontId="13" fillId="9" borderId="0" xfId="2" applyFill="1"/>
  </cellXfs>
  <cellStyles count="3">
    <cellStyle name="Lien hypertexte" xfId="2" builtinId="8"/>
    <cellStyle name="Normal" xfId="0" builtinId="0"/>
    <cellStyle name="Note" xfId="1" builtinId="10"/>
  </cellStyles>
  <dxfs count="0"/>
  <tableStyles count="0" defaultTableStyle="TableStyleMedium2" defaultPivotStyle="PivotStyleLight16"/>
  <colors>
    <mruColors>
      <color rgb="FFFF8F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Desktop\HEC%20Lausanne\semestre%203\Travail%20de%20m%C3%A9moire\Sujet%20de%20m%C3%A9moire\Articles\Deuxi%C3%A8me%20tentative-%20Articles\Choc%20externe\1-s2.0-S0275531922000897-main.pdf" TargetMode="External"/><Relationship Id="rId7" Type="http://schemas.openxmlformats.org/officeDocument/2006/relationships/hyperlink" Target="https://www.sciencedirect.com/science/article/pii/S0954349X04000396?casa_token=YR3Wa0EEVIQAAAAA:jLB2IN6O6D46ky2uEey9P1oMd1Ibr2N8APYQBIHp1ee83ZSZjn5Y6A5ki8f5xIOPHlATw4rOlw" TargetMode="External"/><Relationship Id="rId2" Type="http://schemas.openxmlformats.org/officeDocument/2006/relationships/hyperlink" Target="https://www.sciencedirect.com/topics/engineering/comparability" TargetMode="External"/><Relationship Id="rId1" Type="http://schemas.openxmlformats.org/officeDocument/2006/relationships/hyperlink" Target="https://www.sciencedirect.com/journal/european-journal-of-operational-research" TargetMode="External"/><Relationship Id="rId6" Type="http://schemas.openxmlformats.org/officeDocument/2006/relationships/hyperlink" Target="https://link.springer.com/content/pdf/10.1007/BF03327632.pdf" TargetMode="External"/><Relationship Id="rId5" Type="http://schemas.openxmlformats.org/officeDocument/2006/relationships/hyperlink" Target="https://www.sciencedirect.com/science/article/pii/S0377221709000368?casa_token=0Fmv3mSrcfMAAAAA:DHAoJ0OAIFvjJRUI4vMMem02HUPT4Mvl3d8rZuXf5iuN0kTvphyCpgSIEek-K93N34ae6EZ_Xg" TargetMode="External"/><Relationship Id="rId4" Type="http://schemas.openxmlformats.org/officeDocument/2006/relationships/hyperlink" Target="https://onlinelibrary.wiley.com/doi/abs/10.1111/j.1467-8594.2011.00384.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864CD-4D37-4B3F-AA54-0DCFB2F983A5}">
  <dimension ref="A2:K16"/>
  <sheetViews>
    <sheetView showGridLines="0" zoomScale="110" zoomScaleNormal="110" workbookViewId="0">
      <selection activeCell="C13" sqref="C13"/>
    </sheetView>
  </sheetViews>
  <sheetFormatPr baseColWidth="10" defaultColWidth="11.44140625" defaultRowHeight="14.4" x14ac:dyDescent="0.3"/>
  <sheetData>
    <row r="2" spans="1:11" x14ac:dyDescent="0.3">
      <c r="A2" s="1"/>
      <c r="B2" s="1"/>
      <c r="C2" s="1"/>
      <c r="D2" s="1"/>
      <c r="E2" s="1"/>
      <c r="F2" s="1"/>
      <c r="G2" s="1"/>
      <c r="H2" s="1"/>
      <c r="I2" s="1"/>
      <c r="J2" s="1"/>
      <c r="K2" s="1"/>
    </row>
    <row r="3" spans="1:11" x14ac:dyDescent="0.3">
      <c r="A3" s="1"/>
      <c r="B3" s="1"/>
      <c r="C3" s="1"/>
      <c r="D3" s="1"/>
      <c r="E3" s="1"/>
      <c r="F3" s="1"/>
      <c r="G3" s="1"/>
      <c r="H3" s="1"/>
      <c r="I3" s="1"/>
      <c r="J3" s="1"/>
      <c r="K3" s="1"/>
    </row>
    <row r="4" spans="1:11" ht="33.6" x14ac:dyDescent="0.65">
      <c r="A4" s="2" t="s">
        <v>118</v>
      </c>
      <c r="B4" s="1"/>
      <c r="C4" s="1"/>
      <c r="D4" s="1"/>
      <c r="E4" s="1"/>
      <c r="F4" s="1"/>
      <c r="G4" s="1"/>
      <c r="H4" s="1"/>
      <c r="I4" s="1"/>
      <c r="J4" s="1"/>
      <c r="K4" s="1"/>
    </row>
    <row r="5" spans="1:11" ht="18" x14ac:dyDescent="0.35">
      <c r="A5" s="12"/>
      <c r="B5" s="1"/>
      <c r="C5" s="1"/>
      <c r="D5" s="1"/>
      <c r="E5" s="1"/>
      <c r="F5" s="1"/>
      <c r="G5" s="1"/>
      <c r="H5" s="1"/>
      <c r="I5" s="1"/>
      <c r="J5" s="1"/>
      <c r="K5" s="1"/>
    </row>
    <row r="6" spans="1:11" x14ac:dyDescent="0.3">
      <c r="A6" s="3" t="s">
        <v>119</v>
      </c>
      <c r="B6" s="1"/>
      <c r="C6" s="1"/>
      <c r="D6" s="1"/>
      <c r="E6" s="1"/>
      <c r="F6" s="1"/>
      <c r="G6" s="1"/>
      <c r="H6" s="1"/>
      <c r="I6" s="1"/>
      <c r="J6" s="1"/>
      <c r="K6" s="1"/>
    </row>
    <row r="7" spans="1:11" x14ac:dyDescent="0.3">
      <c r="A7" s="1"/>
      <c r="B7" s="1"/>
      <c r="C7" s="1"/>
      <c r="D7" s="1"/>
      <c r="E7" s="1"/>
      <c r="F7" s="1"/>
      <c r="G7" s="1"/>
      <c r="H7" s="1"/>
      <c r="I7" s="1"/>
      <c r="J7" s="1"/>
      <c r="K7" s="1"/>
    </row>
    <row r="8" spans="1:11" x14ac:dyDescent="0.3">
      <c r="A8" s="1" t="s">
        <v>121</v>
      </c>
      <c r="B8" s="1"/>
      <c r="C8" s="1"/>
      <c r="D8" s="1"/>
      <c r="E8" s="1"/>
      <c r="F8" s="1"/>
      <c r="G8" s="1"/>
      <c r="H8" s="1"/>
      <c r="I8" s="1"/>
      <c r="J8" s="1"/>
      <c r="K8" s="1"/>
    </row>
    <row r="9" spans="1:11" x14ac:dyDescent="0.3">
      <c r="A9" s="1" t="s">
        <v>120</v>
      </c>
      <c r="B9" s="1"/>
      <c r="C9" s="1"/>
      <c r="D9" s="1"/>
      <c r="E9" s="1"/>
      <c r="F9" s="1"/>
      <c r="G9" s="1"/>
      <c r="H9" s="1"/>
      <c r="I9" s="1"/>
      <c r="J9" s="1"/>
      <c r="K9" s="1"/>
    </row>
    <row r="10" spans="1:11" x14ac:dyDescent="0.3">
      <c r="A10" s="1"/>
      <c r="B10" s="1"/>
      <c r="C10" s="1"/>
      <c r="D10" s="1"/>
      <c r="E10" s="1"/>
      <c r="F10" s="1"/>
      <c r="G10" s="1"/>
      <c r="H10" s="1"/>
      <c r="I10" s="1"/>
      <c r="J10" s="1"/>
      <c r="K10" s="1"/>
    </row>
    <row r="11" spans="1:11" x14ac:dyDescent="0.3">
      <c r="A11" s="1"/>
      <c r="B11" s="1"/>
      <c r="C11" s="1"/>
      <c r="D11" s="1"/>
      <c r="E11" s="1"/>
      <c r="F11" s="1"/>
      <c r="G11" s="1"/>
      <c r="H11" s="1"/>
      <c r="I11" s="1"/>
      <c r="J11" s="1"/>
      <c r="K11" s="1"/>
    </row>
    <row r="12" spans="1:11" x14ac:dyDescent="0.3">
      <c r="A12" s="1" t="s">
        <v>0</v>
      </c>
      <c r="B12" s="1"/>
      <c r="C12" s="4"/>
      <c r="D12" s="1"/>
      <c r="E12" s="1"/>
      <c r="F12" s="1"/>
      <c r="G12" s="1"/>
      <c r="H12" s="1"/>
      <c r="I12" s="1"/>
      <c r="J12" s="1"/>
      <c r="K12" s="1"/>
    </row>
    <row r="13" spans="1:11" x14ac:dyDescent="0.3">
      <c r="A13" s="1"/>
      <c r="B13" s="1"/>
      <c r="C13" s="1"/>
      <c r="D13" s="1"/>
      <c r="E13" s="1"/>
      <c r="F13" s="1"/>
      <c r="G13" s="1"/>
      <c r="H13" s="1"/>
      <c r="I13" s="1"/>
      <c r="J13" s="1"/>
      <c r="K13" s="1"/>
    </row>
    <row r="14" spans="1:11" x14ac:dyDescent="0.3">
      <c r="A14" s="1"/>
      <c r="B14" s="1"/>
      <c r="C14" s="1"/>
      <c r="D14" s="1"/>
      <c r="E14" s="1"/>
      <c r="F14" s="1"/>
      <c r="G14" s="1"/>
      <c r="H14" s="1"/>
      <c r="I14" s="1"/>
      <c r="J14" s="1"/>
      <c r="K14" s="1"/>
    </row>
    <row r="15" spans="1:11" x14ac:dyDescent="0.3">
      <c r="A15" s="1"/>
      <c r="B15" s="1"/>
      <c r="C15" s="1"/>
      <c r="D15" s="1"/>
      <c r="E15" s="1"/>
      <c r="F15" s="1"/>
      <c r="G15" s="1"/>
      <c r="H15" s="1"/>
      <c r="I15" s="1"/>
      <c r="J15" s="1"/>
      <c r="K15" s="1"/>
    </row>
    <row r="16" spans="1:11" x14ac:dyDescent="0.3">
      <c r="A16" s="1"/>
      <c r="B16" s="1"/>
      <c r="C16" s="1"/>
      <c r="D16" s="1"/>
      <c r="E16" s="1"/>
      <c r="F16" s="1"/>
      <c r="G16" s="1"/>
      <c r="H16" s="1"/>
      <c r="I16" s="1"/>
      <c r="J16" s="1"/>
      <c r="K16" s="1"/>
    </row>
  </sheetData>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25229-5F79-42A2-B7F5-B5A9F4CC6A16}">
  <dimension ref="A2:F138"/>
  <sheetViews>
    <sheetView showGridLines="0" topLeftCell="A56" zoomScale="120" zoomScaleNormal="120" workbookViewId="0">
      <selection activeCell="C71" sqref="C71"/>
    </sheetView>
  </sheetViews>
  <sheetFormatPr baseColWidth="10" defaultColWidth="11.44140625" defaultRowHeight="14.4" x14ac:dyDescent="0.3"/>
  <cols>
    <col min="1" max="1" width="17.77734375" customWidth="1"/>
    <col min="2" max="2" width="18.33203125" customWidth="1"/>
    <col min="3" max="3" width="38.6640625" customWidth="1"/>
    <col min="4" max="5" width="30" customWidth="1"/>
  </cols>
  <sheetData>
    <row r="2" spans="1:5" ht="18" x14ac:dyDescent="0.35">
      <c r="A2" s="32" t="s">
        <v>1</v>
      </c>
      <c r="B2" s="32"/>
    </row>
    <row r="4" spans="1:5" x14ac:dyDescent="0.3">
      <c r="A4" s="1"/>
      <c r="B4" s="1"/>
      <c r="C4" s="1"/>
      <c r="D4" s="1"/>
      <c r="E4" s="1"/>
    </row>
    <row r="5" spans="1:5" x14ac:dyDescent="0.3">
      <c r="A5" s="9" t="s">
        <v>2</v>
      </c>
      <c r="B5" s="9"/>
      <c r="C5" s="1" t="s">
        <v>122</v>
      </c>
      <c r="D5" s="1" t="s">
        <v>123</v>
      </c>
      <c r="E5" s="1"/>
    </row>
    <row r="6" spans="1:5" x14ac:dyDescent="0.3">
      <c r="A6" s="9"/>
      <c r="B6" s="9"/>
      <c r="C6" s="1"/>
      <c r="D6" s="1"/>
      <c r="E6" s="1"/>
    </row>
    <row r="7" spans="1:5" x14ac:dyDescent="0.3">
      <c r="A7" s="9" t="s">
        <v>3</v>
      </c>
      <c r="B7" s="9"/>
      <c r="C7" s="31"/>
      <c r="D7" s="1"/>
      <c r="E7" s="1"/>
    </row>
    <row r="8" spans="1:5" x14ac:dyDescent="0.3">
      <c r="A8" s="9"/>
      <c r="B8" s="9"/>
      <c r="C8" s="1" t="s">
        <v>4</v>
      </c>
      <c r="D8" s="1"/>
      <c r="E8" s="35"/>
    </row>
    <row r="9" spans="1:5" x14ac:dyDescent="0.3">
      <c r="A9" s="9"/>
      <c r="B9" s="9"/>
      <c r="C9" s="15" t="s">
        <v>124</v>
      </c>
      <c r="D9" s="1"/>
      <c r="E9" s="1"/>
    </row>
    <row r="10" spans="1:5" x14ac:dyDescent="0.3">
      <c r="A10" s="9"/>
      <c r="B10" s="9"/>
      <c r="C10" s="15"/>
      <c r="D10" s="1"/>
      <c r="E10" s="1"/>
    </row>
    <row r="11" spans="1:5" x14ac:dyDescent="0.3">
      <c r="A11" s="9"/>
      <c r="B11" s="9"/>
      <c r="C11" s="15"/>
      <c r="D11" s="1"/>
      <c r="E11" s="1"/>
    </row>
    <row r="12" spans="1:5" x14ac:dyDescent="0.3">
      <c r="A12" s="9"/>
      <c r="B12" s="9"/>
      <c r="C12" s="15"/>
      <c r="D12" s="1"/>
      <c r="E12" s="1"/>
    </row>
    <row r="13" spans="1:5" x14ac:dyDescent="0.3">
      <c r="A13" s="9"/>
      <c r="B13" s="9"/>
      <c r="C13" s="1" t="s">
        <v>125</v>
      </c>
      <c r="D13" s="1"/>
      <c r="E13" s="35"/>
    </row>
    <row r="14" spans="1:5" x14ac:dyDescent="0.3">
      <c r="A14" s="9"/>
      <c r="B14" s="9"/>
      <c r="C14" s="15" t="s">
        <v>126</v>
      </c>
      <c r="D14" s="1"/>
      <c r="E14" s="1"/>
    </row>
    <row r="15" spans="1:5" x14ac:dyDescent="0.3">
      <c r="A15" s="9"/>
      <c r="B15" s="9"/>
      <c r="C15" s="15"/>
      <c r="D15" s="1"/>
      <c r="E15" s="1"/>
    </row>
    <row r="16" spans="1:5" x14ac:dyDescent="0.3">
      <c r="A16" s="9"/>
      <c r="B16" s="9"/>
      <c r="C16" s="19"/>
      <c r="D16" s="1"/>
      <c r="E16" s="1"/>
    </row>
    <row r="17" spans="1:6" x14ac:dyDescent="0.3">
      <c r="A17" s="9"/>
      <c r="B17" s="9"/>
      <c r="C17" s="33"/>
      <c r="D17" s="1"/>
      <c r="E17" s="1"/>
    </row>
    <row r="18" spans="1:6" x14ac:dyDescent="0.3">
      <c r="A18" s="9"/>
      <c r="B18" s="9"/>
      <c r="C18" s="31"/>
      <c r="D18" s="1"/>
      <c r="E18" s="35"/>
    </row>
    <row r="19" spans="1:6" x14ac:dyDescent="0.3">
      <c r="A19" s="9"/>
      <c r="B19" s="9"/>
      <c r="C19" s="33"/>
      <c r="D19" s="1"/>
      <c r="E19" s="1"/>
    </row>
    <row r="20" spans="1:6" x14ac:dyDescent="0.3">
      <c r="A20" s="16"/>
      <c r="B20" s="16"/>
      <c r="C20" s="17"/>
      <c r="D20" s="1"/>
      <c r="E20" s="1"/>
    </row>
    <row r="21" spans="1:6" x14ac:dyDescent="0.3">
      <c r="A21" s="16"/>
      <c r="B21" s="16"/>
      <c r="C21" s="18"/>
      <c r="D21" s="1"/>
      <c r="E21" s="1"/>
    </row>
    <row r="22" spans="1:6" x14ac:dyDescent="0.3">
      <c r="A22" s="9"/>
      <c r="B22" s="9"/>
      <c r="C22" s="18"/>
      <c r="D22" s="1"/>
      <c r="E22" s="1"/>
    </row>
    <row r="23" spans="1:6" x14ac:dyDescent="0.3">
      <c r="A23" s="9"/>
      <c r="B23" s="9"/>
      <c r="C23" s="18"/>
      <c r="D23" s="1"/>
      <c r="E23" s="1"/>
    </row>
    <row r="24" spans="1:6" x14ac:dyDescent="0.3">
      <c r="A24" s="5"/>
      <c r="B24" s="5"/>
    </row>
    <row r="25" spans="1:6" x14ac:dyDescent="0.3">
      <c r="A25" s="5"/>
      <c r="B25" s="5"/>
    </row>
    <row r="26" spans="1:6" x14ac:dyDescent="0.3">
      <c r="A26" s="5" t="s">
        <v>5</v>
      </c>
      <c r="B26" s="5"/>
      <c r="C26" s="6" t="s">
        <v>6</v>
      </c>
      <c r="D26" s="6"/>
      <c r="E26" s="6"/>
    </row>
    <row r="27" spans="1:6" x14ac:dyDescent="0.3">
      <c r="A27" s="10" t="s">
        <v>7</v>
      </c>
      <c r="B27" s="11">
        <v>1</v>
      </c>
      <c r="C27" s="20" t="s">
        <v>8</v>
      </c>
      <c r="D27" s="29"/>
      <c r="E27" s="20"/>
    </row>
    <row r="28" spans="1:6" x14ac:dyDescent="0.3">
      <c r="A28" s="21">
        <f>B38-B27+1</f>
        <v>12</v>
      </c>
      <c r="B28" s="34">
        <f>B27+1</f>
        <v>2</v>
      </c>
      <c r="C28" s="20" t="s">
        <v>9</v>
      </c>
      <c r="D28" s="29"/>
      <c r="E28" s="20"/>
    </row>
    <row r="29" spans="1:6" x14ac:dyDescent="0.3">
      <c r="B29" s="34">
        <f t="shared" ref="B29:B38" si="0">B28+1</f>
        <v>3</v>
      </c>
      <c r="C29" s="20" t="s">
        <v>10</v>
      </c>
      <c r="D29" s="29"/>
      <c r="E29" s="20"/>
      <c r="F29" s="6"/>
    </row>
    <row r="30" spans="1:6" x14ac:dyDescent="0.3">
      <c r="B30" s="34">
        <f t="shared" si="0"/>
        <v>4</v>
      </c>
      <c r="C30" s="20" t="s">
        <v>11</v>
      </c>
      <c r="D30" s="29"/>
      <c r="E30" s="20"/>
      <c r="F30" s="6"/>
    </row>
    <row r="31" spans="1:6" x14ac:dyDescent="0.3">
      <c r="B31" s="34">
        <f t="shared" si="0"/>
        <v>5</v>
      </c>
      <c r="C31" s="20" t="s">
        <v>12</v>
      </c>
      <c r="D31" s="29"/>
      <c r="E31" s="20"/>
      <c r="F31" s="6"/>
    </row>
    <row r="32" spans="1:6" x14ac:dyDescent="0.3">
      <c r="B32" s="34">
        <f t="shared" si="0"/>
        <v>6</v>
      </c>
      <c r="C32" s="20" t="s">
        <v>13</v>
      </c>
      <c r="D32" s="29"/>
      <c r="E32" s="20"/>
      <c r="F32" s="6"/>
    </row>
    <row r="33" spans="1:6" x14ac:dyDescent="0.3">
      <c r="B33" s="34">
        <f t="shared" si="0"/>
        <v>7</v>
      </c>
      <c r="C33" s="20" t="s">
        <v>14</v>
      </c>
      <c r="D33" s="29"/>
      <c r="E33" s="20"/>
      <c r="F33" s="6"/>
    </row>
    <row r="34" spans="1:6" x14ac:dyDescent="0.3">
      <c r="B34" s="34">
        <f t="shared" si="0"/>
        <v>8</v>
      </c>
      <c r="C34" s="20" t="s">
        <v>15</v>
      </c>
      <c r="D34" s="29"/>
      <c r="E34" s="20"/>
      <c r="F34" s="6"/>
    </row>
    <row r="35" spans="1:6" x14ac:dyDescent="0.3">
      <c r="B35" s="34">
        <f t="shared" si="0"/>
        <v>9</v>
      </c>
      <c r="C35" s="20" t="s">
        <v>16</v>
      </c>
      <c r="D35" s="29"/>
      <c r="E35" s="20"/>
      <c r="F35" s="6"/>
    </row>
    <row r="36" spans="1:6" x14ac:dyDescent="0.3">
      <c r="B36" s="34">
        <f t="shared" si="0"/>
        <v>10</v>
      </c>
      <c r="C36" s="20" t="s">
        <v>17</v>
      </c>
      <c r="D36" s="29"/>
      <c r="E36" s="20"/>
      <c r="F36" s="6"/>
    </row>
    <row r="37" spans="1:6" x14ac:dyDescent="0.3">
      <c r="B37" s="34">
        <f t="shared" si="0"/>
        <v>11</v>
      </c>
      <c r="C37" s="20" t="s">
        <v>18</v>
      </c>
      <c r="D37" s="29"/>
      <c r="E37" s="20"/>
      <c r="F37" s="6"/>
    </row>
    <row r="38" spans="1:6" x14ac:dyDescent="0.3">
      <c r="B38" s="34">
        <f t="shared" si="0"/>
        <v>12</v>
      </c>
      <c r="C38" s="20" t="s">
        <v>19</v>
      </c>
      <c r="D38" s="29"/>
      <c r="E38" s="20"/>
      <c r="F38" s="6"/>
    </row>
    <row r="39" spans="1:6" x14ac:dyDescent="0.3">
      <c r="D39" s="6"/>
      <c r="F39" s="6"/>
    </row>
    <row r="40" spans="1:6" x14ac:dyDescent="0.3">
      <c r="A40" s="7" t="s">
        <v>127</v>
      </c>
      <c r="B40" s="11">
        <f>B38+1</f>
        <v>13</v>
      </c>
      <c r="C40" s="20" t="s">
        <v>21</v>
      </c>
      <c r="D40" s="29"/>
      <c r="E40" s="20"/>
      <c r="F40" s="6"/>
    </row>
    <row r="41" spans="1:6" x14ac:dyDescent="0.3">
      <c r="A41" s="22">
        <f>B47-B40+1</f>
        <v>8</v>
      </c>
      <c r="B41" s="34">
        <f>B40+1</f>
        <v>14</v>
      </c>
      <c r="C41" s="20" t="s">
        <v>22</v>
      </c>
      <c r="D41" s="29"/>
      <c r="E41" s="20"/>
      <c r="F41" s="6"/>
    </row>
    <row r="42" spans="1:6" x14ac:dyDescent="0.3">
      <c r="B42" s="34">
        <f t="shared" ref="B42:B47" si="1">B41+1</f>
        <v>15</v>
      </c>
      <c r="C42" s="20" t="s">
        <v>23</v>
      </c>
      <c r="D42" s="29"/>
      <c r="E42" s="20"/>
      <c r="F42" s="6"/>
    </row>
    <row r="43" spans="1:6" x14ac:dyDescent="0.3">
      <c r="B43" s="34">
        <f t="shared" si="1"/>
        <v>16</v>
      </c>
      <c r="C43" s="20" t="s">
        <v>24</v>
      </c>
      <c r="D43" s="29"/>
      <c r="E43" s="20"/>
      <c r="F43" s="6"/>
    </row>
    <row r="44" spans="1:6" x14ac:dyDescent="0.3">
      <c r="B44" s="34">
        <f t="shared" si="1"/>
        <v>17</v>
      </c>
      <c r="C44" s="20" t="s">
        <v>25</v>
      </c>
      <c r="D44" s="29"/>
      <c r="E44" s="20"/>
      <c r="F44" s="6"/>
    </row>
    <row r="45" spans="1:6" x14ac:dyDescent="0.3">
      <c r="B45" s="34">
        <f t="shared" si="1"/>
        <v>18</v>
      </c>
      <c r="C45" s="20" t="s">
        <v>26</v>
      </c>
      <c r="D45" s="29"/>
      <c r="E45" s="20"/>
      <c r="F45" s="6"/>
    </row>
    <row r="46" spans="1:6" x14ac:dyDescent="0.3">
      <c r="B46" s="34">
        <f t="shared" si="1"/>
        <v>19</v>
      </c>
      <c r="C46" s="20" t="s">
        <v>27</v>
      </c>
      <c r="D46" s="29"/>
      <c r="E46" s="20"/>
      <c r="F46" s="6"/>
    </row>
    <row r="47" spans="1:6" x14ac:dyDescent="0.3">
      <c r="B47" s="34">
        <f t="shared" si="1"/>
        <v>20</v>
      </c>
      <c r="C47" s="20" t="s">
        <v>28</v>
      </c>
      <c r="D47" s="29"/>
      <c r="E47" s="20"/>
      <c r="F47" s="6"/>
    </row>
    <row r="48" spans="1:6" x14ac:dyDescent="0.3">
      <c r="D48" s="6"/>
      <c r="F48" s="6"/>
    </row>
    <row r="49" spans="1:6" x14ac:dyDescent="0.3">
      <c r="A49" s="7" t="s">
        <v>128</v>
      </c>
      <c r="B49" s="11">
        <f>B47+1</f>
        <v>21</v>
      </c>
      <c r="C49" s="20" t="s">
        <v>29</v>
      </c>
      <c r="D49" s="29"/>
      <c r="E49" s="20"/>
      <c r="F49" s="6"/>
    </row>
    <row r="50" spans="1:6" x14ac:dyDescent="0.3">
      <c r="A50" s="22">
        <f>B55-B49+1</f>
        <v>7</v>
      </c>
      <c r="B50" s="34">
        <f>B49+1</f>
        <v>22</v>
      </c>
      <c r="C50" s="20" t="s">
        <v>30</v>
      </c>
      <c r="D50" s="29"/>
      <c r="E50" s="20"/>
      <c r="F50" s="6"/>
    </row>
    <row r="51" spans="1:6" x14ac:dyDescent="0.3">
      <c r="B51" s="34">
        <f t="shared" ref="B51:B55" si="2">B50+1</f>
        <v>23</v>
      </c>
      <c r="C51" s="20" t="s">
        <v>31</v>
      </c>
      <c r="D51" s="29"/>
      <c r="E51" s="20"/>
      <c r="F51" s="6"/>
    </row>
    <row r="52" spans="1:6" x14ac:dyDescent="0.3">
      <c r="B52" s="34">
        <f t="shared" si="2"/>
        <v>24</v>
      </c>
      <c r="C52" s="20" t="s">
        <v>32</v>
      </c>
      <c r="D52" s="29"/>
      <c r="E52" s="20"/>
      <c r="F52" s="30"/>
    </row>
    <row r="53" spans="1:6" x14ac:dyDescent="0.3">
      <c r="B53" s="34">
        <f t="shared" si="2"/>
        <v>25</v>
      </c>
      <c r="C53" s="20" t="s">
        <v>33</v>
      </c>
      <c r="D53" s="29"/>
      <c r="E53" s="20"/>
      <c r="F53" s="6"/>
    </row>
    <row r="54" spans="1:6" x14ac:dyDescent="0.3">
      <c r="B54" s="34">
        <f t="shared" si="2"/>
        <v>26</v>
      </c>
      <c r="C54" s="20" t="s">
        <v>34</v>
      </c>
      <c r="D54" s="29"/>
      <c r="E54" s="20"/>
      <c r="F54" s="6"/>
    </row>
    <row r="55" spans="1:6" x14ac:dyDescent="0.3">
      <c r="B55" s="34">
        <f t="shared" si="2"/>
        <v>27</v>
      </c>
      <c r="C55" s="20" t="s">
        <v>35</v>
      </c>
      <c r="D55" s="29"/>
      <c r="E55" s="20"/>
      <c r="F55" s="6"/>
    </row>
    <row r="56" spans="1:6" x14ac:dyDescent="0.3">
      <c r="D56" s="6"/>
      <c r="F56" s="6"/>
    </row>
    <row r="57" spans="1:6" x14ac:dyDescent="0.3">
      <c r="D57" s="6"/>
      <c r="F57" s="6"/>
    </row>
    <row r="58" spans="1:6" x14ac:dyDescent="0.3">
      <c r="A58" s="10" t="s">
        <v>36</v>
      </c>
      <c r="B58" s="11">
        <f>B55+1</f>
        <v>28</v>
      </c>
      <c r="C58" s="14" t="s">
        <v>37</v>
      </c>
      <c r="D58" s="28"/>
      <c r="E58" s="14"/>
      <c r="F58" s="6"/>
    </row>
    <row r="59" spans="1:6" x14ac:dyDescent="0.3">
      <c r="A59" s="21">
        <f>B64-B58+1</f>
        <v>6</v>
      </c>
      <c r="B59" s="34">
        <f>B58+1</f>
        <v>29</v>
      </c>
      <c r="C59" s="14" t="s">
        <v>38</v>
      </c>
      <c r="D59" s="28"/>
      <c r="E59" s="14"/>
      <c r="F59" s="6"/>
    </row>
    <row r="60" spans="1:6" x14ac:dyDescent="0.3">
      <c r="A60" s="13"/>
      <c r="B60" s="34">
        <f t="shared" ref="B60:B62" si="3">B59+1</f>
        <v>30</v>
      </c>
      <c r="C60" s="14" t="s">
        <v>39</v>
      </c>
      <c r="D60" s="28"/>
      <c r="E60" s="14"/>
      <c r="F60" s="6"/>
    </row>
    <row r="61" spans="1:6" x14ac:dyDescent="0.3">
      <c r="A61" s="13"/>
      <c r="B61" s="34">
        <f t="shared" si="3"/>
        <v>31</v>
      </c>
      <c r="C61" s="14" t="s">
        <v>40</v>
      </c>
      <c r="D61" s="28"/>
      <c r="E61" s="14"/>
      <c r="F61" s="6"/>
    </row>
    <row r="62" spans="1:6" x14ac:dyDescent="0.3">
      <c r="B62" s="34">
        <f t="shared" si="3"/>
        <v>32</v>
      </c>
      <c r="C62" s="14" t="s">
        <v>41</v>
      </c>
      <c r="D62" s="28"/>
      <c r="E62" s="14"/>
      <c r="F62" s="6"/>
    </row>
    <row r="63" spans="1:6" x14ac:dyDescent="0.3">
      <c r="D63" s="6"/>
      <c r="F63" s="6"/>
    </row>
    <row r="64" spans="1:6" x14ac:dyDescent="0.3">
      <c r="A64" s="7" t="s">
        <v>20</v>
      </c>
      <c r="B64" s="11">
        <f>B62+1</f>
        <v>33</v>
      </c>
      <c r="C64" s="20" t="s">
        <v>42</v>
      </c>
      <c r="D64" s="29"/>
      <c r="E64" s="20"/>
      <c r="F64" s="6"/>
    </row>
    <row r="65" spans="1:6" x14ac:dyDescent="0.3">
      <c r="A65" s="22">
        <f>B80-B64+1</f>
        <v>17</v>
      </c>
      <c r="B65" s="34">
        <f>B64+1</f>
        <v>34</v>
      </c>
      <c r="C65" s="20" t="s">
        <v>43</v>
      </c>
      <c r="D65" s="29"/>
      <c r="E65" s="20"/>
      <c r="F65" s="6"/>
    </row>
    <row r="66" spans="1:6" x14ac:dyDescent="0.3">
      <c r="B66" s="34">
        <f t="shared" ref="B66:B80" si="4">B65+1</f>
        <v>35</v>
      </c>
      <c r="C66" s="20" t="s">
        <v>44</v>
      </c>
      <c r="D66" s="29"/>
      <c r="E66" s="20"/>
      <c r="F66" s="6"/>
    </row>
    <row r="67" spans="1:6" x14ac:dyDescent="0.3">
      <c r="B67" s="34">
        <f t="shared" si="4"/>
        <v>36</v>
      </c>
      <c r="C67" s="20" t="s">
        <v>45</v>
      </c>
      <c r="D67" s="29"/>
      <c r="E67" s="20"/>
      <c r="F67" s="6"/>
    </row>
    <row r="68" spans="1:6" x14ac:dyDescent="0.3">
      <c r="B68" s="34">
        <f t="shared" si="4"/>
        <v>37</v>
      </c>
      <c r="C68" s="20" t="s">
        <v>46</v>
      </c>
      <c r="D68" s="29"/>
      <c r="E68" s="20"/>
      <c r="F68" s="6"/>
    </row>
    <row r="69" spans="1:6" x14ac:dyDescent="0.3">
      <c r="B69" s="34">
        <f>B68+1</f>
        <v>38</v>
      </c>
      <c r="C69" s="20" t="s">
        <v>47</v>
      </c>
      <c r="D69" s="29"/>
      <c r="E69" s="20"/>
      <c r="F69" s="6"/>
    </row>
    <row r="70" spans="1:6" x14ac:dyDescent="0.3">
      <c r="B70" s="34">
        <f t="shared" si="4"/>
        <v>39</v>
      </c>
      <c r="C70" s="20" t="s">
        <v>48</v>
      </c>
      <c r="D70" s="29"/>
      <c r="E70" s="20"/>
      <c r="F70" s="6"/>
    </row>
    <row r="71" spans="1:6" x14ac:dyDescent="0.3">
      <c r="B71" s="34">
        <f t="shared" si="4"/>
        <v>40</v>
      </c>
      <c r="C71" s="20" t="s">
        <v>49</v>
      </c>
      <c r="D71" s="29"/>
      <c r="E71" s="20"/>
      <c r="F71" s="6"/>
    </row>
    <row r="72" spans="1:6" x14ac:dyDescent="0.3">
      <c r="B72" s="34">
        <f t="shared" si="4"/>
        <v>41</v>
      </c>
      <c r="C72" s="20" t="s">
        <v>50</v>
      </c>
      <c r="D72" s="29"/>
      <c r="E72" s="20"/>
      <c r="F72" s="6"/>
    </row>
    <row r="73" spans="1:6" x14ac:dyDescent="0.3">
      <c r="B73" s="34">
        <f t="shared" si="4"/>
        <v>42</v>
      </c>
      <c r="C73" s="20" t="s">
        <v>51</v>
      </c>
      <c r="D73" s="29"/>
      <c r="E73" s="20"/>
      <c r="F73" s="6"/>
    </row>
    <row r="74" spans="1:6" x14ac:dyDescent="0.3">
      <c r="B74" s="34">
        <f t="shared" si="4"/>
        <v>43</v>
      </c>
      <c r="C74" s="20" t="s">
        <v>52</v>
      </c>
      <c r="D74" s="29"/>
      <c r="E74" s="20"/>
      <c r="F74" s="6"/>
    </row>
    <row r="75" spans="1:6" x14ac:dyDescent="0.3">
      <c r="B75" s="34">
        <f t="shared" si="4"/>
        <v>44</v>
      </c>
      <c r="C75" s="20" t="s">
        <v>53</v>
      </c>
      <c r="D75" s="29"/>
      <c r="E75" s="20"/>
      <c r="F75" s="6"/>
    </row>
    <row r="76" spans="1:6" x14ac:dyDescent="0.3">
      <c r="B76" s="34">
        <f t="shared" si="4"/>
        <v>45</v>
      </c>
      <c r="C76" s="20" t="s">
        <v>54</v>
      </c>
      <c r="D76" s="29"/>
      <c r="E76" s="20"/>
      <c r="F76" s="6"/>
    </row>
    <row r="77" spans="1:6" x14ac:dyDescent="0.3">
      <c r="B77" s="34">
        <f t="shared" si="4"/>
        <v>46</v>
      </c>
      <c r="C77" s="20" t="s">
        <v>55</v>
      </c>
      <c r="D77" s="29"/>
      <c r="E77" s="20"/>
      <c r="F77" s="6"/>
    </row>
    <row r="78" spans="1:6" x14ac:dyDescent="0.3">
      <c r="B78" s="34">
        <f t="shared" si="4"/>
        <v>47</v>
      </c>
      <c r="C78" s="20" t="s">
        <v>56</v>
      </c>
      <c r="D78" s="29"/>
      <c r="E78" s="20"/>
      <c r="F78" s="6"/>
    </row>
    <row r="79" spans="1:6" x14ac:dyDescent="0.3">
      <c r="B79" s="34">
        <f t="shared" si="4"/>
        <v>48</v>
      </c>
      <c r="C79" s="20" t="s">
        <v>57</v>
      </c>
      <c r="D79" s="29"/>
      <c r="E79" s="20"/>
      <c r="F79" s="6"/>
    </row>
    <row r="80" spans="1:6" x14ac:dyDescent="0.3">
      <c r="B80" s="34">
        <f t="shared" si="4"/>
        <v>49</v>
      </c>
      <c r="C80" s="20" t="s">
        <v>58</v>
      </c>
      <c r="D80" s="29"/>
      <c r="E80" s="20"/>
      <c r="F80" s="6"/>
    </row>
    <row r="81" spans="1:6" x14ac:dyDescent="0.3">
      <c r="D81" s="6"/>
      <c r="F81" s="6"/>
    </row>
    <row r="82" spans="1:6" x14ac:dyDescent="0.3">
      <c r="D82" s="6"/>
      <c r="F82" s="6"/>
    </row>
    <row r="83" spans="1:6" x14ac:dyDescent="0.3">
      <c r="A83" s="10" t="s">
        <v>59</v>
      </c>
      <c r="B83" s="11">
        <f>B80+1</f>
        <v>50</v>
      </c>
      <c r="C83" s="20" t="s">
        <v>60</v>
      </c>
      <c r="D83" s="29"/>
      <c r="E83" s="20"/>
      <c r="F83" s="6"/>
    </row>
    <row r="84" spans="1:6" x14ac:dyDescent="0.3">
      <c r="A84" s="21">
        <f>B86-B83+1</f>
        <v>4</v>
      </c>
      <c r="B84" s="34">
        <f>B83+1</f>
        <v>51</v>
      </c>
      <c r="C84" s="20" t="s">
        <v>61</v>
      </c>
      <c r="D84" s="29"/>
      <c r="E84" s="20"/>
      <c r="F84" s="6"/>
    </row>
    <row r="85" spans="1:6" x14ac:dyDescent="0.3">
      <c r="B85" s="34">
        <f t="shared" ref="B85:B86" si="5">B84+1</f>
        <v>52</v>
      </c>
      <c r="C85" s="20" t="s">
        <v>62</v>
      </c>
      <c r="D85" s="29"/>
      <c r="E85" s="20"/>
      <c r="F85" s="6"/>
    </row>
    <row r="86" spans="1:6" x14ac:dyDescent="0.3">
      <c r="B86" s="34">
        <f t="shared" si="5"/>
        <v>53</v>
      </c>
      <c r="C86" s="20" t="s">
        <v>63</v>
      </c>
      <c r="D86" s="29"/>
      <c r="E86" s="20"/>
      <c r="F86" s="6"/>
    </row>
    <row r="87" spans="1:6" x14ac:dyDescent="0.3">
      <c r="D87" s="6"/>
      <c r="F87" s="6"/>
    </row>
    <row r="88" spans="1:6" x14ac:dyDescent="0.3">
      <c r="A88" s="7" t="s">
        <v>20</v>
      </c>
      <c r="B88" s="11">
        <f>B86+1</f>
        <v>54</v>
      </c>
      <c r="C88" s="20" t="s">
        <v>64</v>
      </c>
      <c r="D88" s="29"/>
      <c r="E88" s="20"/>
      <c r="F88" s="6"/>
    </row>
    <row r="89" spans="1:6" x14ac:dyDescent="0.3">
      <c r="A89" s="22">
        <f>B91-B88+1</f>
        <v>4</v>
      </c>
      <c r="B89" s="34">
        <f>B88+1</f>
        <v>55</v>
      </c>
      <c r="C89" s="20" t="s">
        <v>65</v>
      </c>
      <c r="D89" s="29"/>
      <c r="E89" s="20"/>
      <c r="F89" s="6"/>
    </row>
    <row r="90" spans="1:6" x14ac:dyDescent="0.3">
      <c r="B90" s="34">
        <f t="shared" ref="B90:B91" si="6">B89+1</f>
        <v>56</v>
      </c>
      <c r="C90" s="20" t="s">
        <v>66</v>
      </c>
      <c r="D90" s="29"/>
      <c r="E90" s="20"/>
      <c r="F90" s="6"/>
    </row>
    <row r="91" spans="1:6" x14ac:dyDescent="0.3">
      <c r="B91" s="34">
        <f t="shared" si="6"/>
        <v>57</v>
      </c>
      <c r="C91" s="20" t="s">
        <v>67</v>
      </c>
      <c r="D91" s="29"/>
      <c r="E91" s="20"/>
      <c r="F91" s="6"/>
    </row>
    <row r="92" spans="1:6" x14ac:dyDescent="0.3">
      <c r="F92" s="6"/>
    </row>
    <row r="93" spans="1:6" x14ac:dyDescent="0.3">
      <c r="F93" s="6"/>
    </row>
    <row r="94" spans="1:6" x14ac:dyDescent="0.3">
      <c r="A94" s="10" t="s">
        <v>68</v>
      </c>
      <c r="B94" s="26">
        <f>B91+1</f>
        <v>58</v>
      </c>
      <c r="C94" s="25" t="s">
        <v>69</v>
      </c>
      <c r="D94" s="25"/>
      <c r="E94" s="8"/>
      <c r="F94" s="6"/>
    </row>
    <row r="95" spans="1:6" x14ac:dyDescent="0.3">
      <c r="A95" s="21">
        <f>B103-B94+1</f>
        <v>10</v>
      </c>
      <c r="B95" s="27">
        <f>B94+1</f>
        <v>59</v>
      </c>
      <c r="C95" s="25" t="s">
        <v>70</v>
      </c>
      <c r="D95" s="25"/>
      <c r="E95" s="8"/>
      <c r="F95" s="6"/>
    </row>
    <row r="96" spans="1:6" x14ac:dyDescent="0.3">
      <c r="B96" s="27">
        <f t="shared" ref="B96:B103" si="7">B95+1</f>
        <v>60</v>
      </c>
      <c r="C96" s="25" t="s">
        <v>71</v>
      </c>
      <c r="D96" s="25"/>
      <c r="E96" s="8"/>
      <c r="F96" s="6"/>
    </row>
    <row r="97" spans="1:6" x14ac:dyDescent="0.3">
      <c r="B97" s="27">
        <f t="shared" si="7"/>
        <v>61</v>
      </c>
      <c r="C97" s="25" t="s">
        <v>72</v>
      </c>
      <c r="D97" s="25"/>
      <c r="E97" s="8"/>
      <c r="F97" s="6"/>
    </row>
    <row r="98" spans="1:6" x14ac:dyDescent="0.3">
      <c r="B98" s="27">
        <f t="shared" si="7"/>
        <v>62</v>
      </c>
      <c r="C98" s="25" t="s">
        <v>73</v>
      </c>
      <c r="D98" s="25"/>
      <c r="E98" s="8"/>
      <c r="F98" s="6"/>
    </row>
    <row r="99" spans="1:6" x14ac:dyDescent="0.3">
      <c r="B99" s="27">
        <f t="shared" si="7"/>
        <v>63</v>
      </c>
      <c r="C99" s="25" t="s">
        <v>74</v>
      </c>
      <c r="D99" s="25"/>
      <c r="E99" s="8"/>
      <c r="F99" s="6"/>
    </row>
    <row r="100" spans="1:6" x14ac:dyDescent="0.3">
      <c r="B100" s="27">
        <f t="shared" si="7"/>
        <v>64</v>
      </c>
      <c r="C100" s="25" t="s">
        <v>75</v>
      </c>
      <c r="D100" s="25"/>
      <c r="E100" s="8"/>
      <c r="F100" s="6"/>
    </row>
    <row r="101" spans="1:6" x14ac:dyDescent="0.3">
      <c r="B101" s="27">
        <f t="shared" si="7"/>
        <v>65</v>
      </c>
      <c r="C101" s="25" t="s">
        <v>76</v>
      </c>
      <c r="D101" s="25"/>
      <c r="E101" s="8"/>
      <c r="F101" s="6"/>
    </row>
    <row r="102" spans="1:6" x14ac:dyDescent="0.3">
      <c r="B102" s="27">
        <f t="shared" si="7"/>
        <v>66</v>
      </c>
      <c r="C102" s="25" t="s">
        <v>77</v>
      </c>
      <c r="D102" s="25"/>
      <c r="E102" s="8"/>
      <c r="F102" s="6"/>
    </row>
    <row r="103" spans="1:6" x14ac:dyDescent="0.3">
      <c r="B103" s="27">
        <f t="shared" si="7"/>
        <v>67</v>
      </c>
      <c r="C103" s="25" t="s">
        <v>78</v>
      </c>
      <c r="D103" s="25"/>
      <c r="E103" s="8"/>
      <c r="F103" s="6"/>
    </row>
    <row r="106" spans="1:6" x14ac:dyDescent="0.3">
      <c r="A106" s="10" t="s">
        <v>129</v>
      </c>
      <c r="B106" s="10"/>
      <c r="C106" s="8" t="s">
        <v>79</v>
      </c>
      <c r="D106" s="8" t="s">
        <v>80</v>
      </c>
      <c r="E106" s="8" t="s">
        <v>81</v>
      </c>
    </row>
    <row r="107" spans="1:6" x14ac:dyDescent="0.3">
      <c r="C107" s="8" t="s">
        <v>82</v>
      </c>
      <c r="D107" s="8" t="s">
        <v>83</v>
      </c>
      <c r="E107" t="s">
        <v>84</v>
      </c>
    </row>
    <row r="108" spans="1:6" x14ac:dyDescent="0.3">
      <c r="C108" s="8" t="s">
        <v>85</v>
      </c>
      <c r="D108" s="8" t="s">
        <v>86</v>
      </c>
      <c r="E108" s="8" t="s">
        <v>87</v>
      </c>
    </row>
    <row r="109" spans="1:6" x14ac:dyDescent="0.3">
      <c r="C109" s="8" t="s">
        <v>88</v>
      </c>
      <c r="D109" s="8" t="s">
        <v>89</v>
      </c>
      <c r="E109" s="8" t="s">
        <v>90</v>
      </c>
    </row>
    <row r="110" spans="1:6" x14ac:dyDescent="0.3">
      <c r="C110" s="8" t="s">
        <v>91</v>
      </c>
      <c r="D110" s="8" t="s">
        <v>92</v>
      </c>
      <c r="E110" t="s">
        <v>93</v>
      </c>
    </row>
    <row r="111" spans="1:6" x14ac:dyDescent="0.3">
      <c r="C111" s="8" t="s">
        <v>94</v>
      </c>
      <c r="D111" s="8" t="s">
        <v>95</v>
      </c>
      <c r="E111" s="8" t="s">
        <v>96</v>
      </c>
    </row>
    <row r="112" spans="1:6" x14ac:dyDescent="0.3">
      <c r="C112" s="8" t="s">
        <v>97</v>
      </c>
      <c r="D112" s="8" t="s">
        <v>98</v>
      </c>
      <c r="E112" s="8" t="s">
        <v>99</v>
      </c>
    </row>
    <row r="113" spans="1:5" x14ac:dyDescent="0.3">
      <c r="C113" s="8" t="s">
        <v>100</v>
      </c>
      <c r="D113" s="8" t="s">
        <v>101</v>
      </c>
      <c r="E113" s="8" t="s">
        <v>102</v>
      </c>
    </row>
    <row r="114" spans="1:5" x14ac:dyDescent="0.3">
      <c r="C114" s="8" t="s">
        <v>103</v>
      </c>
      <c r="D114" s="8" t="s">
        <v>104</v>
      </c>
      <c r="E114" s="8" t="s">
        <v>105</v>
      </c>
    </row>
    <row r="115" spans="1:5" x14ac:dyDescent="0.3">
      <c r="C115" s="8" t="s">
        <v>106</v>
      </c>
      <c r="D115" s="8" t="s">
        <v>107</v>
      </c>
      <c r="E115" s="8" t="s">
        <v>108</v>
      </c>
    </row>
    <row r="116" spans="1:5" x14ac:dyDescent="0.3">
      <c r="A116" s="24"/>
      <c r="B116" s="23"/>
      <c r="C116" s="8" t="s">
        <v>109</v>
      </c>
      <c r="D116" s="8" t="s">
        <v>110</v>
      </c>
      <c r="E116" s="8" t="s">
        <v>111</v>
      </c>
    </row>
    <row r="117" spans="1:5" x14ac:dyDescent="0.3">
      <c r="C117" s="8" t="s">
        <v>112</v>
      </c>
      <c r="D117" s="8"/>
      <c r="E117" s="8"/>
    </row>
    <row r="137" spans="1:1" x14ac:dyDescent="0.3">
      <c r="A137" s="36"/>
    </row>
    <row r="138" spans="1:1" x14ac:dyDescent="0.3">
      <c r="A138" s="37"/>
    </row>
  </sheetData>
  <phoneticPr fontId="5" type="noConversion"/>
  <pageMargins left="0.7" right="0.7" top="0.78740157499999996" bottom="0.78740157499999996"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A161D-37D7-4843-ACBF-DBDCDD634014}">
  <dimension ref="A1:AA16"/>
  <sheetViews>
    <sheetView tabSelected="1" zoomScale="85" zoomScaleNormal="85" workbookViewId="0">
      <pane xSplit="2" ySplit="2" topLeftCell="C3" activePane="bottomRight" state="frozen"/>
      <selection pane="topRight" activeCell="B1" sqref="B1"/>
      <selection pane="bottomLeft" activeCell="A3" sqref="A3"/>
      <selection pane="bottomRight" activeCell="E10" sqref="E10"/>
    </sheetView>
  </sheetViews>
  <sheetFormatPr baseColWidth="10" defaultColWidth="11.5546875" defaultRowHeight="15.6" x14ac:dyDescent="0.3"/>
  <cols>
    <col min="1" max="1" width="6.5546875" style="65" customWidth="1"/>
    <col min="2" max="2" width="4.5546875" style="65" bestFit="1" customWidth="1"/>
    <col min="3" max="3" width="68.44140625" style="65" customWidth="1"/>
    <col min="4" max="4" width="25.21875" style="65" customWidth="1"/>
    <col min="5" max="5" width="19.44140625" style="65" customWidth="1"/>
    <col min="6" max="6" width="9.33203125" style="65" bestFit="1" customWidth="1"/>
    <col min="7" max="7" width="27.109375" style="65" bestFit="1" customWidth="1"/>
    <col min="8" max="8" width="18.44140625" style="65" bestFit="1" customWidth="1"/>
    <col min="9" max="9" width="43.6640625" style="65" customWidth="1"/>
    <col min="10" max="10" width="17.33203125" style="65" customWidth="1"/>
    <col min="11" max="11" width="17.77734375" style="65" bestFit="1" customWidth="1"/>
    <col min="12" max="12" width="38.77734375" style="65" bestFit="1" customWidth="1"/>
    <col min="13" max="13" width="73" style="65" bestFit="1" customWidth="1"/>
    <col min="14" max="14" width="58.44140625" style="65" bestFit="1" customWidth="1"/>
    <col min="15" max="15" width="11" style="65" customWidth="1"/>
    <col min="16" max="16" width="7.6640625" style="65" bestFit="1" customWidth="1"/>
    <col min="17" max="17" width="8.109375" style="65" bestFit="1" customWidth="1"/>
    <col min="18" max="18" width="14.109375" style="65" bestFit="1" customWidth="1"/>
    <col min="19" max="19" width="21" style="65" bestFit="1" customWidth="1"/>
    <col min="20" max="20" width="20" style="65" bestFit="1" customWidth="1"/>
    <col min="21" max="21" width="24.44140625" style="65" bestFit="1" customWidth="1"/>
    <col min="22" max="22" width="23.44140625" style="65" bestFit="1" customWidth="1"/>
    <col min="23" max="23" width="11" style="65" bestFit="1" customWidth="1"/>
    <col min="24" max="24" width="26.6640625" style="65" bestFit="1" customWidth="1"/>
    <col min="25" max="25" width="23.33203125" style="65" customWidth="1"/>
    <col min="26" max="26" width="23.6640625" style="65" customWidth="1"/>
    <col min="27" max="16384" width="11.5546875" style="65"/>
  </cols>
  <sheetData>
    <row r="1" spans="1:27" s="41" customFormat="1" ht="16.05" customHeight="1" x14ac:dyDescent="0.3">
      <c r="B1" s="143" t="s">
        <v>146</v>
      </c>
      <c r="C1" s="144"/>
      <c r="D1" s="144"/>
      <c r="E1" s="144"/>
      <c r="F1" s="144"/>
      <c r="G1" s="144"/>
      <c r="H1" s="144"/>
      <c r="I1" s="145"/>
      <c r="J1" s="152" t="s">
        <v>134</v>
      </c>
      <c r="K1" s="153"/>
      <c r="L1" s="149" t="s">
        <v>147</v>
      </c>
      <c r="M1" s="150"/>
      <c r="N1" s="151"/>
      <c r="O1" s="143" t="s">
        <v>143</v>
      </c>
      <c r="P1" s="144"/>
      <c r="Q1" s="144"/>
      <c r="R1" s="153"/>
      <c r="S1" s="143" t="s">
        <v>144</v>
      </c>
      <c r="T1" s="144"/>
      <c r="U1" s="144"/>
      <c r="V1" s="153"/>
      <c r="W1" s="143" t="s">
        <v>135</v>
      </c>
      <c r="X1" s="144"/>
      <c r="Y1" s="146" t="s">
        <v>154</v>
      </c>
      <c r="Z1" s="147"/>
      <c r="AA1" s="148"/>
    </row>
    <row r="2" spans="1:27" s="42" customFormat="1" x14ac:dyDescent="0.3">
      <c r="B2" s="43" t="s">
        <v>113</v>
      </c>
      <c r="C2" s="43" t="s">
        <v>114</v>
      </c>
      <c r="D2" s="43" t="s">
        <v>220</v>
      </c>
      <c r="E2" s="43" t="s">
        <v>130</v>
      </c>
      <c r="F2" s="43" t="s">
        <v>115</v>
      </c>
      <c r="G2" s="43" t="s">
        <v>131</v>
      </c>
      <c r="H2" s="43" t="s">
        <v>133</v>
      </c>
      <c r="I2" s="43" t="s">
        <v>117</v>
      </c>
      <c r="J2" s="43" t="s">
        <v>132</v>
      </c>
      <c r="K2" s="43" t="s">
        <v>136</v>
      </c>
      <c r="L2" s="44" t="s">
        <v>148</v>
      </c>
      <c r="M2" s="44" t="s">
        <v>152</v>
      </c>
      <c r="N2" s="44" t="s">
        <v>149</v>
      </c>
      <c r="O2" s="45" t="s">
        <v>140</v>
      </c>
      <c r="P2" s="45" t="s">
        <v>141</v>
      </c>
      <c r="Q2" s="45" t="s">
        <v>139</v>
      </c>
      <c r="R2" s="45" t="s">
        <v>142</v>
      </c>
      <c r="S2" s="45" t="s">
        <v>150</v>
      </c>
      <c r="T2" s="45" t="s">
        <v>138</v>
      </c>
      <c r="U2" s="45" t="s">
        <v>151</v>
      </c>
      <c r="V2" s="45" t="s">
        <v>145</v>
      </c>
      <c r="W2" s="43" t="s">
        <v>116</v>
      </c>
      <c r="X2" s="46" t="s">
        <v>137</v>
      </c>
      <c r="Y2" s="47" t="s">
        <v>155</v>
      </c>
      <c r="Z2" s="43" t="s">
        <v>156</v>
      </c>
      <c r="AA2" s="48" t="s">
        <v>153</v>
      </c>
    </row>
    <row r="3" spans="1:27" s="49" customFormat="1" ht="44.4" customHeight="1" x14ac:dyDescent="0.3">
      <c r="B3" s="50">
        <v>1</v>
      </c>
      <c r="C3" s="140" t="s">
        <v>157</v>
      </c>
      <c r="D3" s="154" t="s">
        <v>298</v>
      </c>
      <c r="E3" s="51" t="s">
        <v>158</v>
      </c>
      <c r="F3" s="52" t="s">
        <v>159</v>
      </c>
      <c r="G3" s="52"/>
      <c r="H3" s="52">
        <v>2011</v>
      </c>
      <c r="I3" s="53" t="s">
        <v>160</v>
      </c>
      <c r="J3" s="52" t="s">
        <v>163</v>
      </c>
      <c r="K3" s="54"/>
      <c r="L3" s="55" t="s">
        <v>272</v>
      </c>
      <c r="M3" s="56" t="s">
        <v>275</v>
      </c>
      <c r="N3" s="57" t="s">
        <v>277</v>
      </c>
      <c r="O3" s="58">
        <v>2007</v>
      </c>
      <c r="P3" s="59" t="s">
        <v>183</v>
      </c>
      <c r="Q3" s="59" t="s">
        <v>196</v>
      </c>
      <c r="R3" s="60">
        <v>550</v>
      </c>
      <c r="S3" s="61" t="s">
        <v>273</v>
      </c>
      <c r="T3" s="62" t="s">
        <v>274</v>
      </c>
      <c r="U3" s="59" t="s">
        <v>161</v>
      </c>
      <c r="V3" s="63" t="s">
        <v>276</v>
      </c>
      <c r="W3" s="50" t="s">
        <v>162</v>
      </c>
      <c r="X3" s="54" t="s">
        <v>279</v>
      </c>
      <c r="Y3" s="64"/>
      <c r="Z3" s="52"/>
      <c r="AA3" s="65" t="s">
        <v>278</v>
      </c>
    </row>
    <row r="4" spans="1:27" s="66" customFormat="1" ht="46.8" customHeight="1" x14ac:dyDescent="0.3">
      <c r="B4" s="67">
        <v>2</v>
      </c>
      <c r="C4" s="68" t="s">
        <v>164</v>
      </c>
      <c r="D4" s="68"/>
      <c r="E4" s="69" t="s">
        <v>165</v>
      </c>
      <c r="F4" s="65" t="s">
        <v>166</v>
      </c>
      <c r="G4" s="69"/>
      <c r="H4" s="69">
        <v>2001</v>
      </c>
      <c r="I4" s="65" t="s">
        <v>167</v>
      </c>
      <c r="J4" s="69"/>
      <c r="K4" s="70"/>
      <c r="L4" s="71"/>
      <c r="M4" s="72"/>
      <c r="N4" s="73"/>
      <c r="O4" s="74"/>
      <c r="P4" s="75"/>
      <c r="Q4" s="75"/>
      <c r="R4" s="76"/>
      <c r="S4" s="74"/>
      <c r="T4" s="75"/>
      <c r="U4" s="75"/>
      <c r="V4" s="76"/>
      <c r="W4" s="67"/>
      <c r="X4" s="70"/>
      <c r="Y4" s="77"/>
      <c r="Z4" s="69"/>
      <c r="AA4" s="78"/>
    </row>
    <row r="5" spans="1:27" s="79" customFormat="1" ht="29.4" customHeight="1" x14ac:dyDescent="0.3">
      <c r="B5" s="80">
        <v>3</v>
      </c>
      <c r="C5" s="81" t="s">
        <v>168</v>
      </c>
      <c r="D5" s="81"/>
      <c r="E5" s="82" t="s">
        <v>169</v>
      </c>
      <c r="F5" s="83" t="s">
        <v>171</v>
      </c>
      <c r="G5" s="82"/>
      <c r="H5" s="82">
        <v>2006</v>
      </c>
      <c r="I5" s="81" t="s">
        <v>170</v>
      </c>
      <c r="J5" s="82"/>
      <c r="K5" s="84"/>
      <c r="L5" s="85" t="s">
        <v>172</v>
      </c>
      <c r="M5" s="86" t="s">
        <v>173</v>
      </c>
      <c r="N5" s="87"/>
      <c r="O5" s="85"/>
      <c r="P5" s="86" t="s">
        <v>175</v>
      </c>
      <c r="Q5" s="86" t="s">
        <v>174</v>
      </c>
      <c r="R5" s="87">
        <v>58</v>
      </c>
      <c r="S5" s="85"/>
      <c r="T5" s="86"/>
      <c r="U5" s="86"/>
      <c r="V5" s="87"/>
      <c r="W5" s="85"/>
      <c r="X5" s="88" t="s">
        <v>176</v>
      </c>
      <c r="Y5" s="77"/>
      <c r="Z5" s="69"/>
      <c r="AA5" s="78"/>
    </row>
    <row r="6" spans="1:27" s="51" customFormat="1" ht="34.200000000000003" customHeight="1" x14ac:dyDescent="0.3">
      <c r="B6" s="89">
        <v>4</v>
      </c>
      <c r="C6" s="51" t="s">
        <v>177</v>
      </c>
      <c r="E6" s="90" t="s">
        <v>179</v>
      </c>
      <c r="F6" s="91" t="s">
        <v>178</v>
      </c>
      <c r="G6" s="91"/>
      <c r="H6" s="91">
        <v>2003</v>
      </c>
      <c r="I6" s="90" t="s">
        <v>180</v>
      </c>
      <c r="J6" s="51" t="s">
        <v>181</v>
      </c>
      <c r="K6" s="92"/>
      <c r="L6" s="89" t="s">
        <v>172</v>
      </c>
      <c r="M6" s="91" t="s">
        <v>185</v>
      </c>
      <c r="N6" s="92" t="s">
        <v>271</v>
      </c>
      <c r="O6" s="89" t="s">
        <v>182</v>
      </c>
      <c r="P6" s="91" t="s">
        <v>183</v>
      </c>
      <c r="Q6" s="91" t="s">
        <v>184</v>
      </c>
      <c r="R6" s="92">
        <v>255</v>
      </c>
      <c r="S6" s="91" t="s">
        <v>186</v>
      </c>
      <c r="T6" s="91" t="s">
        <v>267</v>
      </c>
      <c r="U6" s="51" t="s">
        <v>268</v>
      </c>
      <c r="V6" s="92"/>
      <c r="W6" s="65" t="s">
        <v>269</v>
      </c>
      <c r="X6" s="93"/>
      <c r="Y6" s="64"/>
      <c r="Z6" s="52"/>
      <c r="AA6" s="65" t="s">
        <v>270</v>
      </c>
    </row>
    <row r="7" spans="1:27" s="51" customFormat="1" ht="34.200000000000003" customHeight="1" x14ac:dyDescent="0.3">
      <c r="A7" s="94"/>
      <c r="B7" s="89"/>
      <c r="C7" s="51" t="s">
        <v>187</v>
      </c>
      <c r="E7" s="90" t="s">
        <v>188</v>
      </c>
      <c r="F7" s="91" t="s">
        <v>189</v>
      </c>
      <c r="G7" s="91"/>
      <c r="H7" s="91">
        <v>2018</v>
      </c>
      <c r="I7" s="90" t="s">
        <v>190</v>
      </c>
      <c r="J7" s="51" t="s">
        <v>191</v>
      </c>
      <c r="K7" s="92" t="s">
        <v>192</v>
      </c>
      <c r="L7" s="89" t="s">
        <v>193</v>
      </c>
      <c r="M7" s="91" t="s">
        <v>194</v>
      </c>
      <c r="N7" s="92" t="s">
        <v>203</v>
      </c>
      <c r="O7" s="89">
        <v>2000</v>
      </c>
      <c r="P7" s="91" t="s">
        <v>195</v>
      </c>
      <c r="Q7" s="91" t="s">
        <v>196</v>
      </c>
      <c r="R7" s="92">
        <v>97</v>
      </c>
      <c r="S7" s="89" t="s">
        <v>198</v>
      </c>
      <c r="T7" s="91" t="s">
        <v>199</v>
      </c>
      <c r="U7" s="92" t="s">
        <v>197</v>
      </c>
      <c r="V7" s="51" t="s">
        <v>297</v>
      </c>
      <c r="W7" s="89" t="s">
        <v>200</v>
      </c>
      <c r="X7" s="93"/>
      <c r="Y7" s="64" t="s">
        <v>201</v>
      </c>
      <c r="Z7" s="52"/>
      <c r="AA7" s="95" t="s">
        <v>202</v>
      </c>
    </row>
    <row r="8" spans="1:27" s="51" customFormat="1" ht="34.200000000000003" customHeight="1" x14ac:dyDescent="0.3">
      <c r="A8" s="94"/>
      <c r="B8" s="89"/>
      <c r="C8" s="51" t="s">
        <v>204</v>
      </c>
      <c r="E8" s="90" t="s">
        <v>205</v>
      </c>
      <c r="F8" s="91" t="s">
        <v>189</v>
      </c>
      <c r="G8" s="91"/>
      <c r="H8" s="91">
        <v>2016</v>
      </c>
      <c r="I8" s="65" t="s">
        <v>206</v>
      </c>
      <c r="J8" s="51" t="s">
        <v>207</v>
      </c>
      <c r="K8" s="92" t="s">
        <v>208</v>
      </c>
      <c r="L8" s="89" t="s">
        <v>193</v>
      </c>
      <c r="M8" s="92" t="s">
        <v>218</v>
      </c>
      <c r="N8" s="51" t="s">
        <v>219</v>
      </c>
      <c r="O8" s="89" t="s">
        <v>211</v>
      </c>
      <c r="P8" s="91" t="s">
        <v>212</v>
      </c>
      <c r="Q8" s="91" t="s">
        <v>213</v>
      </c>
      <c r="R8" s="92">
        <v>2028</v>
      </c>
      <c r="S8" s="51" t="s">
        <v>280</v>
      </c>
      <c r="T8" s="89" t="s">
        <v>281</v>
      </c>
      <c r="U8" s="51" t="s">
        <v>209</v>
      </c>
      <c r="V8" s="92" t="s">
        <v>210</v>
      </c>
      <c r="W8" s="65" t="s">
        <v>214</v>
      </c>
      <c r="X8" s="93" t="s">
        <v>215</v>
      </c>
      <c r="Y8" s="65" t="s">
        <v>217</v>
      </c>
      <c r="Z8" s="52"/>
      <c r="AA8" s="95" t="s">
        <v>216</v>
      </c>
    </row>
    <row r="9" spans="1:27" s="39" customFormat="1" ht="34.200000000000003" customHeight="1" x14ac:dyDescent="0.3">
      <c r="B9" s="96"/>
      <c r="C9" s="38" t="s">
        <v>221</v>
      </c>
      <c r="D9" s="97" t="s">
        <v>222</v>
      </c>
      <c r="E9" s="98" t="s">
        <v>223</v>
      </c>
      <c r="F9" s="99" t="s">
        <v>224</v>
      </c>
      <c r="G9" s="100"/>
      <c r="H9" s="100">
        <v>2010</v>
      </c>
      <c r="I9" s="39" t="s">
        <v>225</v>
      </c>
      <c r="J9" s="39" t="s">
        <v>226</v>
      </c>
      <c r="K9" s="101"/>
      <c r="L9" s="96" t="s">
        <v>228</v>
      </c>
      <c r="M9" s="102" t="s">
        <v>227</v>
      </c>
      <c r="O9" s="96"/>
      <c r="P9" s="100"/>
      <c r="Q9" s="100"/>
      <c r="R9" s="101"/>
      <c r="T9" s="103"/>
      <c r="V9" s="101"/>
      <c r="X9" s="102"/>
      <c r="Z9" s="104"/>
      <c r="AA9" s="105"/>
    </row>
    <row r="10" spans="1:27" s="39" customFormat="1" ht="34.200000000000003" customHeight="1" x14ac:dyDescent="0.3">
      <c r="B10" s="96"/>
      <c r="C10" s="39" t="s">
        <v>229</v>
      </c>
      <c r="D10" s="106" t="s">
        <v>230</v>
      </c>
      <c r="E10" s="98" t="s">
        <v>232</v>
      </c>
      <c r="F10" s="100" t="s">
        <v>233</v>
      </c>
      <c r="G10" s="100"/>
      <c r="H10" s="100">
        <v>2009</v>
      </c>
      <c r="I10" s="39" t="s">
        <v>231</v>
      </c>
      <c r="K10" s="101"/>
      <c r="L10" s="96"/>
      <c r="M10" s="102"/>
      <c r="O10" s="96"/>
      <c r="P10" s="100"/>
      <c r="Q10" s="100"/>
      <c r="R10" s="101"/>
      <c r="T10" s="103"/>
      <c r="V10" s="101"/>
      <c r="X10" s="102"/>
      <c r="Z10" s="104"/>
      <c r="AA10" s="105"/>
    </row>
    <row r="11" spans="1:27" s="107" customFormat="1" ht="34.200000000000003" customHeight="1" x14ac:dyDescent="0.3">
      <c r="B11" s="108"/>
      <c r="C11" s="40" t="s">
        <v>234</v>
      </c>
      <c r="D11" s="109" t="s">
        <v>235</v>
      </c>
      <c r="E11" s="110" t="s">
        <v>236</v>
      </c>
      <c r="F11" s="111" t="s">
        <v>237</v>
      </c>
      <c r="G11" s="111"/>
      <c r="H11" s="111">
        <v>2005</v>
      </c>
      <c r="I11" s="65" t="s">
        <v>238</v>
      </c>
      <c r="J11" s="107" t="s">
        <v>239</v>
      </c>
      <c r="K11" s="112" t="s">
        <v>240</v>
      </c>
      <c r="L11" s="108" t="s">
        <v>193</v>
      </c>
      <c r="M11" s="113" t="s">
        <v>243</v>
      </c>
      <c r="N11" s="107" t="s">
        <v>244</v>
      </c>
      <c r="O11" s="108">
        <v>2000</v>
      </c>
      <c r="P11" s="111" t="s">
        <v>212</v>
      </c>
      <c r="Q11" s="111" t="s">
        <v>196</v>
      </c>
      <c r="R11" s="112">
        <v>201</v>
      </c>
      <c r="S11" s="79" t="s">
        <v>242</v>
      </c>
      <c r="T11" s="114"/>
      <c r="U11" s="79"/>
      <c r="V11" s="79" t="s">
        <v>241</v>
      </c>
      <c r="W11" s="113" t="s">
        <v>245</v>
      </c>
      <c r="Y11" s="79"/>
      <c r="Z11" s="65" t="s">
        <v>246</v>
      </c>
      <c r="AA11" s="65" t="s">
        <v>247</v>
      </c>
    </row>
    <row r="12" spans="1:27" s="39" customFormat="1" ht="34.200000000000003" customHeight="1" x14ac:dyDescent="0.3">
      <c r="A12" s="39" t="s">
        <v>248</v>
      </c>
      <c r="B12" s="96"/>
      <c r="C12" s="38" t="s">
        <v>249</v>
      </c>
      <c r="D12" s="39" t="s">
        <v>250</v>
      </c>
      <c r="E12" s="98" t="s">
        <v>251</v>
      </c>
      <c r="F12" s="100" t="s">
        <v>252</v>
      </c>
      <c r="G12" s="100"/>
      <c r="H12" s="100">
        <v>2020</v>
      </c>
      <c r="I12" s="65" t="s">
        <v>253</v>
      </c>
      <c r="J12" s="39" t="s">
        <v>254</v>
      </c>
      <c r="K12" s="101"/>
      <c r="L12" s="96" t="s">
        <v>193</v>
      </c>
      <c r="M12" s="100" t="s">
        <v>261</v>
      </c>
      <c r="N12" s="101" t="s">
        <v>257</v>
      </c>
      <c r="O12" s="96"/>
      <c r="P12" s="100" t="s">
        <v>255</v>
      </c>
      <c r="Q12" s="100" t="s">
        <v>256</v>
      </c>
      <c r="R12" s="101"/>
      <c r="S12" s="96"/>
      <c r="T12" s="100"/>
      <c r="U12" s="100"/>
      <c r="V12" s="101"/>
      <c r="W12" s="96"/>
      <c r="X12" s="102"/>
      <c r="Y12" s="115" t="s">
        <v>260</v>
      </c>
      <c r="Z12" s="65" t="s">
        <v>258</v>
      </c>
      <c r="AA12" s="116" t="s">
        <v>259</v>
      </c>
    </row>
    <row r="13" spans="1:27" s="117" customFormat="1" ht="34.200000000000003" customHeight="1" x14ac:dyDescent="0.3">
      <c r="B13" s="118"/>
      <c r="C13" s="65" t="s">
        <v>262</v>
      </c>
      <c r="D13" s="116" t="s">
        <v>263</v>
      </c>
      <c r="E13" s="65" t="s">
        <v>264</v>
      </c>
      <c r="F13" s="65" t="s">
        <v>265</v>
      </c>
      <c r="G13" s="119"/>
      <c r="H13" s="119">
        <v>2022</v>
      </c>
      <c r="I13" s="65" t="s">
        <v>266</v>
      </c>
      <c r="K13" s="120"/>
      <c r="L13" s="118"/>
      <c r="M13" s="119"/>
      <c r="N13" s="120"/>
      <c r="O13" s="118"/>
      <c r="P13" s="119"/>
      <c r="Q13" s="119"/>
      <c r="R13" s="120"/>
      <c r="S13" s="118"/>
      <c r="T13" s="119"/>
      <c r="U13" s="119"/>
      <c r="V13" s="120"/>
      <c r="W13" s="118"/>
      <c r="X13" s="121"/>
      <c r="Y13" s="122"/>
      <c r="AA13" s="123"/>
    </row>
    <row r="14" spans="1:27" s="117" customFormat="1" ht="34.200000000000003" customHeight="1" x14ac:dyDescent="0.3">
      <c r="B14" s="118"/>
      <c r="C14" s="124"/>
      <c r="E14" s="125"/>
      <c r="F14" s="119"/>
      <c r="G14" s="119"/>
      <c r="H14" s="119"/>
      <c r="K14" s="120"/>
      <c r="L14" s="118"/>
      <c r="M14" s="119"/>
      <c r="N14" s="120"/>
      <c r="O14" s="118"/>
      <c r="P14" s="119"/>
      <c r="Q14" s="119"/>
      <c r="R14" s="120"/>
      <c r="S14" s="118"/>
      <c r="T14" s="119"/>
      <c r="U14" s="119"/>
      <c r="V14" s="120"/>
      <c r="W14" s="118"/>
      <c r="X14" s="121"/>
      <c r="Y14" s="122"/>
      <c r="AA14" s="123"/>
    </row>
    <row r="15" spans="1:27" ht="31.2" x14ac:dyDescent="0.3">
      <c r="B15" s="126"/>
      <c r="C15" s="141" t="s">
        <v>283</v>
      </c>
      <c r="D15" s="127" t="s">
        <v>282</v>
      </c>
      <c r="E15" s="127"/>
      <c r="F15" s="127"/>
      <c r="G15" s="127" t="s">
        <v>284</v>
      </c>
      <c r="H15" s="127">
        <v>2021</v>
      </c>
      <c r="I15" s="142" t="s">
        <v>285</v>
      </c>
      <c r="J15" s="127" t="s">
        <v>286</v>
      </c>
      <c r="K15" s="128" t="s">
        <v>287</v>
      </c>
      <c r="L15" s="129" t="s">
        <v>288</v>
      </c>
      <c r="M15" s="127" t="s">
        <v>290</v>
      </c>
      <c r="N15" s="128"/>
      <c r="O15" s="126" t="s">
        <v>289</v>
      </c>
      <c r="P15" s="127" t="s">
        <v>183</v>
      </c>
      <c r="Q15" s="127" t="s">
        <v>196</v>
      </c>
      <c r="R15" s="128">
        <v>2483</v>
      </c>
      <c r="S15" s="126" t="s">
        <v>293</v>
      </c>
      <c r="T15" s="127" t="s">
        <v>291</v>
      </c>
      <c r="U15" s="127" t="s">
        <v>292</v>
      </c>
      <c r="V15" s="128" t="s">
        <v>292</v>
      </c>
      <c r="W15" s="142" t="s">
        <v>294</v>
      </c>
      <c r="X15" s="130" t="s">
        <v>295</v>
      </c>
      <c r="Y15" s="131"/>
      <c r="Z15" s="132"/>
      <c r="AA15" s="142" t="s">
        <v>296</v>
      </c>
    </row>
    <row r="16" spans="1:27" ht="16.2" thickBot="1" x14ac:dyDescent="0.35">
      <c r="B16" s="133"/>
      <c r="D16" s="134"/>
      <c r="E16" s="134"/>
      <c r="F16" s="134"/>
      <c r="G16" s="134"/>
      <c r="H16" s="134"/>
      <c r="I16" s="134"/>
      <c r="J16" s="134"/>
      <c r="K16" s="135"/>
      <c r="L16" s="133"/>
      <c r="M16" s="134"/>
      <c r="N16" s="135"/>
      <c r="O16" s="133"/>
      <c r="P16" s="134"/>
      <c r="Q16" s="134"/>
      <c r="R16" s="135"/>
      <c r="S16" s="133"/>
      <c r="T16" s="134"/>
      <c r="U16" s="134"/>
      <c r="V16" s="135"/>
      <c r="W16" s="133"/>
      <c r="X16" s="136"/>
      <c r="Y16" s="137"/>
      <c r="Z16" s="138"/>
      <c r="AA16" s="139"/>
    </row>
  </sheetData>
  <mergeCells count="7">
    <mergeCell ref="B1:I1"/>
    <mergeCell ref="Y1:AA1"/>
    <mergeCell ref="L1:N1"/>
    <mergeCell ref="J1:K1"/>
    <mergeCell ref="W1:X1"/>
    <mergeCell ref="O1:R1"/>
    <mergeCell ref="S1:V1"/>
  </mergeCells>
  <conditionalFormatting sqref="D2:D14">
    <cfRule type="dataBar" priority="1">
      <dataBar>
        <cfvo type="min"/>
        <cfvo type="max"/>
        <color rgb="FF638EC6"/>
      </dataBar>
      <extLst>
        <ext xmlns:x14="http://schemas.microsoft.com/office/spreadsheetml/2009/9/main" uri="{B025F937-C7B1-47D3-B67F-A62EFF666E3E}">
          <x14:id>{B41D5DD1-A153-4BC9-9C2F-01EB641B423D}</x14:id>
        </ext>
      </extLst>
    </cfRule>
  </conditionalFormatting>
  <hyperlinks>
    <hyperlink ref="F9" r:id="rId1" tooltip="Go to European Journal of Operational Research on ScienceDirect" display="https://www.sciencedirect.com/journal/european-journal-of-operational-research" xr:uid="{D1F6D6AC-1342-422E-ABB1-F91884724442}"/>
    <hyperlink ref="AA12" r:id="rId2" tooltip="Learn more about comparability from ScienceDirect's AI-generated Topic Pages" display="https://www.sciencedirect.com/topics/engineering/comparability" xr:uid="{F2BE3343-F326-46E6-ABBB-26F5FD47D24D}"/>
    <hyperlink ref="D13" r:id="rId3" display="../Desktop/HEC Lausanne/semestre 3/Travail de m%25C3%25A9moire/Sujet de m%25C3%25A9moire/Articles/Deuxi%25C3%25A8me tentative- Articles/Choc externe/1-s2.0-S0275531922000897-main.pdf" xr:uid="{DC255D16-E071-472E-A99B-8927E6691976}"/>
    <hyperlink ref="D3" r:id="rId4" xr:uid="{A0863ABB-2E66-4CAD-B7A7-35BD2E70D34E}"/>
    <hyperlink ref="D9" r:id="rId5" xr:uid="{D4B495BB-CBC2-4849-A634-2033F2425FDF}"/>
    <hyperlink ref="D10" r:id="rId6" xr:uid="{D7EE5D55-4A47-426D-8DC2-8776BA22B826}"/>
    <hyperlink ref="D11" r:id="rId7" xr:uid="{5284A86F-F034-4031-9462-5DF2F6A19EC0}"/>
  </hyperlinks>
  <pageMargins left="0.7" right="0.7" top="0.75" bottom="0.75" header="0.3" footer="0.3"/>
  <pageSetup paperSize="9" orientation="portrait" r:id="rId8"/>
  <extLst>
    <ext xmlns:x14="http://schemas.microsoft.com/office/spreadsheetml/2009/9/main" uri="{78C0D931-6437-407d-A8EE-F0AAD7539E65}">
      <x14:conditionalFormattings>
        <x14:conditionalFormatting xmlns:xm="http://schemas.microsoft.com/office/excel/2006/main">
          <x14:cfRule type="dataBar" id="{B41D5DD1-A153-4BC9-9C2F-01EB641B423D}">
            <x14:dataBar minLength="0" maxLength="100" border="1" negativeBarBorderColorSameAsPositive="0">
              <x14:cfvo type="autoMin"/>
              <x14:cfvo type="autoMax"/>
              <x14:borderColor rgb="FF638EC6"/>
              <x14:negativeFillColor rgb="FFFF0000"/>
              <x14:negativeBorderColor rgb="FFFF0000"/>
              <x14:axisColor rgb="FF000000"/>
            </x14:dataBar>
          </x14:cfRule>
          <xm:sqref>D2:D14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Intro</vt:lpstr>
      <vt:lpstr>Methodology</vt:lpstr>
      <vt:lpstr>List of papers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ahusmann</dc:creator>
  <cp:keywords/>
  <dc:description/>
  <cp:lastModifiedBy>Anna</cp:lastModifiedBy>
  <cp:revision/>
  <dcterms:created xsi:type="dcterms:W3CDTF">2021-05-14T14:29:57Z</dcterms:created>
  <dcterms:modified xsi:type="dcterms:W3CDTF">2022-11-09T10:48:47Z</dcterms:modified>
  <cp:category/>
  <cp:contentStatus/>
</cp:coreProperties>
</file>