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4915" windowHeight="118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B20" i="1"/>
  <c r="E17" i="1"/>
  <c r="F17" i="1"/>
  <c r="G17" i="1"/>
  <c r="E18" i="1"/>
  <c r="F18" i="1"/>
  <c r="G18" i="1"/>
  <c r="E19" i="1"/>
  <c r="F19" i="1"/>
  <c r="G19" i="1"/>
  <c r="C17" i="1"/>
  <c r="D17" i="1"/>
  <c r="C18" i="1"/>
  <c r="D18" i="1"/>
  <c r="C19" i="1"/>
  <c r="D19" i="1"/>
  <c r="B18" i="1"/>
  <c r="B19" i="1"/>
  <c r="B17" i="1"/>
  <c r="H12" i="1" l="1"/>
  <c r="M12" i="1"/>
  <c r="L12" i="1"/>
  <c r="K12" i="1"/>
  <c r="J12" i="1"/>
  <c r="I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G13" i="1" s="1"/>
  <c r="F10" i="1"/>
  <c r="F13" i="1" s="1"/>
  <c r="E10" i="1"/>
  <c r="E13" i="1" s="1"/>
  <c r="D10" i="1"/>
  <c r="D13" i="1" s="1"/>
  <c r="C10" i="1"/>
  <c r="C13" i="1" s="1"/>
  <c r="B10" i="1"/>
  <c r="B13" i="1" s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J7" i="1" s="1"/>
  <c r="I4" i="1"/>
  <c r="I7" i="1" s="1"/>
  <c r="H4" i="1"/>
  <c r="H7" i="1" s="1"/>
  <c r="G4" i="1"/>
  <c r="G7" i="1" s="1"/>
  <c r="F4" i="1"/>
  <c r="F7" i="1" s="1"/>
  <c r="E4" i="1"/>
  <c r="E7" i="1" s="1"/>
  <c r="D4" i="1"/>
  <c r="D7" i="1" s="1"/>
  <c r="C4" i="1"/>
  <c r="C7" i="1" s="1"/>
  <c r="B4" i="1"/>
  <c r="B7" i="1" s="1"/>
  <c r="K7" i="1" l="1"/>
  <c r="L7" i="1"/>
  <c r="M7" i="1"/>
  <c r="I13" i="1"/>
  <c r="M13" i="1"/>
  <c r="J13" i="1"/>
  <c r="K13" i="1"/>
  <c r="L13" i="1"/>
  <c r="H13" i="1"/>
</calcChain>
</file>

<file path=xl/sharedStrings.xml><?xml version="1.0" encoding="utf-8"?>
<sst xmlns="http://schemas.openxmlformats.org/spreadsheetml/2006/main" count="44" uniqueCount="26">
  <si>
    <t>n</t>
  </si>
  <si>
    <t>Heuristics</t>
  </si>
  <si>
    <t>AVERAGE</t>
  </si>
  <si>
    <t>ΣTmin</t>
  </si>
  <si>
    <t>ΣTavg</t>
  </si>
  <si>
    <t>ΣTmax</t>
  </si>
  <si>
    <t>Time min</t>
  </si>
  <si>
    <t>Time avg</t>
  </si>
  <si>
    <t>Time max</t>
  </si>
  <si>
    <t>Truck</t>
  </si>
  <si>
    <t>Jobs</t>
  </si>
  <si>
    <t>%v min</t>
  </si>
  <si>
    <t>% v avg</t>
  </si>
  <si>
    <t>%v max</t>
  </si>
  <si>
    <t>%w min</t>
  </si>
  <si>
    <t>%w max</t>
  </si>
  <si>
    <t>%w avg</t>
  </si>
  <si>
    <t>Ants</t>
  </si>
  <si>
    <t>10 instances per row</t>
  </si>
  <si>
    <t>Ants VS Heuristics</t>
  </si>
  <si>
    <t>Δ ΣTmin</t>
  </si>
  <si>
    <t>Δ ΣTavg</t>
  </si>
  <si>
    <t>Δ ΣTmax</t>
  </si>
  <si>
    <t>Δ Time min</t>
  </si>
  <si>
    <t>Δ Time avg</t>
  </si>
  <si>
    <t>Δ Time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</si>
</sst>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9">
    <xf numFmtId="0" fontId="0" fillId="0" borderId="0" xfId="0"/>
    <xf numFmtId="9" fontId="0" fillId="0" borderId="0" xfId="1" applyFont="1"/>
    <xf numFmtId="9" fontId="0" fillId="0" borderId="0" xfId="0" applyNumberFormat="1"/>
    <xf numFmtId="0" fontId="3" fillId="3" borderId="0" xfId="3"/>
    <xf numFmtId="0" fontId="2" fillId="2" borderId="0" xfId="2"/>
    <xf numFmtId="0" fontId="4" fillId="0" borderId="0" xfId="0" applyFont="1"/>
    <xf numFmtId="9" fontId="4" fillId="0" borderId="0" xfId="1" applyFont="1"/>
    <xf numFmtId="0" fontId="5" fillId="3" borderId="0" xfId="3" applyFont="1"/>
    <xf numFmtId="0" fontId="6" fillId="2" borderId="0" xfId="2" applyFont="1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2">
          <cell r="B42">
            <v>3716</v>
          </cell>
          <cell r="C42">
            <v>0</v>
          </cell>
          <cell r="D42">
            <v>0.26738800000000001</v>
          </cell>
          <cell r="E42">
            <v>0.23493</v>
          </cell>
        </row>
        <row r="43">
          <cell r="B43">
            <v>3318</v>
          </cell>
          <cell r="C43">
            <v>0</v>
          </cell>
          <cell r="D43">
            <v>5.5456199999999997E-2</v>
          </cell>
          <cell r="E43">
            <v>0.17889099999999999</v>
          </cell>
        </row>
        <row r="44">
          <cell r="B44">
            <v>3335</v>
          </cell>
          <cell r="C44">
            <v>0</v>
          </cell>
          <cell r="D44">
            <v>2.5459699999999998E-2</v>
          </cell>
          <cell r="E44">
            <v>0.165488</v>
          </cell>
        </row>
        <row r="45">
          <cell r="B45">
            <v>2735</v>
          </cell>
          <cell r="C45">
            <v>0</v>
          </cell>
          <cell r="D45">
            <v>0.40160600000000002</v>
          </cell>
          <cell r="E45">
            <v>5.8232899999999997E-2</v>
          </cell>
        </row>
        <row r="46">
          <cell r="B46">
            <v>4327</v>
          </cell>
          <cell r="C46">
            <v>0</v>
          </cell>
          <cell r="D46">
            <v>0.346916</v>
          </cell>
          <cell r="E46">
            <v>3.0837E-2</v>
          </cell>
        </row>
        <row r="47">
          <cell r="B47">
            <v>4117</v>
          </cell>
          <cell r="C47">
            <v>0</v>
          </cell>
          <cell r="D47">
            <v>0.29225899999999999</v>
          </cell>
          <cell r="E47">
            <v>0.25592399999999998</v>
          </cell>
        </row>
        <row r="48">
          <cell r="B48">
            <v>3049</v>
          </cell>
          <cell r="C48">
            <v>1E-3</v>
          </cell>
          <cell r="D48">
            <v>9.0598300000000007E-2</v>
          </cell>
          <cell r="E48">
            <v>0.18290600000000001</v>
          </cell>
        </row>
        <row r="49">
          <cell r="B49">
            <v>3116</v>
          </cell>
          <cell r="C49">
            <v>0</v>
          </cell>
          <cell r="D49">
            <v>0.284553</v>
          </cell>
          <cell r="E49">
            <v>0.13983699999999999</v>
          </cell>
        </row>
        <row r="50">
          <cell r="B50">
            <v>3634</v>
          </cell>
          <cell r="C50">
            <v>0</v>
          </cell>
          <cell r="D50">
            <v>0.16589899999999999</v>
          </cell>
          <cell r="E50">
            <v>2.4577600000000002E-2</v>
          </cell>
        </row>
        <row r="51">
          <cell r="B51">
            <v>3486</v>
          </cell>
          <cell r="C51">
            <v>0</v>
          </cell>
          <cell r="D51">
            <v>0.26656600000000003</v>
          </cell>
          <cell r="E51">
            <v>0.20331299999999999</v>
          </cell>
        </row>
        <row r="52">
          <cell r="B52">
            <v>14885</v>
          </cell>
          <cell r="C52">
            <v>0</v>
          </cell>
          <cell r="D52">
            <v>0.2407</v>
          </cell>
          <cell r="E52">
            <v>0.95186000000000004</v>
          </cell>
        </row>
        <row r="53">
          <cell r="B53">
            <v>13206</v>
          </cell>
          <cell r="C53">
            <v>0</v>
          </cell>
          <cell r="D53">
            <v>0</v>
          </cell>
          <cell r="E53">
            <v>0.89715299999999998</v>
          </cell>
        </row>
        <row r="54">
          <cell r="B54">
            <v>13709</v>
          </cell>
          <cell r="C54">
            <v>0</v>
          </cell>
          <cell r="D54">
            <v>6.2550099999999997E-2</v>
          </cell>
          <cell r="E54">
            <v>0.77706500000000001</v>
          </cell>
        </row>
        <row r="55">
          <cell r="B55">
            <v>13830</v>
          </cell>
          <cell r="C55">
            <v>0</v>
          </cell>
          <cell r="D55">
            <v>0.11386499999999999</v>
          </cell>
          <cell r="E55">
            <v>0.85747499999999999</v>
          </cell>
        </row>
        <row r="56">
          <cell r="B56">
            <v>12968</v>
          </cell>
          <cell r="C56">
            <v>0</v>
          </cell>
          <cell r="D56">
            <v>0.22023300000000001</v>
          </cell>
          <cell r="E56">
            <v>0.193774</v>
          </cell>
        </row>
        <row r="57">
          <cell r="B57">
            <v>12802</v>
          </cell>
          <cell r="C57">
            <v>0</v>
          </cell>
          <cell r="D57">
            <v>0.160833</v>
          </cell>
          <cell r="E57">
            <v>0.54666700000000001</v>
          </cell>
        </row>
        <row r="58">
          <cell r="B58">
            <v>12140</v>
          </cell>
          <cell r="C58">
            <v>0</v>
          </cell>
          <cell r="D58">
            <v>0.19570199999999999</v>
          </cell>
          <cell r="E58">
            <v>0.26170399999999999</v>
          </cell>
        </row>
        <row r="59">
          <cell r="B59">
            <v>14760</v>
          </cell>
          <cell r="C59">
            <v>0</v>
          </cell>
          <cell r="D59">
            <v>3.7324999999999997E-2</v>
          </cell>
          <cell r="E59">
            <v>0.25972000000000001</v>
          </cell>
        </row>
        <row r="60">
          <cell r="B60">
            <v>11995</v>
          </cell>
          <cell r="C60">
            <v>0</v>
          </cell>
          <cell r="D60">
            <v>1.5638599999999999E-2</v>
          </cell>
          <cell r="E60">
            <v>0.59947899999999998</v>
          </cell>
        </row>
        <row r="61">
          <cell r="B61">
            <v>13156</v>
          </cell>
          <cell r="C61">
            <v>0</v>
          </cell>
          <cell r="D61">
            <v>3.61953E-2</v>
          </cell>
          <cell r="E61">
            <v>0.71717200000000003</v>
          </cell>
        </row>
        <row r="62">
          <cell r="B62">
            <v>81149</v>
          </cell>
          <cell r="C62">
            <v>1E-3</v>
          </cell>
          <cell r="D62">
            <v>0.15961900000000001</v>
          </cell>
          <cell r="E62">
            <v>0.49615399999999998</v>
          </cell>
        </row>
        <row r="63">
          <cell r="B63">
            <v>79337</v>
          </cell>
          <cell r="C63">
            <v>0</v>
          </cell>
          <cell r="D63">
            <v>7.3549699999999996E-2</v>
          </cell>
          <cell r="E63">
            <v>0.66574599999999995</v>
          </cell>
        </row>
        <row r="64">
          <cell r="B64">
            <v>82551</v>
          </cell>
          <cell r="C64">
            <v>0</v>
          </cell>
          <cell r="D64">
            <v>0.25295600000000001</v>
          </cell>
          <cell r="E64">
            <v>0.77629099999999995</v>
          </cell>
        </row>
        <row r="65">
          <cell r="B65">
            <v>88216</v>
          </cell>
          <cell r="C65">
            <v>1E-3</v>
          </cell>
          <cell r="D65">
            <v>7.5961500000000001E-2</v>
          </cell>
          <cell r="E65">
            <v>0.90356199999999998</v>
          </cell>
        </row>
        <row r="66">
          <cell r="B66">
            <v>81080</v>
          </cell>
          <cell r="C66">
            <v>0</v>
          </cell>
          <cell r="D66">
            <v>0.11770700000000001</v>
          </cell>
          <cell r="E66">
            <v>0.70814200000000005</v>
          </cell>
        </row>
        <row r="67">
          <cell r="B67">
            <v>86660</v>
          </cell>
          <cell r="C67">
            <v>1E-3</v>
          </cell>
          <cell r="D67">
            <v>0.23300000000000001</v>
          </cell>
          <cell r="E67">
            <v>0.56438699999999997</v>
          </cell>
        </row>
        <row r="68">
          <cell r="B68">
            <v>89546</v>
          </cell>
          <cell r="C68">
            <v>0</v>
          </cell>
          <cell r="D68">
            <v>2.6202199999999998E-2</v>
          </cell>
          <cell r="E68">
            <v>0.78149800000000003</v>
          </cell>
        </row>
        <row r="69">
          <cell r="B69">
            <v>81581</v>
          </cell>
          <cell r="C69">
            <v>0</v>
          </cell>
          <cell r="D69">
            <v>0.11609</v>
          </cell>
          <cell r="E69">
            <v>0.61575000000000002</v>
          </cell>
        </row>
        <row r="70">
          <cell r="B70">
            <v>71125</v>
          </cell>
          <cell r="C70">
            <v>1E-3</v>
          </cell>
          <cell r="D70">
            <v>8.6987800000000004E-2</v>
          </cell>
          <cell r="E70">
            <v>0.84048299999999998</v>
          </cell>
        </row>
        <row r="71">
          <cell r="B71">
            <v>83032</v>
          </cell>
          <cell r="C71">
            <v>1E-3</v>
          </cell>
          <cell r="D71">
            <v>6.7658999999999997E-2</v>
          </cell>
          <cell r="E71">
            <v>0.67050100000000001</v>
          </cell>
        </row>
        <row r="77">
          <cell r="B77">
            <v>3920</v>
          </cell>
          <cell r="C77">
            <v>1.4E-2</v>
          </cell>
          <cell r="D77">
            <v>0.35267199999999999</v>
          </cell>
          <cell r="E77">
            <v>0.17709900000000001</v>
          </cell>
        </row>
        <row r="78">
          <cell r="B78">
            <v>3163</v>
          </cell>
          <cell r="C78">
            <v>7.0000000000000001E-3</v>
          </cell>
          <cell r="D78">
            <v>0.56765200000000005</v>
          </cell>
          <cell r="E78">
            <v>0</v>
          </cell>
        </row>
        <row r="79">
          <cell r="B79">
            <v>3619</v>
          </cell>
          <cell r="C79">
            <v>6.0000000000000001E-3</v>
          </cell>
          <cell r="D79">
            <v>0.39137100000000002</v>
          </cell>
          <cell r="E79">
            <v>4.3143300000000002E-2</v>
          </cell>
        </row>
        <row r="80">
          <cell r="B80">
            <v>2899</v>
          </cell>
          <cell r="C80">
            <v>6.0000000000000001E-3</v>
          </cell>
          <cell r="D80">
            <v>0.42081400000000002</v>
          </cell>
          <cell r="E80">
            <v>0.113122</v>
          </cell>
        </row>
        <row r="81">
          <cell r="B81">
            <v>5177</v>
          </cell>
          <cell r="C81">
            <v>6.0000000000000001E-3</v>
          </cell>
          <cell r="D81">
            <v>0.45477400000000001</v>
          </cell>
          <cell r="E81">
            <v>0</v>
          </cell>
        </row>
        <row r="82">
          <cell r="B82">
            <v>3662</v>
          </cell>
          <cell r="C82">
            <v>7.0000000000000001E-3</v>
          </cell>
          <cell r="D82">
            <v>0.56143100000000001</v>
          </cell>
          <cell r="E82">
            <v>7.9315700000000003E-2</v>
          </cell>
        </row>
        <row r="83">
          <cell r="B83">
            <v>3920</v>
          </cell>
          <cell r="C83">
            <v>6.0000000000000001E-3</v>
          </cell>
          <cell r="D83">
            <v>0.30559799999999998</v>
          </cell>
          <cell r="E83">
            <v>4.6898599999999999E-2</v>
          </cell>
        </row>
        <row r="84">
          <cell r="B84">
            <v>3029</v>
          </cell>
          <cell r="C84">
            <v>6.0000000000000001E-3</v>
          </cell>
          <cell r="D84">
            <v>0.38714999999999999</v>
          </cell>
          <cell r="E84">
            <v>9.0609599999999998E-2</v>
          </cell>
        </row>
        <row r="85">
          <cell r="B85">
            <v>4276</v>
          </cell>
          <cell r="C85">
            <v>6.0000000000000001E-3</v>
          </cell>
          <cell r="D85">
            <v>0.454183</v>
          </cell>
          <cell r="E85">
            <v>3.5856600000000002E-2</v>
          </cell>
        </row>
        <row r="86">
          <cell r="B86">
            <v>4014</v>
          </cell>
          <cell r="C86">
            <v>7.0000000000000001E-3</v>
          </cell>
          <cell r="D86">
            <v>0.29967899999999997</v>
          </cell>
          <cell r="E86">
            <v>0.17147399999999999</v>
          </cell>
        </row>
        <row r="87">
          <cell r="B87">
            <v>13625</v>
          </cell>
          <cell r="C87">
            <v>1.7999999999999999E-2</v>
          </cell>
          <cell r="D87">
            <v>0.40548800000000002</v>
          </cell>
          <cell r="E87">
            <v>0.195884</v>
          </cell>
        </row>
        <row r="88">
          <cell r="B88">
            <v>13853</v>
          </cell>
          <cell r="C88">
            <v>1.7999999999999999E-2</v>
          </cell>
          <cell r="D88">
            <v>0.298871</v>
          </cell>
          <cell r="E88">
            <v>0.26498699999999997</v>
          </cell>
        </row>
        <row r="89">
          <cell r="B89">
            <v>14766</v>
          </cell>
          <cell r="C89">
            <v>1.7999999999999999E-2</v>
          </cell>
          <cell r="D89">
            <v>0.59036100000000002</v>
          </cell>
          <cell r="E89">
            <v>3.8403600000000003E-2</v>
          </cell>
        </row>
        <row r="90">
          <cell r="B90">
            <v>13528</v>
          </cell>
          <cell r="C90">
            <v>1.7999999999999999E-2</v>
          </cell>
          <cell r="D90">
            <v>0.44927499999999998</v>
          </cell>
          <cell r="E90">
            <v>3.7137700000000003E-2</v>
          </cell>
        </row>
        <row r="91">
          <cell r="B91">
            <v>14143</v>
          </cell>
          <cell r="C91">
            <v>1.7999999999999999E-2</v>
          </cell>
          <cell r="D91">
            <v>0.45447500000000002</v>
          </cell>
          <cell r="E91">
            <v>0</v>
          </cell>
        </row>
        <row r="92">
          <cell r="B92">
            <v>14235</v>
          </cell>
          <cell r="C92">
            <v>1.7000000000000001E-2</v>
          </cell>
          <cell r="D92">
            <v>0.41614400000000001</v>
          </cell>
          <cell r="E92">
            <v>3.6833900000000003E-2</v>
          </cell>
        </row>
        <row r="93">
          <cell r="B93">
            <v>14480</v>
          </cell>
          <cell r="C93">
            <v>1.7999999999999999E-2</v>
          </cell>
          <cell r="D93">
            <v>0.40163300000000002</v>
          </cell>
          <cell r="E93">
            <v>6.9042300000000001E-2</v>
          </cell>
        </row>
        <row r="94">
          <cell r="B94">
            <v>14305</v>
          </cell>
          <cell r="C94">
            <v>1.7000000000000001E-2</v>
          </cell>
          <cell r="D94">
            <v>0.364952</v>
          </cell>
          <cell r="E94">
            <v>6.59164E-2</v>
          </cell>
        </row>
        <row r="95">
          <cell r="B95">
            <v>13738</v>
          </cell>
          <cell r="C95">
            <v>1.7999999999999999E-2</v>
          </cell>
          <cell r="D95">
            <v>0.26632699999999998</v>
          </cell>
          <cell r="E95">
            <v>0.199321</v>
          </cell>
        </row>
        <row r="96">
          <cell r="B96">
            <v>13759</v>
          </cell>
          <cell r="C96">
            <v>1.7999999999999999E-2</v>
          </cell>
          <cell r="D96">
            <v>0.46728199999999998</v>
          </cell>
          <cell r="E96">
            <v>0</v>
          </cell>
        </row>
        <row r="97">
          <cell r="B97">
            <v>80191</v>
          </cell>
          <cell r="C97">
            <v>0.09</v>
          </cell>
          <cell r="D97">
            <v>0.53465700000000005</v>
          </cell>
          <cell r="E97">
            <v>4.1100699999999997E-2</v>
          </cell>
        </row>
        <row r="98">
          <cell r="B98">
            <v>81765</v>
          </cell>
          <cell r="C98">
            <v>7.3999999999999996E-2</v>
          </cell>
          <cell r="D98">
            <v>0.49288900000000002</v>
          </cell>
          <cell r="E98">
            <v>6.3475500000000004E-2</v>
          </cell>
        </row>
        <row r="99">
          <cell r="B99">
            <v>83069</v>
          </cell>
          <cell r="C99">
            <v>7.2999999999999995E-2</v>
          </cell>
          <cell r="D99">
            <v>0.56810099999999997</v>
          </cell>
          <cell r="E99">
            <v>8.5409299999999994E-2</v>
          </cell>
        </row>
        <row r="100">
          <cell r="B100">
            <v>85991</v>
          </cell>
          <cell r="C100">
            <v>7.2999999999999995E-2</v>
          </cell>
          <cell r="D100">
            <v>0.57782199999999995</v>
          </cell>
          <cell r="E100">
            <v>2.2046699999999999E-2</v>
          </cell>
        </row>
        <row r="101">
          <cell r="B101">
            <v>72856</v>
          </cell>
          <cell r="C101">
            <v>7.4999999999999997E-2</v>
          </cell>
          <cell r="D101">
            <v>0.52462799999999998</v>
          </cell>
          <cell r="E101">
            <v>3.4364299999999999E-3</v>
          </cell>
        </row>
        <row r="102">
          <cell r="B102">
            <v>80899</v>
          </cell>
          <cell r="C102">
            <v>7.5999999999999998E-2</v>
          </cell>
          <cell r="D102">
            <v>0.47258600000000001</v>
          </cell>
          <cell r="E102">
            <v>0.13689399999999999</v>
          </cell>
        </row>
        <row r="103">
          <cell r="B103">
            <v>87965</v>
          </cell>
          <cell r="C103">
            <v>7.5999999999999998E-2</v>
          </cell>
          <cell r="D103">
            <v>0.46864899999999998</v>
          </cell>
          <cell r="E103">
            <v>4.4602500000000003E-2</v>
          </cell>
        </row>
        <row r="104">
          <cell r="B104">
            <v>87078</v>
          </cell>
          <cell r="C104">
            <v>7.3999999999999996E-2</v>
          </cell>
          <cell r="D104">
            <v>0.41624499999999998</v>
          </cell>
          <cell r="E104">
            <v>7.3008799999999999E-2</v>
          </cell>
        </row>
        <row r="105">
          <cell r="B105">
            <v>77792</v>
          </cell>
          <cell r="C105">
            <v>7.3999999999999996E-2</v>
          </cell>
          <cell r="D105">
            <v>0.50621000000000005</v>
          </cell>
          <cell r="E105">
            <v>0.254799</v>
          </cell>
        </row>
        <row r="106">
          <cell r="B106">
            <v>83092</v>
          </cell>
          <cell r="C106">
            <v>7.3999999999999996E-2</v>
          </cell>
          <cell r="D106">
            <v>0.58943400000000001</v>
          </cell>
          <cell r="E106">
            <v>0.21892300000000001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Normal="100" workbookViewId="0">
      <selection activeCell="I20" sqref="I20"/>
    </sheetView>
  </sheetViews>
  <sheetFormatPr defaultRowHeight="15" x14ac:dyDescent="0.25"/>
  <cols>
    <col min="4" max="4" width="9.140625" customWidth="1"/>
    <col min="5" max="5" width="10.85546875" customWidth="1"/>
    <col min="6" max="6" width="10" customWidth="1"/>
    <col min="7" max="7" width="10.42578125" customWidth="1"/>
    <col min="8" max="11" width="9.140625" customWidth="1"/>
  </cols>
  <sheetData>
    <row r="1" spans="1:13" x14ac:dyDescent="0.25">
      <c r="B1" t="s">
        <v>18</v>
      </c>
    </row>
    <row r="2" spans="1:13" x14ac:dyDescent="0.25">
      <c r="A2" t="s">
        <v>1</v>
      </c>
      <c r="H2" t="s">
        <v>9</v>
      </c>
      <c r="K2" t="s">
        <v>10</v>
      </c>
    </row>
    <row r="3" spans="1:13" x14ac:dyDescent="0.25">
      <c r="A3" t="s">
        <v>0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11</v>
      </c>
      <c r="I3" t="s">
        <v>12</v>
      </c>
      <c r="J3" t="s">
        <v>13</v>
      </c>
      <c r="K3" t="s">
        <v>14</v>
      </c>
      <c r="L3" t="s">
        <v>16</v>
      </c>
      <c r="M3" t="s">
        <v>15</v>
      </c>
    </row>
    <row r="4" spans="1:13" x14ac:dyDescent="0.25">
      <c r="A4">
        <v>10</v>
      </c>
      <c r="B4">
        <f>MIN([1]Sheet1!$B$42:$B$51)</f>
        <v>2735</v>
      </c>
      <c r="C4">
        <f>AVERAGE([1]Sheet1!$B$42:$B$51)</f>
        <v>3483.3</v>
      </c>
      <c r="D4">
        <f>MAX([1]Sheet1!$B$42:$B$51)</f>
        <v>4327</v>
      </c>
      <c r="E4">
        <f>MIN([1]Sheet1!$C$42:$C$51)</f>
        <v>0</v>
      </c>
      <c r="F4">
        <f>AVERAGE([1]Sheet1!$C$42:$C$51)</f>
        <v>1E-4</v>
      </c>
      <c r="G4">
        <f>MAX([1]Sheet1!$C$42:$C$51)</f>
        <v>1E-3</v>
      </c>
      <c r="H4" s="1">
        <f>MIN([1]Sheet1!$D$42:$D$51)</f>
        <v>2.5459699999999998E-2</v>
      </c>
      <c r="I4" s="1">
        <f>AVERAGE([1]Sheet1!$D$42:$D$51)</f>
        <v>0.21967012000000002</v>
      </c>
      <c r="J4" s="1">
        <f>MAX([1]Sheet1!$D$42:$D$51)</f>
        <v>0.40160600000000002</v>
      </c>
      <c r="K4" s="2">
        <f>MIN([1]Sheet1!$E$42:$E$51)</f>
        <v>2.4577600000000002E-2</v>
      </c>
      <c r="L4" s="2">
        <f>AVERAGE([1]Sheet1!$E$42:$E$51)</f>
        <v>0.14749365</v>
      </c>
      <c r="M4" s="2">
        <f>MAX([1]Sheet1!$E$42:$E$51)</f>
        <v>0.25592399999999998</v>
      </c>
    </row>
    <row r="5" spans="1:13" x14ac:dyDescent="0.25">
      <c r="A5">
        <v>20</v>
      </c>
      <c r="B5">
        <f>MIN([1]Sheet1!$B$52:$B$61)</f>
        <v>11995</v>
      </c>
      <c r="C5">
        <f>AVERAGE([1]Sheet1!$B$52:$B$61)</f>
        <v>13345.1</v>
      </c>
      <c r="D5">
        <f>MAX([1]Sheet1!$B$52:$B$61)</f>
        <v>14885</v>
      </c>
      <c r="E5">
        <f>MIN([1]Sheet1!$C$52:$C$61)</f>
        <v>0</v>
      </c>
      <c r="F5">
        <f>AVERAGE([1]Sheet1!$C$52:$C$61)</f>
        <v>0</v>
      </c>
      <c r="G5">
        <f>MAX([1]Sheet1!$C$52:$C$61)</f>
        <v>0</v>
      </c>
      <c r="H5" s="1">
        <f>MIN([1]Sheet1!$D$52:$D$61)</f>
        <v>0</v>
      </c>
      <c r="I5" s="1">
        <f>AVERAGE([1]Sheet1!$D$52:$D$61)</f>
        <v>0.10830419999999999</v>
      </c>
      <c r="J5" s="1">
        <f>MAX([1]Sheet1!$D$52:$D$61)</f>
        <v>0.2407</v>
      </c>
      <c r="K5" s="2">
        <f>MIN([1]Sheet1!$E$52:$E$61)</f>
        <v>0.193774</v>
      </c>
      <c r="L5" s="2">
        <f>AVERAGE([1]Sheet1!$E$52:$E$61)</f>
        <v>0.60620689999999988</v>
      </c>
      <c r="M5" s="2">
        <f>MAX([1]Sheet1!$E$52:$E$61)</f>
        <v>0.95186000000000004</v>
      </c>
    </row>
    <row r="6" spans="1:13" x14ac:dyDescent="0.25">
      <c r="A6">
        <v>50</v>
      </c>
      <c r="B6">
        <f>MIN([1]Sheet1!$B$62:$B$71)</f>
        <v>71125</v>
      </c>
      <c r="C6">
        <f>AVERAGE([1]Sheet1!$B$62:$B$71)</f>
        <v>82427.7</v>
      </c>
      <c r="D6">
        <f>MAX([1]Sheet1!$B$62:$B$71)</f>
        <v>89546</v>
      </c>
      <c r="E6">
        <f>MIN([1]Sheet1!$C$62:$C$71)</f>
        <v>0</v>
      </c>
      <c r="F6">
        <f>AVERAGE([1]Sheet1!$C$62:$C$71)</f>
        <v>5.0000000000000001E-4</v>
      </c>
      <c r="G6">
        <f>MAX([1]Sheet1!$C$62:$C$71)</f>
        <v>1E-3</v>
      </c>
      <c r="H6" s="1">
        <f>MIN([1]Sheet1!$D$62:$D$71)</f>
        <v>2.6202199999999998E-2</v>
      </c>
      <c r="I6" s="1">
        <f>AVERAGE([1]Sheet1!$D$62:$D$71)</f>
        <v>0.12097321999999996</v>
      </c>
      <c r="J6" s="1">
        <f>MAX([1]Sheet1!$D$62:$D$71)</f>
        <v>0.25295600000000001</v>
      </c>
      <c r="K6" s="2">
        <f>MIN([1]Sheet1!$E$62:$E$71)</f>
        <v>0.49615399999999998</v>
      </c>
      <c r="L6" s="2">
        <f>AVERAGE([1]Sheet1!$E$62:$E$71)</f>
        <v>0.70225139999999997</v>
      </c>
      <c r="M6" s="2">
        <f>MAX([1]Sheet1!$E$62:$E$71)</f>
        <v>0.90356199999999998</v>
      </c>
    </row>
    <row r="7" spans="1:13" x14ac:dyDescent="0.25">
      <c r="A7" t="s">
        <v>2</v>
      </c>
      <c r="B7" s="5">
        <f>AVERAGE(B4:B6)</f>
        <v>28618.333333333332</v>
      </c>
      <c r="C7" s="5">
        <f t="shared" ref="C7:M7" si="0">AVERAGE(C4:C6)</f>
        <v>33085.366666666669</v>
      </c>
      <c r="D7" s="5">
        <f t="shared" si="0"/>
        <v>36252.666666666664</v>
      </c>
      <c r="E7" s="5">
        <f t="shared" si="0"/>
        <v>0</v>
      </c>
      <c r="F7" s="5">
        <f t="shared" si="0"/>
        <v>2.0000000000000001E-4</v>
      </c>
      <c r="G7" s="5">
        <f t="shared" si="0"/>
        <v>6.6666666666666664E-4</v>
      </c>
      <c r="H7" s="6">
        <f t="shared" si="0"/>
        <v>1.7220633333333332E-2</v>
      </c>
      <c r="I7" s="6">
        <f t="shared" si="0"/>
        <v>0.14964918000000002</v>
      </c>
      <c r="J7" s="6">
        <f t="shared" si="0"/>
        <v>0.29842066666666667</v>
      </c>
      <c r="K7" s="6">
        <f t="shared" si="0"/>
        <v>0.23816853333333332</v>
      </c>
      <c r="L7" s="6">
        <f t="shared" si="0"/>
        <v>0.48531731666666661</v>
      </c>
      <c r="M7" s="6">
        <f t="shared" si="0"/>
        <v>0.70378200000000002</v>
      </c>
    </row>
    <row r="8" spans="1:13" x14ac:dyDescent="0.25">
      <c r="A8" t="s">
        <v>17</v>
      </c>
      <c r="H8" t="s">
        <v>9</v>
      </c>
      <c r="K8" t="s">
        <v>10</v>
      </c>
    </row>
    <row r="9" spans="1:13" x14ac:dyDescent="0.25">
      <c r="A9" t="s">
        <v>0</v>
      </c>
      <c r="B9" t="s">
        <v>3</v>
      </c>
      <c r="C9" t="s">
        <v>4</v>
      </c>
      <c r="D9" t="s">
        <v>5</v>
      </c>
      <c r="E9" t="s">
        <v>6</v>
      </c>
      <c r="F9" t="s">
        <v>7</v>
      </c>
      <c r="G9" t="s">
        <v>8</v>
      </c>
      <c r="H9" t="s">
        <v>11</v>
      </c>
      <c r="I9" t="s">
        <v>12</v>
      </c>
      <c r="J9" t="s">
        <v>13</v>
      </c>
      <c r="K9" t="s">
        <v>14</v>
      </c>
      <c r="L9" t="s">
        <v>16</v>
      </c>
      <c r="M9" t="s">
        <v>15</v>
      </c>
    </row>
    <row r="10" spans="1:13" x14ac:dyDescent="0.25">
      <c r="A10">
        <v>10</v>
      </c>
      <c r="B10">
        <f>MIN([1]Sheet1!$B$77:$B$86)</f>
        <v>2899</v>
      </c>
      <c r="C10">
        <f>AVERAGE([1]Sheet1!$B$77:$B$86)</f>
        <v>3767.9</v>
      </c>
      <c r="D10">
        <f>MAX([1]Sheet1!$B$77:$B$86)</f>
        <v>5177</v>
      </c>
      <c r="E10">
        <f>MIN([1]Sheet1!$C$77:$C$86)</f>
        <v>6.0000000000000001E-3</v>
      </c>
      <c r="F10">
        <f>AVERAGE([1]Sheet1!$C$77:$C$86)</f>
        <v>7.1000000000000004E-3</v>
      </c>
      <c r="G10">
        <f>MAX([1]Sheet1!$C$77:$C$86)</f>
        <v>1.4E-2</v>
      </c>
      <c r="H10" s="1">
        <f>MIN([1]Sheet1!$D$77:$D$86)</f>
        <v>0.29967899999999997</v>
      </c>
      <c r="I10" s="1">
        <f>AVERAGE([1]Sheet1!$D$77:$D$86)</f>
        <v>0.41953239999999992</v>
      </c>
      <c r="J10" s="1">
        <f>MAX([1]Sheet1!$D$77:$D$86)</f>
        <v>0.56765200000000005</v>
      </c>
      <c r="K10" s="2">
        <f>MIN([1]Sheet1!$E$77:$E$86)</f>
        <v>0</v>
      </c>
      <c r="L10" s="2">
        <f>AVERAGE([1]Sheet1!$E$77:$E$86)</f>
        <v>7.5751880000000008E-2</v>
      </c>
      <c r="M10" s="2">
        <f>MAX([1]Sheet1!$E$77:$E$86)</f>
        <v>0.17709900000000001</v>
      </c>
    </row>
    <row r="11" spans="1:13" x14ac:dyDescent="0.25">
      <c r="A11">
        <v>20</v>
      </c>
      <c r="B11">
        <f>MIN([1]Sheet1!$B$87:$B$96)</f>
        <v>13528</v>
      </c>
      <c r="C11">
        <f>AVERAGE([1]Sheet1!$B$87:$B$96)</f>
        <v>14043.2</v>
      </c>
      <c r="D11">
        <f>MAX([1]Sheet1!$B$87:$B$96)</f>
        <v>14766</v>
      </c>
      <c r="E11">
        <f>MIN([1]Sheet1!$C$87:$C$96)</f>
        <v>1.7000000000000001E-2</v>
      </c>
      <c r="F11">
        <f>AVERAGE([1]Sheet1!$C$87:$C$96)</f>
        <v>1.78E-2</v>
      </c>
      <c r="G11">
        <f>MAX([1]Sheet1!$C$87:$C$96)</f>
        <v>1.7999999999999999E-2</v>
      </c>
      <c r="H11" s="1">
        <f>MIN([1]Sheet1!$D$87:$D$96)</f>
        <v>0.26632699999999998</v>
      </c>
      <c r="I11" s="1">
        <f>AVERAGE([1]Sheet1!$D$87:$D$96)</f>
        <v>0.41148079999999998</v>
      </c>
      <c r="J11" s="1">
        <f>MAX([1]Sheet1!$D$87:$D$96)</f>
        <v>0.59036100000000002</v>
      </c>
      <c r="K11" s="2">
        <f>MIN([1]Sheet1!$E$87:$E$96)</f>
        <v>0</v>
      </c>
      <c r="L11" s="2">
        <f>AVERAGE([1]Sheet1!$E$87:$E$96)</f>
        <v>9.0752589999999994E-2</v>
      </c>
      <c r="M11" s="2">
        <f>MAX([1]Sheet1!$E$87:$E$96)</f>
        <v>0.26498699999999997</v>
      </c>
    </row>
    <row r="12" spans="1:13" x14ac:dyDescent="0.25">
      <c r="A12">
        <v>50</v>
      </c>
      <c r="B12">
        <f>MIN([1]Sheet1!$B$97:$B$106)</f>
        <v>72856</v>
      </c>
      <c r="C12">
        <f>AVERAGE([1]Sheet1!$B$97:$B$106)</f>
        <v>82069.8</v>
      </c>
      <c r="D12">
        <f>MAX([1]Sheet1!$B$97:$B$106)</f>
        <v>87965</v>
      </c>
      <c r="E12">
        <f>MIN([1]Sheet1!$C$97:$C$106)</f>
        <v>7.2999999999999995E-2</v>
      </c>
      <c r="F12">
        <f>AVERAGE([1]Sheet1!$C$97:$C$106)</f>
        <v>7.5899999999999995E-2</v>
      </c>
      <c r="G12">
        <f>MAX([1]Sheet1!$C$97:$C$106)</f>
        <v>0.09</v>
      </c>
      <c r="H12" s="1">
        <f>MIN([1]Sheet1!$D$97:$D$106)</f>
        <v>0.41624499999999998</v>
      </c>
      <c r="I12" s="1">
        <f>AVERAGE([1]Sheet1!$D$97:$D$106)</f>
        <v>0.51512209999999992</v>
      </c>
      <c r="J12" s="1">
        <f>MAX([1]Sheet1!$D$97:$D$106)</f>
        <v>0.58943400000000001</v>
      </c>
      <c r="K12" s="2">
        <f>MIN([1]Sheet1!$E$97:$E$106)</f>
        <v>3.4364299999999999E-3</v>
      </c>
      <c r="L12" s="2">
        <f>AVERAGE([1]Sheet1!$E$97:$E$106)</f>
        <v>9.4369593000000002E-2</v>
      </c>
      <c r="M12" s="2">
        <f>MAX([1]Sheet1!$E$97:$E$106)</f>
        <v>0.254799</v>
      </c>
    </row>
    <row r="13" spans="1:13" x14ac:dyDescent="0.25">
      <c r="A13" t="s">
        <v>2</v>
      </c>
      <c r="B13" s="5">
        <f>AVERAGE(B10:B12)</f>
        <v>29761</v>
      </c>
      <c r="C13" s="5">
        <f t="shared" ref="C13:M13" si="1">AVERAGE(C10:C12)</f>
        <v>33293.633333333339</v>
      </c>
      <c r="D13" s="5">
        <f t="shared" si="1"/>
        <v>35969.333333333336</v>
      </c>
      <c r="E13" s="5">
        <f t="shared" si="1"/>
        <v>3.2000000000000001E-2</v>
      </c>
      <c r="F13" s="5">
        <f t="shared" si="1"/>
        <v>3.3599999999999998E-2</v>
      </c>
      <c r="G13" s="5">
        <f t="shared" si="1"/>
        <v>4.0666666666666663E-2</v>
      </c>
      <c r="H13" s="6">
        <f t="shared" si="1"/>
        <v>0.32741700000000001</v>
      </c>
      <c r="I13" s="6">
        <f t="shared" si="1"/>
        <v>0.44871176666666662</v>
      </c>
      <c r="J13" s="6">
        <f t="shared" si="1"/>
        <v>0.58248233333333332</v>
      </c>
      <c r="K13" s="6">
        <f t="shared" si="1"/>
        <v>1.1454766666666666E-3</v>
      </c>
      <c r="L13" s="6">
        <f t="shared" si="1"/>
        <v>8.695802100000001E-2</v>
      </c>
      <c r="M13" s="6">
        <f t="shared" si="1"/>
        <v>0.232295</v>
      </c>
    </row>
    <row r="15" spans="1:13" x14ac:dyDescent="0.25">
      <c r="A15" t="s">
        <v>19</v>
      </c>
    </row>
    <row r="16" spans="1:13" x14ac:dyDescent="0.25">
      <c r="A16" t="s">
        <v>0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 t="s">
        <v>25</v>
      </c>
    </row>
    <row r="17" spans="1:7" x14ac:dyDescent="0.25">
      <c r="A17">
        <v>10</v>
      </c>
      <c r="B17" s="3">
        <f xml:space="preserve"> B10 - B4</f>
        <v>164</v>
      </c>
      <c r="C17" s="3">
        <f t="shared" ref="C17:D17" si="2" xml:space="preserve"> C10 - C4</f>
        <v>284.59999999999991</v>
      </c>
      <c r="D17" s="3">
        <f t="shared" si="2"/>
        <v>850</v>
      </c>
      <c r="E17" s="3">
        <f t="shared" ref="E17:G17" si="3" xml:space="preserve"> E10 - E4</f>
        <v>6.0000000000000001E-3</v>
      </c>
      <c r="F17" s="3">
        <f t="shared" si="3"/>
        <v>7.0000000000000001E-3</v>
      </c>
      <c r="G17" s="3">
        <f t="shared" si="3"/>
        <v>1.3000000000000001E-2</v>
      </c>
    </row>
    <row r="18" spans="1:7" x14ac:dyDescent="0.25">
      <c r="A18">
        <v>20</v>
      </c>
      <c r="B18" s="3">
        <f t="shared" ref="B18:D19" si="4" xml:space="preserve"> B11 - B5</f>
        <v>1533</v>
      </c>
      <c r="C18" s="3">
        <f t="shared" si="4"/>
        <v>698.10000000000036</v>
      </c>
      <c r="D18" s="4">
        <f t="shared" si="4"/>
        <v>-119</v>
      </c>
      <c r="E18" s="3">
        <f t="shared" ref="E18:G18" si="5" xml:space="preserve"> E11 - E5</f>
        <v>1.7000000000000001E-2</v>
      </c>
      <c r="F18" s="3">
        <f t="shared" si="5"/>
        <v>1.78E-2</v>
      </c>
      <c r="G18" s="3">
        <f t="shared" si="5"/>
        <v>1.7999999999999999E-2</v>
      </c>
    </row>
    <row r="19" spans="1:7" x14ac:dyDescent="0.25">
      <c r="A19">
        <v>50</v>
      </c>
      <c r="B19" s="3">
        <f t="shared" si="4"/>
        <v>1731</v>
      </c>
      <c r="C19" s="4">
        <f t="shared" si="4"/>
        <v>-357.89999999999418</v>
      </c>
      <c r="D19" s="4">
        <f t="shared" si="4"/>
        <v>-1581</v>
      </c>
      <c r="E19" s="3">
        <f t="shared" ref="E19:G19" si="6" xml:space="preserve"> E12 - E6</f>
        <v>7.2999999999999995E-2</v>
      </c>
      <c r="F19" s="3">
        <f t="shared" si="6"/>
        <v>7.5399999999999995E-2</v>
      </c>
      <c r="G19" s="3">
        <f t="shared" si="6"/>
        <v>8.8999999999999996E-2</v>
      </c>
    </row>
    <row r="20" spans="1:7" x14ac:dyDescent="0.25">
      <c r="A20" t="s">
        <v>2</v>
      </c>
      <c r="B20" s="7">
        <f>AVERAGE(B17:B19)</f>
        <v>1142.6666666666667</v>
      </c>
      <c r="C20" s="7">
        <f t="shared" ref="C20:G20" si="7">AVERAGE(C17:C19)</f>
        <v>208.2666666666687</v>
      </c>
      <c r="D20" s="8">
        <f t="shared" si="7"/>
        <v>-283.33333333333331</v>
      </c>
      <c r="E20" s="7">
        <f t="shared" si="7"/>
        <v>3.2000000000000001E-2</v>
      </c>
      <c r="F20" s="7">
        <f t="shared" si="7"/>
        <v>3.3399999999999999E-2</v>
      </c>
      <c r="G20" s="7">
        <f t="shared" si="7"/>
        <v>0.04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2014-01-13T12:29:06Z</dcterms:created>
  <dcterms:modified xsi:type="dcterms:W3CDTF">2014-01-17T09:24:19Z</dcterms:modified>
</cp:coreProperties>
</file>