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7175" windowHeight="54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9" i="1"/>
  <c r="I9"/>
  <c r="H9"/>
  <c r="L2"/>
  <c r="K2"/>
  <c r="J2"/>
  <c r="I2"/>
  <c r="E10"/>
  <c r="F10"/>
  <c r="G10"/>
  <c r="E11"/>
  <c r="F11"/>
  <c r="G11" s="1"/>
  <c r="E12"/>
  <c r="F12"/>
  <c r="G12"/>
  <c r="G9"/>
  <c r="H3"/>
  <c r="H4"/>
  <c r="H5"/>
  <c r="H2"/>
  <c r="F9"/>
  <c r="E9"/>
  <c r="G3"/>
  <c r="G4"/>
  <c r="G5"/>
  <c r="G2"/>
  <c r="F3"/>
  <c r="F4"/>
  <c r="F5"/>
  <c r="F2"/>
</calcChain>
</file>

<file path=xl/sharedStrings.xml><?xml version="1.0" encoding="utf-8"?>
<sst xmlns="http://schemas.openxmlformats.org/spreadsheetml/2006/main" count="21" uniqueCount="17">
  <si>
    <t>LX</t>
    <phoneticPr fontId="2" type="noConversion"/>
  </si>
  <si>
    <t>RL</t>
    <phoneticPr fontId="2" type="noConversion"/>
  </si>
  <si>
    <t>Q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</si>
  <si>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</si>
  <si>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</si>
  <si>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</si>
  <si>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R'</t>
    <phoneticPr fontId="2" type="noConversion"/>
  </si>
  <si>
    <t>CS</t>
    <phoneticPr fontId="2" type="noConversion"/>
  </si>
  <si>
    <t>RS</t>
    <phoneticPr fontId="2" type="noConversion"/>
  </si>
  <si>
    <t>RX</t>
    <phoneticPr fontId="2" type="noConversion"/>
  </si>
  <si>
    <t>CX</t>
    <phoneticPr fontId="2" type="noConversion"/>
  </si>
  <si>
    <t>TAN</t>
    <phoneticPr fontId="2" type="noConversion"/>
  </si>
  <si>
    <t>L平均</t>
    <phoneticPr fontId="2" type="noConversion"/>
  </si>
  <si>
    <t>R平均</t>
    <phoneticPr fontId="2" type="noConversion"/>
  </si>
  <si>
    <t>q</t>
    <phoneticPr fontId="2" type="noConversion"/>
  </si>
  <si>
    <t>c平均</t>
    <phoneticPr fontId="2" type="noConversion"/>
  </si>
  <si>
    <t>tan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</si>
</sst>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>
      <selection activeCell="J9" sqref="J9"/>
    </sheetView>
  </sheetViews>
  <sheetFormatPr defaultRowHeight="13.5"/>
  <sheetData>
    <row r="1" spans="1:12" ht="14.25" thickBot="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12</v>
      </c>
      <c r="J1" t="s">
        <v>13</v>
      </c>
      <c r="K1" t="s">
        <v>14</v>
      </c>
    </row>
    <row r="2" spans="1:12" ht="14.25" thickBot="1">
      <c r="A2" s="1">
        <v>291.3</v>
      </c>
      <c r="B2" s="2">
        <v>300</v>
      </c>
      <c r="C2" s="2">
        <v>300</v>
      </c>
      <c r="D2" s="2">
        <v>300</v>
      </c>
      <c r="E2" s="2">
        <v>0.15079999999999999</v>
      </c>
      <c r="F2">
        <f>B2*C2*E2/1000000*1000</f>
        <v>13.571999999999999</v>
      </c>
      <c r="G2">
        <f>B2*C2/A2-D2</f>
        <v>8.9598352214212014</v>
      </c>
      <c r="H2">
        <f>1500*2*3.1415926*F2/1000/G2</f>
        <v>14.276276420328021</v>
      </c>
      <c r="I2">
        <f>AVERAGE(F2:F5)</f>
        <v>13.566500000000001</v>
      </c>
      <c r="J2">
        <f>AVERAGE(G2:G4)</f>
        <v>11.59839602972003</v>
      </c>
      <c r="K2">
        <f>2*3.1415926*1500*F2/1000/J2</f>
        <v>11.028514975159684</v>
      </c>
      <c r="L2">
        <f>AVERAGE(H2:H4)</f>
        <v>11.453361143912533</v>
      </c>
    </row>
    <row r="3" spans="1:12" ht="14.25" thickBot="1">
      <c r="A3" s="3">
        <v>801</v>
      </c>
      <c r="B3" s="4">
        <v>500</v>
      </c>
      <c r="C3" s="4">
        <v>500</v>
      </c>
      <c r="D3" s="4">
        <v>300</v>
      </c>
      <c r="E3" s="4">
        <v>5.5E-2</v>
      </c>
      <c r="F3">
        <f t="shared" ref="F3:F5" si="0">B3*C3*E3/1000000*1000</f>
        <v>13.75</v>
      </c>
      <c r="G3">
        <f t="shared" ref="G3:G5" si="1">B3*C3/A3-D3</f>
        <v>12.109862671660437</v>
      </c>
      <c r="H3">
        <f t="shared" ref="H3:H5" si="2">1500*2*3.1415926*F3/1000/G3</f>
        <v>10.701252215953595</v>
      </c>
    </row>
    <row r="4" spans="1:12" ht="14.25" thickBot="1">
      <c r="A4" s="3">
        <v>510</v>
      </c>
      <c r="B4" s="4">
        <v>400</v>
      </c>
      <c r="C4" s="4">
        <v>400</v>
      </c>
      <c r="D4" s="4">
        <v>300</v>
      </c>
      <c r="E4" s="4">
        <v>8.5400000000000004E-2</v>
      </c>
      <c r="F4">
        <f t="shared" si="0"/>
        <v>13.664000000000001</v>
      </c>
      <c r="G4">
        <f t="shared" si="1"/>
        <v>13.725490196078454</v>
      </c>
      <c r="H4">
        <f t="shared" si="2"/>
        <v>9.3825547954559845</v>
      </c>
    </row>
    <row r="5" spans="1:12" ht="14.25" thickBot="1">
      <c r="A5" s="3">
        <v>131</v>
      </c>
      <c r="B5" s="4">
        <v>200</v>
      </c>
      <c r="C5" s="4">
        <v>200</v>
      </c>
      <c r="D5" s="4">
        <v>300</v>
      </c>
      <c r="E5" s="4">
        <v>0.33200000000000002</v>
      </c>
      <c r="F5">
        <f t="shared" si="0"/>
        <v>13.28</v>
      </c>
      <c r="G5">
        <f t="shared" si="1"/>
        <v>5.3435114503816976</v>
      </c>
      <c r="H5">
        <f t="shared" si="2"/>
        <v>23.422996347291349</v>
      </c>
    </row>
    <row r="8" spans="1:12" ht="14.25" thickBot="1">
      <c r="A8" t="s">
        <v>3</v>
      </c>
      <c r="B8" t="s">
        <v>4</v>
      </c>
      <c r="C8" t="s">
        <v>8</v>
      </c>
      <c r="D8" t="s">
        <v>7</v>
      </c>
      <c r="E8" t="s">
        <v>9</v>
      </c>
      <c r="F8" t="s">
        <v>10</v>
      </c>
      <c r="G8" t="s">
        <v>11</v>
      </c>
      <c r="H8" t="s">
        <v>13</v>
      </c>
      <c r="I8" t="s">
        <v>15</v>
      </c>
      <c r="J8" t="s">
        <v>16</v>
      </c>
    </row>
    <row r="9" spans="1:12" ht="14.25" thickBot="1">
      <c r="A9" s="1">
        <v>300</v>
      </c>
      <c r="B9" s="2">
        <v>300</v>
      </c>
      <c r="C9" s="2">
        <v>0.7</v>
      </c>
      <c r="D9" s="2">
        <v>0.63400000000000001</v>
      </c>
      <c r="E9">
        <f>A9/B9*C9</f>
        <v>0.7</v>
      </c>
      <c r="F9">
        <f>B9/A9*D9</f>
        <v>0.63400000000000001</v>
      </c>
      <c r="G9">
        <f>1500*2*3.14*F9/1000000*E9</f>
        <v>4.180596E-3</v>
      </c>
      <c r="H9">
        <f>AVERAGE(E9:E12)</f>
        <v>0.6645833333333333</v>
      </c>
      <c r="I9">
        <f>AVERAGE(F9:F12)</f>
        <v>0.64841666666666664</v>
      </c>
      <c r="J9">
        <f>2*3.1415926*1500*I9/1000000*H9</f>
        <v>4.0613903721726042E-3</v>
      </c>
    </row>
    <row r="10" spans="1:12" ht="14.25" thickBot="1">
      <c r="A10" s="3">
        <v>300</v>
      </c>
      <c r="B10" s="4">
        <v>400</v>
      </c>
      <c r="C10" s="4">
        <v>0.9</v>
      </c>
      <c r="D10" s="4">
        <v>0.51200000000000001</v>
      </c>
      <c r="E10">
        <f t="shared" ref="E10:E12" si="3">A10/B10*C10</f>
        <v>0.67500000000000004</v>
      </c>
      <c r="F10">
        <f t="shared" ref="F10:F12" si="4">B10/A10*D10</f>
        <v>0.68266666666666664</v>
      </c>
      <c r="G10">
        <f t="shared" ref="G10:G12" si="5">1500*2*3.14*F10/1000000*E10</f>
        <v>4.3407359999999996E-3</v>
      </c>
    </row>
    <row r="11" spans="1:12" ht="14.25" thickBot="1">
      <c r="A11" s="3">
        <v>300</v>
      </c>
      <c r="B11" s="4">
        <v>600</v>
      </c>
      <c r="C11" s="4">
        <v>1.3</v>
      </c>
      <c r="D11" s="4">
        <v>0.32200000000000001</v>
      </c>
      <c r="E11">
        <f t="shared" si="3"/>
        <v>0.65</v>
      </c>
      <c r="F11">
        <f t="shared" si="4"/>
        <v>0.64400000000000002</v>
      </c>
      <c r="G11">
        <f t="shared" si="5"/>
        <v>3.9432120000000006E-3</v>
      </c>
    </row>
    <row r="12" spans="1:12" ht="14.25" thickBot="1">
      <c r="A12" s="3">
        <v>300</v>
      </c>
      <c r="B12" s="4">
        <v>900</v>
      </c>
      <c r="C12" s="4">
        <v>1.9</v>
      </c>
      <c r="D12" s="4">
        <v>0.21099999999999999</v>
      </c>
      <c r="E12">
        <f t="shared" si="3"/>
        <v>0.6333333333333333</v>
      </c>
      <c r="F12">
        <f t="shared" si="4"/>
        <v>0.63300000000000001</v>
      </c>
      <c r="G12">
        <f t="shared" si="5"/>
        <v>3.7764779999999993E-3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2008-10-27T11:02:16Z</dcterms:created>
  <dcterms:modified xsi:type="dcterms:W3CDTF">2008-10-27T14:22:32Z</dcterms:modified>
</cp:coreProperties>
</file>