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mericasmining-my.sharepoint.com/personal/jninajac_southernperu_com_pe/Documents/Desktop/"/>
    </mc:Choice>
  </mc:AlternateContent>
  <xr:revisionPtr revIDLastSave="6" documentId="8_{96D62D6C-B5F0-4A42-AC5A-B2C542A61418}" xr6:coauthVersionLast="47" xr6:coauthVersionMax="47" xr10:uidLastSave="{B98A5C92-B9B1-431E-B2EF-6FF3E7E0B981}"/>
  <bookViews>
    <workbookView xWindow="-120" yWindow="-120" windowWidth="29040" windowHeight="15720" activeTab="4" xr2:uid="{BAA6D67D-34B0-4098-AE8D-35832E96797B}"/>
  </bookViews>
  <sheets>
    <sheet name="ANEXO 24" sheetId="4" r:id="rId1"/>
    <sheet name="ANEXO 25" sheetId="5" r:id="rId2"/>
    <sheet name="ANEXO 26" sheetId="6" r:id="rId3"/>
    <sheet name="ANEXO 27" sheetId="7" r:id="rId4"/>
    <sheet name="ANEXO 28" sheetId="1" r:id="rId5"/>
    <sheet name="ANEXO 29" sheetId="8" r:id="rId6"/>
    <sheet name="ANEXO 30" sheetId="9" r:id="rId7"/>
    <sheet name="PLANTILLA MINEM 1" sheetId="10" r:id="rId8"/>
    <sheet name="PLANTILLA MINEM 2" sheetId="11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1" l="1"/>
  <c r="W6" i="10"/>
  <c r="V6" i="10"/>
  <c r="N5" i="11"/>
  <c r="W8" i="10"/>
  <c r="U19" i="1"/>
  <c r="V5" i="10"/>
  <c r="F16" i="1"/>
  <c r="H16" i="1"/>
  <c r="H19" i="1"/>
  <c r="J16" i="1"/>
  <c r="L16" i="1"/>
  <c r="L19" i="1" s="1"/>
  <c r="O16" i="1"/>
  <c r="W16" i="1"/>
  <c r="R16" i="1"/>
  <c r="T16" i="1"/>
  <c r="V16" i="1"/>
  <c r="Z16" i="1" s="1"/>
  <c r="Y16" i="1"/>
  <c r="F18" i="1"/>
  <c r="H18" i="1"/>
  <c r="J18" i="1"/>
  <c r="L18" i="1"/>
  <c r="O18" i="1"/>
  <c r="O19" i="1" s="1"/>
  <c r="R18" i="1"/>
  <c r="T18" i="1"/>
  <c r="T19" i="1" s="1"/>
  <c r="V18" i="1"/>
  <c r="Y18" i="1"/>
  <c r="D19" i="1"/>
  <c r="E19" i="1"/>
  <c r="G19" i="1"/>
  <c r="I19" i="1"/>
  <c r="K19" i="1"/>
  <c r="M19" i="1"/>
  <c r="N19" i="1"/>
  <c r="P19" i="1"/>
  <c r="Q19" i="1"/>
  <c r="S19" i="1"/>
  <c r="AD19" i="1"/>
  <c r="AE19" i="1"/>
  <c r="AF19" i="1"/>
  <c r="AG19" i="1"/>
  <c r="AH19" i="1"/>
  <c r="AI19" i="1"/>
  <c r="AJ19" i="1"/>
  <c r="B14" i="7"/>
  <c r="C14" i="7"/>
  <c r="AA14" i="7"/>
  <c r="B16" i="7"/>
  <c r="C16" i="7"/>
  <c r="D16" i="7" s="1"/>
  <c r="AA16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B14" i="6"/>
  <c r="C14" i="6"/>
  <c r="AA14" i="6"/>
  <c r="B16" i="6"/>
  <c r="C16" i="6"/>
  <c r="AA16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B14" i="5"/>
  <c r="C14" i="5"/>
  <c r="D14" i="5" s="1"/>
  <c r="AA14" i="5"/>
  <c r="B16" i="5"/>
  <c r="C16" i="5"/>
  <c r="AA16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B14" i="4"/>
  <c r="C14" i="4"/>
  <c r="AA14" i="4"/>
  <c r="AA17" i="4"/>
  <c r="B16" i="4"/>
  <c r="C16" i="4"/>
  <c r="AA16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8" i="7"/>
  <c r="J19" i="1"/>
  <c r="R19" i="1"/>
  <c r="AA17" i="5"/>
  <c r="AA17" i="6"/>
  <c r="D16" i="5"/>
  <c r="D14" i="4" l="1"/>
  <c r="AA16" i="1"/>
  <c r="B17" i="5"/>
  <c r="D14" i="6"/>
  <c r="D17" i="6" s="1"/>
  <c r="N8" i="11"/>
  <c r="Z18" i="1"/>
  <c r="F19" i="1"/>
  <c r="D17" i="5"/>
  <c r="C17" i="4"/>
  <c r="D16" i="6"/>
  <c r="B17" i="6"/>
  <c r="V8" i="10"/>
  <c r="V19" i="1"/>
  <c r="X19" i="1" s="1"/>
  <c r="X18" i="1"/>
  <c r="Y19" i="1"/>
  <c r="X16" i="1"/>
  <c r="AB16" i="1" s="1"/>
  <c r="C17" i="5"/>
  <c r="C18" i="7"/>
  <c r="D16" i="4"/>
  <c r="C17" i="6"/>
  <c r="D14" i="7"/>
  <c r="D18" i="7" s="1"/>
  <c r="B17" i="4"/>
  <c r="W19" i="1"/>
  <c r="B18" i="7"/>
  <c r="W18" i="1"/>
  <c r="AA18" i="1" s="1"/>
  <c r="D17" i="4" l="1"/>
  <c r="AB18" i="1"/>
  <c r="Z19" i="1"/>
  <c r="AB19" i="1" s="1"/>
  <c r="AA19" i="1"/>
</calcChain>
</file>

<file path=xl/sharedStrings.xml><?xml version="1.0" encoding="utf-8"?>
<sst xmlns="http://schemas.openxmlformats.org/spreadsheetml/2006/main" count="316" uniqueCount="162">
  <si>
    <t>ANEXO N° 24</t>
  </si>
  <si>
    <t>CUADRO ESTADÍSTICO DE INCIDENTES</t>
  </si>
  <si>
    <t>SPCC - PLANTA LIXIVIACION SX/EW TOQUEPALA</t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</si>
  <si>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</si>
  <si>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</si>
  <si>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</si>
  <si>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</si>
  <si>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</si>
  <si>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</si>
  <si>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</si>
  <si>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</si>
  <si>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</si>
  <si>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</si>
  <si>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</si>
  <si>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</si>
  <si>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</si>
  <si>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</si>
  <si>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</si>
  <si>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</si>
  <si>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</si>
  <si>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MINING COMPANY SERVICES SAC MINCOSER</t>
  </si>
  <si>
    <r>
      <t>NOTAS</t>
    </r>
    <r>
      <rPr>
        <b/>
        <sz val="9"/>
        <rFont val="Arial"/>
        <family val="2"/>
      </rPr>
      <t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</si>
  <si>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</si>
  <si>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</si>
  <si>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</si>
  <si>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</si>
  <si>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</si>
  <si>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t>TIPO DE INCIDENTES (TABLA 09 DE ANEXO N° 31)</t>
  </si>
  <si>
    <t>ANEXO N° 26</t>
  </si>
  <si>
    <t>CUADRO ESTADÍSTICO DE ACCIDENTES LEVES</t>
  </si>
  <si>
    <t>TIPO DE ACCIDENTES (TABLA 10 DE ANEXO N° 31)</t>
  </si>
  <si>
    <t>ANEXO N° 27</t>
  </si>
  <si>
    <t>CUADRO ESTADÍSTICO DE ACCIDENTES INCAPACITANTES</t>
  </si>
  <si>
    <t>EMPRESA CONTRATISTA DE ACTIVIDADES CONEXAS</t>
  </si>
  <si>
    <t>ANEXO N° 28</t>
  </si>
  <si>
    <t>CUADRO ESTADÍSTICO DE SEGURIDAD</t>
  </si>
  <si>
    <t>P1100414 /SPCC - PLANTA LIXIVIACION SX/EW TOQUEPALA</t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</si>
  <si>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</si>
  <si>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</si>
  <si>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</si>
  <si>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</si>
  <si>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</si>
  <si>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</si>
  <si>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</si>
  <si>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</si>
  <si>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</si>
  <si>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</si>
  <si>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</si>
  <si>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</si>
  <si>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</si>
  <si>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</si>
  <si>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</si>
  <si>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</si>
  <si>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</t>
  </si>
  <si>
    <t>HORAS HOMBRE TRABAJADAS</t>
  </si>
  <si>
    <t>ÍNDICE FRECUENCIA</t>
  </si>
  <si>
    <t>ÍNDICE SEVERIDAD</t>
  </si>
  <si>
    <t>ÍNDICE ACCIDENTABILIDAD</t>
  </si>
  <si>
    <t>HORAS MES ANTERIOR</t>
  </si>
  <si>
    <t>INCIDENTES MES ANTERIOR</t>
  </si>
  <si>
    <t>INCIENTES PELIGROSOS</t>
  </si>
  <si>
    <t>ACC. LEVES MES ANTERIOR</t>
  </si>
  <si>
    <t>ACC. INCAPA</t>
  </si>
  <si>
    <t>DIAS PERDIDOS MES ANTERIOR</t>
  </si>
  <si>
    <t>MES</t>
  </si>
  <si>
    <t>ACUM.</t>
  </si>
  <si>
    <t>INCAP.</t>
  </si>
  <si>
    <t>MORTAL</t>
  </si>
  <si>
    <t>ACUMULADO</t>
  </si>
  <si>
    <t>Beneficio</t>
  </si>
  <si>
    <t>Explotacion Tajo Abierto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</si>
  <si>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</si>
  <si>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</si>
  <si>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</si>
  <si>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</si>
  <si>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</si>
  <si>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</si>
  <si>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</si>
  <si>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</si>
  <si>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</si>
  <si>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</si>
  <si>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</si>
  <si>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</si>
  <si>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</si>
  <si>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</si>
  <si>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</si>
  <si>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</si>
  <si>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</si>
  <si>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</si>
  <si>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</si>
  <si>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</si>
  <si>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</si>
  <si>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</si>
  <si>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</si>
  <si>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PLANTA LIXIVIACION TOQUEPALA</t>
  </si>
  <si>
    <t>ANEXO N° 30</t>
  </si>
  <si>
    <t>ANÁLISIS DE LOS ACCIDENTES INCAPACITANTES SEGÚN CÓDIGO DE CLASIFICACIÓN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</si>
  <si>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</si>
  <si>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</si>
  <si>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</si>
  <si>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</si>
  <si>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</si>
  <si>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</si>
  <si>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</si>
  <si>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</si>
  <si>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</si>
  <si>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</si>
  <si>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</si>
  <si>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</si>
  <si>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</si>
  <si>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</si>
  <si>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(E.)</t>
  </si>
  <si>
    <t>Día     (F)</t>
  </si>
  <si>
    <t>Mes   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</si>
  <si>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</si>
  <si>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</si>
  <si>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</si>
  <si>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</si>
  <si>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</si>
  <si>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</si>
  <si>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</si>
  <si>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</si>
  <si>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</si>
  <si>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</si>
  <si>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</si>
  <si>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</si>
  <si>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</si>
  <si>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</si>
  <si>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</si>
  <si>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</si>
  <si>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</si>
  <si>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</si>
  <si>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</si>
  <si>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</si>
  <si>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</si>
  <si>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</si>
  <si>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</si>
  <si>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</si>
  <si>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</si>
  <si>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</si>
  <si>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</si>
  <si>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</si>
  <si>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b/>
        <sz val="11"/>
        <color indexed="60"/>
        <rFont val="Calibri"/>
        <family val="2"/>
      </rPr>
      <t>T - Titular
E - Empresa Contratista Minero
O - Empresa Conexa</t>
    </r>
  </si>
  <si>
    <t>Trab. Local</t>
  </si>
  <si>
    <t>Trab. Regional</t>
  </si>
  <si>
    <t>Trab. Nacional</t>
  </si>
  <si>
    <t>Trab. Extranjero</t>
  </si>
  <si>
    <t>P1100414</t>
  </si>
  <si>
    <t>PLANTA LIXIVIACION SX/EW TOQUEPALA</t>
  </si>
  <si>
    <t>T</t>
  </si>
  <si>
    <t>SOUTHERN PERU COPPER CORPORATION</t>
  </si>
  <si>
    <t>E</t>
  </si>
  <si>
    <t>TOTAL NÚMERO DE TRABAJADORES</t>
  </si>
  <si>
    <t>Gerentes</t>
  </si>
  <si>
    <t>Administrativos</t>
  </si>
  <si>
    <t>Personal de Planta</t>
  </si>
  <si>
    <t>Operaciones Generales</t>
  </si>
  <si>
    <r>
      <t>ESTADÍSTICA DE SEGURIDAD DEL MES</t>
    </r>
    <r>
      <rPr>
        <b/>
        <sz val="12"/>
        <color indexed="12"/>
        <rFont val="Arial"/>
        <family val="2"/>
      </rPr>
      <t xml:space="preserve"> FEBRERO 2025</t>
    </r>
    <r>
      <rPr>
        <b/>
        <sz val="12"/>
        <rFont val="Arial"/>
        <family val="2"/>
      </rPr>
      <t xml:space="preserve">,   EN LA  U.E.A.              , CONCESIÓN                           </t>
    </r>
  </si>
  <si>
    <r>
      <t xml:space="preserve">FECHA:  MES </t>
    </r>
    <r>
      <rPr>
        <b/>
        <sz val="12"/>
        <color rgb="FF0000FF"/>
        <rFont val="Arial"/>
        <family val="2"/>
      </rPr>
      <t>FEBRERO 2025</t>
    </r>
    <r>
      <rPr>
        <b/>
        <sz val="12"/>
        <rFont val="Arial"/>
        <family val="2"/>
      </rPr>
      <t xml:space="preserve">,                       U.E.A.:                                                         CONCESIÓN:                     </t>
    </r>
  </si>
  <si>
    <r>
      <t xml:space="preserve">FECHA:  MES </t>
    </r>
    <r>
      <rPr>
        <b/>
        <sz val="12"/>
        <color indexed="12"/>
        <rFont val="Arial"/>
        <family val="2"/>
      </rPr>
      <t>FEBRERO 2025</t>
    </r>
    <r>
      <rPr>
        <b/>
        <sz val="12"/>
        <rFont val="Arial"/>
        <family val="2"/>
      </rPr>
      <t xml:space="preserve">,                       U.E.A.:                                                         CONCESIÓN:                     </t>
    </r>
  </si>
  <si>
    <r>
      <t xml:space="preserve">FECHA:  MES </t>
    </r>
    <r>
      <rPr>
        <b/>
        <sz val="12"/>
        <color rgb="FF0000FF"/>
        <rFont val="Arial"/>
        <family val="2"/>
      </rPr>
      <t xml:space="preserve">FEBRERO 2025,  </t>
    </r>
    <r>
      <rPr>
        <b/>
        <sz val="12"/>
        <rFont val="Arial"/>
        <family val="2"/>
      </rPr>
      <t xml:space="preserve">                     U.E.A.:                                                         CONCESIÓN:                     </t>
    </r>
  </si>
  <si>
    <r>
      <t xml:space="preserve">MES: </t>
    </r>
    <r>
      <rPr>
        <b/>
        <sz val="10"/>
        <color rgb="FF0000FF"/>
        <rFont val="Arial"/>
        <family val="2"/>
      </rPr>
      <t>FEBRERO 2025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</si>
</sst>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#,##0.00_ ;\-#,##0.00\ "/>
  </numFmts>
  <fonts count="59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b/>
      <u/>
      <sz val="10"/>
      <name val="Arial"/>
      <family val="2"/>
    </font>
    <font>
      <sz val="7"/>
      <name val="Arial"/>
      <family val="2"/>
    </font>
    <font>
      <sz val="16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7"/>
      <name val="Arial"/>
      <family val="2"/>
    </font>
    <font>
      <b/>
      <sz val="8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u/>
      <sz val="9"/>
      <name val="Arial"/>
      <family val="2"/>
    </font>
    <font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b/>
      <sz val="11"/>
      <name val="Arial"/>
      <family val="2"/>
    </font>
    <font>
      <b/>
      <sz val="11"/>
      <color indexed="60"/>
      <name val="Calibri"/>
      <family val="2"/>
    </font>
    <font>
      <b/>
      <sz val="12"/>
      <color indexed="12"/>
      <name val="Arial"/>
      <family val="2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0"/>
      <color rgb="FFFF00FF"/>
      <name val="Arial"/>
      <family val="2"/>
    </font>
    <font>
      <sz val="16"/>
      <color rgb="FFFF0000"/>
      <name val="Arial"/>
      <family val="2"/>
    </font>
    <font>
      <sz val="10"/>
      <color rgb="FFFF0000"/>
      <name val="Arial"/>
      <family val="2"/>
    </font>
    <font>
      <sz val="8"/>
      <color rgb="FFFF0000"/>
      <name val="Arial"/>
      <family val="2"/>
    </font>
    <font>
      <b/>
      <sz val="10"/>
      <color rgb="FFFF0000"/>
      <name val="Arial"/>
      <family val="2"/>
    </font>
    <font>
      <b/>
      <sz val="12"/>
      <color rgb="FF0000FF"/>
      <name val="Arial"/>
      <family val="2"/>
    </font>
    <font>
      <b/>
      <sz val="10"/>
      <color rgb="FF0000FF"/>
      <name val="Arial"/>
      <family val="2"/>
    </font>
    <font>
      <b/>
      <sz val="10"/>
      <color rgb="FF3F3F3F"/>
      <name val="Calibri"/>
      <family val="2"/>
      <scheme val="minor"/>
    </font>
    <font>
      <b/>
      <sz val="9"/>
      <color rgb="FF0000FF"/>
      <name val="Arial"/>
      <family val="2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Arial Narrow"/>
      <family val="2"/>
    </font>
    <font>
      <b/>
      <sz val="10"/>
      <name val="Arial Narrow"/>
      <family val="2"/>
    </font>
  </fonts>
  <fills count="28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rgb="FFF2F2F2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7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4">
    <xf numFmtId="0" fontId="0" fillId="0" borderId="0"/>
    <xf numFmtId="0" fontId="17" fillId="2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8" borderId="0" applyNumberFormat="0" applyBorder="0" applyAlignment="0" applyProtection="0"/>
    <xf numFmtId="0" fontId="17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8" fillId="10" borderId="0" applyNumberFormat="0" applyBorder="0" applyAlignment="0" applyProtection="0"/>
    <xf numFmtId="0" fontId="18" fillId="3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22" fillId="8" borderId="0" applyNumberFormat="0" applyBorder="0" applyAlignment="0" applyProtection="0"/>
    <xf numFmtId="0" fontId="27" fillId="13" borderId="1" applyNumberFormat="0" applyAlignment="0" applyProtection="0"/>
    <xf numFmtId="0" fontId="11" fillId="0" borderId="0"/>
    <xf numFmtId="0" fontId="20" fillId="14" borderId="2" applyNumberFormat="0" applyAlignment="0" applyProtection="0"/>
    <xf numFmtId="0" fontId="26" fillId="0" borderId="3" applyNumberFormat="0" applyFill="0" applyAlignment="0" applyProtection="0"/>
    <xf numFmtId="164" fontId="1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8" fillId="15" borderId="0" applyNumberFormat="0" applyBorder="0" applyAlignment="0" applyProtection="0"/>
    <xf numFmtId="0" fontId="18" fillId="11" borderId="0" applyNumberFormat="0" applyBorder="0" applyAlignment="0" applyProtection="0"/>
    <xf numFmtId="0" fontId="18" fillId="10" borderId="0" applyNumberFormat="0" applyBorder="0" applyAlignment="0" applyProtection="0"/>
    <xf numFmtId="0" fontId="18" fillId="17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23" fillId="9" borderId="1" applyNumberFormat="0" applyAlignment="0" applyProtection="0"/>
    <xf numFmtId="0" fontId="19" fillId="6" borderId="0" applyNumberFormat="0" applyBorder="0" applyAlignment="0" applyProtection="0"/>
    <xf numFmtId="43" fontId="1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17" fillId="0" borderId="0"/>
    <xf numFmtId="0" fontId="11" fillId="0" borderId="0"/>
    <xf numFmtId="0" fontId="17" fillId="0" borderId="0"/>
    <xf numFmtId="0" fontId="11" fillId="0" borderId="0"/>
    <xf numFmtId="0" fontId="11" fillId="0" borderId="0"/>
    <xf numFmtId="0" fontId="17" fillId="0" borderId="0"/>
    <xf numFmtId="0" fontId="11" fillId="0" borderId="0"/>
    <xf numFmtId="0" fontId="1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11" fillId="5" borderId="4" applyNumberFormat="0" applyFont="0" applyAlignment="0" applyProtection="0"/>
    <xf numFmtId="0" fontId="45" fillId="18" borderId="78" applyNumberFormat="0" applyAlignment="0" applyProtection="0"/>
    <xf numFmtId="0" fontId="24" fillId="13" borderId="5" applyNumberFormat="0" applyAlignment="0" applyProtection="0"/>
    <xf numFmtId="0" fontId="26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1" fillId="0" borderId="6" applyNumberFormat="0" applyFill="0" applyAlignment="0" applyProtection="0"/>
    <xf numFmtId="0" fontId="32" fillId="0" borderId="7" applyNumberFormat="0" applyFill="0" applyAlignment="0" applyProtection="0"/>
    <xf numFmtId="0" fontId="28" fillId="0" borderId="8" applyNumberFormat="0" applyFill="0" applyAlignment="0" applyProtection="0"/>
    <xf numFmtId="0" fontId="30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</cellStyleXfs>
  <cellXfs count="29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7" fillId="0" borderId="0" xfId="0" applyFont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/>
    <xf numFmtId="0" fontId="8" fillId="0" borderId="0" xfId="0" applyFont="1" applyAlignment="1">
      <alignment horizontal="left" vertical="center"/>
    </xf>
    <xf numFmtId="0" fontId="46" fillId="0" borderId="0" xfId="0" applyFont="1"/>
    <xf numFmtId="0" fontId="11" fillId="0" borderId="0" xfId="0" applyFont="1"/>
    <xf numFmtId="0" fontId="14" fillId="0" borderId="0" xfId="0" applyFont="1"/>
    <xf numFmtId="0" fontId="13" fillId="0" borderId="0" xfId="0" applyFont="1"/>
    <xf numFmtId="0" fontId="15" fillId="0" borderId="10" xfId="0" applyFont="1" applyBorder="1"/>
    <xf numFmtId="0" fontId="0" fillId="0" borderId="0" xfId="0" applyAlignment="1">
      <alignment horizontal="center" vertical="center"/>
    </xf>
    <xf numFmtId="2" fontId="3" fillId="19" borderId="11" xfId="0" applyNumberFormat="1" applyFont="1" applyFill="1" applyBorder="1" applyAlignment="1">
      <alignment horizontal="center" vertical="center"/>
    </xf>
    <xf numFmtId="2" fontId="3" fillId="19" borderId="12" xfId="0" applyNumberFormat="1" applyFont="1" applyFill="1" applyBorder="1" applyAlignment="1">
      <alignment horizontal="center" vertical="center"/>
    </xf>
    <xf numFmtId="2" fontId="3" fillId="20" borderId="11" xfId="0" applyNumberFormat="1" applyFont="1" applyFill="1" applyBorder="1" applyAlignment="1">
      <alignment horizontal="center" vertical="center"/>
    </xf>
    <xf numFmtId="2" fontId="3" fillId="20" borderId="13" xfId="0" applyNumberFormat="1" applyFont="1" applyFill="1" applyBorder="1" applyAlignment="1">
      <alignment horizontal="center" vertical="center"/>
    </xf>
    <xf numFmtId="2" fontId="3" fillId="21" borderId="14" xfId="0" applyNumberFormat="1" applyFont="1" applyFill="1" applyBorder="1" applyAlignment="1">
      <alignment horizontal="center" vertical="center"/>
    </xf>
    <xf numFmtId="2" fontId="3" fillId="21" borderId="13" xfId="0" applyNumberFormat="1" applyFont="1" applyFill="1" applyBorder="1" applyAlignment="1">
      <alignment horizontal="center" vertical="center"/>
    </xf>
    <xf numFmtId="3" fontId="2" fillId="22" borderId="11" xfId="36" applyNumberFormat="1" applyFont="1" applyFill="1" applyBorder="1" applyAlignment="1">
      <alignment horizontal="center" vertical="center"/>
    </xf>
    <xf numFmtId="0" fontId="47" fillId="0" borderId="0" xfId="0" applyFont="1"/>
    <xf numFmtId="0" fontId="48" fillId="0" borderId="0" xfId="0" applyFont="1"/>
    <xf numFmtId="0" fontId="49" fillId="0" borderId="0" xfId="0" applyFont="1" applyAlignment="1">
      <alignment horizontal="center"/>
    </xf>
    <xf numFmtId="0" fontId="50" fillId="0" borderId="0" xfId="0" applyFont="1"/>
    <xf numFmtId="164" fontId="50" fillId="0" borderId="0" xfId="0" applyNumberFormat="1" applyFont="1" applyAlignment="1">
      <alignment horizontal="center" vertical="center"/>
    </xf>
    <xf numFmtId="0" fontId="4" fillId="22" borderId="15" xfId="0" applyFont="1" applyFill="1" applyBorder="1" applyAlignment="1">
      <alignment horizontal="center"/>
    </xf>
    <xf numFmtId="0" fontId="4" fillId="23" borderId="16" xfId="0" applyFont="1" applyFill="1" applyBorder="1" applyAlignment="1">
      <alignment horizontal="center"/>
    </xf>
    <xf numFmtId="0" fontId="2" fillId="22" borderId="17" xfId="0" applyFont="1" applyFill="1" applyBorder="1" applyAlignment="1">
      <alignment horizontal="center" vertical="center"/>
    </xf>
    <xf numFmtId="0" fontId="12" fillId="0" borderId="0" xfId="0" applyFont="1"/>
    <xf numFmtId="0" fontId="2" fillId="0" borderId="0" xfId="0" applyFont="1"/>
    <xf numFmtId="2" fontId="2" fillId="0" borderId="0" xfId="0" applyNumberFormat="1" applyFont="1" applyAlignment="1">
      <alignment horizontal="center"/>
    </xf>
    <xf numFmtId="2" fontId="51" fillId="0" borderId="18" xfId="0" applyNumberFormat="1" applyFont="1" applyBorder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4" fillId="0" borderId="0" xfId="0" applyFont="1"/>
    <xf numFmtId="0" fontId="33" fillId="22" borderId="19" xfId="0" applyFont="1" applyFill="1" applyBorder="1" applyAlignment="1">
      <alignment horizontal="center" vertical="center"/>
    </xf>
    <xf numFmtId="0" fontId="33" fillId="22" borderId="20" xfId="0" applyFont="1" applyFill="1" applyBorder="1" applyAlignment="1">
      <alignment horizontal="center" vertical="center"/>
    </xf>
    <xf numFmtId="0" fontId="4" fillId="22" borderId="21" xfId="0" applyFont="1" applyFill="1" applyBorder="1" applyAlignment="1">
      <alignment horizontal="center" vertical="center"/>
    </xf>
    <xf numFmtId="0" fontId="4" fillId="22" borderId="22" xfId="0" applyFont="1" applyFill="1" applyBorder="1" applyAlignment="1">
      <alignment horizontal="center" vertical="center"/>
    </xf>
    <xf numFmtId="0" fontId="4" fillId="22" borderId="23" xfId="0" applyFont="1" applyFill="1" applyBorder="1" applyAlignment="1">
      <alignment horizontal="center" vertical="center"/>
    </xf>
    <xf numFmtId="0" fontId="4" fillId="22" borderId="24" xfId="0" applyFont="1" applyFill="1" applyBorder="1" applyAlignment="1">
      <alignment horizontal="center" vertical="center"/>
    </xf>
    <xf numFmtId="0" fontId="34" fillId="0" borderId="0" xfId="0" applyFont="1" applyAlignment="1">
      <alignment vertical="center"/>
    </xf>
    <xf numFmtId="3" fontId="2" fillId="22" borderId="11" xfId="25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6" fillId="0" borderId="0" xfId="0" applyFont="1"/>
    <xf numFmtId="0" fontId="33" fillId="22" borderId="11" xfId="0" applyFont="1" applyFill="1" applyBorder="1" applyAlignment="1">
      <alignment horizontal="center" vertical="center"/>
    </xf>
    <xf numFmtId="0" fontId="33" fillId="22" borderId="14" xfId="0" applyFont="1" applyFill="1" applyBorder="1" applyAlignment="1">
      <alignment horizontal="center" vertical="center"/>
    </xf>
    <xf numFmtId="0" fontId="4" fillId="22" borderId="25" xfId="0" applyFont="1" applyFill="1" applyBorder="1" applyAlignment="1">
      <alignment horizontal="center" vertical="center"/>
    </xf>
    <xf numFmtId="0" fontId="4" fillId="22" borderId="26" xfId="0" applyFont="1" applyFill="1" applyBorder="1" applyAlignment="1">
      <alignment horizontal="center" vertical="center"/>
    </xf>
    <xf numFmtId="0" fontId="4" fillId="22" borderId="27" xfId="0" applyFont="1" applyFill="1" applyBorder="1" applyAlignment="1">
      <alignment horizontal="center" vertical="center"/>
    </xf>
    <xf numFmtId="0" fontId="4" fillId="22" borderId="28" xfId="0" applyFont="1" applyFill="1" applyBorder="1" applyAlignment="1">
      <alignment horizontal="center" vertical="center"/>
    </xf>
    <xf numFmtId="2" fontId="2" fillId="0" borderId="0" xfId="0" applyNumberFormat="1" applyFont="1"/>
    <xf numFmtId="0" fontId="4" fillId="22" borderId="29" xfId="0" applyFont="1" applyFill="1" applyBorder="1" applyAlignment="1">
      <alignment horizontal="center" vertical="center"/>
    </xf>
    <xf numFmtId="0" fontId="4" fillId="22" borderId="30" xfId="0" applyFont="1" applyFill="1" applyBorder="1" applyAlignment="1">
      <alignment horizontal="center" vertical="center"/>
    </xf>
    <xf numFmtId="0" fontId="37" fillId="0" borderId="0" xfId="0" applyFont="1"/>
    <xf numFmtId="0" fontId="38" fillId="0" borderId="0" xfId="0" applyFont="1" applyAlignment="1">
      <alignment vertical="top" wrapText="1"/>
    </xf>
    <xf numFmtId="0" fontId="39" fillId="0" borderId="0" xfId="0" applyFont="1" applyAlignment="1">
      <alignment horizontal="left" indent="2"/>
    </xf>
    <xf numFmtId="0" fontId="3" fillId="0" borderId="31" xfId="0" applyFont="1" applyBorder="1" applyAlignment="1">
      <alignment vertical="center" wrapText="1"/>
    </xf>
    <xf numFmtId="0" fontId="3" fillId="0" borderId="32" xfId="0" applyFont="1" applyBorder="1" applyAlignment="1">
      <alignment vertical="center" wrapText="1"/>
    </xf>
    <xf numFmtId="0" fontId="3" fillId="22" borderId="31" xfId="0" applyFont="1" applyFill="1" applyBorder="1" applyAlignment="1">
      <alignment vertical="center" wrapText="1"/>
    </xf>
    <xf numFmtId="0" fontId="52" fillId="0" borderId="0" xfId="0" applyFont="1"/>
    <xf numFmtId="0" fontId="3" fillId="0" borderId="0" xfId="0" applyFont="1" applyAlignment="1">
      <alignment horizontal="center"/>
    </xf>
    <xf numFmtId="0" fontId="40" fillId="0" borderId="0" xfId="0" applyFont="1"/>
    <xf numFmtId="0" fontId="52" fillId="0" borderId="0" xfId="0" applyFont="1" applyAlignment="1">
      <alignment vertical="center"/>
    </xf>
    <xf numFmtId="0" fontId="3" fillId="22" borderId="31" xfId="0" applyFont="1" applyFill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3" xfId="0" applyFont="1" applyBorder="1" applyAlignment="1">
      <alignment vertical="center" wrapText="1"/>
    </xf>
    <xf numFmtId="0" fontId="3" fillId="0" borderId="34" xfId="0" applyFont="1" applyBorder="1" applyAlignment="1">
      <alignment vertical="center" wrapText="1"/>
    </xf>
    <xf numFmtId="0" fontId="39" fillId="0" borderId="0" xfId="0" applyFont="1" applyAlignment="1">
      <alignment vertical="top"/>
    </xf>
    <xf numFmtId="3" fontId="2" fillId="22" borderId="30" xfId="25" applyNumberFormat="1" applyFont="1" applyFill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" fillId="0" borderId="38" xfId="0" applyFont="1" applyBorder="1" applyAlignment="1">
      <alignment horizontal="left" vertical="top" wrapText="1"/>
    </xf>
    <xf numFmtId="3" fontId="4" fillId="0" borderId="16" xfId="0" applyNumberFormat="1" applyFont="1" applyBorder="1" applyAlignment="1">
      <alignment horizontal="center" vertical="center"/>
    </xf>
    <xf numFmtId="0" fontId="4" fillId="0" borderId="39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" fillId="0" borderId="40" xfId="0" applyFont="1" applyBorder="1" applyAlignment="1">
      <alignment vertical="top" wrapText="1"/>
    </xf>
    <xf numFmtId="3" fontId="4" fillId="0" borderId="34" xfId="0" applyNumberFormat="1" applyFont="1" applyBorder="1" applyAlignment="1">
      <alignment horizontal="center" vertical="center"/>
    </xf>
    <xf numFmtId="0" fontId="4" fillId="0" borderId="32" xfId="0" applyFont="1" applyBorder="1"/>
    <xf numFmtId="0" fontId="4" fillId="0" borderId="31" xfId="0" applyFont="1" applyBorder="1"/>
    <xf numFmtId="0" fontId="4" fillId="0" borderId="34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left" vertical="center" wrapText="1"/>
    </xf>
    <xf numFmtId="3" fontId="3" fillId="0" borderId="42" xfId="0" applyNumberFormat="1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 wrapText="1"/>
    </xf>
    <xf numFmtId="0" fontId="4" fillId="0" borderId="44" xfId="0" applyFont="1" applyBorder="1" applyAlignment="1">
      <alignment vertical="top" wrapText="1"/>
    </xf>
    <xf numFmtId="0" fontId="3" fillId="0" borderId="19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3" fontId="3" fillId="0" borderId="46" xfId="0" applyNumberFormat="1" applyFont="1" applyBorder="1" applyAlignment="1">
      <alignment horizontal="center" vertical="center"/>
    </xf>
    <xf numFmtId="0" fontId="4" fillId="0" borderId="43" xfId="0" applyFont="1" applyBorder="1"/>
    <xf numFmtId="0" fontId="4" fillId="0" borderId="36" xfId="0" applyFont="1" applyBorder="1"/>
    <xf numFmtId="0" fontId="4" fillId="0" borderId="41" xfId="0" applyFont="1" applyBorder="1"/>
    <xf numFmtId="0" fontId="4" fillId="0" borderId="30" xfId="0" applyFont="1" applyBorder="1" applyAlignment="1">
      <alignment horizontal="center" vertical="center"/>
    </xf>
    <xf numFmtId="1" fontId="3" fillId="0" borderId="37" xfId="0" applyNumberFormat="1" applyFont="1" applyBorder="1" applyAlignment="1">
      <alignment horizontal="center" vertical="center"/>
    </xf>
    <xf numFmtId="1" fontId="3" fillId="0" borderId="15" xfId="0" applyNumberFormat="1" applyFont="1" applyBorder="1" applyAlignment="1">
      <alignment horizontal="center" vertical="center"/>
    </xf>
    <xf numFmtId="3" fontId="3" fillId="0" borderId="16" xfId="0" applyNumberFormat="1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1" fontId="3" fillId="0" borderId="35" xfId="0" applyNumberFormat="1" applyFont="1" applyBorder="1" applyAlignment="1">
      <alignment horizontal="center" vertical="center"/>
    </xf>
    <xf numFmtId="1" fontId="3" fillId="0" borderId="36" xfId="0" applyNumberFormat="1" applyFont="1" applyBorder="1" applyAlignment="1">
      <alignment horizontal="center" vertical="center"/>
    </xf>
    <xf numFmtId="0" fontId="45" fillId="18" borderId="31" xfId="64" applyBorder="1" applyAlignment="1" applyProtection="1">
      <alignment horizontal="center" vertical="center" wrapText="1"/>
    </xf>
    <xf numFmtId="0" fontId="11" fillId="0" borderId="0" xfId="49"/>
    <xf numFmtId="0" fontId="17" fillId="25" borderId="31" xfId="48" applyFill="1" applyBorder="1" applyAlignment="1">
      <alignment horizontal="center"/>
    </xf>
    <xf numFmtId="0" fontId="45" fillId="18" borderId="31" xfId="64" applyBorder="1" applyAlignment="1" applyProtection="1">
      <alignment horizontal="left" vertical="top" wrapText="1"/>
    </xf>
    <xf numFmtId="1" fontId="53" fillId="18" borderId="31" xfId="64" applyNumberFormat="1" applyFont="1" applyBorder="1" applyAlignment="1" applyProtection="1">
      <alignment horizontal="center" vertical="center" wrapText="1"/>
    </xf>
    <xf numFmtId="0" fontId="3" fillId="0" borderId="0" xfId="49" applyFont="1"/>
    <xf numFmtId="20" fontId="3" fillId="0" borderId="31" xfId="0" applyNumberFormat="1" applyFont="1" applyBorder="1" applyAlignment="1">
      <alignment horizontal="center" vertical="center" wrapText="1"/>
    </xf>
    <xf numFmtId="3" fontId="2" fillId="22" borderId="50" xfId="36" applyNumberFormat="1" applyFont="1" applyFill="1" applyBorder="1" applyAlignment="1">
      <alignment horizontal="center" vertical="center"/>
    </xf>
    <xf numFmtId="2" fontId="3" fillId="0" borderId="0" xfId="49" applyNumberFormat="1" applyFont="1"/>
    <xf numFmtId="0" fontId="41" fillId="0" borderId="31" xfId="0" applyFont="1" applyBorder="1" applyAlignment="1">
      <alignment horizontal="center" vertical="center" wrapText="1"/>
    </xf>
    <xf numFmtId="20" fontId="41" fillId="0" borderId="31" xfId="0" applyNumberFormat="1" applyFont="1" applyBorder="1" applyAlignment="1">
      <alignment horizontal="center" vertical="center" wrapText="1"/>
    </xf>
    <xf numFmtId="0" fontId="1" fillId="0" borderId="0" xfId="0" applyFont="1"/>
    <xf numFmtId="0" fontId="48" fillId="0" borderId="0" xfId="49" applyFont="1"/>
    <xf numFmtId="0" fontId="50" fillId="0" borderId="0" xfId="0" applyFont="1" applyAlignment="1">
      <alignment horizontal="center" vertical="center"/>
    </xf>
    <xf numFmtId="43" fontId="50" fillId="0" borderId="48" xfId="36" applyFont="1" applyBorder="1" applyAlignment="1">
      <alignment horizontal="center" vertical="center"/>
    </xf>
    <xf numFmtId="43" fontId="50" fillId="0" borderId="31" xfId="36" applyFont="1" applyBorder="1" applyAlignment="1">
      <alignment horizontal="center" vertical="center"/>
    </xf>
    <xf numFmtId="43" fontId="57" fillId="0" borderId="31" xfId="36" applyFont="1" applyBorder="1" applyAlignment="1">
      <alignment horizontal="center" vertical="center"/>
    </xf>
    <xf numFmtId="0" fontId="3" fillId="0" borderId="70" xfId="0" applyFont="1" applyBorder="1" applyAlignment="1">
      <alignment vertical="center" wrapText="1"/>
    </xf>
    <xf numFmtId="0" fontId="3" fillId="0" borderId="71" xfId="0" applyFont="1" applyBorder="1" applyAlignment="1">
      <alignment horizontal="center" vertical="center" wrapText="1"/>
    </xf>
    <xf numFmtId="0" fontId="3" fillId="26" borderId="18" xfId="0" applyFont="1" applyFill="1" applyBorder="1" applyAlignment="1">
      <alignment horizontal="center" vertical="center"/>
    </xf>
    <xf numFmtId="0" fontId="3" fillId="0" borderId="7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23" borderId="73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3" fontId="3" fillId="23" borderId="74" xfId="24" applyNumberFormat="1" applyFont="1" applyFill="1" applyBorder="1" applyAlignment="1">
      <alignment horizontal="center" vertical="center"/>
    </xf>
    <xf numFmtId="3" fontId="3" fillId="23" borderId="75" xfId="24" applyNumberFormat="1" applyFont="1" applyFill="1" applyBorder="1" applyAlignment="1">
      <alignment horizontal="center" vertical="center"/>
    </xf>
    <xf numFmtId="3" fontId="3" fillId="23" borderId="23" xfId="0" applyNumberFormat="1" applyFont="1" applyFill="1" applyBorder="1" applyAlignment="1">
      <alignment horizontal="center" vertical="center"/>
    </xf>
    <xf numFmtId="165" fontId="3" fillId="26" borderId="67" xfId="0" applyNumberFormat="1" applyFont="1" applyFill="1" applyBorder="1" applyAlignment="1">
      <alignment horizontal="center" vertical="center"/>
    </xf>
    <xf numFmtId="2" fontId="3" fillId="19" borderId="76" xfId="0" applyNumberFormat="1" applyFont="1" applyFill="1" applyBorder="1" applyAlignment="1">
      <alignment horizontal="center" vertical="center"/>
    </xf>
    <xf numFmtId="2" fontId="3" fillId="19" borderId="74" xfId="0" applyNumberFormat="1" applyFont="1" applyFill="1" applyBorder="1" applyAlignment="1">
      <alignment horizontal="center" vertical="center"/>
    </xf>
    <xf numFmtId="2" fontId="3" fillId="20" borderId="76" xfId="0" applyNumberFormat="1" applyFont="1" applyFill="1" applyBorder="1" applyAlignment="1">
      <alignment horizontal="center" vertical="center"/>
    </xf>
    <xf numFmtId="2" fontId="3" fillId="20" borderId="75" xfId="0" applyNumberFormat="1" applyFont="1" applyFill="1" applyBorder="1" applyAlignment="1">
      <alignment horizontal="center" vertical="center"/>
    </xf>
    <xf numFmtId="2" fontId="3" fillId="21" borderId="77" xfId="0" applyNumberFormat="1" applyFont="1" applyFill="1" applyBorder="1" applyAlignment="1">
      <alignment horizontal="center" vertical="center"/>
    </xf>
    <xf numFmtId="2" fontId="3" fillId="21" borderId="75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3" fontId="58" fillId="26" borderId="31" xfId="36" applyFont="1" applyFill="1" applyBorder="1" applyAlignment="1">
      <alignment horizontal="center" vertical="center"/>
    </xf>
    <xf numFmtId="164" fontId="3" fillId="26" borderId="31" xfId="24" applyFont="1" applyFill="1" applyBorder="1" applyAlignment="1">
      <alignment horizontal="center" vertical="center"/>
    </xf>
    <xf numFmtId="0" fontId="1" fillId="0" borderId="31" xfId="48" applyFont="1" applyBorder="1" applyAlignment="1" applyProtection="1">
      <alignment horizontal="left" vertical="center"/>
      <protection locked="0"/>
    </xf>
    <xf numFmtId="49" fontId="1" fillId="0" borderId="31" xfId="48" applyNumberFormat="1" applyFont="1" applyBorder="1" applyAlignment="1" applyProtection="1">
      <alignment horizontal="center" vertical="center"/>
      <protection locked="0"/>
    </xf>
    <xf numFmtId="49" fontId="1" fillId="0" borderId="31" xfId="48" applyNumberFormat="1" applyFont="1" applyBorder="1" applyAlignment="1" applyProtection="1">
      <alignment horizontal="left" vertical="center"/>
      <protection locked="0"/>
    </xf>
    <xf numFmtId="0" fontId="1" fillId="0" borderId="31" xfId="49" applyFont="1" applyBorder="1" applyAlignment="1" applyProtection="1">
      <alignment horizontal="center" vertical="center"/>
      <protection locked="0"/>
    </xf>
    <xf numFmtId="0" fontId="1" fillId="0" borderId="31" xfId="49" applyFont="1" applyBorder="1" applyAlignment="1">
      <alignment horizontal="center" vertical="center"/>
    </xf>
    <xf numFmtId="0" fontId="1" fillId="0" borderId="31" xfId="49" applyFont="1" applyBorder="1" applyAlignment="1">
      <alignment vertical="center"/>
    </xf>
    <xf numFmtId="0" fontId="1" fillId="0" borderId="0" xfId="49" applyFont="1"/>
    <xf numFmtId="1" fontId="3" fillId="0" borderId="31" xfId="64" applyNumberFormat="1" applyFont="1" applyFill="1" applyBorder="1" applyAlignment="1" applyProtection="1">
      <alignment horizontal="center" vertical="center" wrapText="1"/>
    </xf>
    <xf numFmtId="0" fontId="1" fillId="0" borderId="0" xfId="49" applyFont="1" applyAlignment="1">
      <alignment vertical="center"/>
    </xf>
    <xf numFmtId="0" fontId="3" fillId="0" borderId="41" xfId="0" applyFont="1" applyBorder="1" applyAlignment="1">
      <alignment horizontal="left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23" borderId="42" xfId="0" applyFont="1" applyFill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3" fontId="3" fillId="23" borderId="41" xfId="24" applyNumberFormat="1" applyFont="1" applyFill="1" applyBorder="1" applyAlignment="1">
      <alignment horizontal="center" vertical="center"/>
    </xf>
    <xf numFmtId="3" fontId="3" fillId="23" borderId="16" xfId="24" applyNumberFormat="1" applyFont="1" applyFill="1" applyBorder="1" applyAlignment="1">
      <alignment horizontal="center" vertical="center"/>
    </xf>
    <xf numFmtId="3" fontId="3" fillId="23" borderId="48" xfId="24" applyNumberFormat="1" applyFont="1" applyFill="1" applyBorder="1" applyAlignment="1">
      <alignment horizontal="center" vertical="center"/>
    </xf>
    <xf numFmtId="3" fontId="3" fillId="23" borderId="16" xfId="0" applyNumberFormat="1" applyFont="1" applyFill="1" applyBorder="1" applyAlignment="1">
      <alignment horizontal="center" vertical="center"/>
    </xf>
    <xf numFmtId="0" fontId="3" fillId="23" borderId="41" xfId="0" applyFont="1" applyFill="1" applyBorder="1" applyAlignment="1">
      <alignment horizontal="center" vertical="center"/>
    </xf>
    <xf numFmtId="3" fontId="3" fillId="0" borderId="43" xfId="0" applyNumberFormat="1" applyFont="1" applyBorder="1" applyAlignment="1">
      <alignment horizontal="center" vertical="center"/>
    </xf>
    <xf numFmtId="2" fontId="3" fillId="19" borderId="37" xfId="0" applyNumberFormat="1" applyFont="1" applyFill="1" applyBorder="1" applyAlignment="1">
      <alignment horizontal="center" vertical="center"/>
    </xf>
    <xf numFmtId="2" fontId="3" fillId="19" borderId="16" xfId="0" applyNumberFormat="1" applyFont="1" applyFill="1" applyBorder="1" applyAlignment="1">
      <alignment horizontal="center" vertical="center"/>
    </xf>
    <xf numFmtId="2" fontId="3" fillId="20" borderId="43" xfId="0" applyNumberFormat="1" applyFont="1" applyFill="1" applyBorder="1" applyAlignment="1">
      <alignment horizontal="center" vertical="center"/>
    </xf>
    <xf numFmtId="2" fontId="3" fillId="20" borderId="41" xfId="0" applyNumberFormat="1" applyFont="1" applyFill="1" applyBorder="1" applyAlignment="1">
      <alignment horizontal="center" vertical="center"/>
    </xf>
    <xf numFmtId="2" fontId="3" fillId="21" borderId="37" xfId="0" applyNumberFormat="1" applyFont="1" applyFill="1" applyBorder="1" applyAlignment="1">
      <alignment horizontal="center" vertical="center"/>
    </xf>
    <xf numFmtId="2" fontId="3" fillId="21" borderId="16" xfId="0" applyNumberFormat="1" applyFont="1" applyFill="1" applyBorder="1" applyAlignment="1">
      <alignment horizontal="center" vertical="center"/>
    </xf>
    <xf numFmtId="0" fontId="3" fillId="0" borderId="31" xfId="64" applyFont="1" applyFill="1" applyBorder="1" applyAlignment="1" applyProtection="1">
      <alignment horizontal="center" vertical="center" wrapText="1"/>
    </xf>
    <xf numFmtId="49" fontId="3" fillId="0" borderId="31" xfId="64" applyNumberFormat="1" applyFont="1" applyFill="1" applyBorder="1" applyAlignment="1" applyProtection="1">
      <alignment horizontal="center" vertical="center" wrapText="1"/>
    </xf>
    <xf numFmtId="0" fontId="3" fillId="0" borderId="31" xfId="49" applyFont="1" applyBorder="1" applyAlignment="1">
      <alignment vertical="center"/>
    </xf>
    <xf numFmtId="2" fontId="3" fillId="0" borderId="31" xfId="49" applyNumberFormat="1" applyFont="1" applyBorder="1" applyAlignment="1">
      <alignment vertical="center"/>
    </xf>
    <xf numFmtId="0" fontId="1" fillId="0" borderId="31" xfId="64" applyFont="1" applyFill="1" applyBorder="1" applyAlignment="1" applyProtection="1">
      <alignment horizontal="center" vertical="center" wrapText="1"/>
    </xf>
    <xf numFmtId="0" fontId="3" fillId="0" borderId="31" xfId="64" applyFont="1" applyFill="1" applyBorder="1" applyAlignment="1" applyProtection="1">
      <alignment horizontal="left" vertical="center" wrapText="1"/>
    </xf>
    <xf numFmtId="0" fontId="4" fillId="22" borderId="17" xfId="0" applyFont="1" applyFill="1" applyBorder="1" applyAlignment="1">
      <alignment horizontal="center" vertical="center" wrapText="1"/>
    </xf>
    <xf numFmtId="0" fontId="4" fillId="22" borderId="51" xfId="0" applyFont="1" applyFill="1" applyBorder="1" applyAlignment="1">
      <alignment horizontal="center" vertical="center" wrapText="1"/>
    </xf>
    <xf numFmtId="0" fontId="3" fillId="22" borderId="17" xfId="0" applyFont="1" applyFill="1" applyBorder="1" applyAlignment="1">
      <alignment horizontal="center" vertical="center" wrapText="1"/>
    </xf>
    <xf numFmtId="0" fontId="3" fillId="22" borderId="51" xfId="0" applyFont="1" applyFill="1" applyBorder="1" applyAlignment="1">
      <alignment horizontal="center" vertical="center" wrapText="1"/>
    </xf>
    <xf numFmtId="0" fontId="3" fillId="22" borderId="25" xfId="0" applyFont="1" applyFill="1" applyBorder="1" applyAlignment="1">
      <alignment horizontal="center" vertical="center" wrapText="1"/>
    </xf>
    <xf numFmtId="0" fontId="4" fillId="22" borderId="2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51" fillId="0" borderId="18" xfId="0" applyNumberFormat="1" applyFont="1" applyBorder="1" applyAlignment="1">
      <alignment horizontal="center"/>
    </xf>
    <xf numFmtId="2" fontId="51" fillId="0" borderId="0" xfId="0" applyNumberFormat="1" applyFont="1" applyAlignment="1">
      <alignment horizontal="center"/>
    </xf>
    <xf numFmtId="0" fontId="4" fillId="22" borderId="52" xfId="0" applyFont="1" applyFill="1" applyBorder="1" applyAlignment="1">
      <alignment horizontal="left" vertical="center" wrapText="1"/>
    </xf>
    <xf numFmtId="0" fontId="4" fillId="22" borderId="53" xfId="0" applyFont="1" applyFill="1" applyBorder="1" applyAlignment="1">
      <alignment horizontal="left" vertical="center" wrapText="1"/>
    </xf>
    <xf numFmtId="0" fontId="4" fillId="22" borderId="54" xfId="0" applyFont="1" applyFill="1" applyBorder="1" applyAlignment="1">
      <alignment horizontal="left" vertical="center" wrapText="1"/>
    </xf>
    <xf numFmtId="0" fontId="4" fillId="27" borderId="17" xfId="0" applyFont="1" applyFill="1" applyBorder="1" applyAlignment="1">
      <alignment horizontal="center" vertical="center" wrapText="1"/>
    </xf>
    <xf numFmtId="0" fontId="4" fillId="27" borderId="51" xfId="0" applyFont="1" applyFill="1" applyBorder="1" applyAlignment="1">
      <alignment horizontal="center" vertical="center" wrapText="1"/>
    </xf>
    <xf numFmtId="0" fontId="4" fillId="27" borderId="25" xfId="0" applyFont="1" applyFill="1" applyBorder="1" applyAlignment="1">
      <alignment horizontal="center" vertical="center" wrapText="1"/>
    </xf>
    <xf numFmtId="2" fontId="51" fillId="0" borderId="18" xfId="0" applyNumberFormat="1" applyFont="1" applyBorder="1" applyAlignment="1">
      <alignment horizontal="left"/>
    </xf>
    <xf numFmtId="2" fontId="51" fillId="0" borderId="0" xfId="0" applyNumberFormat="1" applyFont="1" applyAlignment="1">
      <alignment horizontal="left"/>
    </xf>
    <xf numFmtId="0" fontId="50" fillId="21" borderId="36" xfId="0" applyFont="1" applyFill="1" applyBorder="1" applyAlignment="1">
      <alignment horizontal="center" vertical="center" wrapText="1"/>
    </xf>
    <xf numFmtId="0" fontId="50" fillId="21" borderId="63" xfId="0" applyFont="1" applyFill="1" applyBorder="1" applyAlignment="1">
      <alignment horizontal="center" vertical="center" wrapText="1"/>
    </xf>
    <xf numFmtId="0" fontId="4" fillId="23" borderId="56" xfId="0" applyFont="1" applyFill="1" applyBorder="1" applyAlignment="1">
      <alignment horizontal="center" vertical="center" wrapText="1"/>
    </xf>
    <xf numFmtId="0" fontId="6" fillId="23" borderId="16" xfId="0" applyFont="1" applyFill="1" applyBorder="1"/>
    <xf numFmtId="0" fontId="4" fillId="22" borderId="58" xfId="0" applyFont="1" applyFill="1" applyBorder="1" applyAlignment="1">
      <alignment horizontal="center" vertical="center" wrapText="1"/>
    </xf>
    <xf numFmtId="0" fontId="6" fillId="22" borderId="37" xfId="0" applyFont="1" applyFill="1" applyBorder="1"/>
    <xf numFmtId="0" fontId="16" fillId="21" borderId="56" xfId="0" applyFont="1" applyFill="1" applyBorder="1" applyAlignment="1">
      <alignment horizontal="center" vertical="center" wrapText="1"/>
    </xf>
    <xf numFmtId="0" fontId="0" fillId="21" borderId="16" xfId="0" applyFill="1" applyBorder="1"/>
    <xf numFmtId="0" fontId="2" fillId="22" borderId="17" xfId="0" applyFont="1" applyFill="1" applyBorder="1" applyAlignment="1">
      <alignment horizontal="center" vertical="center" wrapText="1"/>
    </xf>
    <xf numFmtId="0" fontId="2" fillId="22" borderId="51" xfId="0" applyFont="1" applyFill="1" applyBorder="1" applyAlignment="1">
      <alignment horizontal="center" vertical="center" wrapText="1"/>
    </xf>
    <xf numFmtId="0" fontId="2" fillId="22" borderId="25" xfId="0" applyFont="1" applyFill="1" applyBorder="1" applyAlignment="1">
      <alignment horizontal="center" vertical="center" wrapText="1"/>
    </xf>
    <xf numFmtId="0" fontId="4" fillId="22" borderId="68" xfId="0" applyFont="1" applyFill="1" applyBorder="1" applyAlignment="1">
      <alignment horizontal="center" vertical="center" wrapText="1"/>
    </xf>
    <xf numFmtId="0" fontId="4" fillId="22" borderId="0" xfId="0" applyFont="1" applyFill="1" applyAlignment="1">
      <alignment horizontal="center" vertical="center" wrapText="1"/>
    </xf>
    <xf numFmtId="0" fontId="4" fillId="23" borderId="59" xfId="0" applyFont="1" applyFill="1" applyBorder="1" applyAlignment="1">
      <alignment horizontal="center" vertical="center" wrapText="1"/>
    </xf>
    <xf numFmtId="0" fontId="6" fillId="23" borderId="60" xfId="0" applyFont="1" applyFill="1" applyBorder="1"/>
    <xf numFmtId="0" fontId="4" fillId="22" borderId="57" xfId="0" applyFont="1" applyFill="1" applyBorder="1" applyAlignment="1">
      <alignment horizontal="center" vertical="center" wrapText="1"/>
    </xf>
    <xf numFmtId="0" fontId="6" fillId="22" borderId="39" xfId="0" applyFont="1" applyFill="1" applyBorder="1"/>
    <xf numFmtId="0" fontId="4" fillId="22" borderId="11" xfId="0" applyFont="1" applyFill="1" applyBorder="1" applyAlignment="1">
      <alignment horizontal="center" vertical="center" wrapText="1"/>
    </xf>
    <xf numFmtId="0" fontId="4" fillId="22" borderId="67" xfId="0" applyFont="1" applyFill="1" applyBorder="1" applyAlignment="1">
      <alignment horizontal="center" vertical="center" wrapText="1"/>
    </xf>
    <xf numFmtId="0" fontId="4" fillId="22" borderId="13" xfId="0" applyFont="1" applyFill="1" applyBorder="1" applyAlignment="1">
      <alignment horizontal="center" vertical="center" wrapText="1"/>
    </xf>
    <xf numFmtId="0" fontId="4" fillId="22" borderId="14" xfId="0" applyFont="1" applyFill="1" applyBorder="1" applyAlignment="1">
      <alignment horizontal="center" vertical="center" wrapText="1"/>
    </xf>
    <xf numFmtId="0" fontId="4" fillId="22" borderId="12" xfId="0" applyFont="1" applyFill="1" applyBorder="1" applyAlignment="1">
      <alignment horizontal="center" vertical="center" wrapText="1"/>
    </xf>
    <xf numFmtId="0" fontId="4" fillId="20" borderId="58" xfId="0" applyFont="1" applyFill="1" applyBorder="1" applyAlignment="1">
      <alignment horizontal="center" vertical="center" wrapText="1"/>
    </xf>
    <xf numFmtId="0" fontId="6" fillId="20" borderId="37" xfId="0" applyFont="1" applyFill="1" applyBorder="1"/>
    <xf numFmtId="0" fontId="4" fillId="22" borderId="55" xfId="0" applyFont="1" applyFill="1" applyBorder="1" applyAlignment="1">
      <alignment horizontal="center" vertical="center" wrapText="1"/>
    </xf>
    <xf numFmtId="0" fontId="6" fillId="22" borderId="15" xfId="0" applyFont="1" applyFill="1" applyBorder="1"/>
    <xf numFmtId="0" fontId="16" fillId="21" borderId="57" xfId="0" applyFont="1" applyFill="1" applyBorder="1" applyAlignment="1">
      <alignment horizontal="center" vertical="center" wrapText="1"/>
    </xf>
    <xf numFmtId="0" fontId="0" fillId="21" borderId="39" xfId="0" applyFill="1" applyBorder="1"/>
    <xf numFmtId="0" fontId="4" fillId="22" borderId="55" xfId="0" applyFont="1" applyFill="1" applyBorder="1" applyAlignment="1">
      <alignment horizontal="center" vertical="center"/>
    </xf>
    <xf numFmtId="0" fontId="4" fillId="22" borderId="56" xfId="0" applyFont="1" applyFill="1" applyBorder="1" applyAlignment="1">
      <alignment horizontal="center" vertical="center"/>
    </xf>
    <xf numFmtId="0" fontId="4" fillId="20" borderId="56" xfId="0" applyFont="1" applyFill="1" applyBorder="1" applyAlignment="1">
      <alignment horizontal="center" vertical="center" wrapText="1"/>
    </xf>
    <xf numFmtId="0" fontId="6" fillId="20" borderId="16" xfId="0" applyFont="1" applyFill="1" applyBorder="1"/>
    <xf numFmtId="0" fontId="2" fillId="22" borderId="17" xfId="0" applyFont="1" applyFill="1" applyBorder="1" applyAlignment="1">
      <alignment horizontal="center" vertical="center"/>
    </xf>
    <xf numFmtId="0" fontId="2" fillId="22" borderId="51" xfId="0" applyFont="1" applyFill="1" applyBorder="1" applyAlignment="1">
      <alignment horizontal="center" vertical="center"/>
    </xf>
    <xf numFmtId="0" fontId="2" fillId="22" borderId="25" xfId="0" applyFont="1" applyFill="1" applyBorder="1" applyAlignment="1">
      <alignment horizontal="center" vertical="center"/>
    </xf>
    <xf numFmtId="0" fontId="4" fillId="22" borderId="61" xfId="0" applyFont="1" applyFill="1" applyBorder="1" applyAlignment="1">
      <alignment horizontal="center" vertical="center" wrapText="1"/>
    </xf>
    <xf numFmtId="0" fontId="4" fillId="22" borderId="62" xfId="0" applyFont="1" applyFill="1" applyBorder="1" applyAlignment="1">
      <alignment horizontal="center" vertical="center" wrapText="1"/>
    </xf>
    <xf numFmtId="0" fontId="4" fillId="22" borderId="15" xfId="0" applyFont="1" applyFill="1" applyBorder="1" applyAlignment="1">
      <alignment horizontal="center" vertical="center"/>
    </xf>
    <xf numFmtId="0" fontId="4" fillId="20" borderId="11" xfId="0" applyFont="1" applyFill="1" applyBorder="1" applyAlignment="1">
      <alignment horizontal="center" vertical="center" wrapText="1"/>
    </xf>
    <xf numFmtId="0" fontId="4" fillId="20" borderId="13" xfId="0" applyFont="1" applyFill="1" applyBorder="1" applyAlignment="1">
      <alignment horizontal="center" vertical="center" wrapText="1"/>
    </xf>
    <xf numFmtId="0" fontId="4" fillId="22" borderId="64" xfId="0" applyFont="1" applyFill="1" applyBorder="1" applyAlignment="1">
      <alignment horizontal="left" vertical="center" wrapText="1"/>
    </xf>
    <xf numFmtId="0" fontId="4" fillId="22" borderId="49" xfId="0" applyFont="1" applyFill="1" applyBorder="1" applyAlignment="1">
      <alignment horizontal="left" vertical="center" wrapText="1"/>
    </xf>
    <xf numFmtId="0" fontId="4" fillId="22" borderId="65" xfId="0" applyFont="1" applyFill="1" applyBorder="1" applyAlignment="1">
      <alignment horizontal="left" vertical="center" wrapText="1"/>
    </xf>
    <xf numFmtId="0" fontId="4" fillId="19" borderId="58" xfId="0" applyFont="1" applyFill="1" applyBorder="1" applyAlignment="1">
      <alignment horizontal="center" vertical="center" wrapText="1"/>
    </xf>
    <xf numFmtId="0" fontId="6" fillId="19" borderId="37" xfId="0" applyFont="1" applyFill="1" applyBorder="1"/>
    <xf numFmtId="43" fontId="2" fillId="0" borderId="48" xfId="36" applyFont="1" applyBorder="1" applyAlignment="1">
      <alignment horizontal="center" vertical="center"/>
    </xf>
    <xf numFmtId="43" fontId="2" fillId="0" borderId="66" xfId="36" applyFont="1" applyBorder="1" applyAlignment="1">
      <alignment horizontal="center" vertical="center"/>
    </xf>
    <xf numFmtId="0" fontId="4" fillId="23" borderId="55" xfId="0" applyFont="1" applyFill="1" applyBorder="1" applyAlignment="1">
      <alignment horizontal="center" vertical="center" wrapText="1"/>
    </xf>
    <xf numFmtId="0" fontId="6" fillId="23" borderId="15" xfId="0" applyFont="1" applyFill="1" applyBorder="1"/>
    <xf numFmtId="0" fontId="4" fillId="22" borderId="11" xfId="0" applyFont="1" applyFill="1" applyBorder="1" applyAlignment="1">
      <alignment horizontal="center" vertical="center"/>
    </xf>
    <xf numFmtId="0" fontId="4" fillId="22" borderId="67" xfId="0" applyFont="1" applyFill="1" applyBorder="1" applyAlignment="1">
      <alignment horizontal="center" vertical="center"/>
    </xf>
    <xf numFmtId="0" fontId="4" fillId="22" borderId="13" xfId="0" applyFont="1" applyFill="1" applyBorder="1" applyAlignment="1">
      <alignment horizontal="center" vertical="center"/>
    </xf>
    <xf numFmtId="0" fontId="4" fillId="19" borderId="56" xfId="0" applyFont="1" applyFill="1" applyBorder="1" applyAlignment="1">
      <alignment horizontal="center" vertical="center" wrapText="1"/>
    </xf>
    <xf numFmtId="0" fontId="6" fillId="19" borderId="16" xfId="0" applyFont="1" applyFill="1" applyBorder="1"/>
    <xf numFmtId="0" fontId="3" fillId="21" borderId="14" xfId="0" applyFont="1" applyFill="1" applyBorder="1" applyAlignment="1">
      <alignment horizontal="center" vertical="center" wrapText="1"/>
    </xf>
    <xf numFmtId="0" fontId="3" fillId="21" borderId="13" xfId="0" applyFont="1" applyFill="1" applyBorder="1" applyAlignment="1">
      <alignment horizontal="center" vertical="center" wrapText="1"/>
    </xf>
    <xf numFmtId="0" fontId="4" fillId="24" borderId="57" xfId="0" applyFont="1" applyFill="1" applyBorder="1" applyAlignment="1">
      <alignment horizontal="center" vertical="center" wrapText="1"/>
    </xf>
    <xf numFmtId="0" fontId="6" fillId="24" borderId="39" xfId="0" applyFont="1" applyFill="1" applyBorder="1"/>
    <xf numFmtId="0" fontId="4" fillId="24" borderId="58" xfId="0" applyFont="1" applyFill="1" applyBorder="1" applyAlignment="1">
      <alignment horizontal="center" vertical="center" wrapText="1"/>
    </xf>
    <xf numFmtId="0" fontId="6" fillId="24" borderId="37" xfId="0" applyFont="1" applyFill="1" applyBorder="1"/>
    <xf numFmtId="0" fontId="4" fillId="19" borderId="14" xfId="0" applyFont="1" applyFill="1" applyBorder="1" applyAlignment="1">
      <alignment horizontal="center" vertical="center" wrapText="1"/>
    </xf>
    <xf numFmtId="0" fontId="4" fillId="19" borderId="1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4" fillId="0" borderId="18" xfId="0" applyFont="1" applyBorder="1" applyAlignment="1">
      <alignment horizontal="center"/>
    </xf>
    <xf numFmtId="0" fontId="3" fillId="27" borderId="48" xfId="0" applyFont="1" applyFill="1" applyBorder="1" applyAlignment="1">
      <alignment horizontal="center" vertical="center" wrapText="1"/>
    </xf>
    <xf numFmtId="0" fontId="3" fillId="27" borderId="66" xfId="0" applyFont="1" applyFill="1" applyBorder="1" applyAlignment="1">
      <alignment horizontal="center" vertical="center" wrapText="1"/>
    </xf>
    <xf numFmtId="0" fontId="3" fillId="27" borderId="32" xfId="0" applyFont="1" applyFill="1" applyBorder="1" applyAlignment="1">
      <alignment horizontal="center" vertical="center" wrapText="1"/>
    </xf>
    <xf numFmtId="0" fontId="3" fillId="22" borderId="43" xfId="0" applyFont="1" applyFill="1" applyBorder="1" applyAlignment="1">
      <alignment horizontal="center" vertical="center" wrapText="1"/>
    </xf>
    <xf numFmtId="0" fontId="3" fillId="22" borderId="22" xfId="0" applyFont="1" applyFill="1" applyBorder="1" applyAlignment="1">
      <alignment horizontal="center" vertical="center" wrapText="1"/>
    </xf>
    <xf numFmtId="0" fontId="3" fillId="22" borderId="48" xfId="0" applyFont="1" applyFill="1" applyBorder="1" applyAlignment="1">
      <alignment horizontal="center" vertical="center" wrapText="1"/>
    </xf>
    <xf numFmtId="0" fontId="3" fillId="22" borderId="66" xfId="0" applyFont="1" applyFill="1" applyBorder="1" applyAlignment="1">
      <alignment horizontal="center" vertical="center" wrapText="1"/>
    </xf>
    <xf numFmtId="0" fontId="3" fillId="22" borderId="3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22" borderId="36" xfId="0" applyFont="1" applyFill="1" applyBorder="1" applyAlignment="1">
      <alignment horizontal="center" vertical="center" wrapText="1"/>
    </xf>
    <xf numFmtId="0" fontId="3" fillId="22" borderId="63" xfId="0" applyFont="1" applyFill="1" applyBorder="1" applyAlignment="1">
      <alignment horizontal="center" vertical="center" wrapText="1"/>
    </xf>
    <xf numFmtId="0" fontId="3" fillId="22" borderId="23" xfId="0" applyFont="1" applyFill="1" applyBorder="1" applyAlignment="1">
      <alignment horizontal="center" vertical="center" wrapText="1"/>
    </xf>
    <xf numFmtId="0" fontId="37" fillId="0" borderId="0" xfId="0" applyFont="1" applyAlignment="1">
      <alignment horizontal="center" wrapText="1"/>
    </xf>
    <xf numFmtId="0" fontId="3" fillId="22" borderId="40" xfId="0" applyFont="1" applyFill="1" applyBorder="1" applyAlignment="1">
      <alignment horizontal="center" vertical="center" wrapText="1"/>
    </xf>
    <xf numFmtId="0" fontId="3" fillId="22" borderId="69" xfId="0" applyFont="1" applyFill="1" applyBorder="1" applyAlignment="1">
      <alignment horizontal="center" vertical="center" wrapText="1"/>
    </xf>
    <xf numFmtId="0" fontId="3" fillId="27" borderId="40" xfId="0" applyFont="1" applyFill="1" applyBorder="1" applyAlignment="1">
      <alignment horizontal="center" vertical="center" wrapText="1"/>
    </xf>
    <xf numFmtId="0" fontId="3" fillId="27" borderId="69" xfId="0" applyFont="1" applyFill="1" applyBorder="1" applyAlignment="1">
      <alignment horizontal="center" vertical="center" wrapText="1"/>
    </xf>
    <xf numFmtId="0" fontId="55" fillId="0" borderId="0" xfId="0" applyFont="1" applyAlignment="1">
      <alignment horizontal="left" vertical="top" wrapText="1"/>
    </xf>
    <xf numFmtId="0" fontId="3" fillId="22" borderId="31" xfId="0" applyFont="1" applyFill="1" applyBorder="1" applyAlignment="1">
      <alignment horizontal="center" vertical="center" wrapText="1"/>
    </xf>
    <xf numFmtId="0" fontId="45" fillId="18" borderId="31" xfId="64" applyBorder="1" applyAlignment="1" applyProtection="1">
      <alignment horizontal="center" vertical="center" wrapText="1"/>
    </xf>
    <xf numFmtId="1" fontId="45" fillId="18" borderId="31" xfId="64" applyNumberFormat="1" applyBorder="1" applyAlignment="1" applyProtection="1">
      <alignment horizontal="center" vertical="center" wrapText="1"/>
    </xf>
    <xf numFmtId="1" fontId="45" fillId="18" borderId="48" xfId="64" applyNumberFormat="1" applyBorder="1" applyAlignment="1" applyProtection="1">
      <alignment horizontal="center" vertical="center" wrapText="1"/>
    </xf>
    <xf numFmtId="1" fontId="45" fillId="18" borderId="66" xfId="64" applyNumberFormat="1" applyBorder="1" applyAlignment="1" applyProtection="1">
      <alignment horizontal="center" vertical="center" wrapText="1"/>
    </xf>
    <xf numFmtId="1" fontId="45" fillId="18" borderId="32" xfId="64" applyNumberFormat="1" applyBorder="1" applyAlignment="1" applyProtection="1">
      <alignment horizontal="center" vertical="center" wrapText="1"/>
    </xf>
    <xf numFmtId="0" fontId="56" fillId="25" borderId="31" xfId="48" applyFont="1" applyFill="1" applyBorder="1" applyAlignment="1">
      <alignment horizontal="center"/>
    </xf>
    <xf numFmtId="0" fontId="56" fillId="25" borderId="31" xfId="48" applyFont="1" applyFill="1" applyBorder="1" applyAlignment="1">
      <alignment horizontal="center" vertical="center" wrapText="1"/>
    </xf>
    <xf numFmtId="0" fontId="53" fillId="18" borderId="31" xfId="64" applyFont="1" applyBorder="1" applyAlignment="1" applyProtection="1">
      <alignment horizontal="center" vertical="center" wrapText="1"/>
    </xf>
    <xf numFmtId="49" fontId="45" fillId="18" borderId="31" xfId="64" applyNumberFormat="1" applyBorder="1" applyAlignment="1" applyProtection="1">
      <alignment horizontal="center" vertical="center" wrapText="1"/>
    </xf>
  </cellXfs>
  <cellStyles count="74">
    <cellStyle name="20% - Énfasis1 2" xfId="1" xr:uid="{8E39EAE5-F623-450F-BC11-2463F4D694D4}"/>
    <cellStyle name="20% - Énfasis2 2" xfId="2" xr:uid="{FEB195B7-2E77-4DF7-ADDC-D66AC96531A1}"/>
    <cellStyle name="20% - Énfasis3 2" xfId="3" xr:uid="{93FBC3D8-76E0-48EC-8099-E3465488377D}"/>
    <cellStyle name="20% - Énfasis4 2" xfId="4" xr:uid="{51EFEEC9-F73B-44AB-83E7-8DBB2143B0F2}"/>
    <cellStyle name="20% - Énfasis5 2" xfId="5" xr:uid="{3079E66A-D1F7-43B7-9007-FCDC516694E3}"/>
    <cellStyle name="20% - Énfasis6 2" xfId="6" xr:uid="{F22CB5EF-599E-45BB-9189-9A8B291C0BD4}"/>
    <cellStyle name="40% - Énfasis1 2" xfId="7" xr:uid="{905FCD93-CDAA-473E-ACB5-0C81C6B774C9}"/>
    <cellStyle name="40% - Énfasis2 2" xfId="8" xr:uid="{F9DAABB0-3E3C-43E6-AF34-1A5D7389EE6E}"/>
    <cellStyle name="40% - Énfasis3 2" xfId="9" xr:uid="{D18DC89D-C027-4A7E-8C0B-9DE537CCC792}"/>
    <cellStyle name="40% - Énfasis4 2" xfId="10" xr:uid="{3DC251CD-4914-4B35-B2D1-081A81C7D09A}"/>
    <cellStyle name="40% - Énfasis5 2" xfId="11" xr:uid="{F3C07180-F5B8-46F3-8654-0F00214B8ACE}"/>
    <cellStyle name="40% - Énfasis6 2" xfId="12" xr:uid="{D54DAB79-BF17-4B8D-822C-C6A8E0324847}"/>
    <cellStyle name="60% - Énfasis1 2" xfId="13" xr:uid="{21773A7B-B977-4E48-BBA5-D57325427D96}"/>
    <cellStyle name="60% - Énfasis2 2" xfId="14" xr:uid="{207FE7AE-6CB1-4099-A482-0CD942003D76}"/>
    <cellStyle name="60% - Énfasis3 2" xfId="15" xr:uid="{424798F9-800C-4BD0-9E01-B08091CD074D}"/>
    <cellStyle name="60% - Énfasis4 2" xfId="16" xr:uid="{15F74F8F-D861-421B-B1E0-AA1494063287}"/>
    <cellStyle name="60% - Énfasis5 2" xfId="17" xr:uid="{23A0C78E-9843-4E07-A155-E9A6961707AF}"/>
    <cellStyle name="60% - Énfasis6 2" xfId="18" xr:uid="{65CC160C-849F-4AFA-9E37-88C337DEB6F0}"/>
    <cellStyle name="Buena 2" xfId="19" xr:uid="{25D59128-DE42-43AD-A4EA-1912302DDF61}"/>
    <cellStyle name="Cálculo 2" xfId="20" xr:uid="{C1B29B61-233C-4472-A69B-72F3C80D6BF2}"/>
    <cellStyle name="Cancel" xfId="21" xr:uid="{C92AE64E-4655-4705-BFD8-9762319F0C69}"/>
    <cellStyle name="Celda de comprobación 2" xfId="22" xr:uid="{160C53CA-D92C-40A8-8C25-4D486342E7F9}"/>
    <cellStyle name="Celda vinculada 2" xfId="23" xr:uid="{D6BEC943-F5FA-4D78-ADD4-A4C59BFC222D}"/>
    <cellStyle name="Comma 2" xfId="24" xr:uid="{2BECF6A8-D464-4789-B949-278CAD60A93F}"/>
    <cellStyle name="Comma 3" xfId="25" xr:uid="{7B8AE504-2BEC-49E7-8D2B-13C19D90B4E3}"/>
    <cellStyle name="Comma 3 2" xfId="26" xr:uid="{517A8CD6-B213-4973-B16A-8E89A3591620}"/>
    <cellStyle name="Encabezado 4 2" xfId="27" xr:uid="{13FD2B1A-7A34-4068-8532-2EEC6959A8A4}"/>
    <cellStyle name="Énfasis1 2" xfId="28" xr:uid="{71341D9C-5D9A-4DF4-A9FA-652AF20D46F1}"/>
    <cellStyle name="Énfasis2 2" xfId="29" xr:uid="{81D28E80-3357-4409-A1D7-259A68B88C2A}"/>
    <cellStyle name="Énfasis3 2" xfId="30" xr:uid="{1B200451-32D0-4EDD-9BFA-6045E4E91AC3}"/>
    <cellStyle name="Énfasis4 2" xfId="31" xr:uid="{0D4B3CEA-43D2-40F9-AB10-1F6317FD579B}"/>
    <cellStyle name="Énfasis5 2" xfId="32" xr:uid="{5B4ACFBC-E1D4-4A6C-A9E0-542FCB64C54D}"/>
    <cellStyle name="Énfasis6 2" xfId="33" xr:uid="{359679FA-FEA0-46CE-A4A4-7ECC43943296}"/>
    <cellStyle name="Entrada 2" xfId="34" xr:uid="{DA31A993-456F-48FB-AAD5-15C2957A2426}"/>
    <cellStyle name="Incorrecto 2" xfId="35" xr:uid="{41694071-06E2-4682-B205-E36D6AA2BEF0}"/>
    <cellStyle name="Millares" xfId="36" builtinId="3"/>
    <cellStyle name="Millares 2" xfId="37" xr:uid="{3DF12831-0AAA-4CA3-AB3D-EE05B7802D4C}"/>
    <cellStyle name="Millares 2 2" xfId="38" xr:uid="{52AD769D-7AF6-4571-8D55-97C6399AB9DF}"/>
    <cellStyle name="Millares 3" xfId="39" xr:uid="{6EA5C098-45CE-4865-B0C9-559006512F76}"/>
    <cellStyle name="Millares 3 2" xfId="40" xr:uid="{0ED4D541-CDB8-447D-822F-711CBDC9763C}"/>
    <cellStyle name="Millares 3 3" xfId="41" xr:uid="{B70E07B8-38B3-4EEF-94F0-DA8CAF718E04}"/>
    <cellStyle name="Millares 4" xfId="42" xr:uid="{C48EDAD5-16E9-44F0-BD04-176B7D2888DD}"/>
    <cellStyle name="Millares 4 2" xfId="43" xr:uid="{7C7CE8EE-08AC-4F15-9D72-04C7DF0EC02F}"/>
    <cellStyle name="Millares 4 3" xfId="44" xr:uid="{DBCDD482-AEF8-435E-805F-21A5FD15D6CA}"/>
    <cellStyle name="Millares 5" xfId="45" xr:uid="{285BDCB8-902A-4030-8681-39CE691B0C1D}"/>
    <cellStyle name="Neutral 2" xfId="46" xr:uid="{8BB249D3-8955-40A0-9BA4-FC9462381D7F}"/>
    <cellStyle name="Neutral 3" xfId="47" xr:uid="{1AD919A7-6676-4689-B716-811A80659961}"/>
    <cellStyle name="Normal" xfId="0" builtinId="0"/>
    <cellStyle name="Normal 2" xfId="48" xr:uid="{0D167FF4-7830-45BC-A710-45CE39865E87}"/>
    <cellStyle name="Normal 2 2" xfId="49" xr:uid="{B7B4869D-E618-4049-9B49-652166865C66}"/>
    <cellStyle name="Normal 2 2 2" xfId="50" xr:uid="{160444EC-790E-4A63-82FC-11C395B9E4E6}"/>
    <cellStyle name="Normal 2 2 2 2" xfId="51" xr:uid="{CE078961-86AB-4740-8464-34F3C49E6803}"/>
    <cellStyle name="Normal 2 2 2 3" xfId="52" xr:uid="{3460DEA1-F0DB-4659-B1FA-9C648EBB0A43}"/>
    <cellStyle name="Normal 2 2 3" xfId="53" xr:uid="{2B5A4520-D089-422A-86CB-67F531C3E845}"/>
    <cellStyle name="Normal 3" xfId="54" xr:uid="{94F4FA22-6D8D-47ED-8808-3D303B85EB21}"/>
    <cellStyle name="Normal 3 2" xfId="55" xr:uid="{1E318262-25B5-48A1-B9B1-C7425E505C0D}"/>
    <cellStyle name="Normal 3 2 2" xfId="56" xr:uid="{F140BE66-26D7-439D-8FDF-3A75CED2903B}"/>
    <cellStyle name="Normal 3 3" xfId="57" xr:uid="{D1AAF662-DD1E-4F5C-BE17-9013F006521D}"/>
    <cellStyle name="Normal 3 3 2" xfId="58" xr:uid="{8250C04D-E4B4-4A85-8D2B-CCC8E6C06E6A}"/>
    <cellStyle name="Normal 3 3 3" xfId="59" xr:uid="{B4663BC9-8377-4152-8A8B-EB387EE2E6F2}"/>
    <cellStyle name="Normal 3 4" xfId="60" xr:uid="{33357B05-0D64-4D35-AD83-A7C5E1805CA6}"/>
    <cellStyle name="Normal 3 5" xfId="61" xr:uid="{8D3067DA-0428-4503-AF88-4E0070E5B4E0}"/>
    <cellStyle name="Normal 4" xfId="62" xr:uid="{3227FB73-AB79-418F-979A-E4FBCAE4CCD9}"/>
    <cellStyle name="Notas 2" xfId="63" xr:uid="{CDBC934D-4DCB-4693-973A-FEA1538E2C2D}"/>
    <cellStyle name="Salida" xfId="64" builtinId="21"/>
    <cellStyle name="Salida 2" xfId="65" xr:uid="{3284CA88-9A2B-4A5B-AED9-176CB2C69CC2}"/>
    <cellStyle name="Texto de advertencia 2" xfId="66" xr:uid="{23E1B783-681B-4BA9-8DC2-F6A726BF2274}"/>
    <cellStyle name="Texto explicativo 2" xfId="67" xr:uid="{FF05596B-B94A-4879-ACEC-AB76B0A07052}"/>
    <cellStyle name="Título 1 2" xfId="68" xr:uid="{1E3FEF1B-D024-44A8-ABDF-2A66AA5C0362}"/>
    <cellStyle name="Título 2 2" xfId="69" xr:uid="{96B9A6FD-9857-42F1-B140-2AFDE767B003}"/>
    <cellStyle name="Título 3 2" xfId="70" xr:uid="{57BAC3A0-5332-4332-9CC1-F4BD3ACBE34A}"/>
    <cellStyle name="Título 4" xfId="71" xr:uid="{64B233D0-8D50-4871-A1C5-BB08731E5E01}"/>
    <cellStyle name="Total 2" xfId="72" xr:uid="{0474FBCF-4FAD-4385-A7C2-0D434A9E1ED2}"/>
    <cellStyle name="Total 3" xfId="73" xr:uid="{21FEE477-5E91-4FC1-852B-B1C7DE784A71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9</xdr:row>
      <xdr:rowOff>123825</xdr:rowOff>
    </xdr:from>
    <xdr:to>
      <xdr:col>0</xdr:col>
      <xdr:colOff>981075</xdr:colOff>
      <xdr:row>9</xdr:row>
      <xdr:rowOff>238125</xdr:rowOff>
    </xdr:to>
    <xdr:sp macro="" textlink="">
      <xdr:nvSpPr>
        <xdr:cNvPr id="374894" name="Text Box 1">
          <a:extLst>
            <a:ext uri="{FF2B5EF4-FFF2-40B4-BE49-F238E27FC236}">
              <a16:creationId xmlns:a16="http://schemas.microsoft.com/office/drawing/2014/main" id="{4D2F9159-386E-1B7D-0AEF-4546E329B1F4}"/>
            </a:ext>
          </a:extLst>
        </xdr:cNvPr>
        <xdr:cNvSpPr txBox="1">
          <a:spLocks noChangeArrowheads="1"/>
        </xdr:cNvSpPr>
      </xdr:nvSpPr>
      <xdr:spPr bwMode="auto">
        <a:xfrm>
          <a:off x="819150" y="1828800"/>
          <a:ext cx="161925" cy="11430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180975</xdr:colOff>
      <xdr:row>9</xdr:row>
      <xdr:rowOff>104775</xdr:rowOff>
    </xdr:from>
    <xdr:to>
      <xdr:col>3</xdr:col>
      <xdr:colOff>333375</xdr:colOff>
      <xdr:row>9</xdr:row>
      <xdr:rowOff>209550</xdr:rowOff>
    </xdr:to>
    <xdr:sp macro="" textlink="">
      <xdr:nvSpPr>
        <xdr:cNvPr id="374895" name="Text Box 1">
          <a:extLst>
            <a:ext uri="{FF2B5EF4-FFF2-40B4-BE49-F238E27FC236}">
              <a16:creationId xmlns:a16="http://schemas.microsoft.com/office/drawing/2014/main" id="{00ADD027-E9C6-B519-2B3C-1873913A2B17}"/>
            </a:ext>
          </a:extLst>
        </xdr:cNvPr>
        <xdr:cNvSpPr txBox="1">
          <a:spLocks noChangeArrowheads="1"/>
        </xdr:cNvSpPr>
      </xdr:nvSpPr>
      <xdr:spPr bwMode="auto">
        <a:xfrm>
          <a:off x="3448050" y="1809750"/>
          <a:ext cx="152400" cy="1047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200025</xdr:colOff>
      <xdr:row>9</xdr:row>
      <xdr:rowOff>123825</xdr:rowOff>
    </xdr:from>
    <xdr:to>
      <xdr:col>26</xdr:col>
      <xdr:colOff>352425</xdr:colOff>
      <xdr:row>9</xdr:row>
      <xdr:rowOff>228600</xdr:rowOff>
    </xdr:to>
    <xdr:sp macro="" textlink="">
      <xdr:nvSpPr>
        <xdr:cNvPr id="374896" name="Text Box 1">
          <a:extLst>
            <a:ext uri="{FF2B5EF4-FFF2-40B4-BE49-F238E27FC236}">
              <a16:creationId xmlns:a16="http://schemas.microsoft.com/office/drawing/2014/main" id="{4B66D253-1141-411A-0228-9A7145F7BF6C}"/>
            </a:ext>
          </a:extLst>
        </xdr:cNvPr>
        <xdr:cNvSpPr txBox="1">
          <a:spLocks noChangeArrowheads="1"/>
        </xdr:cNvSpPr>
      </xdr:nvSpPr>
      <xdr:spPr bwMode="auto">
        <a:xfrm>
          <a:off x="13839825" y="1828800"/>
          <a:ext cx="152400" cy="10477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142875</xdr:colOff>
      <xdr:row>9</xdr:row>
      <xdr:rowOff>114300</xdr:rowOff>
    </xdr:from>
    <xdr:to>
      <xdr:col>23</xdr:col>
      <xdr:colOff>295275</xdr:colOff>
      <xdr:row>9</xdr:row>
      <xdr:rowOff>219075</xdr:rowOff>
    </xdr:to>
    <xdr:sp macro="" textlink="">
      <xdr:nvSpPr>
        <xdr:cNvPr id="374897" name="Text Box 1">
          <a:extLst>
            <a:ext uri="{FF2B5EF4-FFF2-40B4-BE49-F238E27FC236}">
              <a16:creationId xmlns:a16="http://schemas.microsoft.com/office/drawing/2014/main" id="{DE960D85-2C15-A538-C2B3-B59837BEFA9A}"/>
            </a:ext>
          </a:extLst>
        </xdr:cNvPr>
        <xdr:cNvSpPr txBox="1">
          <a:spLocks noChangeArrowheads="1"/>
        </xdr:cNvSpPr>
      </xdr:nvSpPr>
      <xdr:spPr bwMode="auto">
        <a:xfrm>
          <a:off x="12468225" y="1819275"/>
          <a:ext cx="152400" cy="1047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428625</xdr:colOff>
      <xdr:row>9</xdr:row>
      <xdr:rowOff>104775</xdr:rowOff>
    </xdr:from>
    <xdr:to>
      <xdr:col>20</xdr:col>
      <xdr:colOff>142875</xdr:colOff>
      <xdr:row>9</xdr:row>
      <xdr:rowOff>209550</xdr:rowOff>
    </xdr:to>
    <xdr:sp macro="" textlink="">
      <xdr:nvSpPr>
        <xdr:cNvPr id="374898" name="Text Box 1">
          <a:extLst>
            <a:ext uri="{FF2B5EF4-FFF2-40B4-BE49-F238E27FC236}">
              <a16:creationId xmlns:a16="http://schemas.microsoft.com/office/drawing/2014/main" id="{A48B7F15-B186-3710-07ED-6E7F5EFFB823}"/>
            </a:ext>
          </a:extLst>
        </xdr:cNvPr>
        <xdr:cNvSpPr txBox="1">
          <a:spLocks noChangeArrowheads="1"/>
        </xdr:cNvSpPr>
      </xdr:nvSpPr>
      <xdr:spPr bwMode="auto">
        <a:xfrm>
          <a:off x="11001375" y="1809750"/>
          <a:ext cx="152400" cy="1047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114300</xdr:rowOff>
    </xdr:from>
    <xdr:to>
      <xdr:col>10</xdr:col>
      <xdr:colOff>152400</xdr:colOff>
      <xdr:row>9</xdr:row>
      <xdr:rowOff>219075</xdr:rowOff>
    </xdr:to>
    <xdr:sp macro="" textlink="">
      <xdr:nvSpPr>
        <xdr:cNvPr id="374899" name="Text Box 1">
          <a:extLst>
            <a:ext uri="{FF2B5EF4-FFF2-40B4-BE49-F238E27FC236}">
              <a16:creationId xmlns:a16="http://schemas.microsoft.com/office/drawing/2014/main" id="{388D9594-07BC-00EF-EFF7-8FF1AA0C8424}"/>
            </a:ext>
          </a:extLst>
        </xdr:cNvPr>
        <xdr:cNvSpPr txBox="1">
          <a:spLocks noChangeArrowheads="1"/>
        </xdr:cNvSpPr>
      </xdr:nvSpPr>
      <xdr:spPr bwMode="auto">
        <a:xfrm>
          <a:off x="6372225" y="1819275"/>
          <a:ext cx="152400" cy="10477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0</xdr:colOff>
      <xdr:row>2</xdr:row>
      <xdr:rowOff>152400</xdr:rowOff>
    </xdr:from>
    <xdr:to>
      <xdr:col>23</xdr:col>
      <xdr:colOff>333375</xdr:colOff>
      <xdr:row>3</xdr:row>
      <xdr:rowOff>171450</xdr:rowOff>
    </xdr:to>
    <xdr:sp macro="" textlink="">
      <xdr:nvSpPr>
        <xdr:cNvPr id="374900" name="Text Box 3">
          <a:extLst>
            <a:ext uri="{FF2B5EF4-FFF2-40B4-BE49-F238E27FC236}">
              <a16:creationId xmlns:a16="http://schemas.microsoft.com/office/drawing/2014/main" id="{630E899E-85F6-D742-C66D-5E01F145D6EE}"/>
            </a:ext>
          </a:extLst>
        </xdr:cNvPr>
        <xdr:cNvSpPr txBox="1">
          <a:spLocks noChangeArrowheads="1"/>
        </xdr:cNvSpPr>
      </xdr:nvSpPr>
      <xdr:spPr bwMode="auto">
        <a:xfrm>
          <a:off x="12325350" y="581025"/>
          <a:ext cx="333375" cy="1809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104775</xdr:colOff>
      <xdr:row>9</xdr:row>
      <xdr:rowOff>104775</xdr:rowOff>
    </xdr:from>
    <xdr:to>
      <xdr:col>16</xdr:col>
      <xdr:colOff>257175</xdr:colOff>
      <xdr:row>9</xdr:row>
      <xdr:rowOff>209550</xdr:rowOff>
    </xdr:to>
    <xdr:sp macro="" textlink="">
      <xdr:nvSpPr>
        <xdr:cNvPr id="374901" name="Text Box 1">
          <a:extLst>
            <a:ext uri="{FF2B5EF4-FFF2-40B4-BE49-F238E27FC236}">
              <a16:creationId xmlns:a16="http://schemas.microsoft.com/office/drawing/2014/main" id="{8D531914-F634-1D39-8175-4D45DAE8C6F2}"/>
            </a:ext>
          </a:extLst>
        </xdr:cNvPr>
        <xdr:cNvSpPr txBox="1">
          <a:spLocks noChangeArrowheads="1"/>
        </xdr:cNvSpPr>
      </xdr:nvSpPr>
      <xdr:spPr bwMode="auto">
        <a:xfrm>
          <a:off x="9105900" y="1809750"/>
          <a:ext cx="152400" cy="1047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34018</xdr:colOff>
      <xdr:row>18</xdr:row>
      <xdr:rowOff>34925</xdr:rowOff>
    </xdr:from>
    <xdr:to>
      <xdr:col>26</xdr:col>
      <xdr:colOff>373483</xdr:colOff>
      <xdr:row>27</xdr:row>
      <xdr:rowOff>22301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7B3D954D-94AA-56EB-392C-38E400A72C77}"/>
            </a:ext>
          </a:extLst>
        </xdr:cNvPr>
        <xdr:cNvSpPr txBox="1">
          <a:spLocks noChangeArrowheads="1"/>
        </xdr:cNvSpPr>
      </xdr:nvSpPr>
      <xdr:spPr bwMode="auto">
        <a:xfrm>
          <a:off x="10629900" y="18030825"/>
          <a:ext cx="3387095" cy="1628775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/>
        </a:p>
      </xdr:txBody>
    </xdr:sp>
    <xdr:clientData/>
  </xdr:twoCellAnchor>
  <xdr:twoCellAnchor>
    <xdr:from>
      <xdr:col>13</xdr:col>
      <xdr:colOff>104775</xdr:colOff>
      <xdr:row>3</xdr:row>
      <xdr:rowOff>0</xdr:rowOff>
    </xdr:from>
    <xdr:to>
      <xdr:col>14</xdr:col>
      <xdr:colOff>0</xdr:colOff>
      <xdr:row>3</xdr:row>
      <xdr:rowOff>180975</xdr:rowOff>
    </xdr:to>
    <xdr:sp macro="" textlink="">
      <xdr:nvSpPr>
        <xdr:cNvPr id="374903" name="Text Box 3">
          <a:extLst>
            <a:ext uri="{FF2B5EF4-FFF2-40B4-BE49-F238E27FC236}">
              <a16:creationId xmlns:a16="http://schemas.microsoft.com/office/drawing/2014/main" id="{766D4A43-1990-F22D-8781-3FC3DA5F6DDE}"/>
            </a:ext>
          </a:extLst>
        </xdr:cNvPr>
        <xdr:cNvSpPr txBox="1">
          <a:spLocks noChangeArrowheads="1"/>
        </xdr:cNvSpPr>
      </xdr:nvSpPr>
      <xdr:spPr bwMode="auto">
        <a:xfrm>
          <a:off x="7791450" y="590550"/>
          <a:ext cx="333375" cy="18097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114300</xdr:colOff>
      <xdr:row>9</xdr:row>
      <xdr:rowOff>123825</xdr:rowOff>
    </xdr:from>
    <xdr:to>
      <xdr:col>7</xdr:col>
      <xdr:colOff>266700</xdr:colOff>
      <xdr:row>9</xdr:row>
      <xdr:rowOff>228600</xdr:rowOff>
    </xdr:to>
    <xdr:sp macro="" textlink="">
      <xdr:nvSpPr>
        <xdr:cNvPr id="374904" name="Text Box 1">
          <a:extLst>
            <a:ext uri="{FF2B5EF4-FFF2-40B4-BE49-F238E27FC236}">
              <a16:creationId xmlns:a16="http://schemas.microsoft.com/office/drawing/2014/main" id="{83F095B6-AE41-B605-3347-58B98E4C0BD4}"/>
            </a:ext>
          </a:extLst>
        </xdr:cNvPr>
        <xdr:cNvSpPr txBox="1">
          <a:spLocks noChangeArrowheads="1"/>
        </xdr:cNvSpPr>
      </xdr:nvSpPr>
      <xdr:spPr bwMode="auto">
        <a:xfrm>
          <a:off x="5172075" y="1828800"/>
          <a:ext cx="152400" cy="10477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9</xdr:row>
      <xdr:rowOff>123825</xdr:rowOff>
    </xdr:from>
    <xdr:to>
      <xdr:col>0</xdr:col>
      <xdr:colOff>981075</xdr:colOff>
      <xdr:row>9</xdr:row>
      <xdr:rowOff>238125</xdr:rowOff>
    </xdr:to>
    <xdr:sp macro="" textlink="">
      <xdr:nvSpPr>
        <xdr:cNvPr id="375918" name="Text Box 1">
          <a:extLst>
            <a:ext uri="{FF2B5EF4-FFF2-40B4-BE49-F238E27FC236}">
              <a16:creationId xmlns:a16="http://schemas.microsoft.com/office/drawing/2014/main" id="{985E541D-721F-5AFA-F8A2-AB5AB532C771}"/>
            </a:ext>
          </a:extLst>
        </xdr:cNvPr>
        <xdr:cNvSpPr txBox="1">
          <a:spLocks noChangeArrowheads="1"/>
        </xdr:cNvSpPr>
      </xdr:nvSpPr>
      <xdr:spPr bwMode="auto">
        <a:xfrm>
          <a:off x="819150" y="1828800"/>
          <a:ext cx="161925" cy="11430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180975</xdr:colOff>
      <xdr:row>9</xdr:row>
      <xdr:rowOff>104775</xdr:rowOff>
    </xdr:from>
    <xdr:to>
      <xdr:col>3</xdr:col>
      <xdr:colOff>333375</xdr:colOff>
      <xdr:row>9</xdr:row>
      <xdr:rowOff>209550</xdr:rowOff>
    </xdr:to>
    <xdr:sp macro="" textlink="">
      <xdr:nvSpPr>
        <xdr:cNvPr id="375919" name="Text Box 1">
          <a:extLst>
            <a:ext uri="{FF2B5EF4-FFF2-40B4-BE49-F238E27FC236}">
              <a16:creationId xmlns:a16="http://schemas.microsoft.com/office/drawing/2014/main" id="{3C398C3C-1472-500F-9A82-8D53EDC7DE1A}"/>
            </a:ext>
          </a:extLst>
        </xdr:cNvPr>
        <xdr:cNvSpPr txBox="1">
          <a:spLocks noChangeArrowheads="1"/>
        </xdr:cNvSpPr>
      </xdr:nvSpPr>
      <xdr:spPr bwMode="auto">
        <a:xfrm>
          <a:off x="3609975" y="1809750"/>
          <a:ext cx="152400" cy="1047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200025</xdr:colOff>
      <xdr:row>9</xdr:row>
      <xdr:rowOff>123825</xdr:rowOff>
    </xdr:from>
    <xdr:to>
      <xdr:col>26</xdr:col>
      <xdr:colOff>352425</xdr:colOff>
      <xdr:row>9</xdr:row>
      <xdr:rowOff>228600</xdr:rowOff>
    </xdr:to>
    <xdr:sp macro="" textlink="">
      <xdr:nvSpPr>
        <xdr:cNvPr id="375920" name="Text Box 1">
          <a:extLst>
            <a:ext uri="{FF2B5EF4-FFF2-40B4-BE49-F238E27FC236}">
              <a16:creationId xmlns:a16="http://schemas.microsoft.com/office/drawing/2014/main" id="{F8729AE6-2934-3FE0-D32C-D750C1A9F401}"/>
            </a:ext>
          </a:extLst>
        </xdr:cNvPr>
        <xdr:cNvSpPr txBox="1">
          <a:spLocks noChangeArrowheads="1"/>
        </xdr:cNvSpPr>
      </xdr:nvSpPr>
      <xdr:spPr bwMode="auto">
        <a:xfrm>
          <a:off x="12011025" y="1828800"/>
          <a:ext cx="152400" cy="10477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142875</xdr:colOff>
      <xdr:row>9</xdr:row>
      <xdr:rowOff>114300</xdr:rowOff>
    </xdr:from>
    <xdr:to>
      <xdr:col>23</xdr:col>
      <xdr:colOff>295275</xdr:colOff>
      <xdr:row>9</xdr:row>
      <xdr:rowOff>219075</xdr:rowOff>
    </xdr:to>
    <xdr:sp macro="" textlink="">
      <xdr:nvSpPr>
        <xdr:cNvPr id="375921" name="Text Box 1">
          <a:extLst>
            <a:ext uri="{FF2B5EF4-FFF2-40B4-BE49-F238E27FC236}">
              <a16:creationId xmlns:a16="http://schemas.microsoft.com/office/drawing/2014/main" id="{2FFE1D3D-0D1B-3E9A-4027-8EE4A95C4729}"/>
            </a:ext>
          </a:extLst>
        </xdr:cNvPr>
        <xdr:cNvSpPr txBox="1">
          <a:spLocks noChangeArrowheads="1"/>
        </xdr:cNvSpPr>
      </xdr:nvSpPr>
      <xdr:spPr bwMode="auto">
        <a:xfrm>
          <a:off x="10972800" y="1819275"/>
          <a:ext cx="152400" cy="1047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142875</xdr:colOff>
      <xdr:row>9</xdr:row>
      <xdr:rowOff>133350</xdr:rowOff>
    </xdr:from>
    <xdr:to>
      <xdr:col>20</xdr:col>
      <xdr:colOff>285750</xdr:colOff>
      <xdr:row>9</xdr:row>
      <xdr:rowOff>238125</xdr:rowOff>
    </xdr:to>
    <xdr:sp macro="" textlink="">
      <xdr:nvSpPr>
        <xdr:cNvPr id="375922" name="Text Box 1">
          <a:extLst>
            <a:ext uri="{FF2B5EF4-FFF2-40B4-BE49-F238E27FC236}">
              <a16:creationId xmlns:a16="http://schemas.microsoft.com/office/drawing/2014/main" id="{D65EF273-C119-5EDF-B06A-1356CB0EF749}"/>
            </a:ext>
          </a:extLst>
        </xdr:cNvPr>
        <xdr:cNvSpPr txBox="1">
          <a:spLocks noChangeArrowheads="1"/>
        </xdr:cNvSpPr>
      </xdr:nvSpPr>
      <xdr:spPr bwMode="auto">
        <a:xfrm>
          <a:off x="9972675" y="1838325"/>
          <a:ext cx="142875" cy="1047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114300</xdr:rowOff>
    </xdr:from>
    <xdr:to>
      <xdr:col>10</xdr:col>
      <xdr:colOff>152400</xdr:colOff>
      <xdr:row>9</xdr:row>
      <xdr:rowOff>219075</xdr:rowOff>
    </xdr:to>
    <xdr:sp macro="" textlink="">
      <xdr:nvSpPr>
        <xdr:cNvPr id="375923" name="Text Box 1">
          <a:extLst>
            <a:ext uri="{FF2B5EF4-FFF2-40B4-BE49-F238E27FC236}">
              <a16:creationId xmlns:a16="http://schemas.microsoft.com/office/drawing/2014/main" id="{24C875C9-DE12-2A03-F186-359EA454E331}"/>
            </a:ext>
          </a:extLst>
        </xdr:cNvPr>
        <xdr:cNvSpPr txBox="1">
          <a:spLocks noChangeArrowheads="1"/>
        </xdr:cNvSpPr>
      </xdr:nvSpPr>
      <xdr:spPr bwMode="auto">
        <a:xfrm>
          <a:off x="6191250" y="1819275"/>
          <a:ext cx="152400" cy="10477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0</xdr:colOff>
      <xdr:row>2</xdr:row>
      <xdr:rowOff>152400</xdr:rowOff>
    </xdr:from>
    <xdr:to>
      <xdr:col>23</xdr:col>
      <xdr:colOff>333375</xdr:colOff>
      <xdr:row>3</xdr:row>
      <xdr:rowOff>171450</xdr:rowOff>
    </xdr:to>
    <xdr:sp macro="" textlink="">
      <xdr:nvSpPr>
        <xdr:cNvPr id="375924" name="Text Box 3">
          <a:extLst>
            <a:ext uri="{FF2B5EF4-FFF2-40B4-BE49-F238E27FC236}">
              <a16:creationId xmlns:a16="http://schemas.microsoft.com/office/drawing/2014/main" id="{D0908414-7E81-FEBF-59E8-16C1968EF932}"/>
            </a:ext>
          </a:extLst>
        </xdr:cNvPr>
        <xdr:cNvSpPr txBox="1">
          <a:spLocks noChangeArrowheads="1"/>
        </xdr:cNvSpPr>
      </xdr:nvSpPr>
      <xdr:spPr bwMode="auto">
        <a:xfrm>
          <a:off x="10829925" y="581025"/>
          <a:ext cx="314325" cy="1809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238125</xdr:colOff>
      <xdr:row>9</xdr:row>
      <xdr:rowOff>123825</xdr:rowOff>
    </xdr:from>
    <xdr:to>
      <xdr:col>17</xdr:col>
      <xdr:colOff>9525</xdr:colOff>
      <xdr:row>9</xdr:row>
      <xdr:rowOff>228600</xdr:rowOff>
    </xdr:to>
    <xdr:sp macro="" textlink="">
      <xdr:nvSpPr>
        <xdr:cNvPr id="375925" name="Text Box 1">
          <a:extLst>
            <a:ext uri="{FF2B5EF4-FFF2-40B4-BE49-F238E27FC236}">
              <a16:creationId xmlns:a16="http://schemas.microsoft.com/office/drawing/2014/main" id="{5FF39AA3-1049-F142-2213-D3FF55B4D3B1}"/>
            </a:ext>
          </a:extLst>
        </xdr:cNvPr>
        <xdr:cNvSpPr txBox="1">
          <a:spLocks noChangeArrowheads="1"/>
        </xdr:cNvSpPr>
      </xdr:nvSpPr>
      <xdr:spPr bwMode="auto">
        <a:xfrm>
          <a:off x="8715375" y="1828800"/>
          <a:ext cx="152400" cy="1047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85725</xdr:colOff>
      <xdr:row>18</xdr:row>
      <xdr:rowOff>44450</xdr:rowOff>
    </xdr:from>
    <xdr:to>
      <xdr:col>27</xdr:col>
      <xdr:colOff>7417</xdr:colOff>
      <xdr:row>27</xdr:row>
      <xdr:rowOff>22295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21CF2113-0158-4C8D-5AA4-BAB4AE2A753D}"/>
            </a:ext>
          </a:extLst>
        </xdr:cNvPr>
        <xdr:cNvSpPr txBox="1">
          <a:spLocks noChangeArrowheads="1"/>
        </xdr:cNvSpPr>
      </xdr:nvSpPr>
      <xdr:spPr bwMode="auto">
        <a:xfrm>
          <a:off x="9572625" y="18592800"/>
          <a:ext cx="2615570" cy="1628775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700"/>
            </a:lnSpc>
            <a:defRPr sz="1000"/>
          </a:pP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/>
        </a:p>
      </xdr:txBody>
    </xdr:sp>
    <xdr:clientData/>
  </xdr:twoCellAnchor>
  <xdr:twoCellAnchor>
    <xdr:from>
      <xdr:col>13</xdr:col>
      <xdr:colOff>104775</xdr:colOff>
      <xdr:row>3</xdr:row>
      <xdr:rowOff>0</xdr:rowOff>
    </xdr:from>
    <xdr:to>
      <xdr:col>14</xdr:col>
      <xdr:colOff>0</xdr:colOff>
      <xdr:row>3</xdr:row>
      <xdr:rowOff>180975</xdr:rowOff>
    </xdr:to>
    <xdr:sp macro="" textlink="">
      <xdr:nvSpPr>
        <xdr:cNvPr id="375927" name="Text Box 3">
          <a:extLst>
            <a:ext uri="{FF2B5EF4-FFF2-40B4-BE49-F238E27FC236}">
              <a16:creationId xmlns:a16="http://schemas.microsoft.com/office/drawing/2014/main" id="{EF20A787-3670-FCEF-3DF1-D4DCBE22331B}"/>
            </a:ext>
          </a:extLst>
        </xdr:cNvPr>
        <xdr:cNvSpPr txBox="1">
          <a:spLocks noChangeArrowheads="1"/>
        </xdr:cNvSpPr>
      </xdr:nvSpPr>
      <xdr:spPr bwMode="auto">
        <a:xfrm>
          <a:off x="7439025" y="590550"/>
          <a:ext cx="276225" cy="18097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200025</xdr:colOff>
      <xdr:row>9</xdr:row>
      <xdr:rowOff>123825</xdr:rowOff>
    </xdr:from>
    <xdr:to>
      <xdr:col>7</xdr:col>
      <xdr:colOff>352425</xdr:colOff>
      <xdr:row>9</xdr:row>
      <xdr:rowOff>228600</xdr:rowOff>
    </xdr:to>
    <xdr:sp macro="" textlink="">
      <xdr:nvSpPr>
        <xdr:cNvPr id="375928" name="Text Box 1">
          <a:extLst>
            <a:ext uri="{FF2B5EF4-FFF2-40B4-BE49-F238E27FC236}">
              <a16:creationId xmlns:a16="http://schemas.microsoft.com/office/drawing/2014/main" id="{3EB724C3-6AE7-0A4A-D218-3252066D986D}"/>
            </a:ext>
          </a:extLst>
        </xdr:cNvPr>
        <xdr:cNvSpPr txBox="1">
          <a:spLocks noChangeArrowheads="1"/>
        </xdr:cNvSpPr>
      </xdr:nvSpPr>
      <xdr:spPr bwMode="auto">
        <a:xfrm>
          <a:off x="5248275" y="1828800"/>
          <a:ext cx="152400" cy="10477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9</xdr:row>
      <xdr:rowOff>123825</xdr:rowOff>
    </xdr:from>
    <xdr:to>
      <xdr:col>0</xdr:col>
      <xdr:colOff>981075</xdr:colOff>
      <xdr:row>9</xdr:row>
      <xdr:rowOff>238125</xdr:rowOff>
    </xdr:to>
    <xdr:sp macro="" textlink="">
      <xdr:nvSpPr>
        <xdr:cNvPr id="376942" name="Text Box 1">
          <a:extLst>
            <a:ext uri="{FF2B5EF4-FFF2-40B4-BE49-F238E27FC236}">
              <a16:creationId xmlns:a16="http://schemas.microsoft.com/office/drawing/2014/main" id="{B1504F1B-116C-B52E-0713-96262E6509EE}"/>
            </a:ext>
          </a:extLst>
        </xdr:cNvPr>
        <xdr:cNvSpPr txBox="1">
          <a:spLocks noChangeArrowheads="1"/>
        </xdr:cNvSpPr>
      </xdr:nvSpPr>
      <xdr:spPr bwMode="auto">
        <a:xfrm>
          <a:off x="819150" y="1828800"/>
          <a:ext cx="161925" cy="11430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180975</xdr:colOff>
      <xdr:row>9</xdr:row>
      <xdr:rowOff>104775</xdr:rowOff>
    </xdr:from>
    <xdr:to>
      <xdr:col>3</xdr:col>
      <xdr:colOff>333375</xdr:colOff>
      <xdr:row>9</xdr:row>
      <xdr:rowOff>209550</xdr:rowOff>
    </xdr:to>
    <xdr:sp macro="" textlink="">
      <xdr:nvSpPr>
        <xdr:cNvPr id="376943" name="Text Box 1">
          <a:extLst>
            <a:ext uri="{FF2B5EF4-FFF2-40B4-BE49-F238E27FC236}">
              <a16:creationId xmlns:a16="http://schemas.microsoft.com/office/drawing/2014/main" id="{DA48E003-93C6-1F3C-3B37-617CCB650158}"/>
            </a:ext>
          </a:extLst>
        </xdr:cNvPr>
        <xdr:cNvSpPr txBox="1">
          <a:spLocks noChangeArrowheads="1"/>
        </xdr:cNvSpPr>
      </xdr:nvSpPr>
      <xdr:spPr bwMode="auto">
        <a:xfrm>
          <a:off x="3543300" y="1809750"/>
          <a:ext cx="152400" cy="1047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200025</xdr:colOff>
      <xdr:row>9</xdr:row>
      <xdr:rowOff>123825</xdr:rowOff>
    </xdr:from>
    <xdr:to>
      <xdr:col>26</xdr:col>
      <xdr:colOff>352425</xdr:colOff>
      <xdr:row>9</xdr:row>
      <xdr:rowOff>228600</xdr:rowOff>
    </xdr:to>
    <xdr:sp macro="" textlink="">
      <xdr:nvSpPr>
        <xdr:cNvPr id="376944" name="Text Box 1">
          <a:extLst>
            <a:ext uri="{FF2B5EF4-FFF2-40B4-BE49-F238E27FC236}">
              <a16:creationId xmlns:a16="http://schemas.microsoft.com/office/drawing/2014/main" id="{F30DA062-522F-F7F5-0D88-4D4D8E112503}"/>
            </a:ext>
          </a:extLst>
        </xdr:cNvPr>
        <xdr:cNvSpPr txBox="1">
          <a:spLocks noChangeArrowheads="1"/>
        </xdr:cNvSpPr>
      </xdr:nvSpPr>
      <xdr:spPr bwMode="auto">
        <a:xfrm>
          <a:off x="11163300" y="1828800"/>
          <a:ext cx="152400" cy="10477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142875</xdr:colOff>
      <xdr:row>9</xdr:row>
      <xdr:rowOff>114300</xdr:rowOff>
    </xdr:from>
    <xdr:to>
      <xdr:col>23</xdr:col>
      <xdr:colOff>295275</xdr:colOff>
      <xdr:row>9</xdr:row>
      <xdr:rowOff>219075</xdr:rowOff>
    </xdr:to>
    <xdr:sp macro="" textlink="">
      <xdr:nvSpPr>
        <xdr:cNvPr id="376945" name="Text Box 1">
          <a:extLst>
            <a:ext uri="{FF2B5EF4-FFF2-40B4-BE49-F238E27FC236}">
              <a16:creationId xmlns:a16="http://schemas.microsoft.com/office/drawing/2014/main" id="{73A00D93-0996-0C0F-1D5C-6A046867085C}"/>
            </a:ext>
          </a:extLst>
        </xdr:cNvPr>
        <xdr:cNvSpPr txBox="1">
          <a:spLocks noChangeArrowheads="1"/>
        </xdr:cNvSpPr>
      </xdr:nvSpPr>
      <xdr:spPr bwMode="auto">
        <a:xfrm>
          <a:off x="10134600" y="1819275"/>
          <a:ext cx="152400" cy="1047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428625</xdr:colOff>
      <xdr:row>9</xdr:row>
      <xdr:rowOff>104775</xdr:rowOff>
    </xdr:from>
    <xdr:to>
      <xdr:col>20</xdr:col>
      <xdr:colOff>142875</xdr:colOff>
      <xdr:row>9</xdr:row>
      <xdr:rowOff>209550</xdr:rowOff>
    </xdr:to>
    <xdr:sp macro="" textlink="">
      <xdr:nvSpPr>
        <xdr:cNvPr id="376946" name="Text Box 1">
          <a:extLst>
            <a:ext uri="{FF2B5EF4-FFF2-40B4-BE49-F238E27FC236}">
              <a16:creationId xmlns:a16="http://schemas.microsoft.com/office/drawing/2014/main" id="{C17B8CA1-E4AE-4A85-C47C-81970F840430}"/>
            </a:ext>
          </a:extLst>
        </xdr:cNvPr>
        <xdr:cNvSpPr txBox="1">
          <a:spLocks noChangeArrowheads="1"/>
        </xdr:cNvSpPr>
      </xdr:nvSpPr>
      <xdr:spPr bwMode="auto">
        <a:xfrm>
          <a:off x="9020175" y="1809750"/>
          <a:ext cx="142875" cy="1047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9</xdr:row>
      <xdr:rowOff>123825</xdr:rowOff>
    </xdr:from>
    <xdr:to>
      <xdr:col>10</xdr:col>
      <xdr:colOff>295275</xdr:colOff>
      <xdr:row>9</xdr:row>
      <xdr:rowOff>228600</xdr:rowOff>
    </xdr:to>
    <xdr:sp macro="" textlink="">
      <xdr:nvSpPr>
        <xdr:cNvPr id="376947" name="Text Box 1">
          <a:extLst>
            <a:ext uri="{FF2B5EF4-FFF2-40B4-BE49-F238E27FC236}">
              <a16:creationId xmlns:a16="http://schemas.microsoft.com/office/drawing/2014/main" id="{1F085874-51E6-B15A-E270-06C1938E7192}"/>
            </a:ext>
          </a:extLst>
        </xdr:cNvPr>
        <xdr:cNvSpPr txBox="1">
          <a:spLocks noChangeArrowheads="1"/>
        </xdr:cNvSpPr>
      </xdr:nvSpPr>
      <xdr:spPr bwMode="auto">
        <a:xfrm>
          <a:off x="5924550" y="1828800"/>
          <a:ext cx="152400" cy="10477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0</xdr:colOff>
      <xdr:row>2</xdr:row>
      <xdr:rowOff>152400</xdr:rowOff>
    </xdr:from>
    <xdr:to>
      <xdr:col>23</xdr:col>
      <xdr:colOff>333375</xdr:colOff>
      <xdr:row>3</xdr:row>
      <xdr:rowOff>171450</xdr:rowOff>
    </xdr:to>
    <xdr:sp macro="" textlink="">
      <xdr:nvSpPr>
        <xdr:cNvPr id="376948" name="Text Box 3">
          <a:extLst>
            <a:ext uri="{FF2B5EF4-FFF2-40B4-BE49-F238E27FC236}">
              <a16:creationId xmlns:a16="http://schemas.microsoft.com/office/drawing/2014/main" id="{87A9E4C3-3471-8135-D977-5E7E20CCF8A4}"/>
            </a:ext>
          </a:extLst>
        </xdr:cNvPr>
        <xdr:cNvSpPr txBox="1">
          <a:spLocks noChangeArrowheads="1"/>
        </xdr:cNvSpPr>
      </xdr:nvSpPr>
      <xdr:spPr bwMode="auto">
        <a:xfrm>
          <a:off x="9991725" y="581025"/>
          <a:ext cx="323850" cy="1809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104775</xdr:colOff>
      <xdr:row>9</xdr:row>
      <xdr:rowOff>104775</xdr:rowOff>
    </xdr:from>
    <xdr:to>
      <xdr:col>16</xdr:col>
      <xdr:colOff>257175</xdr:colOff>
      <xdr:row>9</xdr:row>
      <xdr:rowOff>209550</xdr:rowOff>
    </xdr:to>
    <xdr:sp macro="" textlink="">
      <xdr:nvSpPr>
        <xdr:cNvPr id="376949" name="Text Box 1">
          <a:extLst>
            <a:ext uri="{FF2B5EF4-FFF2-40B4-BE49-F238E27FC236}">
              <a16:creationId xmlns:a16="http://schemas.microsoft.com/office/drawing/2014/main" id="{9CFC6CA6-C643-89D0-7E9A-136411EBAD84}"/>
            </a:ext>
          </a:extLst>
        </xdr:cNvPr>
        <xdr:cNvSpPr txBox="1">
          <a:spLocks noChangeArrowheads="1"/>
        </xdr:cNvSpPr>
      </xdr:nvSpPr>
      <xdr:spPr bwMode="auto">
        <a:xfrm>
          <a:off x="7829550" y="1809750"/>
          <a:ext cx="152400" cy="1047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71211</xdr:colOff>
      <xdr:row>18</xdr:row>
      <xdr:rowOff>34925</xdr:rowOff>
    </xdr:from>
    <xdr:to>
      <xdr:col>26</xdr:col>
      <xdr:colOff>350750</xdr:colOff>
      <xdr:row>27</xdr:row>
      <xdr:rowOff>22257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E4072952-BAC3-D858-33CE-93C8C6A4EED5}"/>
            </a:ext>
          </a:extLst>
        </xdr:cNvPr>
        <xdr:cNvSpPr txBox="1">
          <a:spLocks noChangeArrowheads="1"/>
        </xdr:cNvSpPr>
      </xdr:nvSpPr>
      <xdr:spPr bwMode="auto">
        <a:xfrm>
          <a:off x="8753475" y="18316575"/>
          <a:ext cx="2586995" cy="1628775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800"/>
            </a:lnSpc>
            <a:defRPr sz="1000"/>
          </a:pPr>
          <a:r>
            <a:rPr lang="en-US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/>
        </a:p>
      </xdr:txBody>
    </xdr:sp>
    <xdr:clientData/>
  </xdr:twoCellAnchor>
  <xdr:twoCellAnchor>
    <xdr:from>
      <xdr:col>7</xdr:col>
      <xdr:colOff>304800</xdr:colOff>
      <xdr:row>9</xdr:row>
      <xdr:rowOff>123825</xdr:rowOff>
    </xdr:from>
    <xdr:to>
      <xdr:col>8</xdr:col>
      <xdr:colOff>133350</xdr:colOff>
      <xdr:row>9</xdr:row>
      <xdr:rowOff>228600</xdr:rowOff>
    </xdr:to>
    <xdr:sp macro="" textlink="">
      <xdr:nvSpPr>
        <xdr:cNvPr id="376951" name="Text Box 1">
          <a:extLst>
            <a:ext uri="{FF2B5EF4-FFF2-40B4-BE49-F238E27FC236}">
              <a16:creationId xmlns:a16="http://schemas.microsoft.com/office/drawing/2014/main" id="{EC5D7692-E87F-E3A4-A8AA-64747930CA05}"/>
            </a:ext>
          </a:extLst>
        </xdr:cNvPr>
        <xdr:cNvSpPr txBox="1">
          <a:spLocks noChangeArrowheads="1"/>
        </xdr:cNvSpPr>
      </xdr:nvSpPr>
      <xdr:spPr bwMode="auto">
        <a:xfrm>
          <a:off x="5114925" y="1828800"/>
          <a:ext cx="152400" cy="10477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9525</xdr:colOff>
      <xdr:row>3</xdr:row>
      <xdr:rowOff>0</xdr:rowOff>
    </xdr:from>
    <xdr:to>
      <xdr:col>13</xdr:col>
      <xdr:colOff>323850</xdr:colOff>
      <xdr:row>3</xdr:row>
      <xdr:rowOff>180975</xdr:rowOff>
    </xdr:to>
    <xdr:sp macro="" textlink="">
      <xdr:nvSpPr>
        <xdr:cNvPr id="376952" name="Text Box 3">
          <a:extLst>
            <a:ext uri="{FF2B5EF4-FFF2-40B4-BE49-F238E27FC236}">
              <a16:creationId xmlns:a16="http://schemas.microsoft.com/office/drawing/2014/main" id="{645000CB-3381-8E8F-3F60-9871F2694DD2}"/>
            </a:ext>
          </a:extLst>
        </xdr:cNvPr>
        <xdr:cNvSpPr txBox="1">
          <a:spLocks noChangeArrowheads="1"/>
        </xdr:cNvSpPr>
      </xdr:nvSpPr>
      <xdr:spPr bwMode="auto">
        <a:xfrm>
          <a:off x="6762750" y="590550"/>
          <a:ext cx="314325" cy="18097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9</xdr:row>
      <xdr:rowOff>123825</xdr:rowOff>
    </xdr:from>
    <xdr:to>
      <xdr:col>0</xdr:col>
      <xdr:colOff>981075</xdr:colOff>
      <xdr:row>9</xdr:row>
      <xdr:rowOff>238125</xdr:rowOff>
    </xdr:to>
    <xdr:sp macro="" textlink="">
      <xdr:nvSpPr>
        <xdr:cNvPr id="377966" name="Text Box 1">
          <a:extLst>
            <a:ext uri="{FF2B5EF4-FFF2-40B4-BE49-F238E27FC236}">
              <a16:creationId xmlns:a16="http://schemas.microsoft.com/office/drawing/2014/main" id="{536A926E-B073-34EC-74B0-AB3F4A8634A9}"/>
            </a:ext>
          </a:extLst>
        </xdr:cNvPr>
        <xdr:cNvSpPr txBox="1">
          <a:spLocks noChangeArrowheads="1"/>
        </xdr:cNvSpPr>
      </xdr:nvSpPr>
      <xdr:spPr bwMode="auto">
        <a:xfrm>
          <a:off x="819150" y="1828800"/>
          <a:ext cx="161925" cy="11430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180975</xdr:colOff>
      <xdr:row>9</xdr:row>
      <xdr:rowOff>104775</xdr:rowOff>
    </xdr:from>
    <xdr:to>
      <xdr:col>3</xdr:col>
      <xdr:colOff>333375</xdr:colOff>
      <xdr:row>9</xdr:row>
      <xdr:rowOff>209550</xdr:rowOff>
    </xdr:to>
    <xdr:sp macro="" textlink="">
      <xdr:nvSpPr>
        <xdr:cNvPr id="377967" name="Text Box 1">
          <a:extLst>
            <a:ext uri="{FF2B5EF4-FFF2-40B4-BE49-F238E27FC236}">
              <a16:creationId xmlns:a16="http://schemas.microsoft.com/office/drawing/2014/main" id="{2F73D8B2-F3E0-318F-1C3E-7527620BC6BF}"/>
            </a:ext>
          </a:extLst>
        </xdr:cNvPr>
        <xdr:cNvSpPr txBox="1">
          <a:spLocks noChangeArrowheads="1"/>
        </xdr:cNvSpPr>
      </xdr:nvSpPr>
      <xdr:spPr bwMode="auto">
        <a:xfrm>
          <a:off x="3495675" y="1809750"/>
          <a:ext cx="152400" cy="1047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200025</xdr:colOff>
      <xdr:row>9</xdr:row>
      <xdr:rowOff>123825</xdr:rowOff>
    </xdr:from>
    <xdr:to>
      <xdr:col>26</xdr:col>
      <xdr:colOff>352425</xdr:colOff>
      <xdr:row>9</xdr:row>
      <xdr:rowOff>228600</xdr:rowOff>
    </xdr:to>
    <xdr:sp macro="" textlink="">
      <xdr:nvSpPr>
        <xdr:cNvPr id="377968" name="Text Box 1">
          <a:extLst>
            <a:ext uri="{FF2B5EF4-FFF2-40B4-BE49-F238E27FC236}">
              <a16:creationId xmlns:a16="http://schemas.microsoft.com/office/drawing/2014/main" id="{C69C4B47-4453-EE6F-A3BE-35623A1E493C}"/>
            </a:ext>
          </a:extLst>
        </xdr:cNvPr>
        <xdr:cNvSpPr txBox="1">
          <a:spLocks noChangeArrowheads="1"/>
        </xdr:cNvSpPr>
      </xdr:nvSpPr>
      <xdr:spPr bwMode="auto">
        <a:xfrm>
          <a:off x="9858375" y="1828800"/>
          <a:ext cx="152400" cy="10477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142875</xdr:colOff>
      <xdr:row>9</xdr:row>
      <xdr:rowOff>114300</xdr:rowOff>
    </xdr:from>
    <xdr:to>
      <xdr:col>23</xdr:col>
      <xdr:colOff>266700</xdr:colOff>
      <xdr:row>9</xdr:row>
      <xdr:rowOff>219075</xdr:rowOff>
    </xdr:to>
    <xdr:sp macro="" textlink="">
      <xdr:nvSpPr>
        <xdr:cNvPr id="377969" name="Text Box 1">
          <a:extLst>
            <a:ext uri="{FF2B5EF4-FFF2-40B4-BE49-F238E27FC236}">
              <a16:creationId xmlns:a16="http://schemas.microsoft.com/office/drawing/2014/main" id="{BD6960CB-E02E-804A-F1A8-25E45802C0A0}"/>
            </a:ext>
          </a:extLst>
        </xdr:cNvPr>
        <xdr:cNvSpPr txBox="1">
          <a:spLocks noChangeArrowheads="1"/>
        </xdr:cNvSpPr>
      </xdr:nvSpPr>
      <xdr:spPr bwMode="auto">
        <a:xfrm>
          <a:off x="9001125" y="1819275"/>
          <a:ext cx="123825" cy="1047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428625</xdr:colOff>
      <xdr:row>9</xdr:row>
      <xdr:rowOff>104775</xdr:rowOff>
    </xdr:from>
    <xdr:to>
      <xdr:col>20</xdr:col>
      <xdr:colOff>142875</xdr:colOff>
      <xdr:row>9</xdr:row>
      <xdr:rowOff>209550</xdr:rowOff>
    </xdr:to>
    <xdr:sp macro="" textlink="">
      <xdr:nvSpPr>
        <xdr:cNvPr id="377970" name="Text Box 1">
          <a:extLst>
            <a:ext uri="{FF2B5EF4-FFF2-40B4-BE49-F238E27FC236}">
              <a16:creationId xmlns:a16="http://schemas.microsoft.com/office/drawing/2014/main" id="{7C8FD97C-E901-1DE8-869D-5F6373AE5BEC}"/>
            </a:ext>
          </a:extLst>
        </xdr:cNvPr>
        <xdr:cNvSpPr txBox="1">
          <a:spLocks noChangeArrowheads="1"/>
        </xdr:cNvSpPr>
      </xdr:nvSpPr>
      <xdr:spPr bwMode="auto">
        <a:xfrm>
          <a:off x="8058150" y="1809750"/>
          <a:ext cx="142875" cy="1047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114300</xdr:rowOff>
    </xdr:from>
    <xdr:to>
      <xdr:col>10</xdr:col>
      <xdr:colOff>152400</xdr:colOff>
      <xdr:row>9</xdr:row>
      <xdr:rowOff>219075</xdr:rowOff>
    </xdr:to>
    <xdr:sp macro="" textlink="">
      <xdr:nvSpPr>
        <xdr:cNvPr id="377971" name="Text Box 1">
          <a:extLst>
            <a:ext uri="{FF2B5EF4-FFF2-40B4-BE49-F238E27FC236}">
              <a16:creationId xmlns:a16="http://schemas.microsoft.com/office/drawing/2014/main" id="{079EA25E-DC91-20B5-17B9-CFA0AFADA6E8}"/>
            </a:ext>
          </a:extLst>
        </xdr:cNvPr>
        <xdr:cNvSpPr txBox="1">
          <a:spLocks noChangeArrowheads="1"/>
        </xdr:cNvSpPr>
      </xdr:nvSpPr>
      <xdr:spPr bwMode="auto">
        <a:xfrm>
          <a:off x="5391150" y="1819275"/>
          <a:ext cx="152400" cy="10477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0</xdr:colOff>
      <xdr:row>2</xdr:row>
      <xdr:rowOff>152400</xdr:rowOff>
    </xdr:from>
    <xdr:to>
      <xdr:col>23</xdr:col>
      <xdr:colOff>333375</xdr:colOff>
      <xdr:row>3</xdr:row>
      <xdr:rowOff>171450</xdr:rowOff>
    </xdr:to>
    <xdr:sp macro="" textlink="">
      <xdr:nvSpPr>
        <xdr:cNvPr id="377972" name="Text Box 3">
          <a:extLst>
            <a:ext uri="{FF2B5EF4-FFF2-40B4-BE49-F238E27FC236}">
              <a16:creationId xmlns:a16="http://schemas.microsoft.com/office/drawing/2014/main" id="{B4CE5607-FEC2-C531-5124-B2CF685F3930}"/>
            </a:ext>
          </a:extLst>
        </xdr:cNvPr>
        <xdr:cNvSpPr txBox="1">
          <a:spLocks noChangeArrowheads="1"/>
        </xdr:cNvSpPr>
      </xdr:nvSpPr>
      <xdr:spPr bwMode="auto">
        <a:xfrm>
          <a:off x="8858250" y="581025"/>
          <a:ext cx="266700" cy="1809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104775</xdr:colOff>
      <xdr:row>9</xdr:row>
      <xdr:rowOff>104775</xdr:rowOff>
    </xdr:from>
    <xdr:to>
      <xdr:col>16</xdr:col>
      <xdr:colOff>257175</xdr:colOff>
      <xdr:row>9</xdr:row>
      <xdr:rowOff>209550</xdr:rowOff>
    </xdr:to>
    <xdr:sp macro="" textlink="">
      <xdr:nvSpPr>
        <xdr:cNvPr id="377973" name="Text Box 1">
          <a:extLst>
            <a:ext uri="{FF2B5EF4-FFF2-40B4-BE49-F238E27FC236}">
              <a16:creationId xmlns:a16="http://schemas.microsoft.com/office/drawing/2014/main" id="{5142AE14-1BAD-4B12-3E66-26BFC14E641B}"/>
            </a:ext>
          </a:extLst>
        </xdr:cNvPr>
        <xdr:cNvSpPr txBox="1">
          <a:spLocks noChangeArrowheads="1"/>
        </xdr:cNvSpPr>
      </xdr:nvSpPr>
      <xdr:spPr bwMode="auto">
        <a:xfrm>
          <a:off x="7096125" y="1809750"/>
          <a:ext cx="152400" cy="1047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57150</xdr:colOff>
      <xdr:row>19</xdr:row>
      <xdr:rowOff>34925</xdr:rowOff>
    </xdr:from>
    <xdr:to>
      <xdr:col>27</xdr:col>
      <xdr:colOff>7590</xdr:colOff>
      <xdr:row>28</xdr:row>
      <xdr:rowOff>22257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F39F144C-6FB5-509C-70E2-5033089FBB91}"/>
            </a:ext>
          </a:extLst>
        </xdr:cNvPr>
        <xdr:cNvSpPr txBox="1">
          <a:spLocks noChangeArrowheads="1"/>
        </xdr:cNvSpPr>
      </xdr:nvSpPr>
      <xdr:spPr bwMode="auto">
        <a:xfrm>
          <a:off x="7848600" y="17992725"/>
          <a:ext cx="2186945" cy="1628775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8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700"/>
            </a:lnSpc>
            <a:defRPr sz="1000"/>
          </a:pP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/>
        </a:p>
      </xdr:txBody>
    </xdr:sp>
    <xdr:clientData/>
  </xdr:twoCellAnchor>
  <xdr:twoCellAnchor>
    <xdr:from>
      <xdr:col>13</xdr:col>
      <xdr:colOff>76200</xdr:colOff>
      <xdr:row>3</xdr:row>
      <xdr:rowOff>9525</xdr:rowOff>
    </xdr:from>
    <xdr:to>
      <xdr:col>13</xdr:col>
      <xdr:colOff>266700</xdr:colOff>
      <xdr:row>3</xdr:row>
      <xdr:rowOff>190500</xdr:rowOff>
    </xdr:to>
    <xdr:sp macro="" textlink="">
      <xdr:nvSpPr>
        <xdr:cNvPr id="377975" name="Text Box 3">
          <a:extLst>
            <a:ext uri="{FF2B5EF4-FFF2-40B4-BE49-F238E27FC236}">
              <a16:creationId xmlns:a16="http://schemas.microsoft.com/office/drawing/2014/main" id="{6B139AD0-FE2C-6AF7-0423-6C639C647D15}"/>
            </a:ext>
          </a:extLst>
        </xdr:cNvPr>
        <xdr:cNvSpPr txBox="1">
          <a:spLocks noChangeArrowheads="1"/>
        </xdr:cNvSpPr>
      </xdr:nvSpPr>
      <xdr:spPr bwMode="auto">
        <a:xfrm>
          <a:off x="6267450" y="600075"/>
          <a:ext cx="190500" cy="18097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247650</xdr:colOff>
      <xdr:row>9</xdr:row>
      <xdr:rowOff>114300</xdr:rowOff>
    </xdr:from>
    <xdr:to>
      <xdr:col>8</xdr:col>
      <xdr:colOff>123825</xdr:colOff>
      <xdr:row>9</xdr:row>
      <xdr:rowOff>219075</xdr:rowOff>
    </xdr:to>
    <xdr:sp macro="" textlink="">
      <xdr:nvSpPr>
        <xdr:cNvPr id="377976" name="Text Box 1">
          <a:extLst>
            <a:ext uri="{FF2B5EF4-FFF2-40B4-BE49-F238E27FC236}">
              <a16:creationId xmlns:a16="http://schemas.microsoft.com/office/drawing/2014/main" id="{921158FB-F9B7-7DD1-160B-F13A913850A0}"/>
            </a:ext>
          </a:extLst>
        </xdr:cNvPr>
        <xdr:cNvSpPr txBox="1">
          <a:spLocks noChangeArrowheads="1"/>
        </xdr:cNvSpPr>
      </xdr:nvSpPr>
      <xdr:spPr bwMode="auto">
        <a:xfrm>
          <a:off x="4838700" y="1819275"/>
          <a:ext cx="142875" cy="10477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742950</xdr:colOff>
      <xdr:row>3</xdr:row>
      <xdr:rowOff>38100</xdr:rowOff>
    </xdr:from>
    <xdr:to>
      <xdr:col>21</xdr:col>
      <xdr:colOff>142875</xdr:colOff>
      <xdr:row>3</xdr:row>
      <xdr:rowOff>180975</xdr:rowOff>
    </xdr:to>
    <xdr:sp macro="" textlink="">
      <xdr:nvSpPr>
        <xdr:cNvPr id="378980" name="Rectangle 16">
          <a:extLst>
            <a:ext uri="{FF2B5EF4-FFF2-40B4-BE49-F238E27FC236}">
              <a16:creationId xmlns:a16="http://schemas.microsoft.com/office/drawing/2014/main" id="{543DB16A-A522-879F-940D-D5DC0BC53B40}"/>
            </a:ext>
          </a:extLst>
        </xdr:cNvPr>
        <xdr:cNvSpPr>
          <a:spLocks noChangeArrowheads="1"/>
        </xdr:cNvSpPr>
      </xdr:nvSpPr>
      <xdr:spPr bwMode="auto">
        <a:xfrm>
          <a:off x="15392400" y="714375"/>
          <a:ext cx="200025" cy="1428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432707</xdr:colOff>
      <xdr:row>20</xdr:row>
      <xdr:rowOff>0</xdr:rowOff>
    </xdr:from>
    <xdr:to>
      <xdr:col>27</xdr:col>
      <xdr:colOff>437575</xdr:colOff>
      <xdr:row>30</xdr:row>
      <xdr:rowOff>31</xdr:rowOff>
    </xdr:to>
    <xdr:sp macro="" textlink="">
      <xdr:nvSpPr>
        <xdr:cNvPr id="1054" name="Text Box 23">
          <a:extLst>
            <a:ext uri="{FF2B5EF4-FFF2-40B4-BE49-F238E27FC236}">
              <a16:creationId xmlns:a16="http://schemas.microsoft.com/office/drawing/2014/main" id="{1B842730-5245-F03E-317B-32CF574BD836}"/>
            </a:ext>
          </a:extLst>
        </xdr:cNvPr>
        <xdr:cNvSpPr txBox="1">
          <a:spLocks noChangeArrowheads="1"/>
        </xdr:cNvSpPr>
      </xdr:nvSpPr>
      <xdr:spPr bwMode="auto">
        <a:xfrm>
          <a:off x="11391900" y="8705850"/>
          <a:ext cx="3387095" cy="1628775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/>
        </a:p>
      </xdr:txBody>
    </xdr:sp>
    <xdr:clientData/>
  </xdr:twoCellAnchor>
  <xdr:twoCellAnchor>
    <xdr:from>
      <xdr:col>0</xdr:col>
      <xdr:colOff>1076325</xdr:colOff>
      <xdr:row>10</xdr:row>
      <xdr:rowOff>38100</xdr:rowOff>
    </xdr:from>
    <xdr:to>
      <xdr:col>0</xdr:col>
      <xdr:colOff>1190625</xdr:colOff>
      <xdr:row>10</xdr:row>
      <xdr:rowOff>142875</xdr:rowOff>
    </xdr:to>
    <xdr:sp macro="" textlink="">
      <xdr:nvSpPr>
        <xdr:cNvPr id="378982" name="Text Box 1">
          <a:extLst>
            <a:ext uri="{FF2B5EF4-FFF2-40B4-BE49-F238E27FC236}">
              <a16:creationId xmlns:a16="http://schemas.microsoft.com/office/drawing/2014/main" id="{365D83CF-D24B-B3B8-B137-B2A02DA9B9CB}"/>
            </a:ext>
          </a:extLst>
        </xdr:cNvPr>
        <xdr:cNvSpPr txBox="1">
          <a:spLocks noChangeArrowheads="1"/>
        </xdr:cNvSpPr>
      </xdr:nvSpPr>
      <xdr:spPr bwMode="auto">
        <a:xfrm>
          <a:off x="1076325" y="1914525"/>
          <a:ext cx="114300" cy="1047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152400</xdr:colOff>
      <xdr:row>10</xdr:row>
      <xdr:rowOff>38100</xdr:rowOff>
    </xdr:from>
    <xdr:to>
      <xdr:col>21</xdr:col>
      <xdr:colOff>247650</xdr:colOff>
      <xdr:row>10</xdr:row>
      <xdr:rowOff>142875</xdr:rowOff>
    </xdr:to>
    <xdr:sp macro="" textlink="">
      <xdr:nvSpPr>
        <xdr:cNvPr id="378983" name="Text Box 1">
          <a:extLst>
            <a:ext uri="{FF2B5EF4-FFF2-40B4-BE49-F238E27FC236}">
              <a16:creationId xmlns:a16="http://schemas.microsoft.com/office/drawing/2014/main" id="{2F051502-EA00-F9F1-F771-A89DCB272830}"/>
            </a:ext>
          </a:extLst>
        </xdr:cNvPr>
        <xdr:cNvSpPr txBox="1">
          <a:spLocks noChangeArrowheads="1"/>
        </xdr:cNvSpPr>
      </xdr:nvSpPr>
      <xdr:spPr bwMode="auto">
        <a:xfrm>
          <a:off x="15601950" y="1914525"/>
          <a:ext cx="95250" cy="1047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180975</xdr:colOff>
      <xdr:row>10</xdr:row>
      <xdr:rowOff>19050</xdr:rowOff>
    </xdr:from>
    <xdr:to>
      <xdr:col>27</xdr:col>
      <xdr:colOff>276225</xdr:colOff>
      <xdr:row>10</xdr:row>
      <xdr:rowOff>123825</xdr:rowOff>
    </xdr:to>
    <xdr:sp macro="" textlink="">
      <xdr:nvSpPr>
        <xdr:cNvPr id="378984" name="Text Box 1">
          <a:extLst>
            <a:ext uri="{FF2B5EF4-FFF2-40B4-BE49-F238E27FC236}">
              <a16:creationId xmlns:a16="http://schemas.microsoft.com/office/drawing/2014/main" id="{E6C5C326-B890-FB15-9DB8-84372DCB44A0}"/>
            </a:ext>
          </a:extLst>
        </xdr:cNvPr>
        <xdr:cNvSpPr txBox="1">
          <a:spLocks noChangeArrowheads="1"/>
        </xdr:cNvSpPr>
      </xdr:nvSpPr>
      <xdr:spPr bwMode="auto">
        <a:xfrm>
          <a:off x="21050250" y="1895475"/>
          <a:ext cx="95250" cy="1047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104775</xdr:colOff>
      <xdr:row>10</xdr:row>
      <xdr:rowOff>38100</xdr:rowOff>
    </xdr:from>
    <xdr:to>
      <xdr:col>6</xdr:col>
      <xdr:colOff>209550</xdr:colOff>
      <xdr:row>10</xdr:row>
      <xdr:rowOff>142875</xdr:rowOff>
    </xdr:to>
    <xdr:sp macro="" textlink="">
      <xdr:nvSpPr>
        <xdr:cNvPr id="378985" name="Text Box 1">
          <a:extLst>
            <a:ext uri="{FF2B5EF4-FFF2-40B4-BE49-F238E27FC236}">
              <a16:creationId xmlns:a16="http://schemas.microsoft.com/office/drawing/2014/main" id="{DE605360-DE23-8F67-60FB-5E5987852205}"/>
            </a:ext>
          </a:extLst>
        </xdr:cNvPr>
        <xdr:cNvSpPr txBox="1">
          <a:spLocks noChangeArrowheads="1"/>
        </xdr:cNvSpPr>
      </xdr:nvSpPr>
      <xdr:spPr bwMode="auto">
        <a:xfrm>
          <a:off x="6515100" y="1914525"/>
          <a:ext cx="104775" cy="1047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409575</xdr:colOff>
      <xdr:row>10</xdr:row>
      <xdr:rowOff>38100</xdr:rowOff>
    </xdr:from>
    <xdr:to>
      <xdr:col>23</xdr:col>
      <xdr:colOff>514350</xdr:colOff>
      <xdr:row>10</xdr:row>
      <xdr:rowOff>142875</xdr:rowOff>
    </xdr:to>
    <xdr:sp macro="" textlink="">
      <xdr:nvSpPr>
        <xdr:cNvPr id="378986" name="Text Box 1">
          <a:extLst>
            <a:ext uri="{FF2B5EF4-FFF2-40B4-BE49-F238E27FC236}">
              <a16:creationId xmlns:a16="http://schemas.microsoft.com/office/drawing/2014/main" id="{1E366A0B-EC31-ABB6-E547-E60B25A18D44}"/>
            </a:ext>
          </a:extLst>
        </xdr:cNvPr>
        <xdr:cNvSpPr txBox="1">
          <a:spLocks noChangeArrowheads="1"/>
        </xdr:cNvSpPr>
      </xdr:nvSpPr>
      <xdr:spPr bwMode="auto">
        <a:xfrm>
          <a:off x="17592675" y="1914525"/>
          <a:ext cx="104775" cy="1047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304800</xdr:colOff>
      <xdr:row>10</xdr:row>
      <xdr:rowOff>19050</xdr:rowOff>
    </xdr:from>
    <xdr:to>
      <xdr:col>13</xdr:col>
      <xdr:colOff>409575</xdr:colOff>
      <xdr:row>10</xdr:row>
      <xdr:rowOff>123825</xdr:rowOff>
    </xdr:to>
    <xdr:sp macro="" textlink="">
      <xdr:nvSpPr>
        <xdr:cNvPr id="378987" name="Text Box 1">
          <a:extLst>
            <a:ext uri="{FF2B5EF4-FFF2-40B4-BE49-F238E27FC236}">
              <a16:creationId xmlns:a16="http://schemas.microsoft.com/office/drawing/2014/main" id="{C6039E32-73AC-6243-39E0-463878DAB707}"/>
            </a:ext>
          </a:extLst>
        </xdr:cNvPr>
        <xdr:cNvSpPr txBox="1">
          <a:spLocks noChangeArrowheads="1"/>
        </xdr:cNvSpPr>
      </xdr:nvSpPr>
      <xdr:spPr bwMode="auto">
        <a:xfrm>
          <a:off x="10582275" y="1895475"/>
          <a:ext cx="104775" cy="10477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38100</xdr:colOff>
      <xdr:row>10</xdr:row>
      <xdr:rowOff>38100</xdr:rowOff>
    </xdr:from>
    <xdr:to>
      <xdr:col>18</xdr:col>
      <xdr:colOff>142875</xdr:colOff>
      <xdr:row>10</xdr:row>
      <xdr:rowOff>142875</xdr:rowOff>
    </xdr:to>
    <xdr:sp macro="" textlink="">
      <xdr:nvSpPr>
        <xdr:cNvPr id="378988" name="Text Box 1">
          <a:extLst>
            <a:ext uri="{FF2B5EF4-FFF2-40B4-BE49-F238E27FC236}">
              <a16:creationId xmlns:a16="http://schemas.microsoft.com/office/drawing/2014/main" id="{CB3272C0-CDEB-25C8-1DB9-920E48F3AC04}"/>
            </a:ext>
          </a:extLst>
        </xdr:cNvPr>
        <xdr:cNvSpPr txBox="1">
          <a:spLocks noChangeArrowheads="1"/>
        </xdr:cNvSpPr>
      </xdr:nvSpPr>
      <xdr:spPr bwMode="auto">
        <a:xfrm>
          <a:off x="13582650" y="1914525"/>
          <a:ext cx="104775" cy="1047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228600</xdr:colOff>
      <xdr:row>3</xdr:row>
      <xdr:rowOff>28575</xdr:rowOff>
    </xdr:from>
    <xdr:to>
      <xdr:col>17</xdr:col>
      <xdr:colOff>428625</xdr:colOff>
      <xdr:row>3</xdr:row>
      <xdr:rowOff>171450</xdr:rowOff>
    </xdr:to>
    <xdr:sp macro="" textlink="">
      <xdr:nvSpPr>
        <xdr:cNvPr id="378989" name="Rectangle 16">
          <a:extLst>
            <a:ext uri="{FF2B5EF4-FFF2-40B4-BE49-F238E27FC236}">
              <a16:creationId xmlns:a16="http://schemas.microsoft.com/office/drawing/2014/main" id="{BEF71BE7-E476-CA5B-D0DE-F767A8749461}"/>
            </a:ext>
          </a:extLst>
        </xdr:cNvPr>
        <xdr:cNvSpPr>
          <a:spLocks noChangeArrowheads="1"/>
        </xdr:cNvSpPr>
      </xdr:nvSpPr>
      <xdr:spPr bwMode="auto">
        <a:xfrm>
          <a:off x="13106400" y="704850"/>
          <a:ext cx="200025" cy="14287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497840</xdr:colOff>
      <xdr:row>16</xdr:row>
      <xdr:rowOff>83094</xdr:rowOff>
    </xdr:from>
    <xdr:to>
      <xdr:col>15</xdr:col>
      <xdr:colOff>423753</xdr:colOff>
      <xdr:row>23</xdr:row>
      <xdr:rowOff>62371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FC6F1AE9-A317-F290-9026-6B873A8AA886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29582</xdr:colOff>
      <xdr:row>10</xdr:row>
      <xdr:rowOff>38023</xdr:rowOff>
    </xdr:from>
    <xdr:to>
      <xdr:col>15</xdr:col>
      <xdr:colOff>423498</xdr:colOff>
      <xdr:row>11</xdr:row>
      <xdr:rowOff>156257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86D9DA0-4B11-E445-8833-638F6CF69E55}"/>
            </a:ext>
          </a:extLst>
        </xdr:cNvPr>
        <xdr:cNvCxnSpPr/>
      </xdr:nvCxnSpPr>
      <xdr:spPr>
        <a:xfrm flipV="1">
          <a:off x="23232" y="2299939"/>
          <a:ext cx="13497622" cy="394939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13</xdr:row>
      <xdr:rowOff>43775</xdr:rowOff>
    </xdr:from>
    <xdr:to>
      <xdr:col>15</xdr:col>
      <xdr:colOff>419901</xdr:colOff>
      <xdr:row>14</xdr:row>
      <xdr:rowOff>151768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5C21EE4-3946-1EDF-4E2F-CDDCB16AEA10}"/>
            </a:ext>
          </a:extLst>
        </xdr:cNvPr>
        <xdr:cNvCxnSpPr/>
      </xdr:nvCxnSpPr>
      <xdr:spPr>
        <a:xfrm flipV="1">
          <a:off x="0" y="2152882"/>
          <a:ext cx="12057256" cy="276922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1238250</xdr:colOff>
      <xdr:row>7</xdr:row>
      <xdr:rowOff>114300</xdr:rowOff>
    </xdr:from>
    <xdr:to>
      <xdr:col>0</xdr:col>
      <xdr:colOff>1447800</xdr:colOff>
      <xdr:row>8</xdr:row>
      <xdr:rowOff>142875</xdr:rowOff>
    </xdr:to>
    <xdr:sp macro="" textlink="">
      <xdr:nvSpPr>
        <xdr:cNvPr id="380999" name="Rectangle 3">
          <a:extLst>
            <a:ext uri="{FF2B5EF4-FFF2-40B4-BE49-F238E27FC236}">
              <a16:creationId xmlns:a16="http://schemas.microsoft.com/office/drawing/2014/main" id="{DE3CDFC8-4905-AC41-F4C0-6F65DFCE4F0F}"/>
            </a:ext>
          </a:extLst>
        </xdr:cNvPr>
        <xdr:cNvSpPr>
          <a:spLocks noChangeArrowheads="1"/>
        </xdr:cNvSpPr>
      </xdr:nvSpPr>
      <xdr:spPr bwMode="auto">
        <a:xfrm>
          <a:off x="1238250" y="1285875"/>
          <a:ext cx="209550" cy="19050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447675</xdr:colOff>
      <xdr:row>7</xdr:row>
      <xdr:rowOff>114300</xdr:rowOff>
    </xdr:from>
    <xdr:to>
      <xdr:col>5</xdr:col>
      <xdr:colOff>657225</xdr:colOff>
      <xdr:row>8</xdr:row>
      <xdr:rowOff>142875</xdr:rowOff>
    </xdr:to>
    <xdr:sp macro="" textlink="">
      <xdr:nvSpPr>
        <xdr:cNvPr id="381000" name="Rectangle 3">
          <a:extLst>
            <a:ext uri="{FF2B5EF4-FFF2-40B4-BE49-F238E27FC236}">
              <a16:creationId xmlns:a16="http://schemas.microsoft.com/office/drawing/2014/main" id="{D265ACF8-55F2-C4EA-B3D0-06BF0872B670}"/>
            </a:ext>
          </a:extLst>
        </xdr:cNvPr>
        <xdr:cNvSpPr>
          <a:spLocks noChangeArrowheads="1"/>
        </xdr:cNvSpPr>
      </xdr:nvSpPr>
      <xdr:spPr bwMode="auto">
        <a:xfrm>
          <a:off x="6172200" y="1285875"/>
          <a:ext cx="209550" cy="19050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9525</xdr:colOff>
      <xdr:row>8</xdr:row>
      <xdr:rowOff>0</xdr:rowOff>
    </xdr:from>
    <xdr:to>
      <xdr:col>9</xdr:col>
      <xdr:colOff>190500</xdr:colOff>
      <xdr:row>9</xdr:row>
      <xdr:rowOff>19050</xdr:rowOff>
    </xdr:to>
    <xdr:sp macro="" textlink="">
      <xdr:nvSpPr>
        <xdr:cNvPr id="381001" name="Rectangle 3">
          <a:extLst>
            <a:ext uri="{FF2B5EF4-FFF2-40B4-BE49-F238E27FC236}">
              <a16:creationId xmlns:a16="http://schemas.microsoft.com/office/drawing/2014/main" id="{F1C5FA4F-EE75-F78E-7707-DC5672E90E1C}"/>
            </a:ext>
          </a:extLst>
        </xdr:cNvPr>
        <xdr:cNvSpPr>
          <a:spLocks noChangeArrowheads="1"/>
        </xdr:cNvSpPr>
      </xdr:nvSpPr>
      <xdr:spPr bwMode="auto">
        <a:xfrm>
          <a:off x="8686800" y="1333500"/>
          <a:ext cx="180975" cy="18097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85725</xdr:colOff>
      <xdr:row>7</xdr:row>
      <xdr:rowOff>104775</xdr:rowOff>
    </xdr:from>
    <xdr:to>
      <xdr:col>11</xdr:col>
      <xdr:colOff>276225</xdr:colOff>
      <xdr:row>8</xdr:row>
      <xdr:rowOff>133350</xdr:rowOff>
    </xdr:to>
    <xdr:sp macro="" textlink="">
      <xdr:nvSpPr>
        <xdr:cNvPr id="381002" name="Rectangle 3">
          <a:extLst>
            <a:ext uri="{FF2B5EF4-FFF2-40B4-BE49-F238E27FC236}">
              <a16:creationId xmlns:a16="http://schemas.microsoft.com/office/drawing/2014/main" id="{CEC6C61E-2DBF-AD9A-639C-2F9E4293B31C}"/>
            </a:ext>
          </a:extLst>
        </xdr:cNvPr>
        <xdr:cNvSpPr>
          <a:spLocks noChangeArrowheads="1"/>
        </xdr:cNvSpPr>
      </xdr:nvSpPr>
      <xdr:spPr bwMode="auto">
        <a:xfrm>
          <a:off x="10572750" y="1276350"/>
          <a:ext cx="190500" cy="19050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295275</xdr:colOff>
      <xdr:row>7</xdr:row>
      <xdr:rowOff>133350</xdr:rowOff>
    </xdr:from>
    <xdr:to>
      <xdr:col>14</xdr:col>
      <xdr:colOff>504825</xdr:colOff>
      <xdr:row>8</xdr:row>
      <xdr:rowOff>152400</xdr:rowOff>
    </xdr:to>
    <xdr:sp macro="" textlink="">
      <xdr:nvSpPr>
        <xdr:cNvPr id="381003" name="Rectangle 3">
          <a:extLst>
            <a:ext uri="{FF2B5EF4-FFF2-40B4-BE49-F238E27FC236}">
              <a16:creationId xmlns:a16="http://schemas.microsoft.com/office/drawing/2014/main" id="{F42C69F8-C14F-0DD2-5787-FA375B25EF98}"/>
            </a:ext>
          </a:extLst>
        </xdr:cNvPr>
        <xdr:cNvSpPr>
          <a:spLocks noChangeArrowheads="1"/>
        </xdr:cNvSpPr>
      </xdr:nvSpPr>
      <xdr:spPr bwMode="auto">
        <a:xfrm>
          <a:off x="12782550" y="1304925"/>
          <a:ext cx="209550" cy="1809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209550</xdr:colOff>
      <xdr:row>7</xdr:row>
      <xdr:rowOff>95250</xdr:rowOff>
    </xdr:from>
    <xdr:to>
      <xdr:col>16</xdr:col>
      <xdr:colOff>428625</xdr:colOff>
      <xdr:row>8</xdr:row>
      <xdr:rowOff>123825</xdr:rowOff>
    </xdr:to>
    <xdr:sp macro="" textlink="">
      <xdr:nvSpPr>
        <xdr:cNvPr id="381004" name="Rectangle 3">
          <a:extLst>
            <a:ext uri="{FF2B5EF4-FFF2-40B4-BE49-F238E27FC236}">
              <a16:creationId xmlns:a16="http://schemas.microsoft.com/office/drawing/2014/main" id="{74E2B27A-EAE1-5DEA-3A6F-4FED5F41367A}"/>
            </a:ext>
          </a:extLst>
        </xdr:cNvPr>
        <xdr:cNvSpPr>
          <a:spLocks noChangeArrowheads="1"/>
        </xdr:cNvSpPr>
      </xdr:nvSpPr>
      <xdr:spPr bwMode="auto">
        <a:xfrm>
          <a:off x="14687550" y="1266825"/>
          <a:ext cx="219075" cy="19050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234950</xdr:colOff>
      <xdr:row>15</xdr:row>
      <xdr:rowOff>244475</xdr:rowOff>
    </xdr:from>
    <xdr:to>
      <xdr:col>14</xdr:col>
      <xdr:colOff>19955</xdr:colOff>
      <xdr:row>15</xdr:row>
      <xdr:rowOff>244475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D0943455-648E-B06D-A7BD-ED2457459FD8}"/>
            </a:ext>
          </a:extLst>
        </xdr:cNvPr>
        <xdr:cNvCxnSpPr/>
      </xdr:nvCxnSpPr>
      <xdr:spPr>
        <a:xfrm>
          <a:off x="11182350" y="3238500"/>
          <a:ext cx="1143000" cy="0"/>
        </a:xfrm>
        <a:prstGeom prst="line">
          <a:avLst/>
        </a:prstGeom>
        <a:ln w="222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E98EC-0911-4920-94CF-6498C5D4F43D}">
  <dimension ref="A1:AD27"/>
  <sheetViews>
    <sheetView showGridLines="0" zoomScaleNormal="100" workbookViewId="0">
      <selection activeCell="J31" sqref="J31"/>
    </sheetView>
  </sheetViews>
  <sheetFormatPr baseColWidth="10" defaultColWidth="11.42578125" defaultRowHeight="12.75" x14ac:dyDescent="0.2"/>
  <cols>
    <col min="1" max="1" width="33.85546875" style="10" customWidth="1"/>
    <col min="2" max="2" width="8" style="10" customWidth="1"/>
    <col min="3" max="4" width="7.140625" style="10" customWidth="1"/>
    <col min="5" max="17" width="6.5703125" style="10" customWidth="1"/>
    <col min="18" max="18" width="10.42578125" style="10" customWidth="1"/>
    <col min="19" max="26" width="6.5703125" style="10" customWidth="1"/>
    <col min="27" max="27" width="8.140625" style="10" customWidth="1"/>
    <col min="28" max="28" width="4.5703125" style="10" customWidth="1"/>
    <col min="29" max="29" width="3.7109375" style="10" customWidth="1"/>
    <col min="30" max="16384" width="11.42578125" style="10"/>
  </cols>
  <sheetData>
    <row r="1" spans="1:30" ht="18" x14ac:dyDescent="0.25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30"/>
      <c r="AC1" s="30"/>
      <c r="AD1" s="124"/>
    </row>
    <row r="2" spans="1:30" ht="15.75" x14ac:dyDescent="0.25">
      <c r="A2" s="189" t="s">
        <v>1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189"/>
      <c r="AC2" s="31"/>
      <c r="AD2" s="124"/>
    </row>
    <row r="4" spans="1:30" ht="15.75" x14ac:dyDescent="0.25">
      <c r="A4" s="189" t="s">
        <v>160</v>
      </c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24"/>
      <c r="AC4" s="124"/>
      <c r="AD4" s="124"/>
    </row>
    <row r="5" spans="1:30" ht="15.7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24"/>
      <c r="AC5" s="124"/>
      <c r="AD5" s="124"/>
    </row>
    <row r="7" spans="1:30" ht="15.75" x14ac:dyDescent="0.25">
      <c r="A7" s="32"/>
      <c r="B7" s="190" t="s">
        <v>2</v>
      </c>
      <c r="C7" s="190"/>
      <c r="D7" s="190"/>
      <c r="E7" s="190"/>
      <c r="F7" s="190"/>
      <c r="G7" s="190"/>
      <c r="H7" s="190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191" t="s">
        <v>3</v>
      </c>
      <c r="V7" s="191"/>
      <c r="W7" s="191"/>
      <c r="X7" s="191"/>
      <c r="Y7" s="191"/>
      <c r="Z7" s="191"/>
      <c r="AA7" s="191"/>
      <c r="AB7" s="124"/>
      <c r="AC7" s="124"/>
      <c r="AD7" s="124"/>
    </row>
    <row r="8" spans="1:30" s="36" customFormat="1" ht="12" x14ac:dyDescent="0.2">
      <c r="A8" s="34"/>
      <c r="B8" s="35"/>
      <c r="C8" s="34"/>
      <c r="D8" s="35" t="s">
        <v>4</v>
      </c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 t="s">
        <v>5</v>
      </c>
      <c r="Y8" s="34"/>
      <c r="Z8" s="34"/>
      <c r="AA8" s="34"/>
    </row>
    <row r="9" spans="1:30" ht="15.7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24"/>
      <c r="AC9" s="124"/>
      <c r="AD9" s="124"/>
    </row>
    <row r="10" spans="1:30" ht="19.5" customHeight="1" x14ac:dyDescent="0.2">
      <c r="A10" s="37" t="s">
        <v>6</v>
      </c>
      <c r="B10" s="37"/>
      <c r="C10" s="37"/>
      <c r="D10" s="37"/>
      <c r="E10" s="37" t="s">
        <v>7</v>
      </c>
      <c r="F10" s="36"/>
      <c r="G10" s="36"/>
      <c r="H10" s="36"/>
      <c r="I10" s="37" t="s">
        <v>8</v>
      </c>
      <c r="J10" s="36"/>
      <c r="K10" s="37"/>
      <c r="L10" s="37" t="s">
        <v>9</v>
      </c>
      <c r="M10" s="37"/>
      <c r="N10" s="37"/>
      <c r="O10" s="37"/>
      <c r="P10" s="37"/>
      <c r="Q10" s="37"/>
      <c r="R10" s="37" t="s">
        <v>10</v>
      </c>
      <c r="S10" s="37"/>
      <c r="T10" s="37"/>
      <c r="U10" s="37"/>
      <c r="V10" s="37" t="s">
        <v>11</v>
      </c>
      <c r="W10" s="36"/>
      <c r="X10" s="37"/>
      <c r="Y10" s="37" t="s">
        <v>12</v>
      </c>
      <c r="Z10" s="36"/>
      <c r="AA10" s="36"/>
      <c r="AB10" s="124"/>
      <c r="AC10" s="124"/>
      <c r="AD10" s="124"/>
    </row>
    <row r="11" spans="1:30" ht="13.5" thickBot="1" x14ac:dyDescent="0.25">
      <c r="A11" s="2"/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</row>
    <row r="12" spans="1:30" ht="37.5" customHeight="1" thickBot="1" x14ac:dyDescent="0.25">
      <c r="A12" s="192" t="s">
        <v>13</v>
      </c>
      <c r="B12" s="181" t="s">
        <v>14</v>
      </c>
      <c r="C12" s="182"/>
      <c r="D12" s="182"/>
      <c r="E12" s="183" t="s">
        <v>15</v>
      </c>
      <c r="F12" s="184"/>
      <c r="G12" s="184"/>
      <c r="H12" s="184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  <c r="AA12" s="185"/>
      <c r="AB12" s="124"/>
      <c r="AC12" s="124"/>
      <c r="AD12" s="124"/>
    </row>
    <row r="13" spans="1:30" ht="22.5" customHeight="1" x14ac:dyDescent="0.2">
      <c r="A13" s="193"/>
      <c r="B13" s="38" t="s">
        <v>16</v>
      </c>
      <c r="C13" s="39" t="s">
        <v>17</v>
      </c>
      <c r="D13" s="40" t="s">
        <v>18</v>
      </c>
      <c r="E13" s="41">
        <v>1</v>
      </c>
      <c r="F13" s="42">
        <v>2</v>
      </c>
      <c r="G13" s="42">
        <v>3</v>
      </c>
      <c r="H13" s="42">
        <v>4</v>
      </c>
      <c r="I13" s="42">
        <v>5</v>
      </c>
      <c r="J13" s="42">
        <v>6</v>
      </c>
      <c r="K13" s="42">
        <v>7</v>
      </c>
      <c r="L13" s="42">
        <v>8</v>
      </c>
      <c r="M13" s="42">
        <v>9</v>
      </c>
      <c r="N13" s="42">
        <v>10</v>
      </c>
      <c r="O13" s="42">
        <v>11</v>
      </c>
      <c r="P13" s="42">
        <v>12</v>
      </c>
      <c r="Q13" s="42">
        <v>13</v>
      </c>
      <c r="R13" s="42">
        <v>14</v>
      </c>
      <c r="S13" s="42">
        <v>15</v>
      </c>
      <c r="T13" s="42">
        <v>16</v>
      </c>
      <c r="U13" s="42">
        <v>17</v>
      </c>
      <c r="V13" s="42">
        <v>18</v>
      </c>
      <c r="W13" s="42">
        <v>19</v>
      </c>
      <c r="X13" s="42">
        <v>20</v>
      </c>
      <c r="Y13" s="42">
        <v>21</v>
      </c>
      <c r="Z13" s="42">
        <v>22</v>
      </c>
      <c r="AA13" s="43" t="s">
        <v>18</v>
      </c>
      <c r="AB13" s="124"/>
      <c r="AC13" s="124"/>
      <c r="AD13" s="44"/>
    </row>
    <row r="14" spans="1:30" s="2" customFormat="1" ht="27" customHeight="1" thickBot="1" x14ac:dyDescent="0.25">
      <c r="A14" s="77" t="s">
        <v>2</v>
      </c>
      <c r="B14" s="75">
        <f>'ANEXO 28'!D16</f>
        <v>47</v>
      </c>
      <c r="C14" s="76">
        <f>'ANEXO 28'!E16</f>
        <v>15</v>
      </c>
      <c r="D14" s="78">
        <f>SUM(B14,C14)</f>
        <v>62</v>
      </c>
      <c r="E14" s="79"/>
      <c r="F14" s="80"/>
      <c r="G14" s="80"/>
      <c r="H14" s="80"/>
      <c r="I14" s="80"/>
      <c r="J14" s="81"/>
      <c r="K14" s="81"/>
      <c r="L14" s="81"/>
      <c r="M14" s="81"/>
      <c r="N14" s="81"/>
      <c r="O14" s="81"/>
      <c r="P14" s="81"/>
      <c r="Q14" s="81"/>
      <c r="R14" s="81"/>
      <c r="S14" s="80"/>
      <c r="T14" s="80"/>
      <c r="U14" s="80"/>
      <c r="V14" s="80"/>
      <c r="W14" s="80"/>
      <c r="X14" s="80"/>
      <c r="Y14" s="80"/>
      <c r="Z14" s="81"/>
      <c r="AA14" s="82">
        <f>SUM(E14:Z14)</f>
        <v>0</v>
      </c>
      <c r="AD14" s="83"/>
    </row>
    <row r="15" spans="1:30" ht="15.95" customHeight="1" thickBot="1" x14ac:dyDescent="0.25">
      <c r="A15" s="181" t="s">
        <v>19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6"/>
      <c r="AB15" s="124"/>
      <c r="AC15" s="124"/>
      <c r="AD15" s="44"/>
    </row>
    <row r="16" spans="1:30" ht="25.5" customHeight="1" thickBot="1" x14ac:dyDescent="0.25">
      <c r="A16" s="84" t="s">
        <v>20</v>
      </c>
      <c r="B16" s="73">
        <f>'ANEXO 28'!D18</f>
        <v>5</v>
      </c>
      <c r="C16" s="74">
        <f>'ANEXO 28'!E18</f>
        <v>19</v>
      </c>
      <c r="D16" s="85">
        <f>SUM(B16,C16)</f>
        <v>24</v>
      </c>
      <c r="E16" s="86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8">
        <f>SUM(E16:Z16)</f>
        <v>0</v>
      </c>
      <c r="AB16" s="124"/>
      <c r="AC16" s="124"/>
      <c r="AD16" s="44"/>
    </row>
    <row r="17" spans="1:27" s="46" customFormat="1" ht="20.25" customHeight="1" thickBot="1" x14ac:dyDescent="0.25">
      <c r="A17" s="29" t="s">
        <v>18</v>
      </c>
      <c r="B17" s="45">
        <f>SUM(B14,B16)</f>
        <v>52</v>
      </c>
      <c r="C17" s="45">
        <f t="shared" ref="C17:AA17" si="0">SUM(C14,C16)</f>
        <v>34</v>
      </c>
      <c r="D17" s="45">
        <f t="shared" si="0"/>
        <v>86</v>
      </c>
      <c r="E17" s="45">
        <f t="shared" si="0"/>
        <v>0</v>
      </c>
      <c r="F17" s="45">
        <f t="shared" si="0"/>
        <v>0</v>
      </c>
      <c r="G17" s="45">
        <f t="shared" si="0"/>
        <v>0</v>
      </c>
      <c r="H17" s="45">
        <f t="shared" si="0"/>
        <v>0</v>
      </c>
      <c r="I17" s="45">
        <f t="shared" si="0"/>
        <v>0</v>
      </c>
      <c r="J17" s="45">
        <f t="shared" si="0"/>
        <v>0</v>
      </c>
      <c r="K17" s="45">
        <f t="shared" si="0"/>
        <v>0</v>
      </c>
      <c r="L17" s="45">
        <f t="shared" si="0"/>
        <v>0</v>
      </c>
      <c r="M17" s="45">
        <f t="shared" si="0"/>
        <v>0</v>
      </c>
      <c r="N17" s="45">
        <f t="shared" si="0"/>
        <v>0</v>
      </c>
      <c r="O17" s="45">
        <f t="shared" si="0"/>
        <v>0</v>
      </c>
      <c r="P17" s="45">
        <f t="shared" si="0"/>
        <v>0</v>
      </c>
      <c r="Q17" s="45">
        <f t="shared" si="0"/>
        <v>0</v>
      </c>
      <c r="R17" s="45">
        <f t="shared" si="0"/>
        <v>0</v>
      </c>
      <c r="S17" s="45">
        <f t="shared" si="0"/>
        <v>0</v>
      </c>
      <c r="T17" s="45">
        <f t="shared" si="0"/>
        <v>0</v>
      </c>
      <c r="U17" s="45">
        <f t="shared" si="0"/>
        <v>0</v>
      </c>
      <c r="V17" s="45">
        <f t="shared" si="0"/>
        <v>0</v>
      </c>
      <c r="W17" s="45">
        <f t="shared" si="0"/>
        <v>0</v>
      </c>
      <c r="X17" s="45">
        <f t="shared" si="0"/>
        <v>0</v>
      </c>
      <c r="Y17" s="45">
        <f t="shared" si="0"/>
        <v>0</v>
      </c>
      <c r="Z17" s="45">
        <f t="shared" si="0"/>
        <v>0</v>
      </c>
      <c r="AA17" s="45">
        <f t="shared" si="0"/>
        <v>0</v>
      </c>
    </row>
    <row r="19" spans="1:27" x14ac:dyDescent="0.2">
      <c r="A19" s="47" t="s">
        <v>21</v>
      </c>
      <c r="B19" s="124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</row>
    <row r="20" spans="1:27" x14ac:dyDescent="0.2">
      <c r="A20" s="124" t="s">
        <v>22</v>
      </c>
      <c r="B20" s="124"/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</row>
    <row r="21" spans="1:27" ht="15.75" customHeight="1" x14ac:dyDescent="0.2">
      <c r="A21" s="187" t="s">
        <v>23</v>
      </c>
      <c r="B21" s="187"/>
      <c r="C21" s="187"/>
      <c r="D21" s="187"/>
      <c r="E21" s="187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24"/>
      <c r="U21" s="124"/>
      <c r="V21" s="124"/>
      <c r="W21" s="124"/>
      <c r="X21" s="124"/>
      <c r="Y21" s="124"/>
      <c r="Z21" s="124"/>
      <c r="AA21" s="124"/>
    </row>
    <row r="22" spans="1:27" x14ac:dyDescent="0.2">
      <c r="A22" s="124" t="s">
        <v>24</v>
      </c>
      <c r="B22" s="124"/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</row>
    <row r="27" spans="1:27" x14ac:dyDescent="0.2">
      <c r="A27" s="124"/>
      <c r="B27" s="124"/>
      <c r="C27" s="124"/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"/>
      <c r="R27" s="124"/>
      <c r="S27" s="124"/>
      <c r="T27" s="124"/>
      <c r="U27" s="124"/>
      <c r="V27" s="124"/>
      <c r="W27" s="124"/>
      <c r="X27" s="124"/>
      <c r="Y27" s="124"/>
      <c r="Z27" s="124"/>
      <c r="AA27" s="124"/>
    </row>
  </sheetData>
  <mergeCells count="10">
    <mergeCell ref="B12:D12"/>
    <mergeCell ref="E12:AA12"/>
    <mergeCell ref="A15:AA15"/>
    <mergeCell ref="A21:S21"/>
    <mergeCell ref="A1:AA1"/>
    <mergeCell ref="A2:AB2"/>
    <mergeCell ref="A4:AA4"/>
    <mergeCell ref="B7:H7"/>
    <mergeCell ref="U7:AA7"/>
    <mergeCell ref="A12:A13"/>
  </mergeCells>
  <printOptions horizontalCentered="1" verticalCentered="1"/>
  <pageMargins left="0.17" right="0.19" top="0.22" bottom="0.39370078740157499" header="0" footer="0"/>
  <pageSetup paperSize="9" scale="65" orientation="landscape" r:id="rId1"/>
  <headerFooter alignWithMargins="0">
    <oddFooter>&amp;L&amp;6&amp;F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1930A-EB90-46EA-8959-0BE5F315F002}">
  <dimension ref="A1:AD27"/>
  <sheetViews>
    <sheetView showGridLines="0" zoomScaleNormal="100" workbookViewId="0">
      <selection activeCell="A4" sqref="A4:AA4"/>
    </sheetView>
  </sheetViews>
  <sheetFormatPr baseColWidth="10" defaultColWidth="11.42578125" defaultRowHeight="12.75" x14ac:dyDescent="0.2"/>
  <cols>
    <col min="1" max="1" width="32.85546875" style="10" customWidth="1"/>
    <col min="2" max="2" width="8" style="10" customWidth="1"/>
    <col min="3" max="3" width="10.5703125" style="10" customWidth="1"/>
    <col min="4" max="4" width="7.140625" style="10" customWidth="1"/>
    <col min="5" max="17" width="5.7109375" style="10" customWidth="1"/>
    <col min="18" max="18" width="4.85546875" style="10" customWidth="1"/>
    <col min="19" max="19" width="5" style="10" customWidth="1"/>
    <col min="20" max="21" width="4.7109375" style="10" customWidth="1"/>
    <col min="22" max="22" width="4.85546875" style="10" customWidth="1"/>
    <col min="23" max="23" width="5.42578125" style="10" customWidth="1"/>
    <col min="24" max="24" width="4.7109375" style="10" customWidth="1"/>
    <col min="25" max="25" width="5.5703125" style="10" customWidth="1"/>
    <col min="26" max="26" width="4.42578125" style="10" customWidth="1"/>
    <col min="27" max="27" width="8.140625" style="10" customWidth="1"/>
    <col min="28" max="28" width="4.5703125" style="10" customWidth="1"/>
    <col min="29" max="29" width="3.7109375" style="10" customWidth="1"/>
    <col min="30" max="16384" width="11.42578125" style="10"/>
  </cols>
  <sheetData>
    <row r="1" spans="1:30" ht="18" x14ac:dyDescent="0.25">
      <c r="A1" s="188" t="s">
        <v>25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30"/>
      <c r="AC1" s="30"/>
      <c r="AD1" s="124"/>
    </row>
    <row r="2" spans="1:30" ht="15.75" x14ac:dyDescent="0.25">
      <c r="A2" s="189" t="s">
        <v>26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189"/>
      <c r="AC2" s="31"/>
      <c r="AD2" s="124"/>
    </row>
    <row r="4" spans="1:30" ht="15.75" x14ac:dyDescent="0.25">
      <c r="A4" s="189" t="s">
        <v>159</v>
      </c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24"/>
      <c r="AC4" s="124"/>
      <c r="AD4" s="124"/>
    </row>
    <row r="5" spans="1:30" ht="15.7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24"/>
      <c r="AC5" s="124"/>
      <c r="AD5" s="124"/>
    </row>
    <row r="7" spans="1:30" ht="15.75" x14ac:dyDescent="0.25">
      <c r="A7" s="32"/>
      <c r="B7" s="190" t="s">
        <v>2</v>
      </c>
      <c r="C7" s="190"/>
      <c r="D7" s="190"/>
      <c r="E7" s="190"/>
      <c r="F7" s="190"/>
      <c r="G7" s="190"/>
      <c r="H7" s="190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191" t="s">
        <v>3</v>
      </c>
      <c r="V7" s="191"/>
      <c r="W7" s="191"/>
      <c r="X7" s="191"/>
      <c r="Y7" s="191"/>
      <c r="Z7" s="191"/>
      <c r="AA7" s="191"/>
      <c r="AB7" s="124"/>
      <c r="AC7" s="124"/>
      <c r="AD7" s="124"/>
    </row>
    <row r="8" spans="1:30" s="36" customFormat="1" ht="12" x14ac:dyDescent="0.2">
      <c r="A8" s="34"/>
      <c r="B8" s="35"/>
      <c r="C8" s="34"/>
      <c r="D8" s="35" t="s">
        <v>4</v>
      </c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 t="s">
        <v>5</v>
      </c>
      <c r="Y8" s="34"/>
      <c r="Z8" s="34"/>
      <c r="AA8" s="34"/>
    </row>
    <row r="9" spans="1:30" ht="15.7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24"/>
      <c r="AC9" s="124"/>
      <c r="AD9" s="124"/>
    </row>
    <row r="10" spans="1:30" ht="19.5" customHeight="1" x14ac:dyDescent="0.2">
      <c r="A10" s="37" t="s">
        <v>6</v>
      </c>
      <c r="B10" s="37"/>
      <c r="C10" s="37"/>
      <c r="D10" s="37"/>
      <c r="E10" s="37" t="s">
        <v>7</v>
      </c>
      <c r="F10" s="36"/>
      <c r="G10" s="36"/>
      <c r="H10" s="36"/>
      <c r="I10" s="37" t="s">
        <v>8</v>
      </c>
      <c r="J10" s="36"/>
      <c r="K10" s="37"/>
      <c r="L10" s="37" t="s">
        <v>9</v>
      </c>
      <c r="M10" s="37"/>
      <c r="N10" s="37"/>
      <c r="O10" s="37"/>
      <c r="P10" s="37"/>
      <c r="Q10" s="37"/>
      <c r="R10" s="37" t="s">
        <v>10</v>
      </c>
      <c r="S10" s="37"/>
      <c r="T10" s="37"/>
      <c r="U10" s="37"/>
      <c r="V10" s="37" t="s">
        <v>11</v>
      </c>
      <c r="W10" s="36"/>
      <c r="X10" s="37"/>
      <c r="Y10" s="37" t="s">
        <v>12</v>
      </c>
      <c r="Z10" s="36"/>
      <c r="AA10" s="36"/>
      <c r="AB10" s="124"/>
      <c r="AC10" s="124"/>
      <c r="AD10" s="124"/>
    </row>
    <row r="11" spans="1:30" ht="13.5" thickBot="1" x14ac:dyDescent="0.25">
      <c r="A11" s="2"/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</row>
    <row r="12" spans="1:30" ht="45.75" customHeight="1" thickBot="1" x14ac:dyDescent="0.25">
      <c r="A12" s="192" t="s">
        <v>13</v>
      </c>
      <c r="B12" s="181" t="s">
        <v>14</v>
      </c>
      <c r="C12" s="182"/>
      <c r="D12" s="182"/>
      <c r="E12" s="183" t="s">
        <v>27</v>
      </c>
      <c r="F12" s="184"/>
      <c r="G12" s="184"/>
      <c r="H12" s="184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  <c r="AA12" s="185"/>
      <c r="AB12" s="124"/>
      <c r="AC12" s="124"/>
      <c r="AD12" s="124"/>
    </row>
    <row r="13" spans="1:30" ht="19.5" customHeight="1" thickBot="1" x14ac:dyDescent="0.25">
      <c r="A13" s="194"/>
      <c r="B13" s="48" t="s">
        <v>16</v>
      </c>
      <c r="C13" s="49" t="s">
        <v>17</v>
      </c>
      <c r="D13" s="50" t="s">
        <v>18</v>
      </c>
      <c r="E13" s="51">
        <v>1</v>
      </c>
      <c r="F13" s="52">
        <v>2</v>
      </c>
      <c r="G13" s="52">
        <v>3</v>
      </c>
      <c r="H13" s="52">
        <v>4</v>
      </c>
      <c r="I13" s="52">
        <v>5</v>
      </c>
      <c r="J13" s="52">
        <v>6</v>
      </c>
      <c r="K13" s="52">
        <v>7</v>
      </c>
      <c r="L13" s="52">
        <v>8</v>
      </c>
      <c r="M13" s="52">
        <v>9</v>
      </c>
      <c r="N13" s="52">
        <v>10</v>
      </c>
      <c r="O13" s="52">
        <v>11</v>
      </c>
      <c r="P13" s="52">
        <v>12</v>
      </c>
      <c r="Q13" s="52">
        <v>13</v>
      </c>
      <c r="R13" s="52">
        <v>14</v>
      </c>
      <c r="S13" s="52">
        <v>15</v>
      </c>
      <c r="T13" s="52">
        <v>16</v>
      </c>
      <c r="U13" s="52">
        <v>17</v>
      </c>
      <c r="V13" s="52">
        <v>18</v>
      </c>
      <c r="W13" s="52">
        <v>19</v>
      </c>
      <c r="X13" s="52">
        <v>20</v>
      </c>
      <c r="Y13" s="52">
        <v>21</v>
      </c>
      <c r="Z13" s="52">
        <v>22</v>
      </c>
      <c r="AA13" s="53" t="s">
        <v>18</v>
      </c>
      <c r="AB13" s="124"/>
      <c r="AC13" s="124"/>
      <c r="AD13" s="44"/>
    </row>
    <row r="14" spans="1:30" ht="22.5" customHeight="1" thickBot="1" x14ac:dyDescent="0.25">
      <c r="A14" s="89" t="s">
        <v>2</v>
      </c>
      <c r="B14" s="73">
        <f>'ANEXO 28'!D16</f>
        <v>47</v>
      </c>
      <c r="C14" s="74">
        <f>'ANEXO 28'!E16</f>
        <v>15</v>
      </c>
      <c r="D14" s="90">
        <f>SUM(B14,C14)</f>
        <v>62</v>
      </c>
      <c r="E14" s="91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3"/>
      <c r="AA14" s="94">
        <f>SUM(E14:Z14)</f>
        <v>0</v>
      </c>
      <c r="AB14" s="124"/>
      <c r="AC14" s="124"/>
      <c r="AD14" s="44"/>
    </row>
    <row r="15" spans="1:30" ht="15.95" customHeight="1" thickBot="1" x14ac:dyDescent="0.25">
      <c r="A15" s="181" t="s">
        <v>19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6"/>
      <c r="AB15" s="124"/>
      <c r="AC15" s="124"/>
      <c r="AD15" s="44"/>
    </row>
    <row r="16" spans="1:30" ht="25.5" customHeight="1" thickBot="1" x14ac:dyDescent="0.25">
      <c r="A16" s="95" t="s">
        <v>20</v>
      </c>
      <c r="B16" s="96">
        <f>'ANEXO 28'!D18</f>
        <v>5</v>
      </c>
      <c r="C16" s="97">
        <f>'ANEXO 28'!E18</f>
        <v>19</v>
      </c>
      <c r="D16" s="98">
        <f>SUM(B16,C16)</f>
        <v>24</v>
      </c>
      <c r="E16" s="99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1"/>
      <c r="AA16" s="102">
        <f>SUM(E16:Z16)</f>
        <v>0</v>
      </c>
      <c r="AB16" s="124"/>
      <c r="AC16" s="124"/>
      <c r="AD16" s="44"/>
    </row>
    <row r="17" spans="1:27" s="46" customFormat="1" ht="29.25" customHeight="1" thickBot="1" x14ac:dyDescent="0.25">
      <c r="A17" s="29" t="s">
        <v>18</v>
      </c>
      <c r="B17" s="45">
        <f>SUM(B14,B16)</f>
        <v>52</v>
      </c>
      <c r="C17" s="45">
        <f t="shared" ref="C17:AA17" si="0">SUM(C14,C16)</f>
        <v>34</v>
      </c>
      <c r="D17" s="45">
        <f t="shared" si="0"/>
        <v>86</v>
      </c>
      <c r="E17" s="45">
        <f t="shared" si="0"/>
        <v>0</v>
      </c>
      <c r="F17" s="45">
        <f t="shared" si="0"/>
        <v>0</v>
      </c>
      <c r="G17" s="45">
        <f t="shared" si="0"/>
        <v>0</v>
      </c>
      <c r="H17" s="45">
        <f t="shared" si="0"/>
        <v>0</v>
      </c>
      <c r="I17" s="45">
        <f t="shared" si="0"/>
        <v>0</v>
      </c>
      <c r="J17" s="45">
        <f t="shared" si="0"/>
        <v>0</v>
      </c>
      <c r="K17" s="45">
        <f t="shared" si="0"/>
        <v>0</v>
      </c>
      <c r="L17" s="45">
        <f t="shared" si="0"/>
        <v>0</v>
      </c>
      <c r="M17" s="45">
        <f t="shared" si="0"/>
        <v>0</v>
      </c>
      <c r="N17" s="45">
        <f t="shared" si="0"/>
        <v>0</v>
      </c>
      <c r="O17" s="45">
        <f t="shared" si="0"/>
        <v>0</v>
      </c>
      <c r="P17" s="45">
        <f t="shared" si="0"/>
        <v>0</v>
      </c>
      <c r="Q17" s="45">
        <f t="shared" si="0"/>
        <v>0</v>
      </c>
      <c r="R17" s="45">
        <f t="shared" si="0"/>
        <v>0</v>
      </c>
      <c r="S17" s="45">
        <f t="shared" si="0"/>
        <v>0</v>
      </c>
      <c r="T17" s="45">
        <f t="shared" si="0"/>
        <v>0</v>
      </c>
      <c r="U17" s="45">
        <f t="shared" si="0"/>
        <v>0</v>
      </c>
      <c r="V17" s="45">
        <f t="shared" si="0"/>
        <v>0</v>
      </c>
      <c r="W17" s="45">
        <f t="shared" si="0"/>
        <v>0</v>
      </c>
      <c r="X17" s="45">
        <f t="shared" si="0"/>
        <v>0</v>
      </c>
      <c r="Y17" s="45">
        <f t="shared" si="0"/>
        <v>0</v>
      </c>
      <c r="Z17" s="45">
        <f t="shared" si="0"/>
        <v>0</v>
      </c>
      <c r="AA17" s="72">
        <f t="shared" si="0"/>
        <v>0</v>
      </c>
    </row>
    <row r="19" spans="1:27" x14ac:dyDescent="0.2">
      <c r="A19" s="47" t="s">
        <v>21</v>
      </c>
      <c r="B19" s="124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</row>
    <row r="20" spans="1:27" x14ac:dyDescent="0.2">
      <c r="A20" s="124" t="s">
        <v>22</v>
      </c>
      <c r="B20" s="124"/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</row>
    <row r="21" spans="1:27" ht="27" customHeight="1" x14ac:dyDescent="0.2">
      <c r="A21" s="187" t="s">
        <v>23</v>
      </c>
      <c r="B21" s="187"/>
      <c r="C21" s="187"/>
      <c r="D21" s="187"/>
      <c r="E21" s="187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24"/>
      <c r="U21" s="124"/>
      <c r="V21" s="124"/>
      <c r="W21" s="124"/>
      <c r="X21" s="124"/>
      <c r="Y21" s="124"/>
      <c r="Z21" s="124"/>
      <c r="AA21" s="124"/>
    </row>
    <row r="22" spans="1:27" x14ac:dyDescent="0.2">
      <c r="A22" s="124" t="s">
        <v>24</v>
      </c>
      <c r="B22" s="124"/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</row>
    <row r="27" spans="1:27" x14ac:dyDescent="0.2">
      <c r="A27" s="124"/>
      <c r="B27" s="124"/>
      <c r="C27" s="124"/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"/>
      <c r="R27" s="124"/>
      <c r="S27" s="124"/>
      <c r="T27" s="124"/>
      <c r="U27" s="124"/>
      <c r="V27" s="124"/>
      <c r="W27" s="124"/>
      <c r="X27" s="124"/>
      <c r="Y27" s="124"/>
      <c r="Z27" s="124"/>
      <c r="AA27" s="124"/>
    </row>
  </sheetData>
  <mergeCells count="10">
    <mergeCell ref="A12:A13"/>
    <mergeCell ref="B12:D12"/>
    <mergeCell ref="E12:AA12"/>
    <mergeCell ref="A15:AA15"/>
    <mergeCell ref="A21:S21"/>
    <mergeCell ref="A1:AA1"/>
    <mergeCell ref="A2:AB2"/>
    <mergeCell ref="A4:AA4"/>
    <mergeCell ref="B7:H7"/>
    <mergeCell ref="U7:AA7"/>
  </mergeCells>
  <printOptions horizontalCentered="1" verticalCentered="1"/>
  <pageMargins left="0.17" right="0.19" top="0.22" bottom="0.39370078740157499" header="0" footer="0"/>
  <pageSetup paperSize="9" scale="65" fitToWidth="2" orientation="landscape" r:id="rId1"/>
  <headerFooter alignWithMargins="0">
    <oddFooter>&amp;L&amp;6&amp;F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513D8-F98F-4D9E-97A8-61284BDDC8A6}">
  <dimension ref="A1:AD27"/>
  <sheetViews>
    <sheetView showGridLines="0" zoomScaleNormal="100" workbookViewId="0">
      <selection activeCell="A4" sqref="A4:AA4"/>
    </sheetView>
  </sheetViews>
  <sheetFormatPr baseColWidth="10" defaultColWidth="11.42578125" defaultRowHeight="12.75" x14ac:dyDescent="0.2"/>
  <cols>
    <col min="1" max="1" width="32.85546875" style="10" customWidth="1"/>
    <col min="2" max="2" width="8.5703125" style="10" customWidth="1"/>
    <col min="3" max="3" width="9" style="10" customWidth="1"/>
    <col min="4" max="4" width="7.140625" style="10" customWidth="1"/>
    <col min="5" max="26" width="4.85546875" style="10" customWidth="1"/>
    <col min="27" max="27" width="8.140625" style="10" customWidth="1"/>
    <col min="28" max="28" width="4.5703125" style="10" customWidth="1"/>
    <col min="29" max="29" width="3.7109375" style="10" customWidth="1"/>
    <col min="30" max="16384" width="11.42578125" style="10"/>
  </cols>
  <sheetData>
    <row r="1" spans="1:30" ht="18" x14ac:dyDescent="0.25">
      <c r="A1" s="188" t="s">
        <v>28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30"/>
      <c r="AC1" s="30"/>
      <c r="AD1" s="124"/>
    </row>
    <row r="2" spans="1:30" ht="15.75" x14ac:dyDescent="0.25">
      <c r="A2" s="189" t="s">
        <v>29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189"/>
      <c r="AC2" s="31"/>
      <c r="AD2" s="124"/>
    </row>
    <row r="4" spans="1:30" ht="15.75" x14ac:dyDescent="0.25">
      <c r="A4" s="189" t="s">
        <v>159</v>
      </c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24"/>
      <c r="AC4" s="124"/>
      <c r="AD4" s="124"/>
    </row>
    <row r="5" spans="1:30" ht="15.7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24"/>
      <c r="AC5" s="124"/>
      <c r="AD5" s="124"/>
    </row>
    <row r="7" spans="1:30" ht="15.75" x14ac:dyDescent="0.25">
      <c r="A7" s="32"/>
      <c r="B7" s="33" t="s">
        <v>2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 t="s">
        <v>3</v>
      </c>
      <c r="U7" s="54"/>
      <c r="V7" s="54"/>
      <c r="W7" s="54"/>
      <c r="X7" s="54"/>
      <c r="Y7" s="54"/>
      <c r="Z7" s="54"/>
      <c r="AA7" s="54"/>
      <c r="AB7" s="124"/>
      <c r="AC7" s="124"/>
      <c r="AD7" s="124"/>
    </row>
    <row r="8" spans="1:30" s="36" customFormat="1" ht="12" x14ac:dyDescent="0.2">
      <c r="A8" s="34"/>
      <c r="B8" s="35"/>
      <c r="C8" s="34"/>
      <c r="D8" s="35" t="s">
        <v>4</v>
      </c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 t="s">
        <v>5</v>
      </c>
      <c r="Y8" s="34"/>
      <c r="Z8" s="34"/>
      <c r="AA8" s="34"/>
    </row>
    <row r="9" spans="1:30" ht="15.7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24"/>
      <c r="AC9" s="124"/>
      <c r="AD9" s="124"/>
    </row>
    <row r="10" spans="1:30" ht="19.5" customHeight="1" x14ac:dyDescent="0.2">
      <c r="A10" s="37" t="s">
        <v>6</v>
      </c>
      <c r="B10" s="37"/>
      <c r="C10" s="37"/>
      <c r="D10" s="37"/>
      <c r="E10" s="37" t="s">
        <v>7</v>
      </c>
      <c r="F10" s="36"/>
      <c r="G10" s="36"/>
      <c r="H10" s="36"/>
      <c r="I10" s="37" t="s">
        <v>8</v>
      </c>
      <c r="J10" s="36"/>
      <c r="K10" s="37"/>
      <c r="L10" s="37" t="s">
        <v>9</v>
      </c>
      <c r="M10" s="37"/>
      <c r="N10" s="37"/>
      <c r="O10" s="37"/>
      <c r="P10" s="37"/>
      <c r="Q10" s="37"/>
      <c r="R10" s="37" t="s">
        <v>10</v>
      </c>
      <c r="S10" s="37"/>
      <c r="T10" s="37"/>
      <c r="U10" s="37"/>
      <c r="V10" s="37" t="s">
        <v>11</v>
      </c>
      <c r="W10" s="36"/>
      <c r="X10" s="37"/>
      <c r="Y10" s="37" t="s">
        <v>12</v>
      </c>
      <c r="Z10" s="36"/>
      <c r="AA10" s="36"/>
      <c r="AB10" s="124"/>
      <c r="AC10" s="124"/>
      <c r="AD10" s="124"/>
    </row>
    <row r="11" spans="1:30" ht="13.5" thickBot="1" x14ac:dyDescent="0.25">
      <c r="A11" s="2"/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</row>
    <row r="12" spans="1:30" ht="41.25" customHeight="1" thickBot="1" x14ac:dyDescent="0.25">
      <c r="A12" s="192" t="s">
        <v>13</v>
      </c>
      <c r="B12" s="181" t="s">
        <v>14</v>
      </c>
      <c r="C12" s="182"/>
      <c r="D12" s="182"/>
      <c r="E12" s="183" t="s">
        <v>30</v>
      </c>
      <c r="F12" s="184"/>
      <c r="G12" s="184"/>
      <c r="H12" s="184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  <c r="AA12" s="185"/>
      <c r="AB12" s="124"/>
      <c r="AC12" s="124"/>
      <c r="AD12" s="124"/>
    </row>
    <row r="13" spans="1:30" ht="22.5" customHeight="1" thickBot="1" x14ac:dyDescent="0.25">
      <c r="A13" s="194"/>
      <c r="B13" s="48" t="s">
        <v>16</v>
      </c>
      <c r="C13" s="49" t="s">
        <v>17</v>
      </c>
      <c r="D13" s="50" t="s">
        <v>18</v>
      </c>
      <c r="E13" s="51">
        <v>1</v>
      </c>
      <c r="F13" s="52">
        <v>2</v>
      </c>
      <c r="G13" s="52">
        <v>3</v>
      </c>
      <c r="H13" s="52">
        <v>4</v>
      </c>
      <c r="I13" s="52">
        <v>5</v>
      </c>
      <c r="J13" s="52">
        <v>6</v>
      </c>
      <c r="K13" s="52">
        <v>7</v>
      </c>
      <c r="L13" s="52">
        <v>8</v>
      </c>
      <c r="M13" s="52">
        <v>9</v>
      </c>
      <c r="N13" s="52">
        <v>10</v>
      </c>
      <c r="O13" s="52">
        <v>11</v>
      </c>
      <c r="P13" s="52">
        <v>12</v>
      </c>
      <c r="Q13" s="52">
        <v>13</v>
      </c>
      <c r="R13" s="52">
        <v>14</v>
      </c>
      <c r="S13" s="52">
        <v>15</v>
      </c>
      <c r="T13" s="52">
        <v>16</v>
      </c>
      <c r="U13" s="52">
        <v>17</v>
      </c>
      <c r="V13" s="52">
        <v>18</v>
      </c>
      <c r="W13" s="52">
        <v>19</v>
      </c>
      <c r="X13" s="52">
        <v>20</v>
      </c>
      <c r="Y13" s="52">
        <v>21</v>
      </c>
      <c r="Z13" s="55">
        <v>22</v>
      </c>
      <c r="AA13" s="56" t="s">
        <v>18</v>
      </c>
      <c r="AB13" s="124"/>
      <c r="AC13" s="124"/>
      <c r="AD13" s="44"/>
    </row>
    <row r="14" spans="1:30" s="2" customFormat="1" ht="23.25" customHeight="1" thickBot="1" x14ac:dyDescent="0.25">
      <c r="A14" s="89" t="s">
        <v>2</v>
      </c>
      <c r="B14" s="103">
        <f>'ANEXO 28'!D16</f>
        <v>47</v>
      </c>
      <c r="C14" s="104">
        <f>'ANEXO 28'!E16</f>
        <v>15</v>
      </c>
      <c r="D14" s="105">
        <f>SUM(B14,C14)</f>
        <v>62</v>
      </c>
      <c r="E14" s="91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3"/>
      <c r="AA14" s="106">
        <f>SUM(E14:Z14)</f>
        <v>0</v>
      </c>
      <c r="AD14" s="83"/>
    </row>
    <row r="15" spans="1:30" ht="15.95" customHeight="1" thickBot="1" x14ac:dyDescent="0.25">
      <c r="A15" s="181" t="s">
        <v>19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6"/>
      <c r="AB15" s="124"/>
      <c r="AC15" s="124"/>
      <c r="AD15" s="44"/>
    </row>
    <row r="16" spans="1:30" ht="25.5" customHeight="1" thickBot="1" x14ac:dyDescent="0.25">
      <c r="A16" s="84" t="s">
        <v>20</v>
      </c>
      <c r="B16" s="73">
        <f>'ANEXO 28'!D18</f>
        <v>5</v>
      </c>
      <c r="C16" s="74">
        <f>'ANEXO 28'!E18</f>
        <v>19</v>
      </c>
      <c r="D16" s="85">
        <f>SUM(B16,C16)</f>
        <v>24</v>
      </c>
      <c r="E16" s="107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9"/>
      <c r="AA16" s="110">
        <f>SUM(E16:Z16)</f>
        <v>0</v>
      </c>
      <c r="AB16" s="124"/>
      <c r="AC16" s="124"/>
      <c r="AD16" s="44"/>
    </row>
    <row r="17" spans="1:27" s="46" customFormat="1" ht="29.25" customHeight="1" thickBot="1" x14ac:dyDescent="0.25">
      <c r="A17" s="29" t="s">
        <v>18</v>
      </c>
      <c r="B17" s="45">
        <f>SUM(B14,B16)</f>
        <v>52</v>
      </c>
      <c r="C17" s="45">
        <f t="shared" ref="C17:AA17" si="0">SUM(C14,C16)</f>
        <v>34</v>
      </c>
      <c r="D17" s="45">
        <f t="shared" si="0"/>
        <v>86</v>
      </c>
      <c r="E17" s="45">
        <f t="shared" si="0"/>
        <v>0</v>
      </c>
      <c r="F17" s="45">
        <f t="shared" si="0"/>
        <v>0</v>
      </c>
      <c r="G17" s="45">
        <f t="shared" si="0"/>
        <v>0</v>
      </c>
      <c r="H17" s="45">
        <f t="shared" si="0"/>
        <v>0</v>
      </c>
      <c r="I17" s="45">
        <f t="shared" si="0"/>
        <v>0</v>
      </c>
      <c r="J17" s="45">
        <f t="shared" si="0"/>
        <v>0</v>
      </c>
      <c r="K17" s="45">
        <f t="shared" si="0"/>
        <v>0</v>
      </c>
      <c r="L17" s="45">
        <f t="shared" si="0"/>
        <v>0</v>
      </c>
      <c r="M17" s="45">
        <f t="shared" si="0"/>
        <v>0</v>
      </c>
      <c r="N17" s="45">
        <f t="shared" si="0"/>
        <v>0</v>
      </c>
      <c r="O17" s="45">
        <f t="shared" si="0"/>
        <v>0</v>
      </c>
      <c r="P17" s="45">
        <f t="shared" si="0"/>
        <v>0</v>
      </c>
      <c r="Q17" s="45">
        <f t="shared" si="0"/>
        <v>0</v>
      </c>
      <c r="R17" s="45">
        <f t="shared" si="0"/>
        <v>0</v>
      </c>
      <c r="S17" s="45">
        <f t="shared" si="0"/>
        <v>0</v>
      </c>
      <c r="T17" s="45">
        <f t="shared" si="0"/>
        <v>0</v>
      </c>
      <c r="U17" s="45">
        <f t="shared" si="0"/>
        <v>0</v>
      </c>
      <c r="V17" s="45">
        <f t="shared" si="0"/>
        <v>0</v>
      </c>
      <c r="W17" s="45">
        <f t="shared" si="0"/>
        <v>0</v>
      </c>
      <c r="X17" s="45">
        <f t="shared" si="0"/>
        <v>0</v>
      </c>
      <c r="Y17" s="45">
        <f t="shared" si="0"/>
        <v>0</v>
      </c>
      <c r="Z17" s="45">
        <f t="shared" si="0"/>
        <v>0</v>
      </c>
      <c r="AA17" s="45">
        <f t="shared" si="0"/>
        <v>0</v>
      </c>
    </row>
    <row r="19" spans="1:27" x14ac:dyDescent="0.2">
      <c r="A19" s="47" t="s">
        <v>21</v>
      </c>
      <c r="B19" s="124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</row>
    <row r="20" spans="1:27" x14ac:dyDescent="0.2">
      <c r="A20" s="124" t="s">
        <v>22</v>
      </c>
      <c r="B20" s="124"/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</row>
    <row r="21" spans="1:27" ht="27" customHeight="1" x14ac:dyDescent="0.2">
      <c r="A21" s="187" t="s">
        <v>23</v>
      </c>
      <c r="B21" s="187"/>
      <c r="C21" s="187"/>
      <c r="D21" s="187"/>
      <c r="E21" s="187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24"/>
      <c r="U21" s="124"/>
      <c r="V21" s="124"/>
      <c r="W21" s="124"/>
      <c r="X21" s="124"/>
      <c r="Y21" s="124"/>
      <c r="Z21" s="124"/>
      <c r="AA21" s="124"/>
    </row>
    <row r="22" spans="1:27" x14ac:dyDescent="0.2">
      <c r="A22" s="124" t="s">
        <v>24</v>
      </c>
      <c r="B22" s="124"/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</row>
    <row r="27" spans="1:27" x14ac:dyDescent="0.2">
      <c r="A27" s="124"/>
      <c r="B27" s="124"/>
      <c r="C27" s="124"/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"/>
      <c r="R27" s="124"/>
      <c r="S27" s="124"/>
      <c r="T27" s="124"/>
      <c r="U27" s="124"/>
      <c r="V27" s="124"/>
      <c r="W27" s="124"/>
      <c r="X27" s="124"/>
      <c r="Y27" s="124"/>
      <c r="Z27" s="124"/>
      <c r="AA27" s="124"/>
    </row>
  </sheetData>
  <mergeCells count="8">
    <mergeCell ref="A15:AA15"/>
    <mergeCell ref="A21:S21"/>
    <mergeCell ref="A1:AA1"/>
    <mergeCell ref="A2:AB2"/>
    <mergeCell ref="A4:AA4"/>
    <mergeCell ref="A12:A13"/>
    <mergeCell ref="B12:D12"/>
    <mergeCell ref="E12:AA12"/>
  </mergeCells>
  <printOptions horizontalCentered="1" verticalCentered="1"/>
  <pageMargins left="0.17" right="0.19" top="0.22" bottom="0.39370078740157499" header="0" footer="0"/>
  <pageSetup paperSize="9" scale="65" orientation="landscape" r:id="rId1"/>
  <headerFooter alignWithMargins="0">
    <oddFooter>&amp;L&amp;6&amp;F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50EDD-107B-490B-B30A-1B1475D21525}">
  <dimension ref="A1:AD28"/>
  <sheetViews>
    <sheetView showGridLines="0" zoomScaleNormal="100" workbookViewId="0">
      <selection activeCell="A4" sqref="A4:AA4"/>
    </sheetView>
  </sheetViews>
  <sheetFormatPr baseColWidth="10" defaultColWidth="11.42578125" defaultRowHeight="12.75" x14ac:dyDescent="0.2"/>
  <cols>
    <col min="1" max="1" width="32.85546875" style="10" customWidth="1"/>
    <col min="2" max="2" width="8.7109375" style="10" customWidth="1"/>
    <col min="3" max="3" width="8.140625" style="10" customWidth="1"/>
    <col min="4" max="4" width="7.140625" style="10" customWidth="1"/>
    <col min="5" max="26" width="4" style="10" customWidth="1"/>
    <col min="27" max="27" width="8.140625" style="10" customWidth="1"/>
    <col min="28" max="28" width="4.5703125" style="10" customWidth="1"/>
    <col min="29" max="29" width="3.7109375" style="10" customWidth="1"/>
    <col min="30" max="16384" width="11.42578125" style="10"/>
  </cols>
  <sheetData>
    <row r="1" spans="1:30" ht="18" x14ac:dyDescent="0.25">
      <c r="A1" s="188" t="s">
        <v>31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30"/>
      <c r="AC1" s="30"/>
      <c r="AD1" s="124"/>
    </row>
    <row r="2" spans="1:30" ht="15.75" x14ac:dyDescent="0.25">
      <c r="A2" s="189" t="s">
        <v>32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189"/>
      <c r="AC2" s="31"/>
      <c r="AD2" s="124"/>
    </row>
    <row r="4" spans="1:30" ht="15.75" x14ac:dyDescent="0.25">
      <c r="A4" s="189" t="s">
        <v>158</v>
      </c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24"/>
      <c r="AC4" s="124"/>
      <c r="AD4" s="124"/>
    </row>
    <row r="5" spans="1:30" ht="15.7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24"/>
      <c r="AC5" s="124"/>
      <c r="AD5" s="124"/>
    </row>
    <row r="7" spans="1:30" ht="15.75" x14ac:dyDescent="0.25">
      <c r="A7" s="32"/>
      <c r="B7" s="33" t="s">
        <v>2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198" t="s">
        <v>3</v>
      </c>
      <c r="V7" s="198"/>
      <c r="W7" s="198"/>
      <c r="X7" s="198"/>
      <c r="Y7" s="198"/>
      <c r="Z7" s="198"/>
      <c r="AA7" s="199"/>
      <c r="AB7" s="124"/>
      <c r="AC7" s="124"/>
      <c r="AD7" s="124"/>
    </row>
    <row r="8" spans="1:30" s="36" customFormat="1" ht="12" x14ac:dyDescent="0.2">
      <c r="A8" s="34"/>
      <c r="B8" s="35"/>
      <c r="C8" s="34"/>
      <c r="D8" s="35" t="s">
        <v>4</v>
      </c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 t="s">
        <v>5</v>
      </c>
      <c r="Y8" s="34"/>
      <c r="Z8" s="34"/>
      <c r="AA8" s="34"/>
    </row>
    <row r="9" spans="1:30" ht="15.7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24"/>
      <c r="AC9" s="124"/>
      <c r="AD9" s="124"/>
    </row>
    <row r="10" spans="1:30" ht="19.5" customHeight="1" x14ac:dyDescent="0.2">
      <c r="A10" s="37" t="s">
        <v>6</v>
      </c>
      <c r="B10" s="37"/>
      <c r="C10" s="37"/>
      <c r="D10" s="37"/>
      <c r="E10" s="37" t="s">
        <v>7</v>
      </c>
      <c r="F10" s="36"/>
      <c r="G10" s="36"/>
      <c r="H10" s="36"/>
      <c r="I10" s="37" t="s">
        <v>8</v>
      </c>
      <c r="J10" s="36"/>
      <c r="K10" s="37"/>
      <c r="L10" s="37" t="s">
        <v>9</v>
      </c>
      <c r="M10" s="37"/>
      <c r="N10" s="37"/>
      <c r="O10" s="37"/>
      <c r="P10" s="37"/>
      <c r="Q10" s="37"/>
      <c r="R10" s="37" t="s">
        <v>10</v>
      </c>
      <c r="S10" s="37"/>
      <c r="T10" s="37"/>
      <c r="U10" s="37"/>
      <c r="V10" s="37" t="s">
        <v>11</v>
      </c>
      <c r="W10" s="36"/>
      <c r="X10" s="37"/>
      <c r="Y10" s="37" t="s">
        <v>12</v>
      </c>
      <c r="Z10" s="36"/>
      <c r="AA10" s="36"/>
      <c r="AB10" s="124"/>
      <c r="AC10" s="124"/>
      <c r="AD10" s="124"/>
    </row>
    <row r="11" spans="1:30" ht="13.5" thickBot="1" x14ac:dyDescent="0.25">
      <c r="A11" s="2"/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</row>
    <row r="12" spans="1:30" ht="39" customHeight="1" thickBot="1" x14ac:dyDescent="0.25">
      <c r="A12" s="192" t="s">
        <v>13</v>
      </c>
      <c r="B12" s="181" t="s">
        <v>14</v>
      </c>
      <c r="C12" s="182"/>
      <c r="D12" s="182"/>
      <c r="E12" s="183" t="s">
        <v>30</v>
      </c>
      <c r="F12" s="184"/>
      <c r="G12" s="184"/>
      <c r="H12" s="184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  <c r="AA12" s="185"/>
      <c r="AB12" s="124"/>
      <c r="AC12" s="124"/>
      <c r="AD12" s="124"/>
    </row>
    <row r="13" spans="1:30" ht="22.5" customHeight="1" thickBot="1" x14ac:dyDescent="0.25">
      <c r="A13" s="194"/>
      <c r="B13" s="48" t="s">
        <v>16</v>
      </c>
      <c r="C13" s="49" t="s">
        <v>17</v>
      </c>
      <c r="D13" s="50" t="s">
        <v>18</v>
      </c>
      <c r="E13" s="51">
        <v>1</v>
      </c>
      <c r="F13" s="52">
        <v>2</v>
      </c>
      <c r="G13" s="52">
        <v>3</v>
      </c>
      <c r="H13" s="52">
        <v>4</v>
      </c>
      <c r="I13" s="52">
        <v>5</v>
      </c>
      <c r="J13" s="52">
        <v>6</v>
      </c>
      <c r="K13" s="52">
        <v>7</v>
      </c>
      <c r="L13" s="52">
        <v>8</v>
      </c>
      <c r="M13" s="52">
        <v>9</v>
      </c>
      <c r="N13" s="52">
        <v>10</v>
      </c>
      <c r="O13" s="52">
        <v>11</v>
      </c>
      <c r="P13" s="52">
        <v>12</v>
      </c>
      <c r="Q13" s="52">
        <v>13</v>
      </c>
      <c r="R13" s="52">
        <v>14</v>
      </c>
      <c r="S13" s="52">
        <v>15</v>
      </c>
      <c r="T13" s="52">
        <v>16</v>
      </c>
      <c r="U13" s="52">
        <v>17</v>
      </c>
      <c r="V13" s="52">
        <v>18</v>
      </c>
      <c r="W13" s="52">
        <v>19</v>
      </c>
      <c r="X13" s="52">
        <v>20</v>
      </c>
      <c r="Y13" s="52">
        <v>21</v>
      </c>
      <c r="Z13" s="52">
        <v>22</v>
      </c>
      <c r="AA13" s="53" t="s">
        <v>18</v>
      </c>
      <c r="AB13" s="124"/>
      <c r="AC13" s="124"/>
      <c r="AD13" s="44"/>
    </row>
    <row r="14" spans="1:30" s="2" customFormat="1" ht="23.25" customHeight="1" thickBot="1" x14ac:dyDescent="0.25">
      <c r="A14" s="89" t="s">
        <v>2</v>
      </c>
      <c r="B14" s="111">
        <f>'ANEXO 28'!D16</f>
        <v>47</v>
      </c>
      <c r="C14" s="112">
        <f>'ANEXO 28'!E16</f>
        <v>15</v>
      </c>
      <c r="D14" s="90">
        <f>SUM(B14,C14)</f>
        <v>62</v>
      </c>
      <c r="E14" s="91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3"/>
      <c r="AA14" s="106">
        <f>SUM(E14:Z14)</f>
        <v>0</v>
      </c>
      <c r="AD14" s="83"/>
    </row>
    <row r="15" spans="1:30" ht="15.95" customHeight="1" thickBot="1" x14ac:dyDescent="0.25">
      <c r="A15" s="181" t="s">
        <v>19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6"/>
      <c r="AB15" s="124"/>
      <c r="AC15" s="124"/>
      <c r="AD15" s="44"/>
    </row>
    <row r="16" spans="1:30" ht="25.5" customHeight="1" thickBot="1" x14ac:dyDescent="0.25">
      <c r="A16" s="84" t="s">
        <v>20</v>
      </c>
      <c r="B16" s="73">
        <f>'ANEXO 28'!D18</f>
        <v>5</v>
      </c>
      <c r="C16" s="74">
        <f>'ANEXO 28'!E18</f>
        <v>19</v>
      </c>
      <c r="D16" s="85">
        <f>SUM(B16,C16)</f>
        <v>24</v>
      </c>
      <c r="E16" s="107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9"/>
      <c r="AA16" s="110">
        <f>SUM(E16:Z16)</f>
        <v>0</v>
      </c>
      <c r="AB16" s="124"/>
      <c r="AC16" s="124"/>
      <c r="AD16" s="44"/>
    </row>
    <row r="17" spans="1:30" ht="15.95" customHeight="1" thickBot="1" x14ac:dyDescent="0.25">
      <c r="A17" s="195" t="s">
        <v>33</v>
      </c>
      <c r="B17" s="196"/>
      <c r="C17" s="196"/>
      <c r="D17" s="196"/>
      <c r="E17" s="196"/>
      <c r="F17" s="196"/>
      <c r="G17" s="196"/>
      <c r="H17" s="196"/>
      <c r="I17" s="196"/>
      <c r="J17" s="196"/>
      <c r="K17" s="196"/>
      <c r="L17" s="196"/>
      <c r="M17" s="196"/>
      <c r="N17" s="196"/>
      <c r="O17" s="196"/>
      <c r="P17" s="196"/>
      <c r="Q17" s="196"/>
      <c r="R17" s="196"/>
      <c r="S17" s="196"/>
      <c r="T17" s="196"/>
      <c r="U17" s="196"/>
      <c r="V17" s="196"/>
      <c r="W17" s="196"/>
      <c r="X17" s="196"/>
      <c r="Y17" s="196"/>
      <c r="Z17" s="196"/>
      <c r="AA17" s="197"/>
      <c r="AB17" s="124"/>
      <c r="AC17" s="124"/>
      <c r="AD17" s="44"/>
    </row>
    <row r="18" spans="1:30" s="46" customFormat="1" ht="29.25" customHeight="1" thickBot="1" x14ac:dyDescent="0.25">
      <c r="A18" s="29" t="s">
        <v>18</v>
      </c>
      <c r="B18" s="45">
        <f>SUM(B14,B16)</f>
        <v>52</v>
      </c>
      <c r="C18" s="45">
        <f t="shared" ref="C18:AA18" si="0">SUM(C14,C16)</f>
        <v>34</v>
      </c>
      <c r="D18" s="45">
        <f t="shared" si="0"/>
        <v>86</v>
      </c>
      <c r="E18" s="45">
        <f t="shared" si="0"/>
        <v>0</v>
      </c>
      <c r="F18" s="45">
        <f t="shared" si="0"/>
        <v>0</v>
      </c>
      <c r="G18" s="45">
        <f t="shared" si="0"/>
        <v>0</v>
      </c>
      <c r="H18" s="45">
        <f t="shared" si="0"/>
        <v>0</v>
      </c>
      <c r="I18" s="45">
        <f t="shared" si="0"/>
        <v>0</v>
      </c>
      <c r="J18" s="45">
        <f t="shared" si="0"/>
        <v>0</v>
      </c>
      <c r="K18" s="45">
        <f t="shared" si="0"/>
        <v>0</v>
      </c>
      <c r="L18" s="45">
        <f t="shared" si="0"/>
        <v>0</v>
      </c>
      <c r="M18" s="45">
        <f t="shared" si="0"/>
        <v>0</v>
      </c>
      <c r="N18" s="45">
        <f t="shared" si="0"/>
        <v>0</v>
      </c>
      <c r="O18" s="45">
        <f t="shared" si="0"/>
        <v>0</v>
      </c>
      <c r="P18" s="45">
        <f t="shared" si="0"/>
        <v>0</v>
      </c>
      <c r="Q18" s="45">
        <f t="shared" si="0"/>
        <v>0</v>
      </c>
      <c r="R18" s="45">
        <f t="shared" si="0"/>
        <v>0</v>
      </c>
      <c r="S18" s="45">
        <f t="shared" si="0"/>
        <v>0</v>
      </c>
      <c r="T18" s="45">
        <f t="shared" si="0"/>
        <v>0</v>
      </c>
      <c r="U18" s="45">
        <f t="shared" si="0"/>
        <v>0</v>
      </c>
      <c r="V18" s="45">
        <f t="shared" si="0"/>
        <v>0</v>
      </c>
      <c r="W18" s="45">
        <f t="shared" si="0"/>
        <v>0</v>
      </c>
      <c r="X18" s="45">
        <f t="shared" si="0"/>
        <v>0</v>
      </c>
      <c r="Y18" s="45">
        <f t="shared" si="0"/>
        <v>0</v>
      </c>
      <c r="Z18" s="45">
        <f t="shared" si="0"/>
        <v>0</v>
      </c>
      <c r="AA18" s="45">
        <f t="shared" si="0"/>
        <v>0</v>
      </c>
    </row>
    <row r="20" spans="1:30" x14ac:dyDescent="0.2">
      <c r="A20" s="47" t="s">
        <v>21</v>
      </c>
      <c r="B20" s="124"/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</row>
    <row r="21" spans="1:30" x14ac:dyDescent="0.2">
      <c r="A21" s="124" t="s">
        <v>22</v>
      </c>
      <c r="B21" s="124"/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</row>
    <row r="22" spans="1:30" ht="27" customHeight="1" x14ac:dyDescent="0.2">
      <c r="A22" s="187" t="s">
        <v>23</v>
      </c>
      <c r="B22" s="187"/>
      <c r="C22" s="187"/>
      <c r="D22" s="187"/>
      <c r="E22" s="187"/>
      <c r="F22" s="187"/>
      <c r="G22" s="187"/>
      <c r="H22" s="187"/>
      <c r="I22" s="187"/>
      <c r="J22" s="187"/>
      <c r="K22" s="187"/>
      <c r="L22" s="187"/>
      <c r="M22" s="187"/>
      <c r="N22" s="187"/>
      <c r="O22" s="187"/>
      <c r="P22" s="187"/>
      <c r="Q22" s="187"/>
      <c r="R22" s="187"/>
      <c r="S22" s="187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</row>
    <row r="23" spans="1:30" x14ac:dyDescent="0.2">
      <c r="A23" s="124" t="s">
        <v>24</v>
      </c>
      <c r="B23" s="124"/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</row>
    <row r="28" spans="1:30" x14ac:dyDescent="0.2">
      <c r="A28" s="124"/>
      <c r="B28" s="124"/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</row>
  </sheetData>
  <mergeCells count="10">
    <mergeCell ref="A15:AA15"/>
    <mergeCell ref="A17:AA17"/>
    <mergeCell ref="A22:S22"/>
    <mergeCell ref="A1:AA1"/>
    <mergeCell ref="A2:AB2"/>
    <mergeCell ref="A4:AA4"/>
    <mergeCell ref="U7:AA7"/>
    <mergeCell ref="A12:A13"/>
    <mergeCell ref="B12:D12"/>
    <mergeCell ref="E12:AA12"/>
  </mergeCells>
  <printOptions horizontalCentered="1" verticalCentered="1"/>
  <pageMargins left="0.17" right="0.19" top="0.22" bottom="0.39370078740157499" header="0" footer="0"/>
  <pageSetup paperSize="9" scale="65" orientation="landscape" r:id="rId1"/>
  <headerFooter alignWithMargins="0">
    <oddFooter>&amp;L&amp;6&amp;F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5B77F-4BD9-462D-8EBE-F786AF07E817}">
  <sheetPr>
    <pageSetUpPr fitToPage="1"/>
  </sheetPr>
  <dimension ref="A1:BF30"/>
  <sheetViews>
    <sheetView showGridLines="0" tabSelected="1" zoomScale="80" zoomScaleNormal="80" workbookViewId="0">
      <selection activeCell="P38" sqref="P38"/>
    </sheetView>
  </sheetViews>
  <sheetFormatPr baseColWidth="10" defaultColWidth="8.7109375" defaultRowHeight="12.75" x14ac:dyDescent="0.2"/>
  <cols>
    <col min="1" max="1" width="33.140625" customWidth="1"/>
    <col min="2" max="2" width="23" customWidth="1"/>
    <col min="3" max="3" width="16.7109375" customWidth="1"/>
    <col min="4" max="4" width="8.140625" customWidth="1"/>
    <col min="5" max="5" width="6.85546875" customWidth="1"/>
    <col min="6" max="6" width="8.28515625" customWidth="1"/>
    <col min="7" max="7" width="6.140625" customWidth="1"/>
    <col min="8" max="8" width="8.140625" customWidth="1"/>
    <col min="9" max="10" width="9.42578125" customWidth="1"/>
    <col min="11" max="11" width="5.85546875" customWidth="1"/>
    <col min="12" max="12" width="9.42578125" customWidth="1"/>
    <col min="13" max="13" width="9.5703125" customWidth="1"/>
    <col min="14" max="14" width="10.85546875" customWidth="1"/>
    <col min="15" max="15" width="8.140625" customWidth="1"/>
    <col min="16" max="18" width="10" customWidth="1"/>
    <col min="19" max="20" width="8.28515625" customWidth="1"/>
    <col min="21" max="21" width="12" customWidth="1"/>
    <col min="22" max="22" width="15" customWidth="1"/>
    <col min="23" max="23" width="11" customWidth="1"/>
    <col min="24" max="24" width="14" customWidth="1"/>
    <col min="25" max="25" width="14.5703125" customWidth="1"/>
    <col min="26" max="26" width="13.7109375" customWidth="1"/>
    <col min="27" max="27" width="13" customWidth="1"/>
    <col min="28" max="28" width="14.85546875" customWidth="1"/>
    <col min="29" max="29" width="15.85546875" customWidth="1"/>
    <col min="30" max="30" width="19.140625" style="23" customWidth="1"/>
    <col min="31" max="31" width="11.85546875" style="23" customWidth="1"/>
    <col min="32" max="32" width="13.140625" style="23" customWidth="1"/>
    <col min="33" max="34" width="11.42578125" style="23" customWidth="1"/>
    <col min="35" max="35" width="14.42578125" style="23" customWidth="1"/>
    <col min="36" max="36" width="11.42578125" customWidth="1"/>
    <col min="37" max="38" width="9.140625" customWidth="1"/>
    <col min="39" max="41" width="11.140625" customWidth="1"/>
    <col min="42" max="256" width="11.42578125" customWidth="1"/>
  </cols>
  <sheetData>
    <row r="1" spans="1:58" s="7" customFormat="1" ht="20.25" x14ac:dyDescent="0.3">
      <c r="A1" s="188" t="s">
        <v>34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D1" s="22"/>
      <c r="AE1" s="22"/>
      <c r="AF1" s="22"/>
      <c r="AG1" s="22"/>
      <c r="AH1" s="22"/>
      <c r="AI1" s="22"/>
    </row>
    <row r="2" spans="1:58" s="7" customFormat="1" ht="20.25" x14ac:dyDescent="0.3">
      <c r="A2" s="189" t="s">
        <v>35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189"/>
      <c r="AD2" s="22"/>
      <c r="AE2" s="22"/>
      <c r="AF2" s="22"/>
      <c r="AG2" s="22"/>
      <c r="AH2" s="22"/>
      <c r="AI2" s="22"/>
    </row>
    <row r="3" spans="1:58" x14ac:dyDescent="0.2">
      <c r="A3" s="124"/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</row>
    <row r="4" spans="1:58" ht="15.75" x14ac:dyDescent="0.25">
      <c r="A4" s="189" t="s">
        <v>157</v>
      </c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89"/>
    </row>
    <row r="5" spans="1:58" x14ac:dyDescent="0.2">
      <c r="A5" s="124"/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</row>
    <row r="6" spans="1:58" x14ac:dyDescent="0.2">
      <c r="A6" s="124"/>
      <c r="B6" s="124"/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</row>
    <row r="7" spans="1:58" x14ac:dyDescent="0.2">
      <c r="A7" s="124"/>
      <c r="B7" s="124"/>
      <c r="C7" s="124"/>
      <c r="D7" s="124"/>
      <c r="E7" s="124"/>
      <c r="F7" s="124"/>
      <c r="G7" s="124"/>
      <c r="H7" s="124"/>
      <c r="I7" s="263" t="s">
        <v>36</v>
      </c>
      <c r="J7" s="263"/>
      <c r="K7" s="263"/>
      <c r="L7" s="263"/>
      <c r="M7" s="263"/>
      <c r="N7" s="263"/>
      <c r="O7" s="263"/>
      <c r="P7" s="124" t="s">
        <v>37</v>
      </c>
      <c r="Q7" s="263" t="s">
        <v>3</v>
      </c>
      <c r="R7" s="263"/>
      <c r="S7" s="263"/>
      <c r="T7" s="263"/>
      <c r="U7" s="263"/>
      <c r="V7" s="263"/>
      <c r="W7" s="263"/>
      <c r="X7" s="124"/>
      <c r="Y7" s="124"/>
      <c r="Z7" s="124"/>
      <c r="AA7" s="124"/>
      <c r="AB7" s="124"/>
    </row>
    <row r="8" spans="1:58" x14ac:dyDescent="0.2">
      <c r="A8" s="124"/>
      <c r="B8" s="124"/>
      <c r="C8" s="124"/>
      <c r="D8" s="124"/>
      <c r="E8" s="124"/>
      <c r="F8" s="124"/>
      <c r="G8" s="124"/>
      <c r="H8" s="124"/>
      <c r="I8" s="124"/>
      <c r="J8" s="13" t="s">
        <v>38</v>
      </c>
      <c r="K8" s="124"/>
      <c r="L8" s="124"/>
      <c r="M8" s="124"/>
      <c r="N8" s="124"/>
      <c r="O8" s="124"/>
      <c r="P8" s="124"/>
      <c r="Q8" s="262" t="s">
        <v>5</v>
      </c>
      <c r="R8" s="262"/>
      <c r="S8" s="262"/>
      <c r="T8" s="262"/>
      <c r="U8" s="262"/>
      <c r="V8" s="124"/>
      <c r="W8" s="124"/>
      <c r="X8" s="124"/>
      <c r="Y8" s="124"/>
      <c r="Z8" s="124"/>
      <c r="AA8" s="124"/>
      <c r="AB8" s="124"/>
    </row>
    <row r="9" spans="1:58" ht="15" customHeight="1" x14ac:dyDescent="0.25">
      <c r="A9" s="189"/>
      <c r="B9" s="189"/>
      <c r="C9" s="189"/>
      <c r="D9" s="189"/>
      <c r="E9" s="189"/>
      <c r="F9" s="189"/>
      <c r="G9" s="189"/>
      <c r="H9" s="189"/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"/>
      <c r="X9" s="1"/>
      <c r="Y9" s="1"/>
      <c r="Z9" s="1"/>
      <c r="AA9" s="1"/>
      <c r="AB9" s="1"/>
    </row>
    <row r="10" spans="1:58" s="4" customFormat="1" ht="12.75" customHeight="1" x14ac:dyDescent="0.2">
      <c r="A10" s="5"/>
      <c r="B10" s="5"/>
      <c r="C10" s="5"/>
      <c r="D10" s="6"/>
      <c r="S10" s="5"/>
      <c r="T10" s="5"/>
      <c r="U10" s="5"/>
      <c r="W10" s="5"/>
      <c r="X10" s="5"/>
      <c r="Y10" s="5"/>
      <c r="Z10" s="5"/>
      <c r="AA10" s="5"/>
      <c r="AB10" s="5"/>
      <c r="AC10" s="5"/>
      <c r="AD10" s="24"/>
      <c r="AE10" s="24"/>
      <c r="AF10" s="24"/>
      <c r="AG10" s="24"/>
      <c r="AH10" s="24"/>
      <c r="AI10" s="24"/>
    </row>
    <row r="11" spans="1:58" x14ac:dyDescent="0.2">
      <c r="A11" s="2" t="s">
        <v>39</v>
      </c>
      <c r="B11" s="2"/>
      <c r="C11" s="2"/>
      <c r="D11" s="2" t="s">
        <v>40</v>
      </c>
      <c r="E11" s="2"/>
      <c r="F11" s="2"/>
      <c r="G11" s="2"/>
      <c r="H11" s="2" t="s">
        <v>41</v>
      </c>
      <c r="I11" s="2"/>
      <c r="J11" s="2"/>
      <c r="K11" s="124"/>
      <c r="L11" s="124"/>
      <c r="M11" s="2" t="s">
        <v>42</v>
      </c>
      <c r="N11" s="2"/>
      <c r="O11" s="2" t="s">
        <v>43</v>
      </c>
      <c r="P11" s="124"/>
      <c r="Q11" s="2"/>
      <c r="R11" s="2"/>
      <c r="S11" s="2" t="s">
        <v>44</v>
      </c>
      <c r="T11" s="2"/>
      <c r="U11" s="2"/>
      <c r="V11" s="2" t="s">
        <v>45</v>
      </c>
      <c r="W11" s="2"/>
      <c r="X11" s="2"/>
      <c r="Y11" s="2" t="s">
        <v>46</v>
      </c>
      <c r="Z11" s="2"/>
      <c r="AA11" s="2"/>
      <c r="AB11" s="124"/>
      <c r="AC11" s="12"/>
      <c r="AE11" s="25"/>
      <c r="AF11" s="25"/>
      <c r="AG11" s="25"/>
      <c r="AH11" s="25"/>
      <c r="AI11" s="25"/>
      <c r="AJ11" s="12"/>
      <c r="AK11" s="11"/>
      <c r="AL11" s="12"/>
      <c r="AM11" s="12"/>
      <c r="AN11" s="11"/>
      <c r="AO11" s="12"/>
      <c r="AP11" s="124"/>
      <c r="AQ11" s="124"/>
      <c r="AR11" s="124"/>
      <c r="AS11" s="124"/>
      <c r="AT11" s="124"/>
      <c r="AU11" s="124"/>
      <c r="AV11" s="124"/>
      <c r="AW11" s="9"/>
      <c r="AX11" s="124"/>
      <c r="AY11" s="124"/>
      <c r="AZ11" s="124"/>
      <c r="BA11" s="2"/>
      <c r="BB11" s="124"/>
      <c r="BC11" s="124"/>
      <c r="BD11" s="124"/>
      <c r="BE11" s="124"/>
      <c r="BF11" s="124"/>
    </row>
    <row r="12" spans="1:58" ht="13.5" thickBot="1" x14ac:dyDescent="0.25">
      <c r="A12" s="2"/>
      <c r="B12" s="2"/>
      <c r="C12" s="2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</row>
    <row r="13" spans="1:58" ht="49.5" customHeight="1" thickBot="1" x14ac:dyDescent="0.25">
      <c r="A13" s="240" t="s">
        <v>13</v>
      </c>
      <c r="B13" s="235" t="s">
        <v>47</v>
      </c>
      <c r="C13" s="211" t="s">
        <v>48</v>
      </c>
      <c r="D13" s="217" t="s">
        <v>14</v>
      </c>
      <c r="E13" s="218"/>
      <c r="F13" s="219"/>
      <c r="G13" s="220" t="s">
        <v>49</v>
      </c>
      <c r="H13" s="221"/>
      <c r="I13" s="217" t="s">
        <v>50</v>
      </c>
      <c r="J13" s="219"/>
      <c r="K13" s="220" t="s">
        <v>51</v>
      </c>
      <c r="L13" s="221"/>
      <c r="M13" s="249" t="s">
        <v>52</v>
      </c>
      <c r="N13" s="250"/>
      <c r="O13" s="250"/>
      <c r="P13" s="250"/>
      <c r="Q13" s="250"/>
      <c r="R13" s="251"/>
      <c r="S13" s="220" t="s">
        <v>53</v>
      </c>
      <c r="T13" s="221"/>
      <c r="U13" s="217" t="s">
        <v>54</v>
      </c>
      <c r="V13" s="219"/>
      <c r="W13" s="260" t="s">
        <v>55</v>
      </c>
      <c r="X13" s="261"/>
      <c r="Y13" s="238" t="s">
        <v>56</v>
      </c>
      <c r="Z13" s="239"/>
      <c r="AA13" s="254" t="s">
        <v>57</v>
      </c>
      <c r="AB13" s="255"/>
      <c r="AD13" s="200" t="s">
        <v>58</v>
      </c>
      <c r="AE13" s="200" t="s">
        <v>59</v>
      </c>
      <c r="AF13" s="200" t="s">
        <v>60</v>
      </c>
      <c r="AG13" s="200" t="s">
        <v>61</v>
      </c>
      <c r="AH13" s="200" t="s">
        <v>62</v>
      </c>
      <c r="AI13" s="200" t="s">
        <v>63</v>
      </c>
    </row>
    <row r="14" spans="1:58" ht="21" customHeight="1" x14ac:dyDescent="0.2">
      <c r="A14" s="241"/>
      <c r="B14" s="236"/>
      <c r="C14" s="212"/>
      <c r="D14" s="204" t="s">
        <v>16</v>
      </c>
      <c r="E14" s="224" t="s">
        <v>17</v>
      </c>
      <c r="F14" s="202" t="s">
        <v>18</v>
      </c>
      <c r="G14" s="215" t="s">
        <v>64</v>
      </c>
      <c r="H14" s="213" t="s">
        <v>65</v>
      </c>
      <c r="I14" s="204" t="s">
        <v>64</v>
      </c>
      <c r="J14" s="202" t="s">
        <v>65</v>
      </c>
      <c r="K14" s="256" t="s">
        <v>64</v>
      </c>
      <c r="L14" s="213" t="s">
        <v>65</v>
      </c>
      <c r="M14" s="258" t="s">
        <v>66</v>
      </c>
      <c r="N14" s="228" t="s">
        <v>67</v>
      </c>
      <c r="O14" s="247" t="s">
        <v>18</v>
      </c>
      <c r="P14" s="228" t="s">
        <v>68</v>
      </c>
      <c r="Q14" s="228"/>
      <c r="R14" s="229"/>
      <c r="S14" s="215" t="s">
        <v>64</v>
      </c>
      <c r="T14" s="213" t="s">
        <v>65</v>
      </c>
      <c r="U14" s="204" t="s">
        <v>64</v>
      </c>
      <c r="V14" s="202" t="s">
        <v>65</v>
      </c>
      <c r="W14" s="243" t="s">
        <v>64</v>
      </c>
      <c r="X14" s="252" t="s">
        <v>65</v>
      </c>
      <c r="Y14" s="222" t="s">
        <v>64</v>
      </c>
      <c r="Z14" s="230" t="s">
        <v>65</v>
      </c>
      <c r="AA14" s="226" t="s">
        <v>64</v>
      </c>
      <c r="AB14" s="206" t="s">
        <v>65</v>
      </c>
      <c r="AD14" s="201"/>
      <c r="AE14" s="201"/>
      <c r="AF14" s="201"/>
      <c r="AG14" s="201"/>
      <c r="AH14" s="201"/>
      <c r="AI14" s="201"/>
    </row>
    <row r="15" spans="1:58" ht="19.5" customHeight="1" thickBot="1" x14ac:dyDescent="0.25">
      <c r="A15" s="242"/>
      <c r="B15" s="236"/>
      <c r="C15" s="212"/>
      <c r="D15" s="205"/>
      <c r="E15" s="225"/>
      <c r="F15" s="203"/>
      <c r="G15" s="216"/>
      <c r="H15" s="214"/>
      <c r="I15" s="205"/>
      <c r="J15" s="203"/>
      <c r="K15" s="257"/>
      <c r="L15" s="214"/>
      <c r="M15" s="259"/>
      <c r="N15" s="237"/>
      <c r="O15" s="248"/>
      <c r="P15" s="27" t="s">
        <v>66</v>
      </c>
      <c r="Q15" s="27" t="s">
        <v>67</v>
      </c>
      <c r="R15" s="28" t="s">
        <v>18</v>
      </c>
      <c r="S15" s="216"/>
      <c r="T15" s="214"/>
      <c r="U15" s="205"/>
      <c r="V15" s="203"/>
      <c r="W15" s="244"/>
      <c r="X15" s="253"/>
      <c r="Y15" s="223"/>
      <c r="Z15" s="231"/>
      <c r="AA15" s="227"/>
      <c r="AB15" s="207"/>
    </row>
    <row r="16" spans="1:58" s="126" customFormat="1" ht="30" customHeight="1" x14ac:dyDescent="0.2">
      <c r="A16" s="159" t="s">
        <v>2</v>
      </c>
      <c r="B16" s="160" t="s">
        <v>69</v>
      </c>
      <c r="C16" s="160">
        <v>20100147514</v>
      </c>
      <c r="D16" s="75">
        <v>47</v>
      </c>
      <c r="E16" s="76">
        <v>15</v>
      </c>
      <c r="F16" s="161">
        <f>SUM(D16:E16)</f>
        <v>62</v>
      </c>
      <c r="G16" s="162">
        <v>0</v>
      </c>
      <c r="H16" s="163">
        <f>+G16+AE16</f>
        <v>0</v>
      </c>
      <c r="I16" s="75">
        <v>0</v>
      </c>
      <c r="J16" s="164">
        <f>+I16+AF16</f>
        <v>0</v>
      </c>
      <c r="K16" s="162">
        <v>0</v>
      </c>
      <c r="L16" s="165">
        <f>+K16+AG16</f>
        <v>0</v>
      </c>
      <c r="M16" s="75">
        <v>0</v>
      </c>
      <c r="N16" s="76">
        <v>0</v>
      </c>
      <c r="O16" s="166">
        <f>SUM(M16:N16)</f>
        <v>0</v>
      </c>
      <c r="P16" s="162">
        <v>0</v>
      </c>
      <c r="Q16" s="74">
        <v>0</v>
      </c>
      <c r="R16" s="167">
        <f>SUM(P16:Q16)</f>
        <v>0</v>
      </c>
      <c r="S16" s="75">
        <v>0</v>
      </c>
      <c r="T16" s="164">
        <f>+S16+AI16</f>
        <v>0</v>
      </c>
      <c r="U16" s="168">
        <v>13200</v>
      </c>
      <c r="V16" s="165">
        <f>AD16+U16</f>
        <v>26872</v>
      </c>
      <c r="W16" s="169">
        <f>IF(U16=0,0,O16*1000000/U16)</f>
        <v>0</v>
      </c>
      <c r="X16" s="170">
        <f>IF(V16=0,0,R16*1000000/V16)</f>
        <v>0</v>
      </c>
      <c r="Y16" s="171">
        <f>IF(U16=0,0,S16*1000000/U16)</f>
        <v>0</v>
      </c>
      <c r="Z16" s="172">
        <f>IF(U16=0,0,T16*1000000/V16)</f>
        <v>0</v>
      </c>
      <c r="AA16" s="173">
        <f>W16*Y16/1000</f>
        <v>0</v>
      </c>
      <c r="AB16" s="174">
        <f>X16*Z16/1000</f>
        <v>0</v>
      </c>
      <c r="AD16" s="127">
        <v>13672</v>
      </c>
      <c r="AE16" s="128"/>
      <c r="AF16" s="128"/>
      <c r="AG16" s="128"/>
      <c r="AH16" s="129"/>
      <c r="AI16" s="128"/>
    </row>
    <row r="17" spans="1:36" s="14" customFormat="1" ht="16.5" thickBot="1" x14ac:dyDescent="0.25">
      <c r="A17" s="208" t="s">
        <v>19</v>
      </c>
      <c r="B17" s="209"/>
      <c r="C17" s="209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09"/>
      <c r="O17" s="209"/>
      <c r="P17" s="209"/>
      <c r="Q17" s="209"/>
      <c r="R17" s="209"/>
      <c r="S17" s="209"/>
      <c r="T17" s="209"/>
      <c r="U17" s="209"/>
      <c r="V17" s="209"/>
      <c r="W17" s="209"/>
      <c r="X17" s="209"/>
      <c r="Y17" s="209"/>
      <c r="Z17" s="209"/>
      <c r="AA17" s="209"/>
      <c r="AB17" s="210"/>
      <c r="AD17" s="245"/>
      <c r="AE17" s="246"/>
      <c r="AF17" s="246"/>
      <c r="AG17" s="246"/>
      <c r="AH17" s="246"/>
      <c r="AI17" s="246"/>
    </row>
    <row r="18" spans="1:36" s="147" customFormat="1" ht="34.5" customHeight="1" thickBot="1" x14ac:dyDescent="0.25">
      <c r="A18" s="130" t="s">
        <v>20</v>
      </c>
      <c r="B18" s="131" t="s">
        <v>70</v>
      </c>
      <c r="C18" s="132">
        <v>20519693080</v>
      </c>
      <c r="D18" s="133">
        <v>5</v>
      </c>
      <c r="E18" s="134">
        <v>19</v>
      </c>
      <c r="F18" s="135">
        <f>SUM(D18:E18)</f>
        <v>24</v>
      </c>
      <c r="G18" s="136">
        <v>0</v>
      </c>
      <c r="H18" s="137">
        <f>+G18+AE18</f>
        <v>0</v>
      </c>
      <c r="I18" s="133">
        <v>0</v>
      </c>
      <c r="J18" s="138">
        <f>+I18+AF18</f>
        <v>0</v>
      </c>
      <c r="K18" s="136">
        <v>0</v>
      </c>
      <c r="L18" s="137">
        <f>+K18+AG18</f>
        <v>0</v>
      </c>
      <c r="M18" s="133">
        <v>0</v>
      </c>
      <c r="N18" s="134">
        <v>0</v>
      </c>
      <c r="O18" s="139">
        <f>SUM(M18:N18)</f>
        <v>0</v>
      </c>
      <c r="P18" s="134">
        <v>0</v>
      </c>
      <c r="Q18" s="134">
        <v>0</v>
      </c>
      <c r="R18" s="135">
        <f>SUM(P18:Q18)</f>
        <v>0</v>
      </c>
      <c r="S18" s="136">
        <v>0</v>
      </c>
      <c r="T18" s="137">
        <f>+S18+AI18</f>
        <v>0</v>
      </c>
      <c r="U18" s="140">
        <v>4468</v>
      </c>
      <c r="V18" s="137">
        <f>AD18+U18</f>
        <v>9333</v>
      </c>
      <c r="W18" s="141">
        <f>IF(U18=0,0,O18*1000000/U18)</f>
        <v>0</v>
      </c>
      <c r="X18" s="142">
        <f>IF(V18=0,0,R18*1000000/V18)</f>
        <v>0</v>
      </c>
      <c r="Y18" s="143">
        <f>IF(U18=0,0,S18*1000000/U18)</f>
        <v>0</v>
      </c>
      <c r="Z18" s="144">
        <f>IF(U18=0,0,T18*1000000/V18)</f>
        <v>0</v>
      </c>
      <c r="AA18" s="145">
        <f>W18*Y18/1000</f>
        <v>0</v>
      </c>
      <c r="AB18" s="146">
        <f>X18*Z18/1000</f>
        <v>0</v>
      </c>
      <c r="AD18" s="148">
        <v>4865</v>
      </c>
      <c r="AE18" s="149"/>
      <c r="AF18" s="149"/>
      <c r="AG18" s="149"/>
      <c r="AH18" s="149"/>
      <c r="AI18" s="148"/>
    </row>
    <row r="19" spans="1:36" s="14" customFormat="1" ht="24" customHeight="1" thickBot="1" x14ac:dyDescent="0.25">
      <c r="A19" s="232" t="s">
        <v>18</v>
      </c>
      <c r="B19" s="233"/>
      <c r="C19" s="234"/>
      <c r="D19" s="21">
        <f>SUM(D16,D18)</f>
        <v>52</v>
      </c>
      <c r="E19" s="21">
        <f t="shared" ref="E19:V19" si="0">SUM(E16,E18)</f>
        <v>34</v>
      </c>
      <c r="F19" s="21">
        <f t="shared" si="0"/>
        <v>86</v>
      </c>
      <c r="G19" s="21">
        <f t="shared" si="0"/>
        <v>0</v>
      </c>
      <c r="H19" s="21">
        <f t="shared" si="0"/>
        <v>0</v>
      </c>
      <c r="I19" s="21">
        <f t="shared" si="0"/>
        <v>0</v>
      </c>
      <c r="J19" s="21">
        <f t="shared" si="0"/>
        <v>0</v>
      </c>
      <c r="K19" s="21">
        <f t="shared" si="0"/>
        <v>0</v>
      </c>
      <c r="L19" s="21">
        <f t="shared" si="0"/>
        <v>0</v>
      </c>
      <c r="M19" s="21">
        <f t="shared" si="0"/>
        <v>0</v>
      </c>
      <c r="N19" s="21">
        <f t="shared" si="0"/>
        <v>0</v>
      </c>
      <c r="O19" s="21">
        <f t="shared" si="0"/>
        <v>0</v>
      </c>
      <c r="P19" s="21">
        <f t="shared" si="0"/>
        <v>0</v>
      </c>
      <c r="Q19" s="21">
        <f t="shared" si="0"/>
        <v>0</v>
      </c>
      <c r="R19" s="21">
        <f t="shared" si="0"/>
        <v>0</v>
      </c>
      <c r="S19" s="21">
        <f t="shared" si="0"/>
        <v>0</v>
      </c>
      <c r="T19" s="21">
        <f t="shared" si="0"/>
        <v>0</v>
      </c>
      <c r="U19" s="120">
        <f>SUM(U16,U18)</f>
        <v>17668</v>
      </c>
      <c r="V19" s="21">
        <f t="shared" si="0"/>
        <v>36205</v>
      </c>
      <c r="W19" s="15">
        <f>IF(U19=0,0,O19*1000000/U19)</f>
        <v>0</v>
      </c>
      <c r="X19" s="16">
        <f>IF(V19=0,0,R19*1000000/V19)</f>
        <v>0</v>
      </c>
      <c r="Y19" s="17">
        <f>IF(U19=0,0,S19*1000000/U19)</f>
        <v>0</v>
      </c>
      <c r="Z19" s="18">
        <f>IF(U19=0,0,T19*1000000/V19)</f>
        <v>0</v>
      </c>
      <c r="AA19" s="19">
        <f>W19*Y19/1000</f>
        <v>0</v>
      </c>
      <c r="AB19" s="20">
        <f>X19*Z19/1000</f>
        <v>0</v>
      </c>
      <c r="AD19" s="21">
        <f t="shared" ref="AD19:AI19" si="1">SUM(AD16,AD18)</f>
        <v>18537</v>
      </c>
      <c r="AE19" s="21">
        <f t="shared" si="1"/>
        <v>0</v>
      </c>
      <c r="AF19" s="21">
        <f t="shared" si="1"/>
        <v>0</v>
      </c>
      <c r="AG19" s="21">
        <f t="shared" si="1"/>
        <v>0</v>
      </c>
      <c r="AH19" s="21">
        <f t="shared" si="1"/>
        <v>0</v>
      </c>
      <c r="AI19" s="21">
        <f t="shared" si="1"/>
        <v>0</v>
      </c>
      <c r="AJ19" s="26">
        <f>SUM(AJ16:AJ18)</f>
        <v>0</v>
      </c>
    </row>
    <row r="20" spans="1:36" x14ac:dyDescent="0.2">
      <c r="A20" s="3"/>
      <c r="B20" s="3"/>
      <c r="C20" s="3"/>
      <c r="D20" s="3"/>
      <c r="E20" s="3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</row>
    <row r="21" spans="1:36" x14ac:dyDescent="0.2">
      <c r="A21" s="3"/>
      <c r="B21" s="3"/>
      <c r="C21" s="3"/>
      <c r="D21" s="3"/>
      <c r="E21" s="3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</row>
    <row r="22" spans="1:36" x14ac:dyDescent="0.2">
      <c r="A22" s="8"/>
      <c r="B22" s="8"/>
      <c r="C22" s="8"/>
      <c r="D22" s="3"/>
      <c r="E22" s="3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</row>
    <row r="23" spans="1:36" x14ac:dyDescent="0.2">
      <c r="A23" s="124" t="s">
        <v>71</v>
      </c>
      <c r="B23" s="124"/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</row>
    <row r="24" spans="1:36" x14ac:dyDescent="0.2">
      <c r="A24" s="124" t="s">
        <v>72</v>
      </c>
      <c r="B24" s="124"/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</row>
    <row r="25" spans="1:36" x14ac:dyDescent="0.2">
      <c r="A25" s="124" t="s">
        <v>24</v>
      </c>
      <c r="B25" s="124"/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</row>
    <row r="26" spans="1:36" x14ac:dyDescent="0.2">
      <c r="A26" s="124" t="s">
        <v>73</v>
      </c>
      <c r="B26" s="124"/>
      <c r="C26" s="124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</row>
    <row r="27" spans="1:36" x14ac:dyDescent="0.2">
      <c r="A27" s="124"/>
      <c r="B27" s="124"/>
      <c r="C27" s="124"/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</row>
    <row r="28" spans="1:36" x14ac:dyDescent="0.2">
      <c r="A28" s="124"/>
      <c r="B28" s="124"/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</row>
    <row r="29" spans="1:36" x14ac:dyDescent="0.2">
      <c r="A29" s="124"/>
      <c r="B29" s="124"/>
      <c r="C29" s="124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</row>
    <row r="30" spans="1:36" x14ac:dyDescent="0.2">
      <c r="A30" s="124"/>
      <c r="B30" s="124"/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</row>
  </sheetData>
  <mergeCells count="52">
    <mergeCell ref="K14:K15"/>
    <mergeCell ref="T14:T15"/>
    <mergeCell ref="M14:M15"/>
    <mergeCell ref="S14:S15"/>
    <mergeCell ref="A1:AB1"/>
    <mergeCell ref="A2:AB2"/>
    <mergeCell ref="W13:X13"/>
    <mergeCell ref="A4:AB4"/>
    <mergeCell ref="Q8:U8"/>
    <mergeCell ref="I7:O7"/>
    <mergeCell ref="Q7:W7"/>
    <mergeCell ref="A9:V9"/>
    <mergeCell ref="G13:H13"/>
    <mergeCell ref="U13:V13"/>
    <mergeCell ref="A19:C19"/>
    <mergeCell ref="B13:B15"/>
    <mergeCell ref="I13:J13"/>
    <mergeCell ref="AF13:AF14"/>
    <mergeCell ref="N14:N15"/>
    <mergeCell ref="Y13:Z13"/>
    <mergeCell ref="D14:D15"/>
    <mergeCell ref="A13:A15"/>
    <mergeCell ref="S13:T13"/>
    <mergeCell ref="W14:W15"/>
    <mergeCell ref="AD17:AI17"/>
    <mergeCell ref="AI13:AI14"/>
    <mergeCell ref="O14:O15"/>
    <mergeCell ref="M13:R13"/>
    <mergeCell ref="X14:X15"/>
    <mergeCell ref="AA13:AB13"/>
    <mergeCell ref="A17:AB17"/>
    <mergeCell ref="AG13:AG14"/>
    <mergeCell ref="C13:C15"/>
    <mergeCell ref="L14:L15"/>
    <mergeCell ref="G14:G15"/>
    <mergeCell ref="H14:H15"/>
    <mergeCell ref="D13:F13"/>
    <mergeCell ref="K13:L13"/>
    <mergeCell ref="J14:J15"/>
    <mergeCell ref="Y14:Y15"/>
    <mergeCell ref="E14:E15"/>
    <mergeCell ref="F14:F15"/>
    <mergeCell ref="AA14:AA15"/>
    <mergeCell ref="P14:R14"/>
    <mergeCell ref="I14:I15"/>
    <mergeCell ref="Z14:Z15"/>
    <mergeCell ref="AH13:AH14"/>
    <mergeCell ref="V14:V15"/>
    <mergeCell ref="U14:U15"/>
    <mergeCell ref="AD13:AD14"/>
    <mergeCell ref="AE13:AE14"/>
    <mergeCell ref="AB14:AB15"/>
  </mergeCells>
  <phoneticPr fontId="0" type="noConversion"/>
  <printOptions horizontalCentered="1" verticalCentered="1"/>
  <pageMargins left="0.39370078740157483" right="0.39370078740157483" top="0.39370078740157483" bottom="0.39370078740157483" header="0.55118110236220474" footer="0"/>
  <pageSetup paperSize="9" scale="32" orientation="landscape" r:id="rId1"/>
  <headerFooter alignWithMargins="0">
    <oddFooter>&amp;L&amp;8&amp;F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05A9B-B4F5-4A42-8F0E-652865256647}">
  <sheetPr>
    <pageSetUpPr fitToPage="1"/>
  </sheetPr>
  <dimension ref="A1:P22"/>
  <sheetViews>
    <sheetView showGridLines="0" zoomScale="82" zoomScaleNormal="82" workbookViewId="0">
      <selection activeCell="A5" sqref="A5"/>
    </sheetView>
  </sheetViews>
  <sheetFormatPr baseColWidth="10" defaultColWidth="11.42578125" defaultRowHeight="12.75" x14ac:dyDescent="0.2"/>
  <cols>
    <col min="1" max="1" width="24.7109375" style="57" customWidth="1"/>
    <col min="2" max="2" width="17" style="57" customWidth="1"/>
    <col min="3" max="4" width="9" style="57" customWidth="1"/>
    <col min="5" max="5" width="13" style="57" customWidth="1"/>
    <col min="6" max="6" width="11.5703125" style="57" customWidth="1"/>
    <col min="7" max="7" width="16.85546875" style="57" customWidth="1"/>
    <col min="8" max="8" width="13.140625" style="57" customWidth="1"/>
    <col min="9" max="9" width="9" style="57" customWidth="1"/>
    <col min="10" max="10" width="12.140625" style="57" customWidth="1"/>
    <col min="11" max="11" width="9" style="57" customWidth="1"/>
    <col min="12" max="12" width="15.28515625" style="57" customWidth="1"/>
    <col min="13" max="13" width="13.28515625" style="57" customWidth="1"/>
    <col min="14" max="14" width="9" style="57" customWidth="1"/>
    <col min="15" max="15" width="10.5703125" style="57" customWidth="1"/>
    <col min="16" max="16" width="10.140625" style="57" customWidth="1"/>
    <col min="17" max="16384" width="11.42578125" style="57"/>
  </cols>
  <sheetData>
    <row r="1" spans="1:16" ht="18" x14ac:dyDescent="0.25">
      <c r="A1" s="188" t="s">
        <v>74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</row>
    <row r="2" spans="1:16" ht="10.5" customHeight="1" x14ac:dyDescent="0.25">
      <c r="A2" s="1"/>
      <c r="B2" s="1"/>
    </row>
    <row r="3" spans="1:16" s="65" customFormat="1" ht="15.75" x14ac:dyDescent="0.25">
      <c r="A3" s="272" t="s">
        <v>75</v>
      </c>
      <c r="B3" s="272"/>
      <c r="C3" s="272"/>
      <c r="D3" s="272"/>
      <c r="E3" s="272"/>
      <c r="F3" s="272"/>
      <c r="G3" s="272"/>
      <c r="H3" s="272"/>
      <c r="I3" s="272"/>
      <c r="J3" s="272"/>
      <c r="K3" s="272"/>
      <c r="L3" s="272"/>
      <c r="M3" s="272"/>
      <c r="N3" s="272"/>
      <c r="O3" s="272"/>
      <c r="P3" s="272"/>
    </row>
    <row r="4" spans="1:16" ht="6" customHeight="1" x14ac:dyDescent="0.2">
      <c r="A4" s="64"/>
      <c r="B4" s="6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</row>
    <row r="5" spans="1:16" x14ac:dyDescent="0.2">
      <c r="A5" s="2" t="s">
        <v>161</v>
      </c>
      <c r="B5" s="2"/>
      <c r="C5" s="124"/>
      <c r="D5" s="2" t="s">
        <v>76</v>
      </c>
      <c r="E5" s="124"/>
      <c r="F5" s="124"/>
      <c r="G5" s="124"/>
      <c r="H5" s="63" t="s">
        <v>2</v>
      </c>
      <c r="I5" s="124"/>
      <c r="J5" s="124"/>
      <c r="K5" s="124"/>
      <c r="L5" s="124"/>
      <c r="M5" s="124"/>
      <c r="N5" s="124"/>
      <c r="O5" s="124"/>
      <c r="P5" s="124"/>
    </row>
    <row r="6" spans="1:16" x14ac:dyDescent="0.2">
      <c r="A6" s="2"/>
      <c r="B6" s="2"/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</row>
    <row r="7" spans="1:16" x14ac:dyDescent="0.2">
      <c r="A7" s="124"/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</row>
    <row r="8" spans="1:16" ht="35.25" customHeight="1" x14ac:dyDescent="0.2">
      <c r="A8" s="273" t="s">
        <v>77</v>
      </c>
      <c r="B8" s="267" t="s">
        <v>78</v>
      </c>
      <c r="C8" s="267" t="s">
        <v>79</v>
      </c>
      <c r="D8" s="267" t="s">
        <v>80</v>
      </c>
      <c r="E8" s="267" t="s">
        <v>81</v>
      </c>
      <c r="F8" s="267" t="s">
        <v>82</v>
      </c>
      <c r="G8" s="267" t="s">
        <v>83</v>
      </c>
      <c r="H8" s="267" t="s">
        <v>84</v>
      </c>
      <c r="I8" s="267" t="s">
        <v>85</v>
      </c>
      <c r="J8" s="267" t="s">
        <v>86</v>
      </c>
      <c r="K8" s="267" t="s">
        <v>87</v>
      </c>
      <c r="L8" s="267" t="s">
        <v>88</v>
      </c>
      <c r="M8" s="269" t="s">
        <v>89</v>
      </c>
      <c r="N8" s="270"/>
      <c r="O8" s="270"/>
      <c r="P8" s="271"/>
    </row>
    <row r="9" spans="1:16" ht="35.25" customHeight="1" x14ac:dyDescent="0.2">
      <c r="A9" s="274"/>
      <c r="B9" s="268"/>
      <c r="C9" s="268"/>
      <c r="D9" s="268"/>
      <c r="E9" s="268"/>
      <c r="F9" s="268"/>
      <c r="G9" s="268"/>
      <c r="H9" s="268"/>
      <c r="I9" s="268"/>
      <c r="J9" s="268"/>
      <c r="K9" s="268"/>
      <c r="L9" s="268"/>
      <c r="M9" s="62" t="s">
        <v>90</v>
      </c>
      <c r="N9" s="62" t="s">
        <v>91</v>
      </c>
      <c r="O9" s="62" t="s">
        <v>92</v>
      </c>
      <c r="P9" s="62" t="s">
        <v>93</v>
      </c>
    </row>
    <row r="10" spans="1:16" ht="18" customHeight="1" x14ac:dyDescent="0.2">
      <c r="A10" s="269" t="s">
        <v>94</v>
      </c>
      <c r="B10" s="270"/>
      <c r="C10" s="270"/>
      <c r="D10" s="270"/>
      <c r="E10" s="270"/>
      <c r="F10" s="270"/>
      <c r="G10" s="270"/>
      <c r="H10" s="270"/>
      <c r="I10" s="270"/>
      <c r="J10" s="270"/>
      <c r="K10" s="270"/>
      <c r="L10" s="270"/>
      <c r="M10" s="270"/>
      <c r="N10" s="270"/>
      <c r="O10" s="270"/>
      <c r="P10" s="271"/>
    </row>
    <row r="11" spans="1:16" ht="18" customHeight="1" x14ac:dyDescent="0.2">
      <c r="A11" s="60"/>
      <c r="B11" s="61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</row>
    <row r="12" spans="1:16" ht="18" customHeight="1" x14ac:dyDescent="0.2">
      <c r="A12" s="60"/>
      <c r="B12" s="61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</row>
    <row r="13" spans="1:16" ht="18" customHeight="1" x14ac:dyDescent="0.2">
      <c r="A13" s="264" t="s">
        <v>19</v>
      </c>
      <c r="B13" s="265"/>
      <c r="C13" s="265"/>
      <c r="D13" s="265"/>
      <c r="E13" s="265"/>
      <c r="F13" s="265"/>
      <c r="G13" s="265"/>
      <c r="H13" s="265"/>
      <c r="I13" s="265"/>
      <c r="J13" s="265"/>
      <c r="K13" s="265"/>
      <c r="L13" s="265"/>
      <c r="M13" s="265"/>
      <c r="N13" s="265"/>
      <c r="O13" s="265"/>
      <c r="P13" s="266"/>
    </row>
    <row r="14" spans="1:16" ht="18" customHeight="1" x14ac:dyDescent="0.2">
      <c r="A14" s="60"/>
      <c r="B14" s="61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</row>
    <row r="15" spans="1:16" ht="18" customHeight="1" x14ac:dyDescent="0.2">
      <c r="A15" s="60"/>
      <c r="B15" s="61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</row>
    <row r="16" spans="1:16" ht="15" x14ac:dyDescent="0.2">
      <c r="A16" s="58"/>
      <c r="B16" s="59"/>
    </row>
    <row r="17" spans="1:1" ht="15" x14ac:dyDescent="0.2">
      <c r="A17" s="58"/>
    </row>
    <row r="18" spans="1:1" ht="15" x14ac:dyDescent="0.2">
      <c r="A18" s="58"/>
    </row>
    <row r="19" spans="1:1" ht="15" x14ac:dyDescent="0.2">
      <c r="A19" s="58"/>
    </row>
    <row r="20" spans="1:1" ht="15" x14ac:dyDescent="0.2">
      <c r="A20" s="58"/>
    </row>
    <row r="21" spans="1:1" ht="15" x14ac:dyDescent="0.2">
      <c r="A21" s="58"/>
    </row>
    <row r="22" spans="1:1" ht="15" x14ac:dyDescent="0.2">
      <c r="A22" s="58"/>
    </row>
  </sheetData>
  <mergeCells count="17"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  <mergeCell ref="A13:P13"/>
    <mergeCell ref="G8:G9"/>
    <mergeCell ref="H8:H9"/>
    <mergeCell ref="I8:I9"/>
    <mergeCell ref="J8:J9"/>
    <mergeCell ref="K8:K9"/>
    <mergeCell ref="A10:P10"/>
  </mergeCells>
  <printOptions horizontalCentered="1" verticalCentered="1"/>
  <pageMargins left="0.39370078740157483" right="0.39370078740157483" top="1" bottom="0.39370078740157483" header="0" footer="0"/>
  <pageSetup paperSize="9" scale="7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A5D5F-A190-4EB0-A013-DB9899EB08F8}">
  <sheetPr>
    <pageSetUpPr fitToPage="1"/>
  </sheetPr>
  <dimension ref="A1:Q27"/>
  <sheetViews>
    <sheetView showGridLines="0" zoomScale="71" zoomScaleNormal="71" workbookViewId="0">
      <selection activeCell="A6" sqref="A6"/>
    </sheetView>
  </sheetViews>
  <sheetFormatPr baseColWidth="10" defaultColWidth="11.42578125" defaultRowHeight="12.75" x14ac:dyDescent="0.2"/>
  <cols>
    <col min="1" max="1" width="33.7109375" style="57" customWidth="1"/>
    <col min="2" max="2" width="15.140625" style="57" customWidth="1"/>
    <col min="3" max="3" width="19" style="57" customWidth="1"/>
    <col min="4" max="4" width="7.28515625" style="57" customWidth="1"/>
    <col min="5" max="5" width="10.7109375" style="57" customWidth="1"/>
    <col min="6" max="6" width="16.140625" style="57" customWidth="1"/>
    <col min="7" max="7" width="13.85546875" style="57" customWidth="1"/>
    <col min="8" max="8" width="7.28515625" style="57" customWidth="1"/>
    <col min="9" max="9" width="7" style="57" customWidth="1"/>
    <col min="10" max="10" width="11" style="57" customWidth="1"/>
    <col min="11" max="11" width="16.140625" style="57" customWidth="1"/>
    <col min="12" max="12" width="7.28515625" style="57" customWidth="1"/>
    <col min="13" max="13" width="14" style="57" customWidth="1"/>
    <col min="14" max="14" width="8.7109375" style="57" customWidth="1"/>
    <col min="15" max="15" width="14.85546875" style="57" customWidth="1"/>
    <col min="16" max="16" width="15" style="57" customWidth="1"/>
    <col min="17" max="17" width="14.5703125" style="57" customWidth="1"/>
    <col min="18" max="16384" width="11.42578125" style="57"/>
  </cols>
  <sheetData>
    <row r="1" spans="1:17" x14ac:dyDescent="0.2">
      <c r="A1" s="272" t="s">
        <v>95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</row>
    <row r="2" spans="1:17" x14ac:dyDescent="0.2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</row>
    <row r="3" spans="1:17" x14ac:dyDescent="0.2">
      <c r="A3" s="64"/>
      <c r="B3" s="64"/>
      <c r="C3" s="6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</row>
    <row r="4" spans="1:17" s="65" customFormat="1" ht="15.75" x14ac:dyDescent="0.25">
      <c r="A4" s="272" t="s">
        <v>96</v>
      </c>
      <c r="B4" s="272"/>
      <c r="C4" s="272"/>
      <c r="D4" s="272"/>
      <c r="E4" s="272"/>
      <c r="F4" s="272"/>
      <c r="G4" s="272"/>
      <c r="H4" s="272"/>
      <c r="I4" s="272"/>
      <c r="J4" s="272"/>
      <c r="K4" s="272"/>
      <c r="L4" s="272"/>
      <c r="M4" s="272"/>
      <c r="N4" s="272"/>
      <c r="O4" s="272"/>
      <c r="P4" s="272"/>
      <c r="Q4" s="272"/>
    </row>
    <row r="5" spans="1:17" x14ac:dyDescent="0.2">
      <c r="A5" s="64"/>
      <c r="B5" s="64"/>
      <c r="C5" s="6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</row>
    <row r="6" spans="1:17" x14ac:dyDescent="0.2">
      <c r="A6" s="2" t="s">
        <v>161</v>
      </c>
      <c r="B6" s="2"/>
      <c r="C6" s="2"/>
      <c r="D6" s="124"/>
      <c r="E6" s="2" t="s">
        <v>97</v>
      </c>
      <c r="F6" s="124"/>
      <c r="G6" s="124"/>
      <c r="H6" s="124"/>
      <c r="I6" s="124"/>
      <c r="J6" s="124"/>
      <c r="K6" s="66" t="s">
        <v>2</v>
      </c>
      <c r="L6" s="124"/>
      <c r="M6" s="124"/>
      <c r="N6" s="124"/>
      <c r="O6" s="124"/>
      <c r="P6" s="124"/>
      <c r="Q6" s="124"/>
    </row>
    <row r="7" spans="1:17" x14ac:dyDescent="0.2">
      <c r="A7" s="2"/>
      <c r="B7" s="2"/>
      <c r="C7" s="2"/>
      <c r="D7" s="124"/>
      <c r="E7" s="2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</row>
    <row r="8" spans="1:17" x14ac:dyDescent="0.2">
      <c r="A8" s="2"/>
      <c r="B8" s="2"/>
      <c r="C8" s="2"/>
      <c r="D8" s="124"/>
      <c r="E8" s="2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</row>
    <row r="9" spans="1:17" x14ac:dyDescent="0.2">
      <c r="A9" s="2" t="s">
        <v>98</v>
      </c>
      <c r="B9" s="2"/>
      <c r="C9" s="2"/>
      <c r="D9" s="2" t="s">
        <v>99</v>
      </c>
      <c r="E9" s="2"/>
      <c r="F9" s="124"/>
      <c r="G9" s="2" t="s">
        <v>100</v>
      </c>
      <c r="H9" s="2"/>
      <c r="I9" s="124"/>
      <c r="J9" s="124"/>
      <c r="K9" s="2" t="s">
        <v>101</v>
      </c>
      <c r="L9" s="124"/>
      <c r="M9" s="2" t="s">
        <v>102</v>
      </c>
      <c r="N9" s="2"/>
      <c r="O9" s="2"/>
      <c r="P9" s="2" t="s">
        <v>103</v>
      </c>
      <c r="Q9" s="2"/>
    </row>
    <row r="10" spans="1:17" x14ac:dyDescent="0.2">
      <c r="A10" s="2"/>
      <c r="B10" s="2"/>
      <c r="C10" s="2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</row>
    <row r="11" spans="1:17" x14ac:dyDescent="0.2">
      <c r="A11" s="124"/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</row>
    <row r="12" spans="1:17" x14ac:dyDescent="0.2">
      <c r="A12" s="273" t="s">
        <v>104</v>
      </c>
      <c r="B12" s="273" t="s">
        <v>105</v>
      </c>
      <c r="C12" s="273" t="s">
        <v>106</v>
      </c>
      <c r="D12" s="282" t="s">
        <v>107</v>
      </c>
      <c r="E12" s="282" t="s">
        <v>108</v>
      </c>
      <c r="F12" s="282" t="s">
        <v>109</v>
      </c>
      <c r="G12" s="282" t="s">
        <v>110</v>
      </c>
      <c r="H12" s="282" t="s">
        <v>111</v>
      </c>
      <c r="I12" s="282" t="s">
        <v>112</v>
      </c>
      <c r="J12" s="282" t="s">
        <v>113</v>
      </c>
      <c r="K12" s="269" t="s">
        <v>114</v>
      </c>
      <c r="L12" s="270"/>
      <c r="M12" s="270"/>
      <c r="N12" s="271"/>
      <c r="O12" s="282" t="s">
        <v>115</v>
      </c>
      <c r="P12" s="282" t="s">
        <v>116</v>
      </c>
      <c r="Q12" s="282" t="s">
        <v>117</v>
      </c>
    </row>
    <row r="13" spans="1:17" ht="23.25" customHeight="1" x14ac:dyDescent="0.2">
      <c r="A13" s="275"/>
      <c r="B13" s="275"/>
      <c r="C13" s="275"/>
      <c r="D13" s="282"/>
      <c r="E13" s="282"/>
      <c r="F13" s="282"/>
      <c r="G13" s="282"/>
      <c r="H13" s="282"/>
      <c r="I13" s="282"/>
      <c r="J13" s="282"/>
      <c r="K13" s="269" t="s">
        <v>118</v>
      </c>
      <c r="L13" s="271"/>
      <c r="M13" s="269" t="s">
        <v>119</v>
      </c>
      <c r="N13" s="271"/>
      <c r="O13" s="282"/>
      <c r="P13" s="282"/>
      <c r="Q13" s="282"/>
    </row>
    <row r="14" spans="1:17" ht="38.25" x14ac:dyDescent="0.2">
      <c r="A14" s="274"/>
      <c r="B14" s="274"/>
      <c r="C14" s="274"/>
      <c r="D14" s="282"/>
      <c r="E14" s="282"/>
      <c r="F14" s="282"/>
      <c r="G14" s="282"/>
      <c r="H14" s="282"/>
      <c r="I14" s="282"/>
      <c r="J14" s="282"/>
      <c r="K14" s="67" t="s">
        <v>120</v>
      </c>
      <c r="L14" s="67" t="s">
        <v>121</v>
      </c>
      <c r="M14" s="67" t="s">
        <v>122</v>
      </c>
      <c r="N14" s="62" t="s">
        <v>123</v>
      </c>
      <c r="O14" s="282"/>
      <c r="P14" s="282"/>
      <c r="Q14" s="282"/>
    </row>
    <row r="15" spans="1:17" ht="18" customHeight="1" x14ac:dyDescent="0.2">
      <c r="A15" s="277" t="s">
        <v>94</v>
      </c>
      <c r="B15" s="270"/>
      <c r="C15" s="270"/>
      <c r="D15" s="270"/>
      <c r="E15" s="270"/>
      <c r="F15" s="270"/>
      <c r="G15" s="270"/>
      <c r="H15" s="270"/>
      <c r="I15" s="270"/>
      <c r="J15" s="270"/>
      <c r="K15" s="270"/>
      <c r="L15" s="270"/>
      <c r="M15" s="270"/>
      <c r="N15" s="270"/>
      <c r="O15" s="270"/>
      <c r="P15" s="270"/>
      <c r="Q15" s="278"/>
    </row>
    <row r="16" spans="1:17" ht="50.25" customHeight="1" x14ac:dyDescent="0.2">
      <c r="A16" s="68"/>
      <c r="B16" s="68"/>
      <c r="C16" s="68"/>
      <c r="D16" s="68"/>
      <c r="E16" s="68"/>
      <c r="F16" s="68"/>
      <c r="G16" s="68"/>
      <c r="H16" s="119"/>
      <c r="I16" s="68"/>
      <c r="J16" s="68"/>
      <c r="K16" s="68"/>
      <c r="L16" s="68"/>
      <c r="M16" s="68"/>
      <c r="N16" s="68"/>
      <c r="O16" s="68"/>
      <c r="P16" s="68"/>
      <c r="Q16" s="68"/>
    </row>
    <row r="17" spans="1:17" ht="18" customHeight="1" x14ac:dyDescent="0.2">
      <c r="A17" s="279" t="s">
        <v>19</v>
      </c>
      <c r="B17" s="265"/>
      <c r="C17" s="265"/>
      <c r="D17" s="265"/>
      <c r="E17" s="265"/>
      <c r="F17" s="265"/>
      <c r="G17" s="265"/>
      <c r="H17" s="265"/>
      <c r="I17" s="265"/>
      <c r="J17" s="265"/>
      <c r="K17" s="265"/>
      <c r="L17" s="265"/>
      <c r="M17" s="265"/>
      <c r="N17" s="265"/>
      <c r="O17" s="265"/>
      <c r="P17" s="265"/>
      <c r="Q17" s="280"/>
    </row>
    <row r="18" spans="1:17" ht="80.25" customHeight="1" x14ac:dyDescent="0.2">
      <c r="A18" s="69"/>
      <c r="B18" s="122"/>
      <c r="C18" s="122"/>
      <c r="D18" s="122"/>
      <c r="E18" s="122"/>
      <c r="F18" s="122"/>
      <c r="G18" s="122"/>
      <c r="H18" s="123"/>
      <c r="I18" s="122"/>
      <c r="J18" s="122"/>
      <c r="K18" s="122"/>
      <c r="L18" s="122"/>
      <c r="M18" s="122"/>
      <c r="N18" s="122"/>
      <c r="O18" s="122"/>
      <c r="P18" s="122"/>
      <c r="Q18" s="122"/>
    </row>
    <row r="19" spans="1:17" ht="18" customHeight="1" x14ac:dyDescent="0.2">
      <c r="A19" s="69"/>
      <c r="B19" s="61"/>
      <c r="C19" s="61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70"/>
    </row>
    <row r="20" spans="1:17" ht="14.25" x14ac:dyDescent="0.2">
      <c r="A20" s="71" t="s">
        <v>124</v>
      </c>
      <c r="B20" s="71"/>
      <c r="C20" s="71"/>
    </row>
    <row r="21" spans="1:17" ht="15" customHeight="1" x14ac:dyDescent="0.2">
      <c r="A21" s="281" t="s">
        <v>125</v>
      </c>
      <c r="B21" s="281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</row>
    <row r="22" spans="1:17" ht="17.25" customHeight="1" x14ac:dyDescent="0.2">
      <c r="A22" s="281" t="s">
        <v>126</v>
      </c>
      <c r="B22" s="281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1"/>
      <c r="N22" s="281"/>
      <c r="O22" s="281"/>
      <c r="P22" s="281"/>
      <c r="Q22" s="281"/>
    </row>
    <row r="23" spans="1:17" ht="17.25" customHeight="1" x14ac:dyDescent="0.2">
      <c r="A23" s="281" t="s">
        <v>127</v>
      </c>
      <c r="B23" s="281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1"/>
      <c r="N23" s="281"/>
      <c r="O23" s="281"/>
      <c r="P23" s="281"/>
      <c r="Q23" s="281"/>
    </row>
    <row r="24" spans="1:17" ht="17.25" customHeight="1" x14ac:dyDescent="0.2">
      <c r="A24" s="281" t="s">
        <v>128</v>
      </c>
      <c r="B24" s="281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1"/>
      <c r="N24" s="281"/>
      <c r="O24" s="281"/>
      <c r="P24" s="281"/>
      <c r="Q24" s="281"/>
    </row>
    <row r="25" spans="1:17" ht="17.25" customHeight="1" x14ac:dyDescent="0.2">
      <c r="A25" s="281" t="s">
        <v>129</v>
      </c>
      <c r="B25" s="281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1"/>
      <c r="N25" s="281"/>
      <c r="O25" s="281"/>
      <c r="P25" s="281"/>
      <c r="Q25" s="281"/>
    </row>
    <row r="26" spans="1:17" ht="17.25" customHeight="1" x14ac:dyDescent="0.2">
      <c r="A26" s="281" t="s">
        <v>130</v>
      </c>
      <c r="B26" s="281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</row>
    <row r="27" spans="1:17" x14ac:dyDescent="0.2">
      <c r="A27" s="276"/>
      <c r="B27" s="276"/>
      <c r="C27" s="276"/>
      <c r="D27" s="276"/>
      <c r="E27" s="276"/>
      <c r="F27" s="276"/>
      <c r="G27" s="276"/>
      <c r="H27" s="276"/>
      <c r="I27" s="276"/>
      <c r="J27" s="276"/>
      <c r="K27" s="276"/>
      <c r="L27" s="276"/>
      <c r="M27" s="276"/>
      <c r="N27" s="276"/>
      <c r="O27" s="276"/>
      <c r="P27" s="276"/>
      <c r="Q27" s="276"/>
    </row>
  </sheetData>
  <mergeCells count="27">
    <mergeCell ref="A1:Q1"/>
    <mergeCell ref="A4:Q4"/>
    <mergeCell ref="A12:A14"/>
    <mergeCell ref="D12:D14"/>
    <mergeCell ref="E12:E14"/>
    <mergeCell ref="F12:F14"/>
    <mergeCell ref="G12:G14"/>
    <mergeCell ref="H12:H14"/>
    <mergeCell ref="I12:I14"/>
    <mergeCell ref="J12:J14"/>
    <mergeCell ref="K12:N12"/>
    <mergeCell ref="O12:O14"/>
    <mergeCell ref="P12:P14"/>
    <mergeCell ref="Q12:Q14"/>
    <mergeCell ref="K13:L13"/>
    <mergeCell ref="M13:N13"/>
    <mergeCell ref="B12:B14"/>
    <mergeCell ref="C12:C14"/>
    <mergeCell ref="A27:Q27"/>
    <mergeCell ref="A15:Q15"/>
    <mergeCell ref="A17:Q17"/>
    <mergeCell ref="A21:Q21"/>
    <mergeCell ref="A22:Q22"/>
    <mergeCell ref="A23:Q23"/>
    <mergeCell ref="A24:Q24"/>
    <mergeCell ref="A25:Q25"/>
    <mergeCell ref="A26:Q26"/>
  </mergeCells>
  <printOptions horizontalCentered="1" verticalCentered="1"/>
  <pageMargins left="0.39370078740157483" right="0.39370078740157483" top="0.39370078740157483" bottom="0.39370078740157483" header="0" footer="0"/>
  <pageSetup paperSize="9" scale="61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BFD0-65CC-48AD-9A8F-BC208F9B1E74}">
  <dimension ref="A2:X8"/>
  <sheetViews>
    <sheetView topLeftCell="B1" zoomScale="82" zoomScaleNormal="82" workbookViewId="0">
      <selection activeCell="M29" sqref="M29"/>
    </sheetView>
  </sheetViews>
  <sheetFormatPr baseColWidth="10" defaultColWidth="11.42578125" defaultRowHeight="12.75" x14ac:dyDescent="0.2"/>
  <cols>
    <col min="1" max="1" width="12.7109375" style="114" customWidth="1"/>
    <col min="2" max="2" width="12.28515625" style="114" customWidth="1"/>
    <col min="3" max="3" width="31.42578125" style="114" customWidth="1"/>
    <col min="4" max="4" width="20.42578125" style="114" customWidth="1"/>
    <col min="5" max="5" width="45.85546875" style="114" customWidth="1"/>
    <col min="6" max="23" width="11.42578125" style="114" customWidth="1"/>
    <col min="24" max="24" width="15.85546875" style="114" customWidth="1"/>
    <col min="25" max="16384" width="11.42578125" style="114"/>
  </cols>
  <sheetData>
    <row r="2" spans="1:24" ht="15" x14ac:dyDescent="0.2">
      <c r="A2" s="113"/>
      <c r="B2" s="113"/>
      <c r="C2" s="113"/>
      <c r="D2" s="113"/>
      <c r="E2" s="113"/>
      <c r="F2" s="283" t="s">
        <v>131</v>
      </c>
      <c r="G2" s="283"/>
      <c r="H2" s="283"/>
      <c r="I2" s="283"/>
      <c r="J2" s="283"/>
      <c r="K2" s="283"/>
      <c r="L2" s="283"/>
      <c r="M2" s="283"/>
      <c r="N2" s="284" t="s">
        <v>132</v>
      </c>
      <c r="O2" s="284"/>
      <c r="P2" s="284"/>
      <c r="Q2" s="284"/>
      <c r="R2" s="284"/>
      <c r="S2" s="284"/>
      <c r="T2" s="284"/>
      <c r="U2" s="284"/>
      <c r="V2" s="285"/>
      <c r="W2" s="286"/>
      <c r="X2" s="287"/>
    </row>
    <row r="3" spans="1:24" ht="15" x14ac:dyDescent="0.25">
      <c r="A3" s="283" t="s">
        <v>133</v>
      </c>
      <c r="B3" s="291" t="s">
        <v>134</v>
      </c>
      <c r="C3" s="283" t="s">
        <v>135</v>
      </c>
      <c r="D3" s="115"/>
      <c r="E3" s="283" t="s">
        <v>136</v>
      </c>
      <c r="F3" s="288" t="s">
        <v>137</v>
      </c>
      <c r="G3" s="288"/>
      <c r="H3" s="288"/>
      <c r="I3" s="288"/>
      <c r="J3" s="288" t="s">
        <v>138</v>
      </c>
      <c r="K3" s="288"/>
      <c r="L3" s="288"/>
      <c r="M3" s="288"/>
      <c r="N3" s="288" t="s">
        <v>137</v>
      </c>
      <c r="O3" s="288"/>
      <c r="P3" s="288"/>
      <c r="Q3" s="288"/>
      <c r="R3" s="288" t="s">
        <v>138</v>
      </c>
      <c r="S3" s="288"/>
      <c r="T3" s="288"/>
      <c r="U3" s="288"/>
      <c r="V3" s="289" t="s">
        <v>139</v>
      </c>
      <c r="W3" s="290" t="s">
        <v>140</v>
      </c>
      <c r="X3" s="290" t="s">
        <v>141</v>
      </c>
    </row>
    <row r="4" spans="1:24" ht="81" customHeight="1" x14ac:dyDescent="0.2">
      <c r="A4" s="283"/>
      <c r="B4" s="291" t="s">
        <v>134</v>
      </c>
      <c r="C4" s="283"/>
      <c r="D4" s="116" t="s">
        <v>142</v>
      </c>
      <c r="E4" s="283"/>
      <c r="F4" s="117" t="s">
        <v>143</v>
      </c>
      <c r="G4" s="117" t="s">
        <v>144</v>
      </c>
      <c r="H4" s="117" t="s">
        <v>145</v>
      </c>
      <c r="I4" s="117" t="s">
        <v>146</v>
      </c>
      <c r="J4" s="117" t="s">
        <v>143</v>
      </c>
      <c r="K4" s="117" t="s">
        <v>144</v>
      </c>
      <c r="L4" s="117" t="s">
        <v>145</v>
      </c>
      <c r="M4" s="117" t="s">
        <v>146</v>
      </c>
      <c r="N4" s="117" t="s">
        <v>143</v>
      </c>
      <c r="O4" s="117" t="s">
        <v>144</v>
      </c>
      <c r="P4" s="117" t="s">
        <v>145</v>
      </c>
      <c r="Q4" s="117" t="s">
        <v>146</v>
      </c>
      <c r="R4" s="117" t="s">
        <v>143</v>
      </c>
      <c r="S4" s="117" t="s">
        <v>144</v>
      </c>
      <c r="T4" s="117" t="s">
        <v>145</v>
      </c>
      <c r="U4" s="117" t="s">
        <v>146</v>
      </c>
      <c r="V4" s="289"/>
      <c r="W4" s="290"/>
      <c r="X4" s="290"/>
    </row>
    <row r="5" spans="1:24" s="125" customFormat="1" ht="31.5" customHeight="1" x14ac:dyDescent="0.2">
      <c r="A5" s="175">
        <v>20100147514</v>
      </c>
      <c r="B5" s="176" t="s">
        <v>147</v>
      </c>
      <c r="C5" s="175" t="s">
        <v>148</v>
      </c>
      <c r="D5" s="175" t="s">
        <v>149</v>
      </c>
      <c r="E5" s="175" t="s">
        <v>150</v>
      </c>
      <c r="F5" s="157">
        <v>10</v>
      </c>
      <c r="G5" s="157">
        <v>30</v>
      </c>
      <c r="H5" s="157">
        <v>42</v>
      </c>
      <c r="I5" s="157">
        <v>0</v>
      </c>
      <c r="J5" s="157">
        <v>0</v>
      </c>
      <c r="K5" s="157">
        <v>1</v>
      </c>
      <c r="L5" s="157">
        <v>5</v>
      </c>
      <c r="M5" s="157">
        <v>0</v>
      </c>
      <c r="N5" s="157">
        <v>3</v>
      </c>
      <c r="O5" s="157">
        <v>11</v>
      </c>
      <c r="P5" s="157">
        <v>14</v>
      </c>
      <c r="Q5" s="157">
        <v>0</v>
      </c>
      <c r="R5" s="157">
        <v>0</v>
      </c>
      <c r="S5" s="157">
        <v>0</v>
      </c>
      <c r="T5" s="157">
        <v>1</v>
      </c>
      <c r="U5" s="157">
        <v>0</v>
      </c>
      <c r="V5" s="177">
        <f>SUM(H5,I5,L5,M5,P5,Q5,T5,U5)</f>
        <v>62</v>
      </c>
      <c r="W5" s="178">
        <v>13200</v>
      </c>
      <c r="X5" s="179" t="s">
        <v>69</v>
      </c>
    </row>
    <row r="6" spans="1:24" s="156" customFormat="1" ht="19.5" customHeight="1" x14ac:dyDescent="0.2">
      <c r="A6" s="150">
        <v>20519693080</v>
      </c>
      <c r="B6" s="151"/>
      <c r="C6" s="152" t="s">
        <v>148</v>
      </c>
      <c r="D6" s="153" t="s">
        <v>151</v>
      </c>
      <c r="E6" s="154" t="s">
        <v>20</v>
      </c>
      <c r="F6" s="154">
        <v>0</v>
      </c>
      <c r="G6" s="154">
        <v>9</v>
      </c>
      <c r="H6" s="154">
        <v>20</v>
      </c>
      <c r="I6" s="154">
        <v>0</v>
      </c>
      <c r="J6" s="154">
        <v>0</v>
      </c>
      <c r="K6" s="154">
        <v>0</v>
      </c>
      <c r="L6" s="154">
        <v>0</v>
      </c>
      <c r="M6" s="154">
        <v>0</v>
      </c>
      <c r="N6" s="154">
        <v>0</v>
      </c>
      <c r="O6" s="154">
        <v>2</v>
      </c>
      <c r="P6" s="154">
        <v>3</v>
      </c>
      <c r="Q6" s="154">
        <v>0</v>
      </c>
      <c r="R6" s="154">
        <v>0</v>
      </c>
      <c r="S6" s="154">
        <v>0</v>
      </c>
      <c r="T6" s="154">
        <v>1</v>
      </c>
      <c r="U6" s="154">
        <v>0</v>
      </c>
      <c r="V6" s="155">
        <f>SUM(H6,I6,L6,M6,P6,Q6,T6,U6)</f>
        <v>24</v>
      </c>
      <c r="W6" s="155">
        <f>'ANEXO 28'!U18</f>
        <v>4468</v>
      </c>
      <c r="X6" s="153" t="s">
        <v>69</v>
      </c>
    </row>
    <row r="8" spans="1:24" x14ac:dyDescent="0.2">
      <c r="V8" s="118">
        <f>SUM(V5:V7)</f>
        <v>86</v>
      </c>
      <c r="W8" s="121">
        <f>SUM(W5:W7)</f>
        <v>17668</v>
      </c>
    </row>
  </sheetData>
  <mergeCells count="14"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showInputMessage="1" showErrorMessage="1" errorTitle="Formato incorrecto" error="Este campo solo acepta números" sqref="A6" xr:uid="{0AAE3D65-7ECF-4446-9E45-B52A6DD0DFD2}">
      <formula1>0</formula1>
      <formula2>99999999999</formula2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CC0CE-03D9-480E-8C09-A7D9D00F9956}">
  <dimension ref="A2:N8"/>
  <sheetViews>
    <sheetView workbookViewId="0">
      <selection activeCell="J24" sqref="J24"/>
    </sheetView>
  </sheetViews>
  <sheetFormatPr baseColWidth="10" defaultColWidth="11.42578125" defaultRowHeight="12.75" x14ac:dyDescent="0.2"/>
  <cols>
    <col min="1" max="1" width="14.42578125" style="114" customWidth="1"/>
    <col min="2" max="2" width="15.85546875" style="114" customWidth="1"/>
    <col min="3" max="3" width="31.7109375" style="114" customWidth="1"/>
    <col min="4" max="4" width="22.28515625" style="114" customWidth="1"/>
    <col min="5" max="5" width="51.140625" style="114" customWidth="1"/>
    <col min="6" max="6" width="11.42578125" style="114" customWidth="1"/>
    <col min="7" max="7" width="17.7109375" style="114" customWidth="1"/>
    <col min="8" max="8" width="11.7109375" style="114" customWidth="1"/>
    <col min="9" max="9" width="14.28515625" style="114" customWidth="1"/>
    <col min="10" max="10" width="11.42578125" style="114" customWidth="1"/>
    <col min="11" max="11" width="15.42578125" style="114" customWidth="1"/>
    <col min="12" max="12" width="11.42578125" style="114" customWidth="1"/>
    <col min="13" max="13" width="13.7109375" style="114" customWidth="1"/>
    <col min="14" max="16384" width="11.42578125" style="114"/>
  </cols>
  <sheetData>
    <row r="2" spans="1:14" ht="15" x14ac:dyDescent="0.2">
      <c r="A2" s="113"/>
      <c r="B2" s="113"/>
      <c r="C2" s="113"/>
      <c r="D2" s="113"/>
      <c r="E2" s="113"/>
      <c r="F2" s="283" t="s">
        <v>152</v>
      </c>
      <c r="G2" s="283"/>
      <c r="H2" s="283"/>
      <c r="I2" s="283"/>
      <c r="J2" s="283"/>
      <c r="K2" s="283"/>
      <c r="L2" s="283"/>
      <c r="M2" s="283"/>
    </row>
    <row r="3" spans="1:14" ht="15" x14ac:dyDescent="0.25">
      <c r="A3" s="283" t="s">
        <v>133</v>
      </c>
      <c r="B3" s="291" t="s">
        <v>134</v>
      </c>
      <c r="C3" s="283" t="s">
        <v>135</v>
      </c>
      <c r="D3" s="115"/>
      <c r="E3" s="283" t="s">
        <v>136</v>
      </c>
      <c r="F3" s="288" t="s">
        <v>137</v>
      </c>
      <c r="G3" s="288"/>
      <c r="H3" s="288"/>
      <c r="I3" s="288"/>
      <c r="J3" s="288" t="s">
        <v>138</v>
      </c>
      <c r="K3" s="288"/>
      <c r="L3" s="288"/>
      <c r="M3" s="288"/>
    </row>
    <row r="4" spans="1:14" ht="96.75" customHeight="1" x14ac:dyDescent="0.2">
      <c r="A4" s="283"/>
      <c r="B4" s="291" t="s">
        <v>134</v>
      </c>
      <c r="C4" s="283"/>
      <c r="D4" s="116" t="s">
        <v>142</v>
      </c>
      <c r="E4" s="283"/>
      <c r="F4" s="117" t="s">
        <v>153</v>
      </c>
      <c r="G4" s="117" t="s">
        <v>154</v>
      </c>
      <c r="H4" s="117" t="s">
        <v>155</v>
      </c>
      <c r="I4" s="117" t="s">
        <v>156</v>
      </c>
      <c r="J4" s="117" t="s">
        <v>153</v>
      </c>
      <c r="K4" s="117" t="s">
        <v>154</v>
      </c>
      <c r="L4" s="117" t="s">
        <v>155</v>
      </c>
      <c r="M4" s="117" t="s">
        <v>156</v>
      </c>
    </row>
    <row r="5" spans="1:14" s="125" customFormat="1" ht="34.5" customHeight="1" x14ac:dyDescent="0.2">
      <c r="A5" s="180">
        <v>20100147514</v>
      </c>
      <c r="B5" s="176" t="s">
        <v>147</v>
      </c>
      <c r="C5" s="175" t="s">
        <v>148</v>
      </c>
      <c r="D5" s="175" t="s">
        <v>149</v>
      </c>
      <c r="E5" s="180" t="s">
        <v>150</v>
      </c>
      <c r="F5" s="157">
        <v>1</v>
      </c>
      <c r="G5" s="157">
        <v>2</v>
      </c>
      <c r="H5" s="157">
        <v>4</v>
      </c>
      <c r="I5" s="157">
        <v>49</v>
      </c>
      <c r="J5" s="157">
        <v>0</v>
      </c>
      <c r="K5" s="157">
        <v>0</v>
      </c>
      <c r="L5" s="157">
        <v>6</v>
      </c>
      <c r="M5" s="157">
        <v>0</v>
      </c>
      <c r="N5" s="158">
        <f>SUM(F5:M5)</f>
        <v>62</v>
      </c>
    </row>
    <row r="6" spans="1:14" s="156" customFormat="1" ht="19.5" customHeight="1" x14ac:dyDescent="0.2">
      <c r="A6" s="150">
        <v>20519693080</v>
      </c>
      <c r="B6" s="151"/>
      <c r="C6" s="152" t="s">
        <v>148</v>
      </c>
      <c r="D6" s="154" t="s">
        <v>151</v>
      </c>
      <c r="E6" s="155" t="s">
        <v>20</v>
      </c>
      <c r="F6" s="154"/>
      <c r="G6" s="154">
        <v>23</v>
      </c>
      <c r="H6" s="154">
        <v>0</v>
      </c>
      <c r="I6" s="154">
        <v>0</v>
      </c>
      <c r="J6" s="154">
        <v>0</v>
      </c>
      <c r="K6" s="154">
        <v>1</v>
      </c>
      <c r="L6" s="154">
        <v>0</v>
      </c>
      <c r="M6" s="157">
        <v>0</v>
      </c>
      <c r="N6" s="158">
        <f>SUM(F6:M6)</f>
        <v>24</v>
      </c>
    </row>
    <row r="8" spans="1:14" x14ac:dyDescent="0.2">
      <c r="N8" s="114">
        <f>SUM(N5:N7)</f>
        <v>86</v>
      </c>
    </row>
  </sheetData>
  <mergeCells count="7">
    <mergeCell ref="F2:M2"/>
    <mergeCell ref="A3:A4"/>
    <mergeCell ref="B3:B4"/>
    <mergeCell ref="C3:C4"/>
    <mergeCell ref="E3:E4"/>
    <mergeCell ref="F3:I3"/>
    <mergeCell ref="J3:M3"/>
  </mergeCells>
  <dataValidations count="1">
    <dataValidation type="whole" showInputMessage="1" showErrorMessage="1" errorTitle="Formato incorrecto" error="Este campo solo acepta números" sqref="A6" xr:uid="{97D5CA19-254B-473B-B2BE-8C2E5D503F62}">
      <formula1>0</formula1>
      <formula2>99999999999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Manager/>
  <Company>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CGARCIA</dc:creator>
  <cp:keywords/>
  <dc:description/>
  <cp:lastModifiedBy>Ninaja Coaguila, Jesus Antonio</cp:lastModifiedBy>
  <cp:revision/>
  <cp:lastPrinted>2025-03-04T16:38:40Z</cp:lastPrinted>
  <dcterms:created xsi:type="dcterms:W3CDTF">2005-12-16T17:31:10Z</dcterms:created>
  <dcterms:modified xsi:type="dcterms:W3CDTF">2025-03-04T18:43:45Z</dcterms:modified>
  <cp:category/>
  <cp:contentStatus/>
</cp:coreProperties>
</file>