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<sst xmlns="http://schemas.openxmlformats.org/spreadsheetml/2006/main" uniqueCount="156">
  <si>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</si>
  <si>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</si>
  <si>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</si>
  <si>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</si>
  <si>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</si>
  <si>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</si>
  <si>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</si>
  <si>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</si>
  <si>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</si>
  <si>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</si>
  <si>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</si>
  <si>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</si>
  <si>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</si>
  <si>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</si>
  <si>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</si>
  <si>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</si>
  <si>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</si>
  <si>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</si>
  <si>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</si>
  <si>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</si>
  <si>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</si>
  <si>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t>KOMATSU MITSUI MAQUINARIAS PERU S.A.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</si>
  <si>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</si>
  <si>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</si>
  <si>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</si>
  <si>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</si>
  <si>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</si>
  <si>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</si>
  <si>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</si>
  <si>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</si>
  <si>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</si>
  <si>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</si>
  <si>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</si>
  <si>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</si>
  <si>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</si>
  <si>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</si>
  <si>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</si>
  <si>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</si>
  <si>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</si>
  <si>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</si>
  <si>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</si>
  <si>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</si>
  <si>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</si>
  <si>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</si>
  <si>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</si>
  <si>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</si>
  <si>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</si>
  <si>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</si>
  <si>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</si>
  <si>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</si>
  <si>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</si>
  <si>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</si>
  <si>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</si>
  <si>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</si>
  <si>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</si>
  <si>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</si>
  <si>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</si>
  <si>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</si>
  <si>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</si>
  <si>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</si>
  <si>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</si>
  <si>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</si>
  <si>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</si>
  <si>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</si>
  <si>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</si>
  <si>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</si>
  <si>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Actividad Conexa</t>
  </si>
  <si>
    <t xml:space="preserve">2,882.00 </t>
  </si>
  <si>
    <t>2,882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</si>
  <si>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</si>
  <si>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</si>
  <si>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</si>
  <si>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</si>
  <si>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</si>
  <si>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</si>
  <si>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</si>
  <si>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</si>
  <si>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</si>
  <si>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</si>
  <si>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</si>
  <si>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</si>
  <si>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</si>
  <si>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</si>
  <si>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</si>
  <si>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</si>
  <si>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</si>
  <si>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</si>
  <si>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</si>
  <si>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</si>
  <si>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</si>
  <si>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</si>
  <si>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</si>
  <si>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</si>
  <si>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</si>
  <si>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</si>
  <si>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</si>
  <si>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</si>
  <si>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</si>
  <si>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</si>
  <si>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</si>
  <si>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</si>
  <si>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</si>
  <si>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</si>
  <si>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</si>
  <si>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</si>
  <si>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</si>
  <si>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</si>
  <si>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</si>
  <si>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</si>
  <si>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</si>
  <si>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</si>
  <si>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</si>
  <si>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</si>
  <si>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</si>
  <si>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</si>
  <si>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</si>
  <si>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</si>
  <si>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</si>
  <si>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</si>
  <si>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</si>
  <si>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</si>
  <si>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</si>
  <si>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</si>
  <si>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</si>
  <si>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</si>
  <si>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</si>
  <si>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</si>
  <si>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</si>
  <si>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</si>
  <si>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</si>
  <si>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</si>
  <si>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</si>
  <si>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</si>
  <si>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</si>
  <si>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</si>
  <si>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</si>
  <si>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</si>
  <si>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</si>
  <si>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</si>
  <si>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</si>
  <si>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</si>
  <si>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</si>
  <si>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</si>
  <si>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</si>
  <si>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</si>
  <si>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</si>
  <si>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</si>
  <si>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</si>
  <si>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ACUMULACION TOQUEPALA 1</t>
  </si>
  <si>
    <t>O</t>
  </si>
  <si>
    <t xml:space="preserve">2,882 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</si>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</sst>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customHeight="1" ht="30.75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 customHeight="1" ht="15.9">
      <c r="A14" s="240" t="s">
        <v>19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 customHeight="1" ht="15.9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customHeight="1" ht="28.5" s="66" customFormat="1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customHeight="1" ht="28.5" s="66" customFormat="1">
      <c r="A17" s="95" t="s">
        <v>21</v>
      </c>
      <c r="B17" s="116">
        <v>3</v>
      </c>
      <c r="C17" s="117">
        <v>14</v>
      </c>
      <c r="D17" s="118">
        <v>17</v>
      </c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>
        <v>0</v>
      </c>
      <c r="AC17" s="67"/>
    </row>
    <row r="18" spans="1:257" customHeight="1" ht="28.5" s="66" customFormat="1">
      <c r="A18" s="46" t="s">
        <v>18</v>
      </c>
      <c r="B18" s="43">
        <f>SUM(B13:B13)+SUM(B15:B15) + SUM(B17:B17)</f>
        <v>3</v>
      </c>
      <c r="C18" s="43">
        <f>SUM(C13:C13)+SUM(C15:C15) + SUM(C17:C17)</f>
        <v>14</v>
      </c>
      <c r="D18" s="43">
        <f>SUM(D13:D13)+SUM(D15:D15) + SUM(D17:D17)</f>
        <v>17</v>
      </c>
      <c r="E18" s="43">
        <f>SUM(E13:E13)+SUM(E15:E15) + SUM(E17:E17)</f>
        <v>0</v>
      </c>
      <c r="F18" s="43">
        <f>SUM(F13:F13)+SUM(F15:F15) + SUM(F17:F17)</f>
        <v>0</v>
      </c>
      <c r="G18" s="43">
        <f>SUM(G13:G13)+SUM(G15:G15) + SUM(G17:G17)</f>
        <v>0</v>
      </c>
      <c r="H18" s="43">
        <f>SUM(H13:H13)+SUM(H15:H15) + SUM(H17:H17)</f>
        <v>0</v>
      </c>
      <c r="I18" s="43">
        <f>SUM(I13:I13)+SUM(I15:I15) + SUM(I17:I17)</f>
        <v>0</v>
      </c>
      <c r="J18" s="43">
        <f>SUM(J13:J13)+SUM(J15:J15) + SUM(J17:J17)</f>
        <v>0</v>
      </c>
      <c r="K18" s="43">
        <f>SUM(K13:K13)+SUM(K15:K15) + SUM(K17:K17)</f>
        <v>0</v>
      </c>
      <c r="L18" s="43">
        <f>SUM(L13:L13)+SUM(L15:L15) + SUM(L17:L17)</f>
        <v>0</v>
      </c>
      <c r="M18" s="43">
        <f>SUM(M13:M13)+SUM(M15:M15) + SUM(M17:M17)</f>
        <v>0</v>
      </c>
      <c r="N18" s="43">
        <f>SUM(N13:N13)+SUM(N15:N15) + SUM(N17:N17)</f>
        <v>0</v>
      </c>
      <c r="O18" s="43">
        <f>SUM(O13:O13)+SUM(O15:O15) + SUM(O17:O17)</f>
        <v>0</v>
      </c>
      <c r="P18" s="43">
        <f>SUM(P13:P13)+SUM(P15:P15) + SUM(P17:P17)</f>
        <v>0</v>
      </c>
      <c r="Q18" s="43">
        <f>SUM(Q13:Q13)+SUM(Q15:Q15) + SUM(Q17:Q17)</f>
        <v>0</v>
      </c>
      <c r="R18" s="43">
        <f>SUM(R13:R13)+SUM(R15:R15) + SUM(R17:R17)</f>
        <v>0</v>
      </c>
      <c r="S18" s="43">
        <f>SUM(S13:S13)+SUM(S15:S15) + SUM(S17:S17)</f>
        <v>0</v>
      </c>
      <c r="T18" s="43">
        <f>SUM(T13:T13)+SUM(T15:T15) + SUM(T17:T17)</f>
        <v>0</v>
      </c>
      <c r="U18" s="43">
        <f>SUM(U13:U13)+SUM(U15:U15) + SUM(U17:U17)</f>
        <v>0</v>
      </c>
      <c r="V18" s="43">
        <f>SUM(V13:V13)+SUM(V15:V15) + SUM(V17:V17)</f>
        <v>0</v>
      </c>
      <c r="W18" s="43">
        <f>SUM(W13:W13)+SUM(W15:W15) + SUM(W17:W17)</f>
        <v>0</v>
      </c>
      <c r="X18" s="43">
        <f>SUM(X13:X13)+SUM(X15:X15) + SUM(X17:X17)</f>
        <v>0</v>
      </c>
      <c r="Y18" s="43">
        <f>SUM(Y13:Y13)+SUM(Y15:Y15) + SUM(Y17:Y17)</f>
        <v>0</v>
      </c>
      <c r="Z18" s="43">
        <f>SUM(Z13:Z13)+SUM(Z15:Z15) + SUM(Z17:Z17)</f>
        <v>0</v>
      </c>
      <c r="AA18" s="43">
        <f>SUM(AA13:AA13)+SUM(AA15:AA15) + SUM(AA17:AA17)</f>
        <v>0</v>
      </c>
      <c r="AC18" s="67"/>
    </row>
    <row r="19" spans="1:257" customHeight="1" ht="15.9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customHeight="1" ht="30.75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customHeight="1" ht="21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customHeight="1" ht="21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customHeight="1" ht="21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customHeight="1" ht="21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customHeight="1" ht="2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1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customHeight="1" ht="21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customHeight="1" ht="21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customHeight="1" ht="2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1.6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.6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customHeight="1" ht="21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customHeight="1" ht="21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customHeight="1" ht="21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customHeight="1" ht="21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customHeight="1" ht="21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customHeight="1" ht="21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customHeight="1" ht="21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customHeight="1" ht="21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customHeight="1" ht="21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customHeight="1" ht="21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customHeight="1" ht="21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customHeight="1" ht="21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customHeight="1" ht="21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customHeight="1" ht="21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customHeight="1" ht="15.9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customHeight="1" ht="15.9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 customHeight="1" ht="2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 customHeight="1" ht="22.5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 customHeight="1" ht="15.9">
      <c r="A14" s="250" t="s">
        <v>19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 customHeight="1" ht="15.9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customHeight="1" ht="15.9" s="2" customFormat="1">
      <c r="A16" s="246" t="s">
        <v>20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customHeight="1" ht="25.5" s="2" customFormat="1">
      <c r="A17" s="82" t="s">
        <v>21</v>
      </c>
      <c r="B17" s="60">
        <v>3</v>
      </c>
      <c r="C17" s="58">
        <v>14</v>
      </c>
      <c r="D17" s="74">
        <v>17</v>
      </c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>
        <v>0</v>
      </c>
      <c r="AC17" s="81"/>
    </row>
    <row r="18" spans="1:257" customHeight="1" ht="15.9" s="2" customFormat="1">
      <c r="A18" s="46" t="s">
        <v>18</v>
      </c>
      <c r="B18" s="43">
        <f>SUM(B13:B13)+SUM(B15:B15)+SUM(B17:B17)</f>
        <v>3</v>
      </c>
      <c r="C18" s="43">
        <f>SUM(C13:C13)+SUM(C15:C15)+SUM(C17:C17)</f>
        <v>14</v>
      </c>
      <c r="D18" s="43">
        <f>SUM(D13:D13)+SUM(D15:D15)+SUM(D17:D17)</f>
        <v>17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C18" s="81"/>
    </row>
    <row r="19" spans="1:257" customHeight="1" ht="15.9">
      <c r="AB19" s="140"/>
      <c r="AC19" s="20"/>
    </row>
    <row r="20" spans="1:257" customHeight="1" ht="32.25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0.25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0.25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0.25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 customHeight="1" ht="20.25">
      <c r="AB24" s="140"/>
      <c r="AC24" s="20"/>
    </row>
    <row r="25" spans="1:257" customHeight="1" ht="20.25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0.25">
      <c r="AB27" s="140"/>
      <c r="AC27" s="20"/>
    </row>
    <row r="28" spans="1:257" customHeight="1" ht="2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0.25">
      <c r="AB29" s="140"/>
      <c r="AC29" s="20"/>
    </row>
    <row r="30" spans="1:257" customHeight="1" ht="20.25">
      <c r="AB30" s="140"/>
      <c r="AC30" s="20"/>
    </row>
    <row r="31" spans="1:257" customHeight="1" ht="20.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3.1">
      <c r="AB32" s="140"/>
      <c r="AC32" s="20"/>
    </row>
    <row r="33" spans="1:257" customHeight="1" ht="20.25">
      <c r="AB33" s="140"/>
      <c r="AC33" s="20"/>
    </row>
    <row r="34" spans="1:257" customHeight="1" ht="35.25">
      <c r="AB34" s="140"/>
      <c r="AC34" s="20"/>
    </row>
    <row r="35" spans="1:257" customHeight="1" ht="29.25">
      <c r="AB35" s="140"/>
      <c r="AC35" s="20"/>
    </row>
    <row r="36" spans="1:257" customHeight="1" ht="20.25">
      <c r="AB36" s="140"/>
      <c r="AC36" s="20"/>
    </row>
    <row r="37" spans="1:257" customHeight="1" ht="20.25">
      <c r="AB37" s="140"/>
      <c r="AC37" s="20"/>
    </row>
    <row r="38" spans="1:257" customHeight="1" ht="20.25">
      <c r="AB38" s="140"/>
      <c r="AC38" s="20"/>
    </row>
    <row r="39" spans="1:257" customHeight="1" ht="20.25">
      <c r="AB39" s="140"/>
      <c r="AC39" s="20"/>
    </row>
    <row r="40" spans="1:257" customHeight="1" ht="20.25">
      <c r="AB40" s="140"/>
      <c r="AC40" s="20"/>
    </row>
    <row r="41" spans="1:257" customHeight="1" ht="20.25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0.25">
      <c r="AB42" s="140"/>
      <c r="AC42" s="20"/>
    </row>
    <row r="43" spans="1:257" customHeight="1" ht="20.25">
      <c r="AB43" s="140"/>
      <c r="AC43" s="20"/>
    </row>
    <row r="44" spans="1:257" customHeight="1" ht="20.25">
      <c r="AB44" s="140"/>
      <c r="AC44" s="20"/>
    </row>
    <row r="45" spans="1:257" customHeight="1" ht="20.25">
      <c r="AB45" s="140"/>
      <c r="AC45" s="20"/>
    </row>
    <row r="46" spans="1:257" customHeight="1" ht="20.25">
      <c r="AB46" s="140"/>
      <c r="AC46" s="20"/>
    </row>
    <row r="47" spans="1:257" customHeight="1" ht="20.25">
      <c r="AB47" s="140"/>
      <c r="AC47" s="20"/>
    </row>
    <row r="48" spans="1:257" customHeight="1" ht="17.2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8.5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customHeight="1" ht="25.5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customHeight="1" ht="15.9" s="7" customFormat="1">
      <c r="A14" s="254" t="s">
        <v>19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customHeight="1" ht="15.9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 customHeight="1" ht="15.9">
      <c r="A16" s="240" t="s">
        <v>20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 customHeight="1" ht="25.5">
      <c r="A17" s="95" t="s">
        <v>21</v>
      </c>
      <c r="B17" s="60">
        <v>3</v>
      </c>
      <c r="C17" s="58">
        <v>14</v>
      </c>
      <c r="D17" s="110">
        <v>17</v>
      </c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>
        <v>0</v>
      </c>
      <c r="AB17" s="140"/>
      <c r="AC17" s="20"/>
    </row>
    <row r="18" spans="1:257" customHeight="1" ht="15.9">
      <c r="A18" s="46" t="s">
        <v>18</v>
      </c>
      <c r="B18" s="43">
        <f>SUM(B13:B13)+SUM(B15:B15)+SUM(B17:B17)</f>
        <v>3</v>
      </c>
      <c r="C18" s="43">
        <f>SUM(C13:C13)+SUM(C15:C15)+SUM(C17:C17)</f>
        <v>14</v>
      </c>
      <c r="D18" s="43">
        <f>SUM(D13:D13)+SUM(D15:D15)+SUM(D17:D17)</f>
        <v>17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B18" s="140"/>
      <c r="AC18" s="20"/>
    </row>
    <row r="19" spans="1:257" customHeight="1" ht="15.9">
      <c r="AB19" s="140"/>
      <c r="AC19" s="20"/>
    </row>
    <row r="20" spans="1:257" customHeight="1" ht="33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 customHeight="1" ht="21">
      <c r="AB24" s="140"/>
      <c r="AC24" s="20"/>
    </row>
    <row r="25" spans="1:257" customHeight="1" ht="21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>
      <c r="AB27" s="140"/>
      <c r="AC27" s="20"/>
    </row>
    <row r="28" spans="1:257" customHeight="1" ht="2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1">
      <c r="AB29" s="140"/>
      <c r="AC29" s="20"/>
    </row>
    <row r="30" spans="1:257" customHeight="1" ht="21">
      <c r="AB30" s="140"/>
      <c r="AC30" s="20"/>
    </row>
    <row r="31" spans="1:257" customHeight="1" ht="21">
      <c r="AB31" s="140"/>
      <c r="AC31" s="20"/>
    </row>
    <row r="32" spans="1:257" customHeight="1" ht="20.1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">
      <c r="AB33" s="140"/>
      <c r="AC33" s="20"/>
    </row>
    <row r="34" spans="1:257" customHeight="1" ht="21">
      <c r="AB34" s="140"/>
      <c r="AC34" s="20"/>
    </row>
    <row r="35" spans="1:257" customHeight="1" ht="21">
      <c r="AB35" s="140"/>
      <c r="AC35" s="20"/>
    </row>
    <row r="36" spans="1:257" customHeight="1" ht="21">
      <c r="AB36" s="140"/>
      <c r="AC36" s="20"/>
    </row>
    <row r="37" spans="1:257" customHeight="1" ht="21">
      <c r="AB37" s="140"/>
      <c r="AC37" s="20"/>
    </row>
    <row r="38" spans="1:257" customHeight="1" ht="21">
      <c r="AB38" s="140"/>
      <c r="AC38" s="20"/>
    </row>
    <row r="39" spans="1:257" customHeight="1" ht="21">
      <c r="AB39" s="140"/>
      <c r="AC39" s="20"/>
    </row>
    <row r="40" spans="1:257" customHeight="1" ht="21">
      <c r="AB40" s="140"/>
      <c r="AC40" s="20"/>
    </row>
    <row r="41" spans="1:257" customHeight="1" ht="21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1">
      <c r="AB42" s="140"/>
      <c r="AC42" s="20"/>
    </row>
    <row r="43" spans="1:257" customHeight="1" ht="21">
      <c r="AB43" s="140"/>
      <c r="AC43" s="20"/>
    </row>
    <row r="44" spans="1:257" customHeight="1" ht="21">
      <c r="AB44" s="140"/>
      <c r="AC44" s="20"/>
    </row>
    <row r="45" spans="1:257" customHeight="1" ht="21">
      <c r="AB45" s="140"/>
      <c r="AC45" s="20"/>
    </row>
    <row r="46" spans="1:257" customHeight="1" ht="21">
      <c r="AB46" s="140"/>
      <c r="AC46" s="20"/>
    </row>
    <row r="47" spans="1:257" customHeight="1" ht="21">
      <c r="AB47" s="140"/>
      <c r="AC47" s="20"/>
    </row>
    <row r="48" spans="1:257" customHeight="1" ht="19.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 customHeight="1" ht="15.6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4" spans="1:257" customHeight="1" ht="15.6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 customHeight="1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2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 customHeight="1" ht="15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 customHeight="1" ht="19.5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 customHeight="1" ht="13.8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 customHeight="1" ht="28.5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 customHeight="1" ht="22.5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customHeight="1" ht="15.9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 customHeight="1" ht="15.9">
      <c r="A15" s="240" t="s">
        <v>19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 customHeight="1" ht="15.9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 customHeight="1" ht="20.25">
      <c r="A17" s="240" t="s">
        <v>20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 customHeight="1" ht="25.5">
      <c r="A18" s="86" t="s">
        <v>21</v>
      </c>
      <c r="B18" s="60">
        <v>3</v>
      </c>
      <c r="C18" s="58">
        <v>14</v>
      </c>
      <c r="D18" s="110">
        <v>17</v>
      </c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>
        <v>0</v>
      </c>
      <c r="AB18" s="140"/>
      <c r="AC18" s="140"/>
    </row>
    <row r="19" spans="1:257" customHeight="1" ht="20.25">
      <c r="A19" s="45" t="s">
        <v>18</v>
      </c>
      <c r="B19" s="43">
        <f>SUM(B14:B14)+SUM(B16:B16)+SUM(B18:B18)</f>
        <v>3</v>
      </c>
      <c r="C19" s="43">
        <f>SUM(C14:C14)+SUM(C16:C16)+SUM(C18:C18)</f>
        <v>14</v>
      </c>
      <c r="D19" s="43">
        <f>SUM(D14:D14)+SUM(D16:D16)+SUM(D18:D18)</f>
        <v>17</v>
      </c>
      <c r="E19" s="43">
        <f>SUM(E14:E14)+SUM(E16:E16)+SUM(E18:E18)</f>
        <v>0</v>
      </c>
      <c r="F19" s="43">
        <f>SUM(F14:F14)+SUM(F16:F16)+SUM(F18:F18)</f>
        <v>0</v>
      </c>
      <c r="G19" s="43">
        <f>SUM(G14:G14)+SUM(G16:G16)+SUM(G18:G18)</f>
        <v>0</v>
      </c>
      <c r="H19" s="43">
        <f>SUM(H14:H14)+SUM(H16:H16)+SUM(H18:H18)</f>
        <v>0</v>
      </c>
      <c r="I19" s="43">
        <f>SUM(I14:I14)+SUM(I16:I16)+SUM(I18:I18)</f>
        <v>0</v>
      </c>
      <c r="J19" s="43">
        <f>SUM(J14:J14)+SUM(J16:J16)+SUM(J18:J18)</f>
        <v>0</v>
      </c>
      <c r="K19" s="43">
        <f>SUM(K14:K14)+SUM(K16:K16)+SUM(K18:K18)</f>
        <v>0</v>
      </c>
      <c r="L19" s="43">
        <f>SUM(L14:L14)+SUM(L16:L16)+SUM(L18:L18)</f>
        <v>0</v>
      </c>
      <c r="M19" s="43">
        <f>SUM(M14:M14)+SUM(M16:M16)+SUM(M18:M18)</f>
        <v>0</v>
      </c>
      <c r="N19" s="43">
        <f>SUM(N14:N14)+SUM(N16:N16)+SUM(N18:N18)</f>
        <v>0</v>
      </c>
      <c r="O19" s="43">
        <f>SUM(O14:O14)+SUM(O16:O16)+SUM(O18:O18)</f>
        <v>0</v>
      </c>
      <c r="P19" s="43">
        <f>SUM(P14:P14)+SUM(P16:P16)+SUM(P18:P18)</f>
        <v>0</v>
      </c>
      <c r="Q19" s="43">
        <f>SUM(Q14:Q14)+SUM(Q16:Q16)+SUM(Q18:Q18)</f>
        <v>0</v>
      </c>
      <c r="R19" s="43">
        <f>SUM(R14:R14)+SUM(R16:R16)+SUM(R18:R18)</f>
        <v>0</v>
      </c>
      <c r="S19" s="43">
        <f>SUM(S14:S14)+SUM(S16:S16)+SUM(S18:S18)</f>
        <v>0</v>
      </c>
      <c r="T19" s="43">
        <f>SUM(T14:T14)+SUM(T16:T16)+SUM(T18:T18)</f>
        <v>0</v>
      </c>
      <c r="U19" s="43">
        <f>SUM(U14:U14)+SUM(U16:U16)+SUM(U18:U18)</f>
        <v>0</v>
      </c>
      <c r="V19" s="43">
        <f>SUM(V14:V14)+SUM(V16:V16)+SUM(V18:V18)</f>
        <v>0</v>
      </c>
      <c r="W19" s="43">
        <f>SUM(W14:W14)+SUM(W16:W16)+SUM(W18:W18)</f>
        <v>0</v>
      </c>
      <c r="X19" s="43">
        <f>SUM(X14:X14)+SUM(X16:X16)+SUM(X18:X18)</f>
        <v>0</v>
      </c>
      <c r="Y19" s="43">
        <f>SUM(Y14:Y14)+SUM(Y16:Y16)+SUM(Y18:Y18)</f>
        <v>0</v>
      </c>
      <c r="Z19" s="43">
        <f>SUM(Z14:Z14)+SUM(Z16:Z16)+SUM(Z18:Z18)</f>
        <v>0</v>
      </c>
      <c r="AA19" s="43">
        <f>SUM(AA14:AA14)+SUM(AA16:AA16)+SUM(AA18:AA18)</f>
        <v>0</v>
      </c>
      <c r="AB19" s="140"/>
      <c r="AC19" s="140"/>
    </row>
    <row r="20" spans="1:257" customHeight="1" ht="20.25">
      <c r="AB20" s="140"/>
      <c r="AC20" s="140"/>
    </row>
    <row r="21" spans="1:257" customHeight="1" ht="30.75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 customHeight="1" ht="20.25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 customHeight="1" ht="20.25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 customHeight="1" ht="20.25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 customHeight="1" ht="20.25">
      <c r="AB25" s="140"/>
      <c r="AC25" s="140"/>
    </row>
    <row r="26" spans="1:257" customHeight="1" ht="20.25">
      <c r="AB26" s="140"/>
      <c r="AC26" s="140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0.25">
      <c r="AB28" s="140"/>
      <c r="AC28" s="140"/>
    </row>
    <row r="29" spans="1:257" customHeight="1" ht="2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30" spans="1:257" customHeight="1" ht="20.25"/>
    <row r="31" spans="1:257" customHeight="1" ht="20.25"/>
    <row r="32" spans="1:257" customHeight="1" ht="20.25"/>
    <row r="33" spans="1:257" customHeight="1" ht="20.25"/>
    <row r="34" spans="1:257" customHeight="1" ht="21.6"/>
    <row r="35" spans="1:257" customHeight="1" ht="20.25"/>
    <row r="36" spans="1:257" customHeight="1" ht="20.25"/>
    <row r="37" spans="1:257" customHeight="1" ht="20.25"/>
    <row r="38" spans="1:257" customHeight="1" ht="20.25"/>
    <row r="39" spans="1:257" customHeight="1" ht="20.25"/>
    <row r="40" spans="1:257" customHeight="1" ht="20.25"/>
    <row r="41" spans="1:257" customHeight="1" ht="20.25"/>
    <row r="42" spans="1:257" customHeight="1" ht="20.25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3" spans="1:257" customHeight="1" ht="20.25"/>
    <row r="44" spans="1:257" customHeight="1" ht="20.25"/>
    <row r="45" spans="1:257" customHeight="1" ht="20.25"/>
    <row r="46" spans="1:257" customHeight="1" ht="20.25"/>
    <row r="47" spans="1:257" customHeight="1" ht="20.25"/>
    <row r="48" spans="1:257" customHeight="1" ht="20.25"/>
    <row r="49" spans="1:257" customHeight="1" ht="18.75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3" spans="1:257" customHeight="1" ht="27"/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 customHeight="1" ht="17.4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 customHeight="1" ht="15.6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 customHeight="1" ht="15.6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 customHeight="1" ht="13.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 customHeight="1" ht="13.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 customHeight="1" ht="13.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 customHeight="1" ht="14.4">
      <c r="A14" s="219"/>
      <c r="B14" s="220"/>
      <c r="C14" s="220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 customHeight="1" ht="16.2">
      <c r="A15" s="264" t="s">
        <v>19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 customHeight="1" ht="13.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 customHeight="1" ht="16.2">
      <c r="A17" s="268" t="s">
        <v>20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 customHeight="1" ht="14.4">
      <c r="A18" s="223" t="s">
        <v>21</v>
      </c>
      <c r="B18" s="224" t="s">
        <v>66</v>
      </c>
      <c r="C18" s="159">
        <v>20302241598</v>
      </c>
      <c r="D18" s="160">
        <v>3</v>
      </c>
      <c r="E18" s="161">
        <v>14</v>
      </c>
      <c r="F18" s="162">
        <v>17</v>
      </c>
      <c r="G18" s="163">
        <v>0</v>
      </c>
      <c r="H18" s="164">
        <v>0</v>
      </c>
      <c r="I18" s="165">
        <v>0</v>
      </c>
      <c r="J18" s="158">
        <v>0</v>
      </c>
      <c r="K18" s="165">
        <v>0</v>
      </c>
      <c r="L18" s="164">
        <v>0</v>
      </c>
      <c r="M18" s="165">
        <v>0</v>
      </c>
      <c r="N18" s="166">
        <v>0</v>
      </c>
      <c r="O18" s="167">
        <v>0</v>
      </c>
      <c r="P18" s="165">
        <v>0</v>
      </c>
      <c r="Q18" s="166">
        <v>0</v>
      </c>
      <c r="R18" s="168">
        <v>0</v>
      </c>
      <c r="S18" s="165">
        <v>0</v>
      </c>
      <c r="T18" s="169">
        <v>0</v>
      </c>
      <c r="U18" s="175" t="s">
        <v>67</v>
      </c>
      <c r="V18" s="170" t="s">
        <v>68</v>
      </c>
      <c r="W18" s="151">
        <v>0.0</v>
      </c>
      <c r="X18" s="152">
        <v>0.0</v>
      </c>
      <c r="Y18" s="171">
        <v>0.0</v>
      </c>
      <c r="Z18" s="171">
        <v>0.0</v>
      </c>
      <c r="AA18" s="172">
        <v>0.0</v>
      </c>
      <c r="AB18" s="172">
        <v>0.0</v>
      </c>
    </row>
    <row r="19" spans="1:28" customHeight="1" ht="16.2">
      <c r="A19" s="271" t="s">
        <v>18</v>
      </c>
      <c r="B19" s="272"/>
      <c r="C19" s="273"/>
      <c r="D19" s="49">
        <f>SUM(D14:D14)+SUM(D16:D16)+SUM(D18:D18)</f>
        <v>3</v>
      </c>
      <c r="E19" s="49">
        <f>SUM(E14:E14)+SUM(E16:E16)+SUM(E18:E18)</f>
        <v>14</v>
      </c>
      <c r="F19" s="49">
        <f>SUM(F14:F14)+SUM(F16:F16)+SUM(F18:F18)</f>
        <v>17</v>
      </c>
      <c r="G19" s="49">
        <f>SUM(G14:G14)+SUM(G16:G16)+SUM(G18:G18)</f>
        <v>0</v>
      </c>
      <c r="H19" s="49">
        <f>SUM(H14:H14)+SUM(H16:H16)+SUM(H18:H18)</f>
        <v>0</v>
      </c>
      <c r="I19" s="49">
        <f>SUM(I14:I14)+SUM(I16:I16)+SUM(I18:I18)</f>
        <v>0</v>
      </c>
      <c r="J19" s="49">
        <f>SUM(J14:J14)+SUM(J16:J16)+SUM(J18:J18)</f>
        <v>0</v>
      </c>
      <c r="K19" s="49">
        <f>SUM(K14:K14)+SUM(K16:K16)+SUM(K18:K18)</f>
        <v>0</v>
      </c>
      <c r="L19" s="49">
        <f>SUM(L14:L14)+SUM(L16:L16)+SUM(L18:L18)</f>
        <v>0</v>
      </c>
      <c r="M19" s="49">
        <f>SUM(M14:M14)+SUM(M16:M16)+SUM(M18:M18)</f>
        <v>0</v>
      </c>
      <c r="N19" s="49">
        <f>SUM(N14:N14)+SUM(N16:N16)+SUM(N18:N18)</f>
        <v>0</v>
      </c>
      <c r="O19" s="49">
        <f>SUM(O14:O14)+SUM(O16:O16)+SUM(O18:O18)</f>
        <v>0</v>
      </c>
      <c r="P19" s="49">
        <f>SUM(P14:P14)+SUM(P16:P16)+SUM(P18:P18)</f>
        <v>0</v>
      </c>
      <c r="Q19" s="49">
        <f>SUM(Q14:Q14)+SUM(Q16:Q16)+SUM(Q18:Q18)</f>
        <v>0</v>
      </c>
      <c r="R19" s="49">
        <f>SUM(R14:R14)+SUM(R16:R16)+SUM(R18:R18)</f>
        <v>0</v>
      </c>
      <c r="S19" s="49">
        <f>SUM(S14:S14)+SUM(S16:S16)+SUM(S18:S18)</f>
        <v>0</v>
      </c>
      <c r="T19" s="49">
        <f>SUM(T14:T14)+SUM(T16:T16)+SUM(T18:T18)</f>
        <v>0</v>
      </c>
      <c r="U19" s="138">
        <f>SUM(U14:U14)+SUM(U16:U16)+SUM(U18:U18)</f>
        <v>0</v>
      </c>
      <c r="V19" s="49">
        <f>SUM(V14:V14)+SUM(V16:V16)+SUM(V18:V18)</f>
        <v>0</v>
      </c>
      <c r="W19" s="50">
        <f>IF(U19=0,0,O19*1000000/U19)</f>
        <v>0</v>
      </c>
      <c r="X19" s="51">
        <f>IF(V19=0,0,R19*1000000/V19)</f>
        <v>0</v>
      </c>
      <c r="Y19" s="50">
        <f>IF(U19=0,0,S19*1000000/U19)</f>
        <v>0</v>
      </c>
      <c r="Z19" s="52">
        <f>IF(U19=0,0,T19*1000000/V19)</f>
        <v>0</v>
      </c>
      <c r="AA19" s="50">
        <f>W19*Y19/1000</f>
        <v>0</v>
      </c>
      <c r="AB19" s="52">
        <f>X19*Z19/1000</f>
        <v>0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69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70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71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72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73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74</v>
      </c>
      <c r="B5" s="2"/>
      <c r="C5" s="140"/>
      <c r="D5" s="2" t="s">
        <v>75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76</v>
      </c>
      <c r="B8" s="326" t="s">
        <v>77</v>
      </c>
      <c r="C8" s="326" t="s">
        <v>78</v>
      </c>
      <c r="D8" s="326" t="s">
        <v>79</v>
      </c>
      <c r="E8" s="326" t="s">
        <v>80</v>
      </c>
      <c r="F8" s="326" t="s">
        <v>81</v>
      </c>
      <c r="G8" s="326" t="s">
        <v>82</v>
      </c>
      <c r="H8" s="326" t="s">
        <v>83</v>
      </c>
      <c r="I8" s="326" t="s">
        <v>84</v>
      </c>
      <c r="J8" s="326" t="s">
        <v>85</v>
      </c>
      <c r="K8" s="326" t="s">
        <v>86</v>
      </c>
      <c r="L8" s="326" t="s">
        <v>87</v>
      </c>
      <c r="M8" s="321" t="s">
        <v>88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89</v>
      </c>
      <c r="N9" s="38" t="s">
        <v>90</v>
      </c>
      <c r="O9" s="38" t="s">
        <v>91</v>
      </c>
      <c r="P9" s="38" t="s">
        <v>92</v>
      </c>
    </row>
    <row r="10" spans="1:257" customHeight="1" ht="18">
      <c r="A10" s="321" t="s">
        <v>93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19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94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95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customHeight="1" ht="15.6" s="40" customFormat="1">
      <c r="A4" s="320" t="s">
        <v>96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97</v>
      </c>
      <c r="B6" s="2"/>
      <c r="C6" s="2"/>
      <c r="D6" s="140"/>
      <c r="E6" s="2" t="s">
        <v>98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99</v>
      </c>
      <c r="B9" s="2"/>
      <c r="C9" s="2"/>
      <c r="D9" s="2" t="s">
        <v>100</v>
      </c>
      <c r="E9" s="2"/>
      <c r="F9" s="140"/>
      <c r="G9" s="2" t="s">
        <v>101</v>
      </c>
      <c r="H9" s="2"/>
      <c r="I9" s="140"/>
      <c r="J9" s="140"/>
      <c r="K9" s="2" t="s">
        <v>102</v>
      </c>
      <c r="L9" s="140"/>
      <c r="M9" s="2" t="s">
        <v>103</v>
      </c>
      <c r="N9" s="2"/>
      <c r="O9" s="2"/>
      <c r="P9" s="2" t="s">
        <v>104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105</v>
      </c>
      <c r="B12" s="324" t="s">
        <v>106</v>
      </c>
      <c r="C12" s="324" t="s">
        <v>107</v>
      </c>
      <c r="D12" s="332" t="s">
        <v>108</v>
      </c>
      <c r="E12" s="332" t="s">
        <v>109</v>
      </c>
      <c r="F12" s="332" t="s">
        <v>110</v>
      </c>
      <c r="G12" s="332" t="s">
        <v>111</v>
      </c>
      <c r="H12" s="332" t="s">
        <v>112</v>
      </c>
      <c r="I12" s="332" t="s">
        <v>113</v>
      </c>
      <c r="J12" s="332" t="s">
        <v>114</v>
      </c>
      <c r="K12" s="321" t="s">
        <v>115</v>
      </c>
      <c r="L12" s="322"/>
      <c r="M12" s="322"/>
      <c r="N12" s="323"/>
      <c r="O12" s="332" t="s">
        <v>116</v>
      </c>
      <c r="P12" s="332" t="s">
        <v>117</v>
      </c>
      <c r="Q12" s="332" t="s">
        <v>118</v>
      </c>
    </row>
    <row r="13" spans="1:257" customHeight="1" ht="23.25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119</v>
      </c>
      <c r="L13" s="323"/>
      <c r="M13" s="321" t="s">
        <v>120</v>
      </c>
      <c r="N13" s="323"/>
      <c r="O13" s="332"/>
      <c r="P13" s="332"/>
      <c r="Q13" s="332"/>
    </row>
    <row r="14" spans="1:257" customHeight="1" ht="39.6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121</v>
      </c>
      <c r="L14" s="41" t="s">
        <v>122</v>
      </c>
      <c r="M14" s="41" t="s">
        <v>123</v>
      </c>
      <c r="N14" s="38" t="s">
        <v>124</v>
      </c>
      <c r="O14" s="332"/>
      <c r="P14" s="332"/>
      <c r="Q14" s="332"/>
    </row>
    <row r="15" spans="1:257" customHeight="1" ht="3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 customHeight="1" ht="33">
      <c r="A16" s="335" t="s">
        <v>19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 customHeight="1" ht="27.7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 customHeight="1" ht="31.5">
      <c r="A18" s="335" t="s">
        <v>20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 customHeight="1" ht="27.7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1:257" customHeight="1" ht="44.25"/>
    <row r="21" spans="1:257" customHeight="1" ht="72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 customHeight="1" ht="72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customHeight="1" ht="13.5" s="105" customFormat="1">
      <c r="A23" s="42" t="s">
        <v>125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 customHeight="1" ht="16.5">
      <c r="A24" s="333" t="s">
        <v>126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 customHeight="1" ht="15">
      <c r="A25" s="333" t="s">
        <v>127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 customHeight="1" ht="17.25">
      <c r="A26" s="333" t="s">
        <v>128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 customHeight="1" ht="17.25">
      <c r="A27" s="333" t="s">
        <v>129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 customHeight="1" ht="17.25">
      <c r="A28" s="333" t="s">
        <v>130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 customHeight="1" ht="17.25">
      <c r="A29" s="333" t="s">
        <v>131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 customHeight="1" ht="17.25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 customHeight="1" ht="13.8"/>
    <row r="2" spans="1:255" customHeight="1" ht="14.4">
      <c r="A2" s="100"/>
      <c r="B2" s="100"/>
      <c r="C2" s="100"/>
      <c r="D2" s="102"/>
      <c r="E2" s="104"/>
      <c r="F2" s="337" t="s">
        <v>132</v>
      </c>
      <c r="G2" s="337"/>
      <c r="H2" s="337"/>
      <c r="I2" s="337"/>
      <c r="J2" s="337"/>
      <c r="K2" s="337"/>
      <c r="L2" s="337"/>
      <c r="M2" s="338"/>
      <c r="N2" s="339" t="s">
        <v>133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</row>
    <row r="3" spans="1:255" customHeight="1" ht="14.4">
      <c r="A3" s="355" t="s">
        <v>134</v>
      </c>
      <c r="B3" s="357" t="s">
        <v>135</v>
      </c>
      <c r="C3" s="355" t="s">
        <v>136</v>
      </c>
      <c r="D3" s="103"/>
      <c r="E3" s="359" t="s">
        <v>137</v>
      </c>
      <c r="F3" s="361" t="s">
        <v>138</v>
      </c>
      <c r="G3" s="346"/>
      <c r="H3" s="346"/>
      <c r="I3" s="346"/>
      <c r="J3" s="346" t="s">
        <v>139</v>
      </c>
      <c r="K3" s="346"/>
      <c r="L3" s="346"/>
      <c r="M3" s="347"/>
      <c r="N3" s="345" t="s">
        <v>138</v>
      </c>
      <c r="O3" s="346"/>
      <c r="P3" s="346"/>
      <c r="Q3" s="346"/>
      <c r="R3" s="346" t="s">
        <v>139</v>
      </c>
      <c r="S3" s="346"/>
      <c r="T3" s="346"/>
      <c r="U3" s="348"/>
      <c r="V3" s="349" t="s">
        <v>140</v>
      </c>
      <c r="W3" s="351" t="s">
        <v>141</v>
      </c>
      <c r="X3" s="353" t="s">
        <v>142</v>
      </c>
    </row>
    <row r="4" spans="1:255" customHeight="1" ht="81">
      <c r="A4" s="356"/>
      <c r="B4" s="358" t="s">
        <v>135</v>
      </c>
      <c r="C4" s="356"/>
      <c r="D4" s="198" t="s">
        <v>143</v>
      </c>
      <c r="E4" s="360"/>
      <c r="F4" s="199" t="s">
        <v>144</v>
      </c>
      <c r="G4" s="200" t="s">
        <v>145</v>
      </c>
      <c r="H4" s="200" t="s">
        <v>146</v>
      </c>
      <c r="I4" s="200" t="s">
        <v>147</v>
      </c>
      <c r="J4" s="200" t="s">
        <v>144</v>
      </c>
      <c r="K4" s="200" t="s">
        <v>145</v>
      </c>
      <c r="L4" s="200" t="s">
        <v>146</v>
      </c>
      <c r="M4" s="201" t="s">
        <v>147</v>
      </c>
      <c r="N4" s="202" t="s">
        <v>144</v>
      </c>
      <c r="O4" s="200" t="s">
        <v>145</v>
      </c>
      <c r="P4" s="200" t="s">
        <v>146</v>
      </c>
      <c r="Q4" s="200" t="s">
        <v>147</v>
      </c>
      <c r="R4" s="200" t="s">
        <v>144</v>
      </c>
      <c r="S4" s="200" t="s">
        <v>145</v>
      </c>
      <c r="T4" s="200" t="s">
        <v>146</v>
      </c>
      <c r="U4" s="203" t="s">
        <v>147</v>
      </c>
      <c r="V4" s="350"/>
      <c r="W4" s="352"/>
      <c r="X4" s="354"/>
    </row>
    <row r="5" spans="1:255" customHeight="1" ht="20.4" s="137" customFormat="1">
      <c r="A5" s="204"/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</row>
    <row r="6" spans="1:255" customHeight="1" ht="20.4" s="2" customFormat="1"/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</row>
    <row r="9" spans="1:255" s="140" customFormat="1">
      <c r="A9" s="140">
        <v>20302241598</v>
      </c>
      <c r="B9" s="140"/>
      <c r="C9" s="140" t="s">
        <v>148</v>
      </c>
      <c r="D9" s="140" t="s">
        <v>149</v>
      </c>
      <c r="E9" s="140" t="s">
        <v>21</v>
      </c>
      <c r="F9" s="140">
        <v>0</v>
      </c>
      <c r="G9" s="140">
        <v>0</v>
      </c>
      <c r="H9" s="140">
        <v>14</v>
      </c>
      <c r="I9" s="140">
        <v>0</v>
      </c>
      <c r="J9" s="140">
        <v>0</v>
      </c>
      <c r="K9" s="140">
        <v>0</v>
      </c>
      <c r="L9" s="140">
        <v>0</v>
      </c>
      <c r="M9" s="140">
        <v>0</v>
      </c>
      <c r="N9" s="140">
        <v>0</v>
      </c>
      <c r="O9" s="140">
        <v>0</v>
      </c>
      <c r="P9" s="140">
        <v>3</v>
      </c>
      <c r="Q9" s="140">
        <v>0</v>
      </c>
      <c r="R9" s="140">
        <v>0</v>
      </c>
      <c r="S9" s="140">
        <v>0</v>
      </c>
      <c r="T9" s="140">
        <v>0</v>
      </c>
      <c r="U9" s="140">
        <v>0</v>
      </c>
      <c r="V9" s="140">
        <v>17</v>
      </c>
      <c r="W9" s="140" t="s">
        <v>150</v>
      </c>
      <c r="X9" s="140" t="s">
        <v>66</v>
      </c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</row>
    <row r="11" spans="1:255" s="140" customFormat="1"/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</row>
    <row r="13" spans="1:255" customHeight="1" ht="13.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</row>
    <row r="15" spans="1:255" customHeight="1" ht="13.5" s="140" customFormat="1"/>
    <row r="16" spans="1:255" customHeight="1" ht="13.5" s="140" customFormat="1"/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40" customFormat="1"/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</row>
    <row r="20" spans="1:255" s="140" customFormat="1"/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</row>
    <row r="22" spans="1:255" s="140" customFormat="1"/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</row>
    <row r="26" spans="1:255" s="140" customFormat="1"/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</row>
    <row r="30" spans="1:255" s="140" customFormat="1"/>
    <row r="31" spans="1:255" s="140" customFormat="1"/>
    <row r="32" spans="1:255" customHeight="1" ht="14.2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customHeight="1" ht="14.2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</row>
    <row r="38" spans="1:255" s="113" customFormat="1"/>
    <row r="39" spans="1:255" s="113" customFormat="1"/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2" spans="1:255" customHeight="1" ht="14.4">
      <c r="A2" s="132"/>
      <c r="B2" s="133"/>
      <c r="C2" s="133"/>
      <c r="D2" s="133"/>
      <c r="E2" s="133"/>
      <c r="F2" s="363" t="s">
        <v>151</v>
      </c>
      <c r="G2" s="363"/>
      <c r="H2" s="363"/>
      <c r="I2" s="363"/>
      <c r="J2" s="363"/>
      <c r="K2" s="363"/>
      <c r="L2" s="363"/>
      <c r="M2" s="364"/>
    </row>
    <row r="3" spans="1:255" customHeight="1" ht="14.4">
      <c r="A3" s="365" t="s">
        <v>134</v>
      </c>
      <c r="B3" s="357" t="s">
        <v>135</v>
      </c>
      <c r="C3" s="355" t="s">
        <v>136</v>
      </c>
      <c r="D3" s="101"/>
      <c r="E3" s="355" t="s">
        <v>137</v>
      </c>
      <c r="F3" s="346" t="s">
        <v>138</v>
      </c>
      <c r="G3" s="346"/>
      <c r="H3" s="346"/>
      <c r="I3" s="346"/>
      <c r="J3" s="346" t="s">
        <v>139</v>
      </c>
      <c r="K3" s="346"/>
      <c r="L3" s="346"/>
      <c r="M3" s="369"/>
    </row>
    <row r="4" spans="1:255" customHeight="1" ht="96.75">
      <c r="A4" s="366"/>
      <c r="B4" s="367" t="s">
        <v>135</v>
      </c>
      <c r="C4" s="368"/>
      <c r="D4" s="134" t="s">
        <v>143</v>
      </c>
      <c r="E4" s="368"/>
      <c r="F4" s="135" t="s">
        <v>152</v>
      </c>
      <c r="G4" s="135" t="s">
        <v>153</v>
      </c>
      <c r="H4" s="135" t="s">
        <v>154</v>
      </c>
      <c r="I4" s="135" t="s">
        <v>155</v>
      </c>
      <c r="J4" s="135" t="s">
        <v>152</v>
      </c>
      <c r="K4" s="135" t="s">
        <v>153</v>
      </c>
      <c r="L4" s="135" t="s">
        <v>154</v>
      </c>
      <c r="M4" s="136" t="s">
        <v>155</v>
      </c>
    </row>
    <row r="5" spans="1:255" customHeight="1" ht="22.5" s="144" customFormat="1">
      <c r="A5" s="205"/>
      <c r="B5" s="206"/>
      <c r="C5" s="207"/>
      <c r="D5" s="208"/>
      <c r="E5" s="209"/>
      <c r="F5" s="210"/>
      <c r="G5" s="211"/>
      <c r="H5" s="211"/>
      <c r="I5" s="211"/>
      <c r="J5" s="211"/>
      <c r="K5" s="211"/>
      <c r="L5" s="211"/>
      <c r="M5" s="212"/>
      <c r="N5" s="186"/>
    </row>
    <row r="6" spans="1:255" customHeight="1" ht="22.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</row>
    <row r="7" spans="1:255" customHeight="1" ht="22.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</row>
    <row r="8" spans="1:255" customHeight="1" ht="22.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</row>
    <row r="9" spans="1:255" customHeight="1" ht="22.5" s="146" customFormat="1">
      <c r="A9" s="146">
        <v>20302241598</v>
      </c>
      <c r="B9" s="146"/>
      <c r="C9" s="146" t="s">
        <v>148</v>
      </c>
      <c r="D9" s="146" t="s">
        <v>149</v>
      </c>
      <c r="E9" s="146" t="s">
        <v>21</v>
      </c>
      <c r="F9" s="146">
        <v>0</v>
      </c>
      <c r="G9" s="146">
        <v>3</v>
      </c>
      <c r="H9" s="146">
        <v>0</v>
      </c>
      <c r="I9" s="146">
        <v>14</v>
      </c>
      <c r="J9" s="146">
        <v>0</v>
      </c>
      <c r="K9" s="146">
        <v>0</v>
      </c>
      <c r="L9" s="146">
        <v>0</v>
      </c>
      <c r="M9" s="146">
        <v>0</v>
      </c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</row>
    <row r="10" spans="1:255" customHeight="1" ht="22.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</row>
    <row r="11" spans="1:255" customHeight="1" ht="22.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</row>
    <row r="12" spans="1:255" customHeight="1" ht="22.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</row>
    <row r="13" spans="1:255" customHeight="1" ht="22.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</row>
    <row r="14" spans="1:255" customHeight="1" ht="22.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</row>
    <row r="15" spans="1:255" customHeight="1" ht="22.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</row>
    <row r="16" spans="1:255" customHeight="1" ht="22.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</row>
    <row r="17" spans="1:255" customHeight="1" ht="22.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</row>
    <row r="18" spans="1:255" customHeight="1" ht="22.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</row>
    <row r="19" spans="1:255" customHeight="1" ht="22.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</row>
    <row r="20" spans="1:255" customHeight="1" ht="22.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</row>
    <row r="21" spans="1:255" customHeight="1" ht="22.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</row>
    <row r="22" spans="1:255" customHeight="1" ht="22.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</row>
    <row r="23" spans="1:255" customHeight="1" ht="22.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</row>
    <row r="24" spans="1:255" customHeight="1" ht="22.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</row>
    <row r="25" spans="1:255" customHeight="1" ht="22.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</row>
    <row r="26" spans="1:255" customHeight="1" ht="22.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</row>
    <row r="27" spans="1:255" customHeight="1" ht="22.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</row>
    <row r="28" spans="1:255" customHeight="1" ht="22.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</row>
    <row r="29" spans="1:255" customHeight="1" ht="22.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</row>
    <row r="30" spans="1:255" customHeight="1" ht="22.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</row>
    <row r="31" spans="1:255" customHeight="1" ht="22.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</row>
    <row r="32" spans="1:255" customHeight="1" ht="22.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</row>
    <row r="33" spans="1:255" customHeight="1" ht="22.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</row>
    <row r="34" spans="1:255" customHeight="1" ht="22.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</row>
    <row r="35" spans="1:255" customHeight="1" ht="22.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</row>
    <row r="36" spans="1:255" customHeight="1" ht="22.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</row>
    <row r="37" spans="1:255" customHeight="1" ht="22.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