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<sst xmlns="http://schemas.openxmlformats.org/spreadsheetml/2006/main" uniqueCount="153">
  <si>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</si>
  <si>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</si>
  <si>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</si>
  <si>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</si>
  <si>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</si>
  <si>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</si>
  <si>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</si>
  <si>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</si>
  <si>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</si>
  <si>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</si>
  <si>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</si>
  <si>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</si>
  <si>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</si>
  <si>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</si>
  <si>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</si>
  <si>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</si>
  <si>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</si>
  <si>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</si>
  <si>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</si>
  <si>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</si>
  <si>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</si>
  <si>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LUANG ASOCIADOS S.A.C.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</si>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</sst>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11</v>
      </c>
      <c r="C17" s="117">
        <v>16</v>
      </c>
      <c r="D17" s="118">
        <v>27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11</v>
      </c>
      <c r="C18" s="43">
        <f>SUM(C13:C13)+SUM(C15:C15) + SUM(C17:C17)</f>
        <v>16</v>
      </c>
      <c r="D18" s="43">
        <f>SUM(D13:D13)+SUM(D15:D15) + SUM(D17:D17)</f>
        <v>27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11</v>
      </c>
      <c r="C17" s="58">
        <v>16</v>
      </c>
      <c r="D17" s="74">
        <v>27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11</v>
      </c>
      <c r="C18" s="43">
        <f>SUM(C13:C13)+SUM(C15:C15)+SUM(C17:C17)</f>
        <v>16</v>
      </c>
      <c r="D18" s="43">
        <f>SUM(D13:D13)+SUM(D15:D15)+SUM(D17:D17)</f>
        <v>27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11</v>
      </c>
      <c r="C17" s="58">
        <v>16</v>
      </c>
      <c r="D17" s="110">
        <v>27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11</v>
      </c>
      <c r="C18" s="43">
        <f>SUM(C13:C13)+SUM(C15:C15)+SUM(C17:C17)</f>
        <v>16</v>
      </c>
      <c r="D18" s="43">
        <f>SUM(D13:D13)+SUM(D15:D15)+SUM(D17:D17)</f>
        <v>27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11</v>
      </c>
      <c r="C18" s="58">
        <v>16</v>
      </c>
      <c r="D18" s="110">
        <v>27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11</v>
      </c>
      <c r="C19" s="43">
        <f>SUM(C14:C14)+SUM(C16:C16)+SUM(C18:C18)</f>
        <v>16</v>
      </c>
      <c r="D19" s="43">
        <f>SUM(D14:D14)+SUM(D16:D16)+SUM(D18:D18)</f>
        <v>27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20532595968</v>
      </c>
      <c r="D18" s="160">
        <v>11</v>
      </c>
      <c r="E18" s="161">
        <v>16</v>
      </c>
      <c r="F18" s="162">
        <v>27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3641</v>
      </c>
      <c r="V18" s="170">
        <v>0.0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11</v>
      </c>
      <c r="E19" s="49">
        <f>SUM(E14:E14)+SUM(E16:E16)+SUM(E18:E18)</f>
        <v>16</v>
      </c>
      <c r="F19" s="49">
        <f>SUM(F14:F14)+SUM(F16:F16)+SUM(F18:F18)</f>
        <v>27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3641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67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68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69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71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72</v>
      </c>
      <c r="B5" s="2"/>
      <c r="C5" s="140"/>
      <c r="D5" s="2" t="s">
        <v>73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74</v>
      </c>
      <c r="B8" s="326" t="s">
        <v>75</v>
      </c>
      <c r="C8" s="326" t="s">
        <v>76</v>
      </c>
      <c r="D8" s="326" t="s">
        <v>77</v>
      </c>
      <c r="E8" s="326" t="s">
        <v>78</v>
      </c>
      <c r="F8" s="326" t="s">
        <v>79</v>
      </c>
      <c r="G8" s="326" t="s">
        <v>80</v>
      </c>
      <c r="H8" s="326" t="s">
        <v>81</v>
      </c>
      <c r="I8" s="326" t="s">
        <v>82</v>
      </c>
      <c r="J8" s="326" t="s">
        <v>83</v>
      </c>
      <c r="K8" s="326" t="s">
        <v>84</v>
      </c>
      <c r="L8" s="326" t="s">
        <v>85</v>
      </c>
      <c r="M8" s="321" t="s">
        <v>86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87</v>
      </c>
      <c r="N9" s="38" t="s">
        <v>88</v>
      </c>
      <c r="O9" s="38" t="s">
        <v>89</v>
      </c>
      <c r="P9" s="38" t="s">
        <v>90</v>
      </c>
    </row>
    <row r="10" spans="1:257" customHeight="1" ht="18">
      <c r="A10" s="321" t="s">
        <v>91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92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93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94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95</v>
      </c>
      <c r="B6" s="2"/>
      <c r="C6" s="2"/>
      <c r="D6" s="140"/>
      <c r="E6" s="2" t="s">
        <v>96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97</v>
      </c>
      <c r="B9" s="2"/>
      <c r="C9" s="2"/>
      <c r="D9" s="2" t="s">
        <v>98</v>
      </c>
      <c r="E9" s="2"/>
      <c r="F9" s="140"/>
      <c r="G9" s="2" t="s">
        <v>99</v>
      </c>
      <c r="H9" s="2"/>
      <c r="I9" s="140"/>
      <c r="J9" s="140"/>
      <c r="K9" s="2" t="s">
        <v>100</v>
      </c>
      <c r="L9" s="140"/>
      <c r="M9" s="2" t="s">
        <v>101</v>
      </c>
      <c r="N9" s="2"/>
      <c r="O9" s="2"/>
      <c r="P9" s="2" t="s">
        <v>102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103</v>
      </c>
      <c r="B12" s="324" t="s">
        <v>104</v>
      </c>
      <c r="C12" s="324" t="s">
        <v>105</v>
      </c>
      <c r="D12" s="332" t="s">
        <v>106</v>
      </c>
      <c r="E12" s="332" t="s">
        <v>107</v>
      </c>
      <c r="F12" s="332" t="s">
        <v>108</v>
      </c>
      <c r="G12" s="332" t="s">
        <v>109</v>
      </c>
      <c r="H12" s="332" t="s">
        <v>110</v>
      </c>
      <c r="I12" s="332" t="s">
        <v>111</v>
      </c>
      <c r="J12" s="332" t="s">
        <v>112</v>
      </c>
      <c r="K12" s="321" t="s">
        <v>113</v>
      </c>
      <c r="L12" s="322"/>
      <c r="M12" s="322"/>
      <c r="N12" s="323"/>
      <c r="O12" s="332" t="s">
        <v>114</v>
      </c>
      <c r="P12" s="332" t="s">
        <v>115</v>
      </c>
      <c r="Q12" s="332" t="s">
        <v>116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117</v>
      </c>
      <c r="L13" s="323"/>
      <c r="M13" s="321" t="s">
        <v>118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119</v>
      </c>
      <c r="L14" s="41" t="s">
        <v>120</v>
      </c>
      <c r="M14" s="41" t="s">
        <v>121</v>
      </c>
      <c r="N14" s="38" t="s">
        <v>122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123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124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125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126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127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128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129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130</v>
      </c>
      <c r="G2" s="337"/>
      <c r="H2" s="337"/>
      <c r="I2" s="337"/>
      <c r="J2" s="337"/>
      <c r="K2" s="337"/>
      <c r="L2" s="337"/>
      <c r="M2" s="338"/>
      <c r="N2" s="339" t="s">
        <v>131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132</v>
      </c>
      <c r="B3" s="357" t="s">
        <v>133</v>
      </c>
      <c r="C3" s="355" t="s">
        <v>134</v>
      </c>
      <c r="D3" s="103"/>
      <c r="E3" s="359" t="s">
        <v>135</v>
      </c>
      <c r="F3" s="361" t="s">
        <v>136</v>
      </c>
      <c r="G3" s="346"/>
      <c r="H3" s="346"/>
      <c r="I3" s="346"/>
      <c r="J3" s="346" t="s">
        <v>137</v>
      </c>
      <c r="K3" s="346"/>
      <c r="L3" s="346"/>
      <c r="M3" s="347"/>
      <c r="N3" s="345" t="s">
        <v>136</v>
      </c>
      <c r="O3" s="346"/>
      <c r="P3" s="346"/>
      <c r="Q3" s="346"/>
      <c r="R3" s="346" t="s">
        <v>137</v>
      </c>
      <c r="S3" s="346"/>
      <c r="T3" s="346"/>
      <c r="U3" s="348"/>
      <c r="V3" s="349" t="s">
        <v>138</v>
      </c>
      <c r="W3" s="351" t="s">
        <v>139</v>
      </c>
      <c r="X3" s="353" t="s">
        <v>140</v>
      </c>
    </row>
    <row r="4" spans="1:255" customHeight="1" ht="81">
      <c r="A4" s="356"/>
      <c r="B4" s="358" t="s">
        <v>133</v>
      </c>
      <c r="C4" s="356"/>
      <c r="D4" s="198" t="s">
        <v>141</v>
      </c>
      <c r="E4" s="360"/>
      <c r="F4" s="199" t="s">
        <v>142</v>
      </c>
      <c r="G4" s="200" t="s">
        <v>143</v>
      </c>
      <c r="H4" s="200" t="s">
        <v>144</v>
      </c>
      <c r="I4" s="200" t="s">
        <v>145</v>
      </c>
      <c r="J4" s="200" t="s">
        <v>142</v>
      </c>
      <c r="K4" s="200" t="s">
        <v>143</v>
      </c>
      <c r="L4" s="200" t="s">
        <v>144</v>
      </c>
      <c r="M4" s="201" t="s">
        <v>145</v>
      </c>
      <c r="N4" s="202" t="s">
        <v>142</v>
      </c>
      <c r="O4" s="200" t="s">
        <v>143</v>
      </c>
      <c r="P4" s="200" t="s">
        <v>144</v>
      </c>
      <c r="Q4" s="200" t="s">
        <v>145</v>
      </c>
      <c r="R4" s="200" t="s">
        <v>142</v>
      </c>
      <c r="S4" s="200" t="s">
        <v>143</v>
      </c>
      <c r="T4" s="200" t="s">
        <v>144</v>
      </c>
      <c r="U4" s="203" t="s">
        <v>145</v>
      </c>
      <c r="V4" s="350"/>
      <c r="W4" s="352"/>
      <c r="X4" s="354"/>
    </row>
    <row r="5" spans="1:255" customHeight="1" ht="20.4" s="137" customFormat="1">
      <c r="A5" s="204">
        <v>20532595968</v>
      </c>
      <c r="B5" s="204"/>
      <c r="C5" s="204" t="s">
        <v>146</v>
      </c>
      <c r="D5" s="204" t="s">
        <v>147</v>
      </c>
      <c r="E5" s="204" t="s">
        <v>21</v>
      </c>
      <c r="F5" s="204">
        <v>0</v>
      </c>
      <c r="G5" s="204">
        <v>10</v>
      </c>
      <c r="H5" s="204">
        <v>17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2</v>
      </c>
      <c r="P5" s="204">
        <v>9</v>
      </c>
      <c r="Q5" s="204">
        <v>0</v>
      </c>
      <c r="R5" s="204">
        <v>0</v>
      </c>
      <c r="S5" s="204">
        <v>0</v>
      </c>
      <c r="T5" s="204">
        <v>1</v>
      </c>
      <c r="U5" s="204">
        <v>0</v>
      </c>
      <c r="V5" s="204">
        <v>27</v>
      </c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148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132</v>
      </c>
      <c r="B3" s="357" t="s">
        <v>133</v>
      </c>
      <c r="C3" s="355" t="s">
        <v>134</v>
      </c>
      <c r="D3" s="101"/>
      <c r="E3" s="355" t="s">
        <v>135</v>
      </c>
      <c r="F3" s="346" t="s">
        <v>136</v>
      </c>
      <c r="G3" s="346"/>
      <c r="H3" s="346"/>
      <c r="I3" s="346"/>
      <c r="J3" s="346" t="s">
        <v>137</v>
      </c>
      <c r="K3" s="346"/>
      <c r="L3" s="346"/>
      <c r="M3" s="369"/>
    </row>
    <row r="4" spans="1:255" customHeight="1" ht="96.75">
      <c r="A4" s="366"/>
      <c r="B4" s="367" t="s">
        <v>133</v>
      </c>
      <c r="C4" s="368"/>
      <c r="D4" s="134" t="s">
        <v>141</v>
      </c>
      <c r="E4" s="368"/>
      <c r="F4" s="135" t="s">
        <v>149</v>
      </c>
      <c r="G4" s="135" t="s">
        <v>150</v>
      </c>
      <c r="H4" s="135" t="s">
        <v>151</v>
      </c>
      <c r="I4" s="135" t="s">
        <v>152</v>
      </c>
      <c r="J4" s="135" t="s">
        <v>149</v>
      </c>
      <c r="K4" s="135" t="s">
        <v>150</v>
      </c>
      <c r="L4" s="135" t="s">
        <v>151</v>
      </c>
      <c r="M4" s="136" t="s">
        <v>152</v>
      </c>
    </row>
    <row r="5" spans="1:255" customHeight="1" ht="22.5" s="144" customFormat="1">
      <c r="A5" s="205">
        <v>20532595968</v>
      </c>
      <c r="B5" s="206"/>
      <c r="C5" s="207" t="s">
        <v>146</v>
      </c>
      <c r="D5" s="208" t="s">
        <v>147</v>
      </c>
      <c r="E5" s="209" t="s">
        <v>21</v>
      </c>
      <c r="F5" s="210">
        <v>0</v>
      </c>
      <c r="G5" s="211">
        <v>0</v>
      </c>
      <c r="H5" s="211">
        <v>26</v>
      </c>
      <c r="I5" s="211">
        <v>0</v>
      </c>
      <c r="J5" s="211">
        <v>0</v>
      </c>
      <c r="K5" s="211">
        <v>1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