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45" windowHeight="4455"/>
  </bookViews>
  <sheets>
    <sheet name="Matriz loc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C93" i="1" a="1"/>
  <c r="C93" i="1" s="1"/>
  <c r="I101" i="1" l="1"/>
  <c r="E101" i="1"/>
  <c r="J100" i="1"/>
  <c r="F100" i="1"/>
  <c r="K99" i="1"/>
  <c r="G99" i="1"/>
  <c r="C99" i="1"/>
  <c r="H98" i="1"/>
  <c r="D98" i="1"/>
  <c r="I97" i="1"/>
  <c r="E97" i="1"/>
  <c r="J96" i="1"/>
  <c r="F96" i="1"/>
  <c r="K95" i="1"/>
  <c r="G95" i="1"/>
  <c r="C95" i="1"/>
  <c r="H94" i="1"/>
  <c r="D94" i="1"/>
  <c r="I93" i="1"/>
  <c r="E93" i="1"/>
  <c r="J101" i="1"/>
  <c r="F101" i="1"/>
  <c r="K100" i="1"/>
  <c r="G100" i="1"/>
  <c r="C100" i="1"/>
  <c r="H99" i="1"/>
  <c r="D99" i="1"/>
  <c r="I98" i="1"/>
  <c r="E98" i="1"/>
  <c r="J97" i="1"/>
  <c r="F97" i="1"/>
  <c r="K96" i="1"/>
  <c r="G96" i="1"/>
  <c r="C96" i="1"/>
  <c r="H95" i="1"/>
  <c r="D95" i="1"/>
  <c r="I94" i="1"/>
  <c r="E94" i="1"/>
  <c r="J93" i="1"/>
  <c r="F93" i="1"/>
  <c r="H101" i="1"/>
  <c r="D101" i="1"/>
  <c r="I100" i="1"/>
  <c r="E100" i="1"/>
  <c r="J99" i="1"/>
  <c r="F99" i="1"/>
  <c r="K98" i="1"/>
  <c r="G98" i="1"/>
  <c r="C98" i="1"/>
  <c r="H97" i="1"/>
  <c r="D97" i="1"/>
  <c r="I96" i="1"/>
  <c r="E96" i="1"/>
  <c r="J95" i="1"/>
  <c r="F95" i="1"/>
  <c r="K94" i="1"/>
  <c r="G94" i="1"/>
  <c r="C94" i="1"/>
  <c r="H93" i="1"/>
  <c r="D93" i="1"/>
  <c r="K101" i="1"/>
  <c r="G101" i="1"/>
  <c r="C101" i="1"/>
  <c r="H100" i="1"/>
  <c r="D100" i="1"/>
  <c r="I99" i="1"/>
  <c r="E99" i="1"/>
  <c r="J98" i="1"/>
  <c r="F98" i="1"/>
  <c r="K97" i="1"/>
  <c r="G97" i="1"/>
  <c r="C97" i="1"/>
  <c r="H96" i="1"/>
  <c r="D96" i="1"/>
  <c r="I95" i="1"/>
  <c r="E95" i="1"/>
  <c r="J94" i="1"/>
  <c r="F94" i="1"/>
  <c r="K93" i="1"/>
  <c r="G93" i="1"/>
  <c r="G65" i="1"/>
  <c r="D65" i="1"/>
  <c r="G64" i="1"/>
  <c r="D64" i="1"/>
  <c r="G63" i="1"/>
  <c r="D63" i="1"/>
  <c r="G62" i="1"/>
  <c r="D62" i="1"/>
  <c r="K61" i="1"/>
  <c r="J61" i="1"/>
  <c r="I61" i="1"/>
  <c r="H61" i="1"/>
  <c r="G56" i="1"/>
  <c r="D56" i="1"/>
  <c r="G55" i="1"/>
  <c r="D55" i="1"/>
  <c r="G54" i="1"/>
  <c r="D54" i="1"/>
  <c r="G53" i="1"/>
  <c r="D53" i="1"/>
  <c r="K52" i="1"/>
  <c r="J52" i="1"/>
  <c r="I52" i="1"/>
  <c r="H52" i="1"/>
  <c r="G47" i="1"/>
  <c r="D47" i="1"/>
  <c r="G46" i="1"/>
  <c r="D46" i="1"/>
  <c r="G45" i="1"/>
  <c r="D45" i="1"/>
  <c r="G44" i="1"/>
  <c r="D44" i="1"/>
  <c r="K43" i="1"/>
  <c r="J43" i="1"/>
  <c r="I43" i="1"/>
  <c r="H43" i="1"/>
  <c r="G37" i="1"/>
  <c r="D37" i="1"/>
  <c r="G36" i="1"/>
  <c r="D36" i="1"/>
  <c r="G35" i="1"/>
  <c r="D35" i="1"/>
  <c r="G34" i="1"/>
  <c r="D34" i="1"/>
  <c r="K33" i="1"/>
  <c r="J33" i="1"/>
  <c r="I33" i="1"/>
  <c r="H33" i="1"/>
  <c r="D25" i="1"/>
  <c r="D26" i="1"/>
  <c r="D27" i="1"/>
  <c r="D24" i="1"/>
  <c r="B7" i="1"/>
  <c r="F9" i="1" s="1"/>
  <c r="G25" i="1"/>
  <c r="G26" i="1"/>
  <c r="G27" i="1"/>
  <c r="G24" i="1"/>
  <c r="K23" i="1"/>
  <c r="J23" i="1"/>
  <c r="I23" i="1"/>
  <c r="H23" i="1"/>
  <c r="L6" i="1"/>
  <c r="L11" i="1" s="1"/>
  <c r="L13" i="1" s="1"/>
  <c r="B8" i="1" l="1"/>
  <c r="E7" i="1" s="1"/>
  <c r="G7" i="1" s="1"/>
  <c r="B9" i="1"/>
  <c r="H10" i="1" s="1"/>
  <c r="B10" i="1"/>
  <c r="F10" i="1" s="1"/>
  <c r="L10" i="1"/>
  <c r="L12" i="1" s="1"/>
  <c r="F7" i="1"/>
  <c r="E8" i="1"/>
  <c r="G8" i="1" s="1"/>
  <c r="H7" i="1"/>
  <c r="H9" i="1"/>
  <c r="F8" i="1"/>
  <c r="H8" i="1"/>
  <c r="E9" i="1" l="1"/>
  <c r="G9" i="1" s="1"/>
  <c r="E10" i="1"/>
  <c r="G10" i="1" s="1"/>
</calcChain>
</file>

<file path=xl/sharedStrings.xml><?xml version="1.0" encoding="utf-8"?>
<sst xmlns="http://schemas.openxmlformats.org/spreadsheetml/2006/main" count="51" uniqueCount="33">
  <si>
    <t>b</t>
  </si>
  <si>
    <t>h</t>
  </si>
  <si>
    <t>L</t>
  </si>
  <si>
    <t>E</t>
  </si>
  <si>
    <t>I</t>
  </si>
  <si>
    <t>6EI/L^2</t>
  </si>
  <si>
    <t>Fef</t>
  </si>
  <si>
    <t>Accion fija</t>
  </si>
  <si>
    <t>P</t>
  </si>
  <si>
    <t>w</t>
  </si>
  <si>
    <t>Ffija</t>
  </si>
  <si>
    <t>12EI/L^3</t>
  </si>
  <si>
    <t>4EI/L</t>
  </si>
  <si>
    <t>2EI/L</t>
  </si>
  <si>
    <t>Ensamble</t>
  </si>
  <si>
    <t>Elemento</t>
  </si>
  <si>
    <t>1-2.</t>
  </si>
  <si>
    <t>Matriz de rigidez</t>
  </si>
  <si>
    <t>Ri</t>
  </si>
  <si>
    <t>Mi</t>
  </si>
  <si>
    <t>Rd</t>
  </si>
  <si>
    <t>Md</t>
  </si>
  <si>
    <t>2-3.</t>
  </si>
  <si>
    <t>Fuerzas extenas</t>
  </si>
  <si>
    <t>Fuerzas nudos</t>
  </si>
  <si>
    <t>3-4.</t>
  </si>
  <si>
    <t>4-5.</t>
  </si>
  <si>
    <t>5-6.</t>
  </si>
  <si>
    <t>Ensamble matrices</t>
  </si>
  <si>
    <t>Fuerzas perfectas</t>
  </si>
  <si>
    <t>Fuerzas externas</t>
  </si>
  <si>
    <t>Calculo de desplazamientos desconocidos</t>
  </si>
  <si>
    <t>Kinv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</si>
</sst>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abSelected="1" topLeftCell="A85" workbookViewId="0">
      <selection activeCell="B6" sqref="B6"/>
    </sheetView>
  </sheetViews>
  <sheetFormatPr baseColWidth="10" defaultRowHeight="15" x14ac:dyDescent="0.25"/>
  <cols>
    <col min="2" max="2" width="20.125" customWidth="1"/>
    <col min="5" max="5" width="20.25" customWidth="1"/>
  </cols>
  <sheetData>
    <row r="1" spans="1:12" x14ac:dyDescent="0.25">
      <c r="A1" t="s">
        <v>0</v>
      </c>
      <c r="B1">
        <v>24</v>
      </c>
    </row>
    <row r="2" spans="1:12" x14ac:dyDescent="0.25">
      <c r="A2" t="s">
        <v>1</v>
      </c>
      <c r="B2">
        <v>1</v>
      </c>
    </row>
    <row r="3" spans="1:12" x14ac:dyDescent="0.25">
      <c r="A3" t="s">
        <v>2</v>
      </c>
      <c r="B3">
        <v>4</v>
      </c>
    </row>
    <row r="4" spans="1:12" x14ac:dyDescent="0.25">
      <c r="A4" t="s">
        <v>3</v>
      </c>
      <c r="B4">
        <v>2</v>
      </c>
      <c r="K4" t="s">
        <v>7</v>
      </c>
    </row>
    <row r="5" spans="1:12" x14ac:dyDescent="0.25">
      <c r="A5" t="s">
        <v>4</v>
      </c>
      <c r="B5">
        <f>(B1*B2^3)/12</f>
        <v>2</v>
      </c>
    </row>
    <row r="6" spans="1:12" x14ac:dyDescent="0.25">
      <c r="D6" t="s">
        <v>6</v>
      </c>
      <c r="K6" t="s">
        <v>2</v>
      </c>
      <c r="L6">
        <f>B3</f>
        <v>4</v>
      </c>
    </row>
    <row r="7" spans="1:12" x14ac:dyDescent="0.25">
      <c r="A7" t="s">
        <v>5</v>
      </c>
      <c r="B7">
        <f>6*(B4*B5)/B3^2</f>
        <v>1.5</v>
      </c>
      <c r="E7">
        <f>B8</f>
        <v>0.75</v>
      </c>
      <c r="F7">
        <f>B7</f>
        <v>1.5</v>
      </c>
      <c r="G7">
        <f>-E7</f>
        <v>-0.75</v>
      </c>
      <c r="H7">
        <f>B7</f>
        <v>1.5</v>
      </c>
      <c r="K7" t="s">
        <v>8</v>
      </c>
      <c r="L7">
        <v>60</v>
      </c>
    </row>
    <row r="8" spans="1:12" x14ac:dyDescent="0.25">
      <c r="A8" t="s">
        <v>11</v>
      </c>
      <c r="B8">
        <f>12*(B4*B5)/(B3^3)</f>
        <v>0.75</v>
      </c>
      <c r="E8">
        <f>B7</f>
        <v>1.5</v>
      </c>
      <c r="F8">
        <f>B9</f>
        <v>4</v>
      </c>
      <c r="G8">
        <f t="shared" ref="G8:G10" si="0">-E8</f>
        <v>-1.5</v>
      </c>
      <c r="H8">
        <f>B10</f>
        <v>2</v>
      </c>
      <c r="K8" t="s">
        <v>9</v>
      </c>
      <c r="L8">
        <v>12</v>
      </c>
    </row>
    <row r="9" spans="1:12" x14ac:dyDescent="0.25">
      <c r="A9" t="s">
        <v>12</v>
      </c>
      <c r="B9">
        <f>4*(B4*B5)/B3</f>
        <v>4</v>
      </c>
      <c r="E9">
        <f>-E7</f>
        <v>-0.75</v>
      </c>
      <c r="F9">
        <f>-B7</f>
        <v>-1.5</v>
      </c>
      <c r="G9">
        <f t="shared" si="0"/>
        <v>0.75</v>
      </c>
      <c r="H9">
        <f>-B7</f>
        <v>-1.5</v>
      </c>
      <c r="K9" t="s">
        <v>10</v>
      </c>
    </row>
    <row r="10" spans="1:12" x14ac:dyDescent="0.25">
      <c r="A10" t="s">
        <v>13</v>
      </c>
      <c r="B10">
        <f>2*(B4*B5)/B3</f>
        <v>2</v>
      </c>
      <c r="E10">
        <f>E8</f>
        <v>1.5</v>
      </c>
      <c r="F10">
        <f>B10</f>
        <v>2</v>
      </c>
      <c r="G10">
        <f t="shared" si="0"/>
        <v>-1.5</v>
      </c>
      <c r="H10">
        <f>B9</f>
        <v>4</v>
      </c>
      <c r="K10" t="s">
        <v>18</v>
      </c>
      <c r="L10">
        <f>L8*L6/2+L7/2</f>
        <v>54</v>
      </c>
    </row>
    <row r="11" spans="1:12" x14ac:dyDescent="0.25">
      <c r="K11" t="s">
        <v>19</v>
      </c>
      <c r="L11">
        <f>(L8*L6^2)/12+L7*L6/8</f>
        <v>46</v>
      </c>
    </row>
    <row r="12" spans="1:12" x14ac:dyDescent="0.25">
      <c r="K12" t="s">
        <v>20</v>
      </c>
      <c r="L12">
        <f>L10</f>
        <v>54</v>
      </c>
    </row>
    <row r="13" spans="1:12" x14ac:dyDescent="0.25">
      <c r="K13" t="s">
        <v>21</v>
      </c>
      <c r="L13">
        <f>-L11</f>
        <v>-46</v>
      </c>
    </row>
    <row r="16" spans="1:12" s="1" customFormat="1" x14ac:dyDescent="0.25"/>
    <row r="18" spans="1:11" x14ac:dyDescent="0.25">
      <c r="A18" t="s">
        <v>14</v>
      </c>
    </row>
    <row r="20" spans="1:11" x14ac:dyDescent="0.25">
      <c r="A20" t="s">
        <v>15</v>
      </c>
      <c r="B20" s="2" t="s">
        <v>16</v>
      </c>
    </row>
    <row r="22" spans="1:11" x14ac:dyDescent="0.25">
      <c r="B22" t="s">
        <v>23</v>
      </c>
      <c r="E22" t="s">
        <v>24</v>
      </c>
      <c r="G22" t="s">
        <v>17</v>
      </c>
    </row>
    <row r="23" spans="1:11" x14ac:dyDescent="0.25">
      <c r="B23">
        <v>1</v>
      </c>
      <c r="E23">
        <v>1</v>
      </c>
      <c r="H23">
        <f>A24</f>
        <v>10</v>
      </c>
      <c r="I23">
        <f>A25</f>
        <v>1</v>
      </c>
      <c r="J23">
        <f>A26</f>
        <v>3</v>
      </c>
      <c r="K23">
        <f>A27</f>
        <v>2</v>
      </c>
    </row>
    <row r="24" spans="1:11" x14ac:dyDescent="0.25">
      <c r="A24">
        <v>10</v>
      </c>
      <c r="B24">
        <v>24</v>
      </c>
      <c r="D24">
        <f>A24</f>
        <v>10</v>
      </c>
      <c r="E24">
        <v>0</v>
      </c>
      <c r="G24">
        <f>A24</f>
        <v>10</v>
      </c>
      <c r="H24">
        <v>0.75</v>
      </c>
      <c r="I24">
        <v>1.5</v>
      </c>
      <c r="J24">
        <v>-0.75</v>
      </c>
      <c r="K24">
        <v>1.5</v>
      </c>
    </row>
    <row r="25" spans="1:11" x14ac:dyDescent="0.25">
      <c r="A25">
        <v>1</v>
      </c>
      <c r="B25">
        <v>16</v>
      </c>
      <c r="D25">
        <f t="shared" ref="D25:D27" si="1">A25</f>
        <v>1</v>
      </c>
      <c r="E25">
        <v>0</v>
      </c>
      <c r="G25">
        <f>A25</f>
        <v>1</v>
      </c>
      <c r="H25">
        <v>1.5</v>
      </c>
      <c r="I25">
        <v>4</v>
      </c>
      <c r="J25">
        <v>-1.5</v>
      </c>
      <c r="K25">
        <v>2</v>
      </c>
    </row>
    <row r="26" spans="1:11" x14ac:dyDescent="0.25">
      <c r="A26">
        <v>3</v>
      </c>
      <c r="B26">
        <v>24</v>
      </c>
      <c r="D26">
        <f t="shared" si="1"/>
        <v>3</v>
      </c>
      <c r="E26">
        <v>-60</v>
      </c>
      <c r="G26">
        <f>A26</f>
        <v>3</v>
      </c>
      <c r="H26">
        <v>-0.75</v>
      </c>
      <c r="I26">
        <v>-1.5</v>
      </c>
      <c r="J26">
        <v>0.75</v>
      </c>
      <c r="K26">
        <v>-1.5</v>
      </c>
    </row>
    <row r="27" spans="1:11" x14ac:dyDescent="0.25">
      <c r="A27">
        <v>2</v>
      </c>
      <c r="B27">
        <v>-16</v>
      </c>
      <c r="D27">
        <f t="shared" si="1"/>
        <v>2</v>
      </c>
      <c r="E27">
        <v>0</v>
      </c>
      <c r="G27">
        <f>A27</f>
        <v>2</v>
      </c>
      <c r="H27">
        <v>1.5</v>
      </c>
      <c r="I27">
        <v>2</v>
      </c>
      <c r="J27">
        <v>-1.5</v>
      </c>
      <c r="K27">
        <v>4</v>
      </c>
    </row>
    <row r="30" spans="1:11" x14ac:dyDescent="0.25">
      <c r="A30" t="s">
        <v>15</v>
      </c>
      <c r="B30" s="2" t="s">
        <v>22</v>
      </c>
    </row>
    <row r="32" spans="1:11" x14ac:dyDescent="0.25">
      <c r="B32" t="s">
        <v>23</v>
      </c>
      <c r="E32" t="s">
        <v>24</v>
      </c>
      <c r="G32" t="s">
        <v>17</v>
      </c>
    </row>
    <row r="33" spans="1:11" x14ac:dyDescent="0.25">
      <c r="B33">
        <v>1</v>
      </c>
      <c r="E33">
        <v>1</v>
      </c>
      <c r="H33">
        <f>A34</f>
        <v>3</v>
      </c>
      <c r="I33">
        <f>A35</f>
        <v>2</v>
      </c>
      <c r="J33">
        <f>A36</f>
        <v>11</v>
      </c>
      <c r="K33">
        <f>A37</f>
        <v>4</v>
      </c>
    </row>
    <row r="34" spans="1:11" x14ac:dyDescent="0.25">
      <c r="A34">
        <v>3</v>
      </c>
      <c r="B34">
        <v>24</v>
      </c>
      <c r="D34">
        <f>A34</f>
        <v>3</v>
      </c>
      <c r="E34">
        <v>0</v>
      </c>
      <c r="G34">
        <f>A34</f>
        <v>3</v>
      </c>
      <c r="H34">
        <v>0.1875</v>
      </c>
      <c r="I34">
        <v>0.375</v>
      </c>
      <c r="J34">
        <v>-0.1875</v>
      </c>
      <c r="K34">
        <v>0.375</v>
      </c>
    </row>
    <row r="35" spans="1:11" x14ac:dyDescent="0.25">
      <c r="A35">
        <v>2</v>
      </c>
      <c r="B35">
        <v>16</v>
      </c>
      <c r="D35">
        <f t="shared" ref="D35:D37" si="2">A35</f>
        <v>2</v>
      </c>
      <c r="E35">
        <v>0</v>
      </c>
      <c r="G35">
        <f>A35</f>
        <v>2</v>
      </c>
      <c r="H35">
        <v>0.375</v>
      </c>
      <c r="I35">
        <v>1</v>
      </c>
      <c r="J35">
        <v>-0.375</v>
      </c>
      <c r="K35">
        <v>0.5</v>
      </c>
    </row>
    <row r="36" spans="1:11" x14ac:dyDescent="0.25">
      <c r="A36">
        <v>11</v>
      </c>
      <c r="B36">
        <v>24</v>
      </c>
      <c r="D36">
        <f t="shared" si="2"/>
        <v>11</v>
      </c>
      <c r="E36">
        <v>0</v>
      </c>
      <c r="G36">
        <f>A36</f>
        <v>11</v>
      </c>
      <c r="H36">
        <v>-0.1875</v>
      </c>
      <c r="I36">
        <v>-0.375</v>
      </c>
      <c r="J36">
        <v>0.1875</v>
      </c>
      <c r="K36">
        <v>-0.375</v>
      </c>
    </row>
    <row r="37" spans="1:11" x14ac:dyDescent="0.25">
      <c r="A37">
        <v>4</v>
      </c>
      <c r="B37">
        <v>-16</v>
      </c>
      <c r="D37">
        <f t="shared" si="2"/>
        <v>4</v>
      </c>
      <c r="E37">
        <v>0</v>
      </c>
      <c r="G37">
        <f>A37</f>
        <v>4</v>
      </c>
      <c r="H37">
        <v>0.375</v>
      </c>
      <c r="I37">
        <v>0.5</v>
      </c>
      <c r="J37">
        <v>-0.375</v>
      </c>
      <c r="K37">
        <v>1</v>
      </c>
    </row>
    <row r="40" spans="1:11" x14ac:dyDescent="0.25">
      <c r="A40" t="s">
        <v>15</v>
      </c>
      <c r="B40" s="2" t="s">
        <v>25</v>
      </c>
    </row>
    <row r="42" spans="1:11" x14ac:dyDescent="0.25">
      <c r="B42" t="s">
        <v>23</v>
      </c>
      <c r="E42" t="s">
        <v>24</v>
      </c>
      <c r="G42" t="s">
        <v>17</v>
      </c>
    </row>
    <row r="43" spans="1:11" x14ac:dyDescent="0.25">
      <c r="B43">
        <v>1</v>
      </c>
      <c r="E43">
        <v>1</v>
      </c>
      <c r="H43">
        <f>A44</f>
        <v>11</v>
      </c>
      <c r="I43">
        <f>A45</f>
        <v>4</v>
      </c>
      <c r="J43">
        <f>A46</f>
        <v>6</v>
      </c>
      <c r="K43">
        <f>A47</f>
        <v>5</v>
      </c>
    </row>
    <row r="44" spans="1:11" x14ac:dyDescent="0.25">
      <c r="A44">
        <v>11</v>
      </c>
      <c r="B44">
        <v>18</v>
      </c>
      <c r="D44">
        <f>A44</f>
        <v>11</v>
      </c>
      <c r="E44">
        <v>0</v>
      </c>
      <c r="G44">
        <f>A44</f>
        <v>11</v>
      </c>
      <c r="H44">
        <v>0.44444444444444442</v>
      </c>
      <c r="I44">
        <v>0.66666666666666663</v>
      </c>
      <c r="J44">
        <v>-0.44444444444444442</v>
      </c>
      <c r="K44">
        <v>0.66666666666666663</v>
      </c>
    </row>
    <row r="45" spans="1:11" x14ac:dyDescent="0.25">
      <c r="A45">
        <v>4</v>
      </c>
      <c r="B45">
        <v>9</v>
      </c>
      <c r="D45">
        <f t="shared" ref="D45:D47" si="3">A45</f>
        <v>4</v>
      </c>
      <c r="E45">
        <v>0</v>
      </c>
      <c r="G45">
        <f>A45</f>
        <v>4</v>
      </c>
      <c r="H45">
        <v>0.66666666666666663</v>
      </c>
      <c r="I45">
        <v>1.3333333333333333</v>
      </c>
      <c r="J45">
        <v>-0.66666666666666663</v>
      </c>
      <c r="K45">
        <v>0.66666666666666663</v>
      </c>
    </row>
    <row r="46" spans="1:11" x14ac:dyDescent="0.25">
      <c r="A46">
        <v>6</v>
      </c>
      <c r="B46">
        <v>18</v>
      </c>
      <c r="D46">
        <f t="shared" si="3"/>
        <v>6</v>
      </c>
      <c r="E46">
        <v>0</v>
      </c>
      <c r="G46">
        <f>A46</f>
        <v>6</v>
      </c>
      <c r="H46">
        <v>-0.44444444444444442</v>
      </c>
      <c r="I46">
        <v>-0.66666666666666663</v>
      </c>
      <c r="J46">
        <v>0.44444444444444442</v>
      </c>
      <c r="K46">
        <v>-0.66666666666666663</v>
      </c>
    </row>
    <row r="47" spans="1:11" x14ac:dyDescent="0.25">
      <c r="A47">
        <v>5</v>
      </c>
      <c r="B47">
        <v>-9</v>
      </c>
      <c r="D47">
        <f t="shared" si="3"/>
        <v>5</v>
      </c>
      <c r="E47">
        <v>0</v>
      </c>
      <c r="G47">
        <f>A47</f>
        <v>5</v>
      </c>
      <c r="H47">
        <v>0.66666666666666663</v>
      </c>
      <c r="I47">
        <v>0.66666666666666663</v>
      </c>
      <c r="J47">
        <v>-0.66666666666666663</v>
      </c>
      <c r="K47">
        <v>1.3333333333333333</v>
      </c>
    </row>
    <row r="49" spans="1:11" x14ac:dyDescent="0.25">
      <c r="A49" t="s">
        <v>15</v>
      </c>
      <c r="B49" s="2" t="s">
        <v>26</v>
      </c>
    </row>
    <row r="51" spans="1:11" x14ac:dyDescent="0.25">
      <c r="B51" t="s">
        <v>23</v>
      </c>
      <c r="E51" t="s">
        <v>24</v>
      </c>
      <c r="G51" t="s">
        <v>17</v>
      </c>
    </row>
    <row r="52" spans="1:11" x14ac:dyDescent="0.25">
      <c r="B52">
        <v>1</v>
      </c>
      <c r="E52">
        <v>1</v>
      </c>
      <c r="H52">
        <f>A53</f>
        <v>6</v>
      </c>
      <c r="I52">
        <f>A54</f>
        <v>7</v>
      </c>
      <c r="J52">
        <f>A55</f>
        <v>12</v>
      </c>
      <c r="K52">
        <f>A56</f>
        <v>18</v>
      </c>
    </row>
    <row r="53" spans="1:11" x14ac:dyDescent="0.25">
      <c r="A53">
        <v>6</v>
      </c>
      <c r="B53">
        <v>18</v>
      </c>
      <c r="D53">
        <f>A53</f>
        <v>6</v>
      </c>
      <c r="E53">
        <v>0</v>
      </c>
      <c r="G53">
        <f>A53</f>
        <v>6</v>
      </c>
      <c r="H53">
        <v>0.44444444444444442</v>
      </c>
      <c r="I53">
        <v>0.66666666666666663</v>
      </c>
      <c r="J53">
        <v>-0.44444444444444442</v>
      </c>
      <c r="K53">
        <v>0.66666666666666663</v>
      </c>
    </row>
    <row r="54" spans="1:11" x14ac:dyDescent="0.25">
      <c r="A54">
        <v>7</v>
      </c>
      <c r="B54">
        <v>9</v>
      </c>
      <c r="D54">
        <f t="shared" ref="D54:D56" si="4">A54</f>
        <v>7</v>
      </c>
      <c r="E54">
        <v>0</v>
      </c>
      <c r="G54">
        <f>A54</f>
        <v>7</v>
      </c>
      <c r="H54">
        <v>0.66666666666666663</v>
      </c>
      <c r="I54">
        <v>1.3333333333333333</v>
      </c>
      <c r="J54">
        <v>-0.66666666666666663</v>
      </c>
      <c r="K54">
        <v>0.66666666666666663</v>
      </c>
    </row>
    <row r="55" spans="1:11" x14ac:dyDescent="0.25">
      <c r="A55">
        <v>12</v>
      </c>
      <c r="B55">
        <v>18</v>
      </c>
      <c r="D55">
        <f t="shared" si="4"/>
        <v>12</v>
      </c>
      <c r="E55">
        <v>0</v>
      </c>
      <c r="G55">
        <f>A55</f>
        <v>12</v>
      </c>
      <c r="H55">
        <v>-0.44444444444444442</v>
      </c>
      <c r="I55">
        <v>-0.66666666666666663</v>
      </c>
      <c r="J55">
        <v>0.44444444444444442</v>
      </c>
      <c r="K55">
        <v>-0.66666666666666663</v>
      </c>
    </row>
    <row r="56" spans="1:11" x14ac:dyDescent="0.25">
      <c r="A56">
        <v>18</v>
      </c>
      <c r="B56">
        <v>-9</v>
      </c>
      <c r="D56">
        <f t="shared" si="4"/>
        <v>18</v>
      </c>
      <c r="E56">
        <v>0</v>
      </c>
      <c r="G56">
        <f>A56</f>
        <v>18</v>
      </c>
      <c r="H56">
        <v>0.66666666666666663</v>
      </c>
      <c r="I56">
        <v>0.66666666666666663</v>
      </c>
      <c r="J56">
        <v>-0.66666666666666663</v>
      </c>
      <c r="K56">
        <v>1.3333333333333333</v>
      </c>
    </row>
    <row r="58" spans="1:11" x14ac:dyDescent="0.25">
      <c r="A58" t="s">
        <v>15</v>
      </c>
      <c r="B58" s="2" t="s">
        <v>27</v>
      </c>
    </row>
    <row r="60" spans="1:11" x14ac:dyDescent="0.25">
      <c r="B60" t="s">
        <v>23</v>
      </c>
      <c r="E60" t="s">
        <v>24</v>
      </c>
      <c r="G60" t="s">
        <v>17</v>
      </c>
    </row>
    <row r="61" spans="1:11" x14ac:dyDescent="0.25">
      <c r="B61">
        <v>1</v>
      </c>
      <c r="E61">
        <v>1</v>
      </c>
      <c r="H61">
        <f>A62</f>
        <v>12</v>
      </c>
      <c r="I61">
        <f>A63</f>
        <v>8</v>
      </c>
      <c r="J61">
        <f>A64</f>
        <v>13</v>
      </c>
      <c r="K61">
        <f>A65</f>
        <v>9</v>
      </c>
    </row>
    <row r="62" spans="1:11" x14ac:dyDescent="0.25">
      <c r="A62">
        <v>12</v>
      </c>
      <c r="B62">
        <v>66</v>
      </c>
      <c r="D62">
        <f>A62</f>
        <v>12</v>
      </c>
      <c r="E62">
        <v>0</v>
      </c>
      <c r="G62">
        <f>A62</f>
        <v>12</v>
      </c>
      <c r="H62">
        <v>5.5555555555555552E-2</v>
      </c>
      <c r="I62">
        <v>0.16666666666666666</v>
      </c>
      <c r="J62">
        <v>-5.5555555555555552E-2</v>
      </c>
      <c r="K62">
        <v>0.16666666666666666</v>
      </c>
    </row>
    <row r="63" spans="1:11" x14ac:dyDescent="0.25">
      <c r="A63">
        <v>8</v>
      </c>
      <c r="B63">
        <v>81</v>
      </c>
      <c r="D63">
        <f t="shared" ref="D63:D65" si="5">A63</f>
        <v>8</v>
      </c>
      <c r="E63">
        <v>0</v>
      </c>
      <c r="G63">
        <f>A63</f>
        <v>8</v>
      </c>
      <c r="H63">
        <v>0.16666666666666666</v>
      </c>
      <c r="I63">
        <v>0.66666666666666663</v>
      </c>
      <c r="J63">
        <v>-0.16666666666666666</v>
      </c>
      <c r="K63">
        <v>0.33333333333333331</v>
      </c>
    </row>
    <row r="64" spans="1:11" x14ac:dyDescent="0.25">
      <c r="A64">
        <v>13</v>
      </c>
      <c r="B64">
        <v>66</v>
      </c>
      <c r="D64">
        <f t="shared" si="5"/>
        <v>13</v>
      </c>
      <c r="E64">
        <v>-24</v>
      </c>
      <c r="G64">
        <f>A64</f>
        <v>13</v>
      </c>
      <c r="H64">
        <v>-5.5555555555555552E-2</v>
      </c>
      <c r="I64">
        <v>-0.16666666666666666</v>
      </c>
      <c r="J64">
        <v>5.5555555555555552E-2</v>
      </c>
      <c r="K64">
        <v>-0.16666666666666666</v>
      </c>
    </row>
    <row r="65" spans="1:20" x14ac:dyDescent="0.25">
      <c r="A65">
        <v>9</v>
      </c>
      <c r="B65">
        <v>-81</v>
      </c>
      <c r="D65">
        <f t="shared" si="5"/>
        <v>9</v>
      </c>
      <c r="E65">
        <v>-24</v>
      </c>
      <c r="G65">
        <f>A65</f>
        <v>9</v>
      </c>
      <c r="H65">
        <v>0.16666666666666666</v>
      </c>
      <c r="I65">
        <v>0.33333333333333331</v>
      </c>
      <c r="J65">
        <v>-0.16666666666666666</v>
      </c>
      <c r="K65">
        <v>0.66666666666666663</v>
      </c>
    </row>
    <row r="68" spans="1:20" x14ac:dyDescent="0.25">
      <c r="A68" t="s">
        <v>28</v>
      </c>
    </row>
    <row r="70" spans="1:20" x14ac:dyDescent="0.25">
      <c r="B70" t="s">
        <v>29</v>
      </c>
      <c r="E70" t="s">
        <v>30</v>
      </c>
      <c r="H70" t="s">
        <v>17</v>
      </c>
    </row>
    <row r="71" spans="1:20" x14ac:dyDescent="0.25">
      <c r="B71">
        <v>1</v>
      </c>
      <c r="E71">
        <v>1</v>
      </c>
      <c r="H71">
        <v>1</v>
      </c>
      <c r="I71">
        <v>2</v>
      </c>
      <c r="J71">
        <v>3</v>
      </c>
      <c r="K71">
        <v>4</v>
      </c>
      <c r="L71">
        <v>5</v>
      </c>
      <c r="M71">
        <v>6</v>
      </c>
      <c r="N71">
        <v>7</v>
      </c>
      <c r="O71">
        <v>8</v>
      </c>
      <c r="P71">
        <v>9</v>
      </c>
      <c r="Q71">
        <v>10</v>
      </c>
      <c r="R71">
        <v>11</v>
      </c>
      <c r="S71">
        <v>12</v>
      </c>
      <c r="T71">
        <v>13</v>
      </c>
    </row>
    <row r="72" spans="1:20" x14ac:dyDescent="0.25">
      <c r="A72">
        <v>1</v>
      </c>
      <c r="B72">
        <v>16</v>
      </c>
      <c r="D72">
        <v>1</v>
      </c>
      <c r="E72">
        <v>0</v>
      </c>
      <c r="G72">
        <v>1</v>
      </c>
      <c r="H72" s="1">
        <v>4</v>
      </c>
      <c r="I72" s="1">
        <v>2</v>
      </c>
      <c r="J72" s="1">
        <v>-1.5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3">
        <v>1.5</v>
      </c>
      <c r="R72" s="3">
        <v>0</v>
      </c>
      <c r="S72" s="3">
        <v>0</v>
      </c>
      <c r="T72" s="3">
        <v>0</v>
      </c>
    </row>
    <row r="73" spans="1:20" x14ac:dyDescent="0.25">
      <c r="A73">
        <v>2</v>
      </c>
      <c r="B73">
        <v>0</v>
      </c>
      <c r="D73">
        <v>2</v>
      </c>
      <c r="E73">
        <v>0</v>
      </c>
      <c r="G73">
        <v>2</v>
      </c>
      <c r="H73" s="1">
        <v>2</v>
      </c>
      <c r="I73" s="1">
        <v>5</v>
      </c>
      <c r="J73" s="1">
        <v>-1.125</v>
      </c>
      <c r="K73" s="1">
        <v>0.5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3">
        <v>1.5</v>
      </c>
      <c r="R73" s="3">
        <v>-0.375</v>
      </c>
      <c r="S73" s="3">
        <v>0</v>
      </c>
      <c r="T73" s="3">
        <v>0</v>
      </c>
    </row>
    <row r="74" spans="1:20" x14ac:dyDescent="0.25">
      <c r="A74">
        <v>3</v>
      </c>
      <c r="B74">
        <v>48</v>
      </c>
      <c r="D74">
        <v>3</v>
      </c>
      <c r="E74">
        <v>-60</v>
      </c>
      <c r="G74">
        <v>3</v>
      </c>
      <c r="H74" s="1">
        <v>-1.5</v>
      </c>
      <c r="I74" s="1">
        <v>-1.125</v>
      </c>
      <c r="J74" s="1">
        <v>0.9375</v>
      </c>
      <c r="K74" s="1">
        <v>0.375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3">
        <v>-0.75</v>
      </c>
      <c r="R74" s="3">
        <v>-0.1875</v>
      </c>
      <c r="S74" s="3">
        <v>0</v>
      </c>
      <c r="T74" s="3">
        <v>0</v>
      </c>
    </row>
    <row r="75" spans="1:20" x14ac:dyDescent="0.25">
      <c r="A75">
        <v>4</v>
      </c>
      <c r="B75">
        <v>-7</v>
      </c>
      <c r="D75">
        <v>4</v>
      </c>
      <c r="E75">
        <v>0</v>
      </c>
      <c r="G75">
        <v>4</v>
      </c>
      <c r="H75" s="1">
        <v>0</v>
      </c>
      <c r="I75" s="1">
        <v>0.5</v>
      </c>
      <c r="J75" s="1">
        <v>0.375</v>
      </c>
      <c r="K75" s="1">
        <v>2.333333333333333</v>
      </c>
      <c r="L75" s="1">
        <v>0.66666666666666663</v>
      </c>
      <c r="M75" s="1">
        <v>-0.66666666666666663</v>
      </c>
      <c r="N75" s="1">
        <v>0</v>
      </c>
      <c r="O75" s="1">
        <v>0</v>
      </c>
      <c r="P75" s="1">
        <v>0</v>
      </c>
      <c r="Q75" s="3">
        <v>0</v>
      </c>
      <c r="R75" s="3">
        <v>0.29166666666666663</v>
      </c>
      <c r="S75" s="3">
        <v>0</v>
      </c>
      <c r="T75" s="3">
        <v>0</v>
      </c>
    </row>
    <row r="76" spans="1:20" x14ac:dyDescent="0.25">
      <c r="A76">
        <v>5</v>
      </c>
      <c r="B76">
        <v>-9</v>
      </c>
      <c r="D76">
        <v>5</v>
      </c>
      <c r="E76">
        <v>0</v>
      </c>
      <c r="G76">
        <v>5</v>
      </c>
      <c r="H76" s="1">
        <v>0</v>
      </c>
      <c r="I76" s="1">
        <v>0</v>
      </c>
      <c r="J76" s="1">
        <v>0</v>
      </c>
      <c r="K76" s="1">
        <v>0.66666666666666663</v>
      </c>
      <c r="L76" s="1">
        <v>1.3333333333333333</v>
      </c>
      <c r="M76" s="1">
        <v>-0.66666666666666663</v>
      </c>
      <c r="N76" s="1">
        <v>0</v>
      </c>
      <c r="O76" s="1">
        <v>0</v>
      </c>
      <c r="P76" s="1">
        <v>0</v>
      </c>
      <c r="Q76" s="3">
        <v>0</v>
      </c>
      <c r="R76" s="3">
        <v>0.66666666666666663</v>
      </c>
      <c r="S76" s="3">
        <v>0</v>
      </c>
      <c r="T76" s="3">
        <v>0</v>
      </c>
    </row>
    <row r="77" spans="1:20" x14ac:dyDescent="0.25">
      <c r="A77">
        <v>6</v>
      </c>
      <c r="B77">
        <v>36</v>
      </c>
      <c r="D77">
        <v>6</v>
      </c>
      <c r="E77">
        <v>0</v>
      </c>
      <c r="G77">
        <v>6</v>
      </c>
      <c r="H77" s="1">
        <v>0</v>
      </c>
      <c r="I77" s="1">
        <v>0</v>
      </c>
      <c r="J77" s="1">
        <v>0</v>
      </c>
      <c r="K77" s="1">
        <v>-0.66666666666666663</v>
      </c>
      <c r="L77" s="1">
        <v>-0.66666666666666663</v>
      </c>
      <c r="M77" s="1">
        <v>0.88888888888888884</v>
      </c>
      <c r="N77" s="1">
        <v>0.66666666666666663</v>
      </c>
      <c r="O77" s="1">
        <v>0</v>
      </c>
      <c r="P77" s="1">
        <v>0</v>
      </c>
      <c r="Q77" s="3">
        <v>0</v>
      </c>
      <c r="R77" s="3">
        <v>-0.44444444444444442</v>
      </c>
      <c r="S77" s="3">
        <v>-0.44444444444444442</v>
      </c>
      <c r="T77" s="3">
        <v>0</v>
      </c>
    </row>
    <row r="78" spans="1:20" x14ac:dyDescent="0.25">
      <c r="A78">
        <v>7</v>
      </c>
      <c r="B78">
        <v>9</v>
      </c>
      <c r="D78">
        <v>7</v>
      </c>
      <c r="E78">
        <v>0</v>
      </c>
      <c r="G78">
        <v>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0.66666666666666663</v>
      </c>
      <c r="N78" s="1">
        <v>1.3333333333333333</v>
      </c>
      <c r="O78" s="1">
        <v>0</v>
      </c>
      <c r="P78" s="1">
        <v>0</v>
      </c>
      <c r="Q78" s="3">
        <v>0</v>
      </c>
      <c r="R78" s="3">
        <v>0</v>
      </c>
      <c r="S78" s="3">
        <v>-0.66666666666666663</v>
      </c>
      <c r="T78" s="3">
        <v>0</v>
      </c>
    </row>
    <row r="79" spans="1:20" x14ac:dyDescent="0.25">
      <c r="A79">
        <v>8</v>
      </c>
      <c r="B79">
        <v>81</v>
      </c>
      <c r="D79">
        <v>8</v>
      </c>
      <c r="E79">
        <v>0</v>
      </c>
      <c r="G79">
        <v>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0.66666666666666663</v>
      </c>
      <c r="P79" s="1">
        <v>0.33333333333333331</v>
      </c>
      <c r="Q79" s="3">
        <v>0</v>
      </c>
      <c r="R79" s="3">
        <v>0</v>
      </c>
      <c r="S79" s="3">
        <v>0.16666666666666666</v>
      </c>
      <c r="T79" s="3">
        <v>-0.16666666666666666</v>
      </c>
    </row>
    <row r="80" spans="1:20" x14ac:dyDescent="0.25">
      <c r="A80">
        <v>9</v>
      </c>
      <c r="B80">
        <v>-81</v>
      </c>
      <c r="D80">
        <v>9</v>
      </c>
      <c r="E80">
        <v>-24</v>
      </c>
      <c r="G80">
        <v>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0.33333333333333331</v>
      </c>
      <c r="P80" s="1">
        <v>0.66666666666666663</v>
      </c>
      <c r="Q80" s="3">
        <v>0</v>
      </c>
      <c r="R80" s="3">
        <v>0</v>
      </c>
      <c r="S80" s="3">
        <v>0.16666666666666666</v>
      </c>
      <c r="T80" s="3">
        <v>-0.16666666666666666</v>
      </c>
    </row>
    <row r="81" spans="1:20" x14ac:dyDescent="0.25">
      <c r="A81">
        <v>10</v>
      </c>
      <c r="B81">
        <v>24</v>
      </c>
      <c r="D81">
        <v>10</v>
      </c>
      <c r="E81">
        <v>0</v>
      </c>
      <c r="G81">
        <v>10</v>
      </c>
      <c r="H81" s="3">
        <v>1.5</v>
      </c>
      <c r="I81" s="3">
        <v>1.5</v>
      </c>
      <c r="J81" s="3">
        <v>-0.75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1">
        <v>0.75</v>
      </c>
      <c r="R81" s="1">
        <v>0</v>
      </c>
      <c r="S81" s="1">
        <v>0</v>
      </c>
      <c r="T81" s="1">
        <v>0</v>
      </c>
    </row>
    <row r="82" spans="1:20" x14ac:dyDescent="0.25">
      <c r="A82">
        <v>11</v>
      </c>
      <c r="B82">
        <v>42</v>
      </c>
      <c r="D82">
        <v>11</v>
      </c>
      <c r="E82">
        <v>0</v>
      </c>
      <c r="G82">
        <v>11</v>
      </c>
      <c r="H82" s="3">
        <v>0</v>
      </c>
      <c r="I82" s="3">
        <v>-0.375</v>
      </c>
      <c r="J82" s="3">
        <v>-0.1875</v>
      </c>
      <c r="K82" s="3">
        <v>0.29166666666666663</v>
      </c>
      <c r="L82" s="3">
        <v>0.66666666666666663</v>
      </c>
      <c r="M82" s="3">
        <v>-0.44444444444444442</v>
      </c>
      <c r="N82" s="3">
        <v>0</v>
      </c>
      <c r="O82" s="3">
        <v>0</v>
      </c>
      <c r="P82" s="3">
        <v>0</v>
      </c>
      <c r="Q82" s="1">
        <v>0</v>
      </c>
      <c r="R82" s="1">
        <v>0.63194444444444442</v>
      </c>
      <c r="S82" s="1">
        <v>0</v>
      </c>
      <c r="T82" s="1">
        <v>0</v>
      </c>
    </row>
    <row r="83" spans="1:20" x14ac:dyDescent="0.25">
      <c r="A83">
        <v>12</v>
      </c>
      <c r="B83">
        <v>84</v>
      </c>
      <c r="D83">
        <v>12</v>
      </c>
      <c r="E83">
        <v>0</v>
      </c>
      <c r="G83">
        <v>12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-0.44444444444444442</v>
      </c>
      <c r="N83" s="3">
        <v>-0.66666666666666663</v>
      </c>
      <c r="O83" s="3">
        <v>0.16666666666666666</v>
      </c>
      <c r="P83" s="3">
        <v>0.16666666666666666</v>
      </c>
      <c r="Q83" s="1">
        <v>0</v>
      </c>
      <c r="R83" s="1">
        <v>0</v>
      </c>
      <c r="S83" s="1">
        <v>0.5</v>
      </c>
      <c r="T83" s="1">
        <v>-5.5555555555555552E-2</v>
      </c>
    </row>
    <row r="84" spans="1:20" x14ac:dyDescent="0.25">
      <c r="A84">
        <v>13</v>
      </c>
      <c r="B84">
        <v>66</v>
      </c>
      <c r="D84">
        <v>13</v>
      </c>
      <c r="E84">
        <v>-24</v>
      </c>
      <c r="G84">
        <v>13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-0.16666666666666666</v>
      </c>
      <c r="P84" s="3">
        <v>-0.16666666666666666</v>
      </c>
      <c r="Q84" s="1">
        <v>0</v>
      </c>
      <c r="R84" s="1">
        <v>0</v>
      </c>
      <c r="S84" s="1">
        <v>-5.5555555555555552E-2</v>
      </c>
      <c r="T84" s="1">
        <v>5.5555555555555552E-2</v>
      </c>
    </row>
    <row r="89" spans="1:20" x14ac:dyDescent="0.25">
      <c r="A89" t="s">
        <v>31</v>
      </c>
    </row>
    <row r="92" spans="1:20" x14ac:dyDescent="0.25">
      <c r="B92" t="s">
        <v>32</v>
      </c>
      <c r="C92">
        <v>1</v>
      </c>
      <c r="D92">
        <v>2</v>
      </c>
      <c r="E92">
        <v>3</v>
      </c>
      <c r="F92">
        <v>4</v>
      </c>
      <c r="G92">
        <v>5</v>
      </c>
      <c r="H92">
        <v>6</v>
      </c>
      <c r="I92">
        <v>7</v>
      </c>
      <c r="J92">
        <v>8</v>
      </c>
      <c r="K92">
        <v>9</v>
      </c>
    </row>
    <row r="93" spans="1:20" x14ac:dyDescent="0.25">
      <c r="B93">
        <v>1</v>
      </c>
      <c r="C93">
        <f t="array" ref="C93:K101">MINVERSE(H72:P80)</f>
        <v>0.75943396226415105</v>
      </c>
      <c r="D93">
        <v>5.6603773584905703E-2</v>
      </c>
      <c r="E93">
        <v>1.4339622641509435</v>
      </c>
      <c r="F93">
        <v>-0.37735849056603787</v>
      </c>
      <c r="G93">
        <v>-9.4339622641509274E-2</v>
      </c>
      <c r="H93">
        <v>-0.5660377358490567</v>
      </c>
      <c r="I93">
        <v>0.28301886792452835</v>
      </c>
      <c r="J93">
        <v>0</v>
      </c>
      <c r="K93">
        <v>0</v>
      </c>
    </row>
    <row r="94" spans="1:20" x14ac:dyDescent="0.25">
      <c r="B94">
        <v>2</v>
      </c>
      <c r="C94">
        <v>5.660377358490571E-2</v>
      </c>
      <c r="D94">
        <v>0.33962264150943394</v>
      </c>
      <c r="E94">
        <v>0.60377358490566047</v>
      </c>
      <c r="F94">
        <v>-0.26415094339622652</v>
      </c>
      <c r="G94">
        <v>-6.6037735849056589E-2</v>
      </c>
      <c r="H94">
        <v>-0.39622641509433976</v>
      </c>
      <c r="I94">
        <v>0.19811320754716988</v>
      </c>
      <c r="J94">
        <v>0</v>
      </c>
      <c r="K94">
        <v>0</v>
      </c>
    </row>
    <row r="95" spans="1:20" x14ac:dyDescent="0.25">
      <c r="B95">
        <v>3</v>
      </c>
      <c r="C95">
        <v>1.4339622641509437</v>
      </c>
      <c r="D95">
        <v>0.60377358490566047</v>
      </c>
      <c r="E95">
        <v>4.6289308176100636</v>
      </c>
      <c r="F95">
        <v>-1.3584905660377364</v>
      </c>
      <c r="G95">
        <v>-0.3396226415094335</v>
      </c>
      <c r="H95">
        <v>-2.0377358490566042</v>
      </c>
      <c r="I95">
        <v>1.0188679245283021</v>
      </c>
      <c r="J95">
        <v>0</v>
      </c>
      <c r="K95">
        <v>0</v>
      </c>
    </row>
    <row r="96" spans="1:20" x14ac:dyDescent="0.25">
      <c r="B96">
        <v>4</v>
      </c>
      <c r="C96">
        <v>-0.37735849056603793</v>
      </c>
      <c r="D96">
        <v>-0.26415094339622652</v>
      </c>
      <c r="E96">
        <v>-1.3584905660377364</v>
      </c>
      <c r="F96">
        <v>1.0943396226415099</v>
      </c>
      <c r="G96">
        <v>0.27358490566037758</v>
      </c>
      <c r="H96">
        <v>1.6415094339622647</v>
      </c>
      <c r="I96">
        <v>-0.82075471698113234</v>
      </c>
      <c r="J96">
        <v>0</v>
      </c>
      <c r="K96">
        <v>0</v>
      </c>
    </row>
    <row r="97" spans="2:11" x14ac:dyDescent="0.25">
      <c r="B97">
        <v>5</v>
      </c>
      <c r="C97">
        <v>-9.4339622641509538E-2</v>
      </c>
      <c r="D97">
        <v>-6.6037735849056672E-2</v>
      </c>
      <c r="E97">
        <v>-0.33962264150943416</v>
      </c>
      <c r="F97">
        <v>0.27358490566037758</v>
      </c>
      <c r="G97">
        <v>1.9433962264150941</v>
      </c>
      <c r="H97">
        <v>2.6603773584905666</v>
      </c>
      <c r="I97">
        <v>-1.3301886792452828</v>
      </c>
      <c r="J97">
        <v>0</v>
      </c>
      <c r="K97">
        <v>0</v>
      </c>
    </row>
    <row r="98" spans="2:11" x14ac:dyDescent="0.25">
      <c r="B98">
        <v>6</v>
      </c>
      <c r="C98">
        <v>-0.56603773584905703</v>
      </c>
      <c r="D98">
        <v>-0.39622641509433987</v>
      </c>
      <c r="E98">
        <v>-2.0377358490566047</v>
      </c>
      <c r="F98">
        <v>1.6415094339622649</v>
      </c>
      <c r="G98">
        <v>2.6603773584905666</v>
      </c>
      <c r="H98">
        <v>6.9622641509433985</v>
      </c>
      <c r="I98">
        <v>-3.4811320754716983</v>
      </c>
      <c r="J98">
        <v>0</v>
      </c>
      <c r="K98">
        <v>0</v>
      </c>
    </row>
    <row r="99" spans="2:11" x14ac:dyDescent="0.25">
      <c r="B99">
        <v>7</v>
      </c>
      <c r="C99">
        <v>0.28301886792452852</v>
      </c>
      <c r="D99">
        <v>0.19811320754716993</v>
      </c>
      <c r="E99">
        <v>1.0188679245283023</v>
      </c>
      <c r="F99">
        <v>-0.82075471698113245</v>
      </c>
      <c r="G99">
        <v>-1.3301886792452833</v>
      </c>
      <c r="H99">
        <v>-3.4811320754716992</v>
      </c>
      <c r="I99">
        <v>2.4905660377358494</v>
      </c>
      <c r="J99">
        <v>0</v>
      </c>
      <c r="K99">
        <v>0</v>
      </c>
    </row>
    <row r="100" spans="2:11" x14ac:dyDescent="0.25"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-1</v>
      </c>
    </row>
    <row r="101" spans="2:11" x14ac:dyDescent="0.25">
      <c r="B101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-1</v>
      </c>
      <c r="K101">
        <v>2</v>
      </c>
    </row>
    <row r="105" spans="2:11" x14ac:dyDescent="0.25">
      <c r="B105">
        <v>-247</v>
      </c>
    </row>
    <row r="106" spans="2:11" x14ac:dyDescent="0.25">
      <c r="B106">
        <v>-39</v>
      </c>
    </row>
    <row r="107" spans="2:11" x14ac:dyDescent="0.25">
      <c r="B107">
        <v>-692</v>
      </c>
    </row>
    <row r="108" spans="2:11" x14ac:dyDescent="0.25">
      <c r="B108">
        <v>215</v>
      </c>
    </row>
    <row r="109" spans="2:11" x14ac:dyDescent="0.25">
      <c r="B109">
        <v>122</v>
      </c>
    </row>
  </sheetData>
  <dataConsolidate leftLabels="1" topLabels="1">
    <dataRefs count="5">
      <dataRef ref="G23:K27" sheet="Matriz local"/>
      <dataRef ref="G33:K37" sheet="Matriz local"/>
      <dataRef ref="G43:K47" sheet="Matriz local"/>
      <dataRef ref="G52:K56" sheet="Matriz local"/>
      <dataRef ref="G61:K65" sheet="Matriz local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Gamba</dc:creator>
  <cp:lastModifiedBy>cesar Gamba</cp:lastModifiedBy>
  <dcterms:created xsi:type="dcterms:W3CDTF">2016-08-26T14:23:45Z</dcterms:created>
  <dcterms:modified xsi:type="dcterms:W3CDTF">2016-08-26T16:06:33Z</dcterms:modified>
</cp:coreProperties>
</file>