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21\Documents\MCCollect\CONSUBANCO_AppWebConcentrador_v4\CONSUBANCO_AppWebConcentrador_v4\M_Reportes\Plantillas\"/>
    </mc:Choice>
  </mc:AlternateContent>
  <xr:revisionPtr revIDLastSave="0" documentId="13_ncr:1_{BCCCF3AC-F5D1-4E77-BEA2-3006AC62C0C1}" xr6:coauthVersionLast="45" xr6:coauthVersionMax="45" xr10:uidLastSave="{00000000-0000-0000-0000-000000000000}"/>
  <bookViews>
    <workbookView xWindow="-28920" yWindow="315" windowWidth="29040" windowHeight="15990" xr2:uid="{00000000-000D-0000-FFFF-FFFF00000000}"/>
  </bookViews>
  <sheets>
    <sheet name="HR TDC" sheetId="40" r:id="rId1"/>
    <sheet name="HR MI PAGUITOS" sheetId="4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40" l="1"/>
  <c r="H9" i="40"/>
  <c r="G18" i="40" l="1"/>
  <c r="F18" i="40"/>
  <c r="E13" i="40"/>
  <c r="H12" i="40"/>
  <c r="H18" i="40" l="1"/>
  <c r="H19" i="40" s="1"/>
  <c r="B14" i="42" l="1"/>
  <c r="I9" i="42"/>
  <c r="H9" i="42"/>
  <c r="G18" i="42"/>
  <c r="G19" i="42" s="1"/>
  <c r="F18" i="42"/>
  <c r="F19" i="42" s="1"/>
  <c r="E14" i="42"/>
  <c r="D14" i="42"/>
  <c r="C14" i="42"/>
  <c r="G13" i="42"/>
  <c r="E13" i="42" s="1"/>
  <c r="F13" i="42"/>
  <c r="D13" i="42" s="1"/>
  <c r="I12" i="42"/>
  <c r="I18" i="42" s="1"/>
  <c r="I19" i="42" s="1"/>
  <c r="H12" i="42"/>
  <c r="H18" i="42" s="1"/>
  <c r="H19" i="42" s="1"/>
  <c r="B12" i="42"/>
  <c r="C12" i="42" l="1"/>
  <c r="B13" i="42"/>
  <c r="H15" i="42"/>
  <c r="C13" i="42"/>
  <c r="I15" i="42"/>
  <c r="G19" i="40"/>
  <c r="F19" i="40"/>
  <c r="E14" i="40"/>
  <c r="C14" i="40"/>
  <c r="I12" i="40"/>
  <c r="I15" i="40" l="1"/>
  <c r="C12" i="40"/>
  <c r="C13" i="40"/>
  <c r="I18" i="40"/>
  <c r="I19" i="40" s="1"/>
  <c r="B12" i="40" l="1"/>
  <c r="D13" i="40"/>
  <c r="B14" i="40"/>
  <c r="D14" i="40"/>
  <c r="H15" i="40" l="1"/>
  <c r="B13" i="40"/>
</calcChain>
</file>

<file path=xl/sharedStrings.xml><?xml version="1.0" encoding="utf-8"?>
<sst xmlns="http://schemas.openxmlformats.org/spreadsheetml/2006/main" count="46" uniqueCount="18">
  <si>
    <t>Star Date</t>
  </si>
  <si>
    <t>Date of the Report</t>
  </si>
  <si>
    <t>Date of payments referred</t>
  </si>
  <si>
    <t>BUCKET 0</t>
  </si>
  <si>
    <t>% Accounts by Bucket</t>
  </si>
  <si>
    <t>RollBk (B1 - Accounts)</t>
  </si>
  <si>
    <t>% Rback</t>
  </si>
  <si>
    <t>Total Actual</t>
  </si>
  <si>
    <t>TOTAL  PORTAFOLIO</t>
  </si>
  <si>
    <t>Number Accounts Cover Minium Payment</t>
  </si>
  <si>
    <t>Number Accounts Cover Delinquency Balance</t>
  </si>
  <si>
    <t>% Of # accounts</t>
  </si>
  <si>
    <t>#</t>
  </si>
  <si>
    <t>$</t>
  </si>
  <si>
    <t>Roll Back- High Risk - (TDC)</t>
  </si>
  <si>
    <t>Roll Back- High Risk - (MI PAGUITOS)</t>
  </si>
  <si>
    <t>BUCKET C</t>
  </si>
  <si>
    <t>06 Abr to 12 Abr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</si>
</sst>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%"/>
    <numFmt numFmtId="165" formatCode="#,##0_ ;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0" fillId="0" borderId="4" xfId="0" applyBorder="1"/>
    <xf numFmtId="0" fontId="0" fillId="4" borderId="0" xfId="0" applyFill="1" applyBorder="1"/>
    <xf numFmtId="164" fontId="0" fillId="4" borderId="0" xfId="1" applyNumberFormat="1" applyFont="1" applyFill="1" applyBorder="1" applyAlignment="1">
      <alignment horizontal="center"/>
    </xf>
    <xf numFmtId="0" fontId="0" fillId="4" borderId="0" xfId="0" applyFill="1"/>
    <xf numFmtId="0" fontId="0" fillId="4" borderId="6" xfId="0" applyFill="1" applyBorder="1"/>
    <xf numFmtId="0" fontId="0" fillId="4" borderId="7" xfId="0" applyFill="1" applyBorder="1" applyAlignment="1">
      <alignment horizontal="center"/>
    </xf>
    <xf numFmtId="164" fontId="0" fillId="4" borderId="6" xfId="1" applyNumberFormat="1" applyFont="1" applyFill="1" applyBorder="1" applyAlignment="1">
      <alignment horizontal="center"/>
    </xf>
    <xf numFmtId="41" fontId="0" fillId="4" borderId="0" xfId="0" applyNumberFormat="1" applyFill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4" xfId="0" applyFill="1" applyBorder="1"/>
    <xf numFmtId="14" fontId="0" fillId="4" borderId="4" xfId="0" applyNumberFormat="1" applyFill="1" applyBorder="1"/>
    <xf numFmtId="0" fontId="2" fillId="4" borderId="0" xfId="0" applyFont="1" applyFill="1" applyAlignment="1">
      <alignment horizontal="left"/>
    </xf>
    <xf numFmtId="9" fontId="2" fillId="4" borderId="0" xfId="1" applyFont="1" applyFill="1" applyAlignment="1">
      <alignment horizontal="center"/>
    </xf>
    <xf numFmtId="0" fontId="2" fillId="4" borderId="0" xfId="0" applyFont="1" applyFill="1"/>
    <xf numFmtId="9" fontId="2" fillId="4" borderId="0" xfId="0" applyNumberFormat="1" applyFont="1" applyFill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/>
    <xf numFmtId="15" fontId="0" fillId="4" borderId="3" xfId="0" applyNumberFormat="1" applyFill="1" applyBorder="1" applyAlignment="1">
      <alignment horizontal="left"/>
    </xf>
    <xf numFmtId="0" fontId="2" fillId="4" borderId="0" xfId="0" applyFont="1" applyFill="1" applyAlignment="1">
      <alignment horizontal="center"/>
    </xf>
    <xf numFmtId="3" fontId="2" fillId="4" borderId="6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5" fontId="0" fillId="4" borderId="0" xfId="0" applyNumberFormat="1" applyFill="1" applyBorder="1" applyAlignment="1">
      <alignment horizontal="left"/>
    </xf>
    <xf numFmtId="14" fontId="0" fillId="4" borderId="0" xfId="0" applyNumberFormat="1" applyFill="1" applyBorder="1"/>
    <xf numFmtId="0" fontId="0" fillId="0" borderId="0" xfId="0" applyBorder="1"/>
    <xf numFmtId="0" fontId="2" fillId="4" borderId="8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165" fontId="0" fillId="4" borderId="0" xfId="0" applyNumberFormat="1" applyFill="1"/>
    <xf numFmtId="3" fontId="2" fillId="4" borderId="0" xfId="0" applyNumberFormat="1" applyFont="1" applyFill="1"/>
    <xf numFmtId="3" fontId="0" fillId="4" borderId="7" xfId="0" applyNumberForma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4" fillId="4" borderId="6" xfId="1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/>
  </cellXfs>
  <cellStyles count="3">
    <cellStyle name="Normal" xfId="0" builtinId="0"/>
    <cellStyle name="Normal 23" xfId="2" xr:uid="{00000000-0005-0000-0000-000001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showGridLines="0" tabSelected="1" zoomScale="75" zoomScaleNormal="75" workbookViewId="0">
      <selection activeCell="F22" sqref="F22"/>
    </sheetView>
  </sheetViews>
  <sheetFormatPr baseColWidth="10" defaultRowHeight="15" x14ac:dyDescent="0.25"/>
  <cols>
    <col min="1" max="1" width="42.42578125" style="4" bestFit="1" customWidth="1"/>
    <col min="2" max="2" width="13.140625" style="4" customWidth="1"/>
    <col min="3" max="3" width="15" style="4" customWidth="1"/>
    <col min="4" max="4" width="15" style="4" bestFit="1" customWidth="1"/>
    <col min="5" max="5" width="15" style="4" customWidth="1"/>
    <col min="6" max="8" width="25.7109375" style="4" customWidth="1"/>
    <col min="9" max="9" width="25.28515625" style="4" bestFit="1" customWidth="1"/>
    <col min="10" max="16384" width="11.42578125" style="4"/>
  </cols>
  <sheetData>
    <row r="1" spans="1:9" ht="11.25" customHeight="1" x14ac:dyDescent="0.25"/>
    <row r="2" spans="1:9" x14ac:dyDescent="0.25">
      <c r="F2" s="43" t="s">
        <v>14</v>
      </c>
      <c r="G2" s="43"/>
      <c r="H2" s="43"/>
      <c r="I2" s="43"/>
    </row>
    <row r="3" spans="1:9" ht="15.75" thickBot="1" x14ac:dyDescent="0.3"/>
    <row r="4" spans="1:9" x14ac:dyDescent="0.25">
      <c r="A4" s="9" t="s">
        <v>0</v>
      </c>
      <c r="B4" s="10"/>
      <c r="C4" s="10"/>
      <c r="D4" s="10"/>
      <c r="E4" s="10"/>
      <c r="F4" s="31" t="s">
        <v>1</v>
      </c>
      <c r="G4" s="10"/>
      <c r="H4" s="10"/>
      <c r="I4" s="10" t="s">
        <v>2</v>
      </c>
    </row>
    <row r="5" spans="1:9" ht="15.75" thickBot="1" x14ac:dyDescent="0.3">
      <c r="A5" s="19">
        <v>43927</v>
      </c>
      <c r="B5" s="11"/>
      <c r="C5" s="11"/>
      <c r="D5" s="11"/>
      <c r="E5" s="11"/>
      <c r="F5" s="30">
        <v>43941</v>
      </c>
      <c r="G5" s="12"/>
      <c r="H5" s="11"/>
      <c r="I5" s="1" t="s">
        <v>17</v>
      </c>
    </row>
    <row r="6" spans="1:9" x14ac:dyDescent="0.25">
      <c r="A6" s="23"/>
      <c r="B6" s="2"/>
      <c r="C6" s="2"/>
      <c r="D6" s="2"/>
      <c r="E6" s="2"/>
      <c r="F6" s="24"/>
      <c r="G6" s="24"/>
      <c r="H6" s="2"/>
      <c r="I6" s="25"/>
    </row>
    <row r="7" spans="1:9" x14ac:dyDescent="0.25">
      <c r="F7" s="22" t="s">
        <v>12</v>
      </c>
      <c r="G7" s="22" t="s">
        <v>13</v>
      </c>
      <c r="H7" s="26" t="s">
        <v>12</v>
      </c>
      <c r="I7" s="26" t="s">
        <v>13</v>
      </c>
    </row>
    <row r="8" spans="1:9" ht="15.75" thickBot="1" x14ac:dyDescent="0.3">
      <c r="F8" s="27" t="s">
        <v>16</v>
      </c>
      <c r="G8" s="27" t="s">
        <v>16</v>
      </c>
      <c r="H8" s="28" t="s">
        <v>3</v>
      </c>
      <c r="I8" s="29" t="s">
        <v>3</v>
      </c>
    </row>
    <row r="9" spans="1:9" ht="15.75" thickTop="1" x14ac:dyDescent="0.25">
      <c r="A9" s="2" t="s">
        <v>4</v>
      </c>
      <c r="B9" s="2"/>
      <c r="C9" s="2"/>
      <c r="D9" s="2"/>
      <c r="E9" s="2"/>
      <c r="F9" s="2"/>
      <c r="G9" s="2"/>
      <c r="H9" s="3">
        <f>H10/H10</f>
        <v>1</v>
      </c>
      <c r="I9" s="3">
        <f>I10/I10</f>
        <v>1</v>
      </c>
    </row>
    <row r="10" spans="1:9" s="15" customFormat="1" ht="15.75" thickBot="1" x14ac:dyDescent="0.3">
      <c r="A10" s="17" t="s">
        <v>8</v>
      </c>
      <c r="B10" s="17" t="s">
        <v>12</v>
      </c>
      <c r="C10" s="17" t="s">
        <v>13</v>
      </c>
      <c r="D10" s="17"/>
      <c r="E10" s="17"/>
      <c r="F10" s="18"/>
      <c r="G10" s="18"/>
      <c r="H10" s="21">
        <v>-1</v>
      </c>
      <c r="I10" s="21">
        <v>-1</v>
      </c>
    </row>
    <row r="11" spans="1:9" ht="15.75" thickTop="1" x14ac:dyDescent="0.25">
      <c r="D11" s="4" t="s">
        <v>11</v>
      </c>
    </row>
    <row r="12" spans="1:9" s="15" customFormat="1" x14ac:dyDescent="0.25">
      <c r="A12" s="13" t="s">
        <v>5</v>
      </c>
      <c r="B12" s="14">
        <f>F12/H10</f>
        <v>1</v>
      </c>
      <c r="C12" s="14" t="str">
        <f>IF(I12=0,"0%",G12/I10)</f>
        <v>0%</v>
      </c>
      <c r="D12" s="14"/>
      <c r="E12" s="14"/>
      <c r="F12" s="41">
        <v>-1</v>
      </c>
      <c r="G12" s="36">
        <v>-1</v>
      </c>
      <c r="H12" s="36">
        <f>H10-F12</f>
        <v>0</v>
      </c>
      <c r="I12" s="34">
        <f>I10-G12</f>
        <v>0</v>
      </c>
    </row>
    <row r="13" spans="1:9" s="15" customFormat="1" x14ac:dyDescent="0.25">
      <c r="A13" s="13" t="s">
        <v>9</v>
      </c>
      <c r="B13" s="16">
        <f>IF(F13=0,"0%",F13/$H10)</f>
        <v>1</v>
      </c>
      <c r="C13" s="16">
        <f>IF(G13=0,"0%",G13/$I10)</f>
        <v>1</v>
      </c>
      <c r="D13" s="16">
        <f>IF(F13=0,"0%",F13/F12)</f>
        <v>1</v>
      </c>
      <c r="E13" s="16">
        <f>IF(G13=0,"0%",G13/G12)</f>
        <v>1</v>
      </c>
      <c r="F13" s="20">
        <v>-1</v>
      </c>
      <c r="G13" s="36">
        <v>-1</v>
      </c>
      <c r="I13" s="20"/>
    </row>
    <row r="14" spans="1:9" s="15" customFormat="1" x14ac:dyDescent="0.25">
      <c r="A14" s="13" t="s">
        <v>10</v>
      </c>
      <c r="B14" s="16">
        <f>IF(F14=0,"0%",F14/$H10)</f>
        <v>1</v>
      </c>
      <c r="C14" s="16" t="str">
        <f>IF(I14=0,"0%",I14/$I10)</f>
        <v>0%</v>
      </c>
      <c r="D14" s="16">
        <f>IF(F14=0,"0%",F14/F12)</f>
        <v>1</v>
      </c>
      <c r="E14" s="16">
        <f>IF(G14=0,"0%",G14/G12)</f>
        <v>1</v>
      </c>
      <c r="F14" s="41">
        <v>-1</v>
      </c>
      <c r="G14" s="36">
        <v>-1</v>
      </c>
      <c r="I14" s="20"/>
    </row>
    <row r="15" spans="1:9" s="15" customFormat="1" x14ac:dyDescent="0.25">
      <c r="A15" s="13" t="s">
        <v>6</v>
      </c>
      <c r="H15" s="14">
        <f t="shared" ref="H15" si="0">H12/$H$10</f>
        <v>0</v>
      </c>
      <c r="I15" s="14">
        <f t="shared" ref="I15" si="1">I12/$I$10</f>
        <v>0</v>
      </c>
    </row>
    <row r="16" spans="1:9" s="15" customFormat="1" ht="9" customHeight="1" x14ac:dyDescent="0.25">
      <c r="A16" s="13"/>
      <c r="H16" s="14"/>
      <c r="I16" s="14"/>
    </row>
    <row r="17" spans="1:9" ht="6.75" customHeight="1" x14ac:dyDescent="0.25"/>
    <row r="18" spans="1:9" x14ac:dyDescent="0.25">
      <c r="A18" s="6" t="s">
        <v>7</v>
      </c>
      <c r="B18" s="6"/>
      <c r="C18" s="6"/>
      <c r="D18" s="6"/>
      <c r="E18" s="6"/>
      <c r="F18" s="6">
        <f>F12</f>
        <v>-1</v>
      </c>
      <c r="G18" s="39">
        <f>G12</f>
        <v>-1</v>
      </c>
      <c r="H18" s="6">
        <f>H12</f>
        <v>0</v>
      </c>
      <c r="I18" s="32">
        <f>I12</f>
        <v>0</v>
      </c>
    </row>
    <row r="19" spans="1:9" ht="15.75" thickBot="1" x14ac:dyDescent="0.3">
      <c r="A19" s="5"/>
      <c r="B19" s="5"/>
      <c r="C19" s="5"/>
      <c r="D19" s="5"/>
      <c r="E19" s="5"/>
      <c r="F19" s="7">
        <f>F18/$H$10</f>
        <v>1</v>
      </c>
      <c r="G19" s="7">
        <f>G18/$I$10</f>
        <v>1</v>
      </c>
      <c r="H19" s="7">
        <f>H18/$H$10</f>
        <v>0</v>
      </c>
      <c r="I19" s="7">
        <f>I18/$I$10</f>
        <v>0</v>
      </c>
    </row>
    <row r="20" spans="1:9" ht="12" customHeight="1" thickTop="1" x14ac:dyDescent="0.25"/>
    <row r="21" spans="1:9" x14ac:dyDescent="0.25">
      <c r="H21" s="8"/>
      <c r="I21" s="33"/>
    </row>
    <row r="22" spans="1:9" x14ac:dyDescent="0.25">
      <c r="F22" s="44"/>
      <c r="H22" s="8"/>
      <c r="I22" s="33"/>
    </row>
    <row r="23" spans="1:9" x14ac:dyDescent="0.25">
      <c r="H23" s="8"/>
      <c r="I23" s="33"/>
    </row>
    <row r="24" spans="1:9" x14ac:dyDescent="0.25">
      <c r="H24" s="8"/>
      <c r="I24" s="34"/>
    </row>
    <row r="25" spans="1:9" x14ac:dyDescent="0.25">
      <c r="H25" s="8"/>
      <c r="I25" s="8"/>
    </row>
    <row r="26" spans="1:9" x14ac:dyDescent="0.25">
      <c r="I26" s="40"/>
    </row>
  </sheetData>
  <mergeCells count="1">
    <mergeCell ref="F2:I2"/>
  </mergeCells>
  <pageMargins left="0.7" right="0.7" top="0.75" bottom="0.75" header="0.3" footer="0.3"/>
  <pageSetup orientation="portrait" verticalDpi="300" r:id="rId1"/>
  <ignoredErrors>
    <ignoredError sqref="G19:H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showGridLines="0" zoomScale="75" zoomScaleNormal="75" workbookViewId="0">
      <selection activeCell="G19" sqref="G19"/>
    </sheetView>
  </sheetViews>
  <sheetFormatPr baseColWidth="10" defaultRowHeight="15" x14ac:dyDescent="0.25"/>
  <cols>
    <col min="1" max="1" width="42.42578125" style="4" bestFit="1" customWidth="1"/>
    <col min="2" max="5" width="15" style="4" customWidth="1"/>
    <col min="6" max="8" width="20.7109375" style="4" customWidth="1"/>
    <col min="9" max="9" width="25.28515625" style="4" bestFit="1" customWidth="1"/>
    <col min="10" max="16384" width="11.42578125" style="4"/>
  </cols>
  <sheetData>
    <row r="1" spans="1:12" ht="11.25" customHeight="1" x14ac:dyDescent="0.25"/>
    <row r="2" spans="1:12" x14ac:dyDescent="0.25">
      <c r="F2" s="43" t="s">
        <v>15</v>
      </c>
      <c r="G2" s="43"/>
      <c r="H2" s="43"/>
      <c r="I2" s="43"/>
    </row>
    <row r="3" spans="1:12" ht="15.75" thickBot="1" x14ac:dyDescent="0.3"/>
    <row r="4" spans="1:12" x14ac:dyDescent="0.25">
      <c r="A4" s="9" t="s">
        <v>0</v>
      </c>
      <c r="B4" s="10"/>
      <c r="C4" s="10"/>
      <c r="D4" s="10"/>
      <c r="E4" s="10"/>
      <c r="F4" s="31" t="s">
        <v>1</v>
      </c>
      <c r="G4" s="10"/>
      <c r="H4" s="10"/>
      <c r="I4" s="10" t="s">
        <v>2</v>
      </c>
    </row>
    <row r="5" spans="1:12" ht="15.75" thickBot="1" x14ac:dyDescent="0.3">
      <c r="A5" s="19">
        <v>43927</v>
      </c>
      <c r="B5" s="11"/>
      <c r="C5" s="11"/>
      <c r="D5" s="11"/>
      <c r="E5" s="11"/>
      <c r="F5" s="30">
        <v>43941</v>
      </c>
      <c r="G5" s="12"/>
      <c r="H5" s="11"/>
      <c r="I5" s="1" t="s">
        <v>17</v>
      </c>
    </row>
    <row r="6" spans="1:12" x14ac:dyDescent="0.25">
      <c r="A6" s="23"/>
      <c r="B6" s="2"/>
      <c r="C6" s="2"/>
      <c r="D6" s="2"/>
      <c r="E6" s="2"/>
      <c r="F6" s="24"/>
      <c r="G6" s="24"/>
      <c r="H6" s="2"/>
      <c r="I6" s="25"/>
    </row>
    <row r="7" spans="1:12" x14ac:dyDescent="0.25">
      <c r="F7" s="35" t="s">
        <v>12</v>
      </c>
      <c r="G7" s="35" t="s">
        <v>13</v>
      </c>
      <c r="H7" s="26" t="s">
        <v>12</v>
      </c>
      <c r="I7" s="26" t="s">
        <v>13</v>
      </c>
    </row>
    <row r="8" spans="1:12" ht="15.75" thickBot="1" x14ac:dyDescent="0.3">
      <c r="F8" s="27" t="s">
        <v>16</v>
      </c>
      <c r="G8" s="27" t="s">
        <v>16</v>
      </c>
      <c r="H8" s="28" t="s">
        <v>3</v>
      </c>
      <c r="I8" s="29" t="s">
        <v>3</v>
      </c>
    </row>
    <row r="9" spans="1:12" ht="15.75" thickTop="1" x14ac:dyDescent="0.25">
      <c r="A9" s="2" t="s">
        <v>4</v>
      </c>
      <c r="B9" s="2"/>
      <c r="C9" s="2"/>
      <c r="D9" s="2"/>
      <c r="E9" s="2"/>
      <c r="F9" s="2"/>
      <c r="G9" s="2"/>
      <c r="H9" s="3">
        <f>H10/H10</f>
        <v>1</v>
      </c>
      <c r="I9" s="3">
        <f>I10/I10</f>
        <v>1</v>
      </c>
    </row>
    <row r="10" spans="1:12" s="15" customFormat="1" ht="15.75" thickBot="1" x14ac:dyDescent="0.3">
      <c r="A10" s="17" t="s">
        <v>8</v>
      </c>
      <c r="B10" s="17" t="s">
        <v>12</v>
      </c>
      <c r="C10" s="17" t="s">
        <v>13</v>
      </c>
      <c r="D10" s="17"/>
      <c r="E10" s="17"/>
      <c r="F10" s="18"/>
      <c r="G10" s="18"/>
      <c r="H10" s="21">
        <v>25</v>
      </c>
      <c r="I10" s="21">
        <v>132571.04999999999</v>
      </c>
      <c r="L10" s="38"/>
    </row>
    <row r="11" spans="1:12" ht="15.75" thickTop="1" x14ac:dyDescent="0.25">
      <c r="D11" s="4" t="s">
        <v>11</v>
      </c>
    </row>
    <row r="12" spans="1:12" s="15" customFormat="1" x14ac:dyDescent="0.25">
      <c r="A12" s="13" t="s">
        <v>5</v>
      </c>
      <c r="B12" s="14">
        <f>F12/H10</f>
        <v>0.2</v>
      </c>
      <c r="C12" s="14">
        <f>IF(I12=0,"0%",G12/I10)</f>
        <v>0.13041127757530774</v>
      </c>
      <c r="D12" s="14"/>
      <c r="E12" s="14"/>
      <c r="F12" s="41">
        <v>5</v>
      </c>
      <c r="G12" s="36">
        <v>17288.759999999998</v>
      </c>
      <c r="H12" s="35">
        <f>H10-F12</f>
        <v>20</v>
      </c>
      <c r="I12" s="34">
        <f>I10-G12</f>
        <v>115282.29</v>
      </c>
    </row>
    <row r="13" spans="1:12" s="15" customFormat="1" x14ac:dyDescent="0.25">
      <c r="A13" s="13" t="s">
        <v>9</v>
      </c>
      <c r="B13" s="16">
        <f>IF(F13=0,"0%",F13/H10)</f>
        <v>0.16</v>
      </c>
      <c r="C13" s="16">
        <f>IF(G13=0,"0%",G13/I10)</f>
        <v>8.7584129415886808E-2</v>
      </c>
      <c r="D13" s="16">
        <f>IF(F13=0,"0%",F13/F12)</f>
        <v>0.8</v>
      </c>
      <c r="E13" s="16">
        <f>IF(G13=0,"0%",G13/G12)</f>
        <v>0.67159935125480374</v>
      </c>
      <c r="F13" s="35">
        <f>F12-F14</f>
        <v>4</v>
      </c>
      <c r="G13" s="36">
        <f>G12-G14</f>
        <v>11611.119999999999</v>
      </c>
      <c r="I13" s="35"/>
    </row>
    <row r="14" spans="1:12" s="15" customFormat="1" x14ac:dyDescent="0.25">
      <c r="A14" s="13" t="s">
        <v>10</v>
      </c>
      <c r="B14" s="16">
        <f>IF(F14=0,"0%",F14/H10)</f>
        <v>0.04</v>
      </c>
      <c r="C14" s="16" t="str">
        <f>IF(I14=0,"0%",I14/#REF!)</f>
        <v>0%</v>
      </c>
      <c r="D14" s="16">
        <f>IF(F14=0,"0%",F14/F12)</f>
        <v>0.2</v>
      </c>
      <c r="E14" s="16">
        <f>IF(G14=0,"0%",G14/G12)</f>
        <v>0.32840064874519637</v>
      </c>
      <c r="F14" s="41">
        <v>1</v>
      </c>
      <c r="G14" s="36">
        <v>5677.64</v>
      </c>
      <c r="I14" s="35"/>
    </row>
    <row r="15" spans="1:12" s="15" customFormat="1" x14ac:dyDescent="0.25">
      <c r="A15" s="13" t="s">
        <v>6</v>
      </c>
      <c r="H15" s="14">
        <f t="shared" ref="H15:I15" si="0">H12/H$10</f>
        <v>0.8</v>
      </c>
      <c r="I15" s="14">
        <f t="shared" si="0"/>
        <v>0.86958872242469232</v>
      </c>
    </row>
    <row r="16" spans="1:12" s="15" customFormat="1" ht="9" customHeight="1" x14ac:dyDescent="0.25">
      <c r="A16" s="13"/>
      <c r="H16" s="14"/>
      <c r="I16" s="14"/>
    </row>
    <row r="17" spans="1:9" ht="6.75" customHeight="1" x14ac:dyDescent="0.25"/>
    <row r="18" spans="1:9" x14ac:dyDescent="0.25">
      <c r="A18" s="6" t="s">
        <v>7</v>
      </c>
      <c r="B18" s="6"/>
      <c r="C18" s="6"/>
      <c r="D18" s="6"/>
      <c r="E18" s="6"/>
      <c r="F18" s="6">
        <f>F12</f>
        <v>5</v>
      </c>
      <c r="G18" s="39">
        <f>G12</f>
        <v>17288.759999999998</v>
      </c>
      <c r="H18" s="6">
        <f>H12</f>
        <v>20</v>
      </c>
      <c r="I18" s="32">
        <f>I12</f>
        <v>115282.29</v>
      </c>
    </row>
    <row r="19" spans="1:9" ht="15.75" thickBot="1" x14ac:dyDescent="0.3">
      <c r="A19" s="5"/>
      <c r="B19" s="5"/>
      <c r="C19" s="5"/>
      <c r="D19" s="5"/>
      <c r="E19" s="5"/>
      <c r="F19" s="7">
        <f>F18/H10</f>
        <v>0.2</v>
      </c>
      <c r="G19" s="42">
        <f>G18/I10</f>
        <v>0.13041127757530774</v>
      </c>
      <c r="H19" s="7">
        <f>H18/H10</f>
        <v>0.8</v>
      </c>
      <c r="I19" s="7">
        <f>I18/I10</f>
        <v>0.86958872242469232</v>
      </c>
    </row>
    <row r="20" spans="1:9" ht="12" customHeight="1" thickTop="1" x14ac:dyDescent="0.25"/>
    <row r="23" spans="1:9" x14ac:dyDescent="0.25">
      <c r="I23" s="37"/>
    </row>
  </sheetData>
  <mergeCells count="1">
    <mergeCell ref="F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HR TDC</vt:lpstr>
      <vt:lpstr>HR MI PAGUITOS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Bravo Gutierrez, Rodrigo</dc:creator>
  <cp:lastModifiedBy>Ricardo Torres</cp:lastModifiedBy>
  <dcterms:created xsi:type="dcterms:W3CDTF">2014-07-29T14:58:32Z</dcterms:created>
  <dcterms:modified xsi:type="dcterms:W3CDTF">2020-04-28T18:52:58Z</dcterms:modified>
</cp:coreProperties>
</file>