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21\Documents\MCCollect\CONSUBANCO_AppWebConcentrador_v4\CONSUBANCO_AppWebConcentrador_v4\M_Reportes\Plantillas\"/>
    </mc:Choice>
  </mc:AlternateContent>
  <xr:revisionPtr revIDLastSave="0" documentId="13_ncr:1_{0BE9490D-6107-4F57-8745-10732AF0F9A5}" xr6:coauthVersionLast="45" xr6:coauthVersionMax="45" xr10:uidLastSave="{00000000-0000-0000-0000-000000000000}"/>
  <bookViews>
    <workbookView xWindow="28680" yWindow="315" windowWidth="29040" windowHeight="15990" activeTab="3" xr2:uid="{00000000-000D-0000-FFFF-FFFF00000000}"/>
  </bookViews>
  <sheets>
    <sheet name="x Ejecutivo cta" sheetId="40" r:id="rId1"/>
    <sheet name="x Ejecutivo saldo" sheetId="37" r:id="rId2"/>
    <sheet name="Ctas pago migraron bucket" sheetId="41" r:id="rId3"/>
    <sheet name="Pagos" sheetId="4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37" l="1"/>
  <c r="D36" i="40" l="1"/>
  <c r="D40" i="40" l="1"/>
  <c r="E14" i="37" l="1"/>
  <c r="G18" i="37"/>
  <c r="E18" i="37"/>
  <c r="I22" i="37"/>
  <c r="E22" i="37"/>
  <c r="G22" i="37"/>
  <c r="K43" i="37"/>
  <c r="E26" i="37"/>
  <c r="G26" i="37"/>
  <c r="I26" i="37"/>
  <c r="M27" i="37"/>
  <c r="M43" i="37" s="1"/>
  <c r="D28" i="37"/>
  <c r="E30" i="37"/>
  <c r="G30" i="37"/>
  <c r="I30" i="37"/>
  <c r="K30" i="37"/>
  <c r="O34" i="37"/>
  <c r="D32" i="37"/>
  <c r="E34" i="37"/>
  <c r="G34" i="37"/>
  <c r="I34" i="37"/>
  <c r="K34" i="37"/>
  <c r="M34" i="37"/>
  <c r="Q43" i="37"/>
  <c r="D36" i="37"/>
  <c r="E38" i="37"/>
  <c r="G38" i="37"/>
  <c r="I38" i="37"/>
  <c r="M38" i="37"/>
  <c r="O38" i="37"/>
  <c r="D40" i="37"/>
  <c r="E42" i="37"/>
  <c r="G42" i="37"/>
  <c r="I42" i="37"/>
  <c r="K42" i="37"/>
  <c r="M42" i="37"/>
  <c r="O42" i="37"/>
  <c r="Q42" i="37"/>
  <c r="D43" i="37"/>
  <c r="Q38" i="37" l="1"/>
  <c r="G43" i="37"/>
  <c r="M30" i="37"/>
  <c r="K26" i="37"/>
  <c r="I43" i="37"/>
  <c r="O43" i="37"/>
  <c r="E43" i="37"/>
  <c r="D28" i="40" l="1"/>
  <c r="S39" i="40" l="1"/>
  <c r="E11" i="40" l="1"/>
  <c r="C41" i="37" l="1"/>
  <c r="B41" i="37"/>
  <c r="B40" i="37"/>
  <c r="S39" i="37"/>
  <c r="S43" i="37" s="1"/>
  <c r="B39" i="37"/>
  <c r="C37" i="37"/>
  <c r="B37" i="37"/>
  <c r="C36" i="37"/>
  <c r="B35" i="37"/>
  <c r="C33" i="37"/>
  <c r="B33" i="37"/>
  <c r="C32" i="37"/>
  <c r="B31" i="37"/>
  <c r="C29" i="37"/>
  <c r="B29" i="37"/>
  <c r="B28" i="37"/>
  <c r="B27" i="37"/>
  <c r="C25" i="37"/>
  <c r="B25" i="37"/>
  <c r="C24" i="37"/>
  <c r="B23" i="37"/>
  <c r="C21" i="37"/>
  <c r="B21" i="37"/>
  <c r="C20" i="37"/>
  <c r="B19" i="37"/>
  <c r="C17" i="37"/>
  <c r="B17" i="37"/>
  <c r="B16" i="37"/>
  <c r="B15" i="37"/>
  <c r="C13" i="37"/>
  <c r="B13" i="37"/>
  <c r="C12" i="37"/>
  <c r="B11" i="37"/>
  <c r="E8" i="37"/>
  <c r="D43" i="40"/>
  <c r="Q42" i="40"/>
  <c r="O42" i="40"/>
  <c r="M42" i="40"/>
  <c r="K42" i="40"/>
  <c r="I42" i="40"/>
  <c r="G42" i="40"/>
  <c r="E42" i="40"/>
  <c r="C41" i="40"/>
  <c r="B41" i="40"/>
  <c r="C40" i="40"/>
  <c r="S42" i="40"/>
  <c r="B39" i="40"/>
  <c r="O38" i="40"/>
  <c r="M38" i="40"/>
  <c r="K38" i="40"/>
  <c r="I38" i="40"/>
  <c r="G38" i="40"/>
  <c r="E38" i="40"/>
  <c r="C37" i="40"/>
  <c r="B37" i="40"/>
  <c r="B36" i="40"/>
  <c r="Q43" i="40"/>
  <c r="B35" i="40"/>
  <c r="M34" i="40"/>
  <c r="K34" i="40"/>
  <c r="I34" i="40"/>
  <c r="G34" i="40"/>
  <c r="E34" i="40"/>
  <c r="C33" i="40"/>
  <c r="B33" i="40"/>
  <c r="D32" i="40"/>
  <c r="C32" i="40" s="1"/>
  <c r="O43" i="40"/>
  <c r="B31" i="40"/>
  <c r="K30" i="40"/>
  <c r="I30" i="40"/>
  <c r="G30" i="40"/>
  <c r="E30" i="40"/>
  <c r="C29" i="40"/>
  <c r="B29" i="40"/>
  <c r="C28" i="40"/>
  <c r="M27" i="40"/>
  <c r="B27" i="40"/>
  <c r="I26" i="40"/>
  <c r="G26" i="40"/>
  <c r="E26" i="40"/>
  <c r="C25" i="40"/>
  <c r="B25" i="40"/>
  <c r="B24" i="40"/>
  <c r="B23" i="40"/>
  <c r="G22" i="40"/>
  <c r="E22" i="40"/>
  <c r="C21" i="40"/>
  <c r="B21" i="40"/>
  <c r="C20" i="40"/>
  <c r="I22" i="40"/>
  <c r="B19" i="40"/>
  <c r="E18" i="40"/>
  <c r="C17" i="40"/>
  <c r="B17" i="40"/>
  <c r="G15" i="40"/>
  <c r="B15" i="40"/>
  <c r="C13" i="40"/>
  <c r="B13" i="40"/>
  <c r="C12" i="40"/>
  <c r="B11" i="40"/>
  <c r="U9" i="40"/>
  <c r="Q8" i="40" s="1"/>
  <c r="M8" i="37" l="1"/>
  <c r="D44" i="37"/>
  <c r="G8" i="37"/>
  <c r="O8" i="37"/>
  <c r="M44" i="37"/>
  <c r="I8" i="37"/>
  <c r="Q8" i="37"/>
  <c r="G44" i="37"/>
  <c r="K8" i="37"/>
  <c r="I44" i="37"/>
  <c r="Q44" i="37"/>
  <c r="K44" i="37"/>
  <c r="E44" i="37"/>
  <c r="O44" i="37"/>
  <c r="K26" i="40"/>
  <c r="K43" i="40"/>
  <c r="K44" i="40" s="1"/>
  <c r="S8" i="40"/>
  <c r="S44" i="37"/>
  <c r="S8" i="37"/>
  <c r="B32" i="37"/>
  <c r="B20" i="37"/>
  <c r="K8" i="40"/>
  <c r="G8" i="40"/>
  <c r="B12" i="37"/>
  <c r="O44" i="40"/>
  <c r="M8" i="40"/>
  <c r="E8" i="40"/>
  <c r="O8" i="40"/>
  <c r="C24" i="40"/>
  <c r="B28" i="40"/>
  <c r="C40" i="37"/>
  <c r="C28" i="37"/>
  <c r="B36" i="37"/>
  <c r="S42" i="37"/>
  <c r="B12" i="40"/>
  <c r="B40" i="40"/>
  <c r="B32" i="40"/>
  <c r="Q44" i="40"/>
  <c r="S43" i="40"/>
  <c r="S44" i="40" s="1"/>
  <c r="B20" i="40"/>
  <c r="I43" i="40"/>
  <c r="I44" i="40" s="1"/>
  <c r="E43" i="40"/>
  <c r="E44" i="40" s="1"/>
  <c r="E14" i="40"/>
  <c r="C16" i="40"/>
  <c r="B16" i="40"/>
  <c r="G43" i="40"/>
  <c r="G44" i="40" s="1"/>
  <c r="G18" i="40"/>
  <c r="Q38" i="40"/>
  <c r="M43" i="40"/>
  <c r="M44" i="40" s="1"/>
  <c r="M30" i="40"/>
  <c r="O34" i="40"/>
  <c r="D44" i="40"/>
  <c r="I8" i="40"/>
  <c r="C36" i="40"/>
  <c r="C16" i="37"/>
  <c r="B24" i="37"/>
  <c r="U8" i="40" l="1"/>
  <c r="U8" i="37"/>
  <c r="U43" i="40"/>
  <c r="U43" i="37"/>
</calcChain>
</file>

<file path=xl/sharedStrings.xml><?xml version="1.0" encoding="utf-8"?>
<sst xmlns="http://schemas.openxmlformats.org/spreadsheetml/2006/main" count="121" uniqueCount="50">
  <si>
    <t>Star Date</t>
  </si>
  <si>
    <t>Date of the Report</t>
  </si>
  <si>
    <t>Date of payments referred</t>
  </si>
  <si>
    <t>BUCKET 0</t>
  </si>
  <si>
    <t>BUCKET1</t>
  </si>
  <si>
    <t>BUCKET 2</t>
  </si>
  <si>
    <t>BUCKET 3</t>
  </si>
  <si>
    <t>BUCKET 4</t>
  </si>
  <si>
    <t>BUCKET 5</t>
  </si>
  <si>
    <t>BUCKET 6</t>
  </si>
  <si>
    <t>BUCKET 7</t>
  </si>
  <si>
    <t>BUCKET 8</t>
  </si>
  <si>
    <t>TOTAL</t>
  </si>
  <si>
    <t>% Accounts by Bucket</t>
  </si>
  <si>
    <t>RollBk (B1 - Accounts)</t>
  </si>
  <si>
    <t>% Rback</t>
  </si>
  <si>
    <t>RollBk (B2 - Accounts)</t>
  </si>
  <si>
    <t>RollBk (B3 - Accounts)</t>
  </si>
  <si>
    <t>RollBk (B4 - Accounts)</t>
  </si>
  <si>
    <t>RollBk (B5 - Accounts)</t>
  </si>
  <si>
    <t>RollBk (B6 - Accounts)</t>
  </si>
  <si>
    <t>Total Actual</t>
  </si>
  <si>
    <t>TOTAL  PORTAFOLIO</t>
  </si>
  <si>
    <t>RollBk (B7 - Accounts)</t>
  </si>
  <si>
    <t>Roll Back- Buckets - (New Portfolio)</t>
  </si>
  <si>
    <t>RollBk (B8 - Accounts)</t>
  </si>
  <si>
    <t>Number Accounts Cover Minium Payment</t>
  </si>
  <si>
    <t>Number Accounts Cover Delinquency Balance</t>
  </si>
  <si>
    <t>% Of # accounts</t>
  </si>
  <si>
    <t>Grupo de la Cuenta</t>
  </si>
  <si>
    <t>Número de Cuenta</t>
  </si>
  <si>
    <t>Monto vencido</t>
  </si>
  <si>
    <t>Saldo deudor</t>
  </si>
  <si>
    <t>Monto del próximo payoff.</t>
  </si>
  <si>
    <t>No de Pagos</t>
  </si>
  <si>
    <t>Monto</t>
  </si>
  <si>
    <t>Diferencia</t>
  </si>
  <si>
    <t>Número de días de mora. Lo cal</t>
  </si>
  <si>
    <t>Bucket Inicial</t>
  </si>
  <si>
    <t>Bkucket Actual</t>
  </si>
  <si>
    <t>Subproducto</t>
  </si>
  <si>
    <t>Gestor</t>
  </si>
  <si>
    <t>Agencia actual</t>
  </si>
  <si>
    <t>Fecha de referencia a la agenc</t>
  </si>
  <si>
    <t>Status</t>
  </si>
  <si>
    <t>Cuenta</t>
  </si>
  <si>
    <t>Monto de Transacción/Pago</t>
  </si>
  <si>
    <t>Fecha de Transacción/Pago</t>
  </si>
  <si>
    <t>Fecha de Registro de la Transacción/Pago</t>
  </si>
  <si>
    <t>Descripción de trandefs 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</si>
</sst>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%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5" xfId="0" applyBorder="1"/>
    <xf numFmtId="0" fontId="0" fillId="0" borderId="7" xfId="0" applyBorder="1" applyAlignment="1">
      <alignment horizontal="center"/>
    </xf>
    <xf numFmtId="41" fontId="0" fillId="0" borderId="0" xfId="0" applyNumberFormat="1" applyAlignment="1">
      <alignment horizontal="center"/>
    </xf>
    <xf numFmtId="0" fontId="0" fillId="10" borderId="0" xfId="0" applyFill="1" applyBorder="1"/>
    <xf numFmtId="164" fontId="0" fillId="10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8" xfId="0" applyFill="1" applyBorder="1"/>
    <xf numFmtId="0" fontId="0" fillId="10" borderId="9" xfId="0" applyFill="1" applyBorder="1" applyAlignment="1">
      <alignment horizontal="center"/>
    </xf>
    <xf numFmtId="164" fontId="0" fillId="10" borderId="8" xfId="1" applyNumberFormat="1" applyFont="1" applyFill="1" applyBorder="1" applyAlignment="1">
      <alignment horizontal="center"/>
    </xf>
    <xf numFmtId="41" fontId="0" fillId="10" borderId="0" xfId="0" applyNumberFormat="1" applyFill="1" applyAlignment="1">
      <alignment horizontal="center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5" xfId="0" applyFill="1" applyBorder="1"/>
    <xf numFmtId="14" fontId="0" fillId="10" borderId="5" xfId="0" applyNumberFormat="1" applyFill="1" applyBorder="1"/>
    <xf numFmtId="0" fontId="0" fillId="10" borderId="6" xfId="0" applyFill="1" applyBorder="1"/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2" fillId="10" borderId="8" xfId="0" applyFont="1" applyFill="1" applyBorder="1" applyAlignment="1">
      <alignment horizontal="center"/>
    </xf>
    <xf numFmtId="0" fontId="2" fillId="10" borderId="8" xfId="0" applyFont="1" applyFill="1" applyBorder="1"/>
    <xf numFmtId="15" fontId="0" fillId="10" borderId="4" xfId="0" applyNumberFormat="1" applyFill="1" applyBorder="1" applyAlignment="1">
      <alignment horizontal="left"/>
    </xf>
    <xf numFmtId="41" fontId="0" fillId="10" borderId="9" xfId="0" applyNumberForma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3" fontId="2" fillId="10" borderId="8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NumberFormat="1"/>
    <xf numFmtId="41" fontId="2" fillId="10" borderId="0" xfId="0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3" fontId="2" fillId="11" borderId="8" xfId="0" applyNumberFormat="1" applyFont="1" applyFill="1" applyBorder="1" applyAlignment="1">
      <alignment horizontal="center"/>
    </xf>
    <xf numFmtId="0" fontId="0" fillId="11" borderId="0" xfId="0" applyFill="1"/>
    <xf numFmtId="3" fontId="2" fillId="11" borderId="0" xfId="0" applyNumberFormat="1" applyFont="1" applyFill="1" applyAlignment="1">
      <alignment horizontal="center"/>
    </xf>
    <xf numFmtId="0" fontId="2" fillId="11" borderId="0" xfId="0" applyFont="1" applyFill="1"/>
    <xf numFmtId="9" fontId="2" fillId="11" borderId="0" xfId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9" fontId="2" fillId="11" borderId="0" xfId="0" applyNumberFormat="1" applyFont="1" applyFill="1" applyAlignment="1">
      <alignment horizontal="center"/>
    </xf>
    <xf numFmtId="164" fontId="0" fillId="12" borderId="0" xfId="1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2" fillId="12" borderId="0" xfId="0" applyFont="1" applyFill="1" applyAlignment="1">
      <alignment horizontal="center"/>
    </xf>
    <xf numFmtId="9" fontId="2" fillId="12" borderId="0" xfId="1" applyFont="1" applyFill="1" applyAlignment="1">
      <alignment horizontal="center"/>
    </xf>
    <xf numFmtId="9" fontId="2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left"/>
    </xf>
    <xf numFmtId="164" fontId="2" fillId="12" borderId="0" xfId="1" applyNumberFormat="1" applyFont="1" applyFill="1" applyAlignment="1">
      <alignment horizontal="center"/>
    </xf>
    <xf numFmtId="164" fontId="0" fillId="13" borderId="0" xfId="1" applyNumberFormat="1" applyFont="1" applyFill="1" applyBorder="1" applyAlignment="1">
      <alignment horizontal="center"/>
    </xf>
    <xf numFmtId="3" fontId="2" fillId="13" borderId="8" xfId="0" applyNumberFormat="1" applyFont="1" applyFill="1" applyBorder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9" fontId="2" fillId="13" borderId="0" xfId="1" applyFont="1" applyFill="1" applyAlignment="1">
      <alignment horizontal="center"/>
    </xf>
    <xf numFmtId="164" fontId="2" fillId="13" borderId="0" xfId="1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9" fontId="2" fillId="13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left"/>
    </xf>
    <xf numFmtId="164" fontId="0" fillId="14" borderId="0" xfId="1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0" fontId="0" fillId="14" borderId="0" xfId="0" applyFill="1"/>
    <xf numFmtId="0" fontId="2" fillId="14" borderId="0" xfId="0" applyFont="1" applyFill="1"/>
    <xf numFmtId="0" fontId="2" fillId="14" borderId="0" xfId="0" applyFont="1" applyFill="1" applyAlignment="1">
      <alignment horizontal="center"/>
    </xf>
    <xf numFmtId="9" fontId="2" fillId="14" borderId="0" xfId="1" applyFont="1" applyFill="1" applyAlignment="1">
      <alignment horizontal="center"/>
    </xf>
    <xf numFmtId="164" fontId="2" fillId="14" borderId="0" xfId="1" applyNumberFormat="1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9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left"/>
    </xf>
    <xf numFmtId="164" fontId="0" fillId="15" borderId="0" xfId="1" applyNumberFormat="1" applyFont="1" applyFill="1" applyBorder="1" applyAlignment="1">
      <alignment horizontal="center"/>
    </xf>
    <xf numFmtId="3" fontId="2" fillId="15" borderId="8" xfId="0" applyNumberFormat="1" applyFon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/>
    <xf numFmtId="0" fontId="2" fillId="15" borderId="0" xfId="0" applyFont="1" applyFill="1" applyAlignment="1">
      <alignment horizontal="center"/>
    </xf>
    <xf numFmtId="9" fontId="2" fillId="15" borderId="0" xfId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9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left"/>
    </xf>
    <xf numFmtId="164" fontId="0" fillId="16" borderId="0" xfId="1" applyNumberFormat="1" applyFont="1" applyFill="1" applyBorder="1" applyAlignment="1">
      <alignment horizontal="center"/>
    </xf>
    <xf numFmtId="3" fontId="2" fillId="16" borderId="8" xfId="0" applyNumberFormat="1" applyFont="1" applyFill="1" applyBorder="1" applyAlignment="1">
      <alignment horizontal="center"/>
    </xf>
    <xf numFmtId="0" fontId="0" fillId="16" borderId="0" xfId="0" applyFill="1"/>
    <xf numFmtId="0" fontId="2" fillId="16" borderId="0" xfId="0" applyFont="1" applyFill="1"/>
    <xf numFmtId="0" fontId="2" fillId="16" borderId="0" xfId="0" applyFont="1" applyFill="1" applyAlignment="1">
      <alignment horizontal="center"/>
    </xf>
    <xf numFmtId="9" fontId="2" fillId="16" borderId="0" xfId="1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0" fontId="2" fillId="16" borderId="0" xfId="0" applyFont="1" applyFill="1" applyAlignment="1">
      <alignment horizontal="left"/>
    </xf>
    <xf numFmtId="9" fontId="2" fillId="16" borderId="0" xfId="0" applyNumberFormat="1" applyFont="1" applyFill="1" applyAlignment="1">
      <alignment horizontal="center"/>
    </xf>
    <xf numFmtId="164" fontId="0" fillId="17" borderId="0" xfId="1" applyNumberFormat="1" applyFont="1" applyFill="1" applyBorder="1" applyAlignment="1">
      <alignment horizontal="center"/>
    </xf>
    <xf numFmtId="3" fontId="2" fillId="17" borderId="8" xfId="0" applyNumberFormat="1" applyFont="1" applyFill="1" applyBorder="1" applyAlignment="1">
      <alignment horizontal="center"/>
    </xf>
    <xf numFmtId="0" fontId="0" fillId="17" borderId="0" xfId="0" applyFill="1"/>
    <xf numFmtId="0" fontId="2" fillId="17" borderId="0" xfId="0" applyFont="1" applyFill="1"/>
    <xf numFmtId="3" fontId="2" fillId="17" borderId="0" xfId="0" applyNumberFormat="1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9" fontId="2" fillId="17" borderId="0" xfId="1" applyFont="1" applyFill="1" applyAlignment="1">
      <alignment horizontal="center"/>
    </xf>
    <xf numFmtId="164" fontId="2" fillId="17" borderId="0" xfId="0" applyNumberFormat="1" applyFont="1" applyFill="1" applyAlignment="1">
      <alignment horizontal="center"/>
    </xf>
    <xf numFmtId="9" fontId="2" fillId="17" borderId="0" xfId="0" applyNumberFormat="1" applyFont="1" applyFill="1" applyAlignment="1">
      <alignment horizontal="center"/>
    </xf>
    <xf numFmtId="41" fontId="2" fillId="11" borderId="8" xfId="0" applyNumberFormat="1" applyFont="1" applyFill="1" applyBorder="1" applyAlignment="1">
      <alignment horizontal="center"/>
    </xf>
    <xf numFmtId="41" fontId="2" fillId="11" borderId="0" xfId="0" applyNumberFormat="1" applyFont="1" applyFill="1" applyAlignment="1">
      <alignment horizontal="center"/>
    </xf>
    <xf numFmtId="41" fontId="2" fillId="11" borderId="0" xfId="0" applyNumberFormat="1" applyFont="1" applyFill="1"/>
    <xf numFmtId="164" fontId="0" fillId="18" borderId="0" xfId="1" applyNumberFormat="1" applyFont="1" applyFill="1" applyBorder="1" applyAlignment="1">
      <alignment horizontal="center"/>
    </xf>
    <xf numFmtId="41" fontId="2" fillId="18" borderId="8" xfId="0" applyNumberFormat="1" applyFont="1" applyFill="1" applyBorder="1" applyAlignment="1">
      <alignment horizontal="center"/>
    </xf>
    <xf numFmtId="0" fontId="0" fillId="18" borderId="0" xfId="0" applyFill="1"/>
    <xf numFmtId="0" fontId="2" fillId="18" borderId="0" xfId="0" applyFont="1" applyFill="1" applyAlignment="1">
      <alignment horizontal="center"/>
    </xf>
    <xf numFmtId="0" fontId="2" fillId="18" borderId="0" xfId="0" applyFont="1" applyFill="1"/>
    <xf numFmtId="9" fontId="2" fillId="18" borderId="0" xfId="1" applyFont="1" applyFill="1" applyAlignment="1">
      <alignment horizontal="center"/>
    </xf>
    <xf numFmtId="41" fontId="2" fillId="18" borderId="0" xfId="0" applyNumberFormat="1" applyFont="1" applyFill="1" applyAlignment="1">
      <alignment horizontal="center"/>
    </xf>
    <xf numFmtId="41" fontId="2" fillId="18" borderId="0" xfId="0" applyNumberFormat="1" applyFont="1" applyFill="1"/>
    <xf numFmtId="9" fontId="2" fillId="18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left"/>
    </xf>
    <xf numFmtId="3" fontId="2" fillId="18" borderId="8" xfId="0" applyNumberFormat="1" applyFont="1" applyFill="1" applyBorder="1" applyAlignment="1">
      <alignment horizontal="center"/>
    </xf>
    <xf numFmtId="3" fontId="2" fillId="18" borderId="0" xfId="0" applyNumberFormat="1" applyFont="1" applyFill="1" applyAlignment="1">
      <alignment horizontal="center"/>
    </xf>
    <xf numFmtId="41" fontId="2" fillId="12" borderId="8" xfId="0" applyNumberFormat="1" applyFont="1" applyFill="1" applyBorder="1" applyAlignment="1">
      <alignment horizontal="center"/>
    </xf>
    <xf numFmtId="41" fontId="2" fillId="12" borderId="0" xfId="0" applyNumberFormat="1" applyFont="1" applyFill="1" applyAlignment="1">
      <alignment horizontal="center"/>
    </xf>
    <xf numFmtId="41" fontId="2" fillId="13" borderId="8" xfId="0" applyNumberFormat="1" applyFont="1" applyFill="1" applyBorder="1" applyAlignment="1">
      <alignment horizontal="center"/>
    </xf>
    <xf numFmtId="41" fontId="2" fillId="13" borderId="0" xfId="0" applyNumberFormat="1" applyFont="1" applyFill="1" applyAlignment="1">
      <alignment horizontal="center"/>
    </xf>
    <xf numFmtId="41" fontId="2" fillId="14" borderId="8" xfId="0" applyNumberFormat="1" applyFont="1" applyFill="1" applyBorder="1" applyAlignment="1">
      <alignment horizontal="center"/>
    </xf>
    <xf numFmtId="41" fontId="2" fillId="14" borderId="0" xfId="0" applyNumberFormat="1" applyFont="1" applyFill="1" applyAlignment="1">
      <alignment horizontal="center"/>
    </xf>
    <xf numFmtId="41" fontId="2" fillId="16" borderId="8" xfId="0" applyNumberFormat="1" applyFont="1" applyFill="1" applyBorder="1" applyAlignment="1">
      <alignment horizontal="center"/>
    </xf>
    <xf numFmtId="41" fontId="2" fillId="16" borderId="0" xfId="0" applyNumberFormat="1" applyFont="1" applyFill="1" applyAlignment="1">
      <alignment horizontal="center"/>
    </xf>
    <xf numFmtId="41" fontId="2" fillId="17" borderId="8" xfId="0" applyNumberFormat="1" applyFont="1" applyFill="1" applyBorder="1" applyAlignment="1">
      <alignment horizontal="center"/>
    </xf>
    <xf numFmtId="41" fontId="2" fillId="17" borderId="0" xfId="0" applyNumberFormat="1" applyFont="1" applyFill="1" applyAlignment="1">
      <alignment horizontal="center"/>
    </xf>
    <xf numFmtId="41" fontId="2" fillId="12" borderId="0" xfId="0" applyNumberFormat="1" applyFont="1" applyFill="1"/>
    <xf numFmtId="41" fontId="2" fillId="13" borderId="0" xfId="0" applyNumberFormat="1" applyFont="1" applyFill="1"/>
    <xf numFmtId="41" fontId="2" fillId="14" borderId="0" xfId="0" applyNumberFormat="1" applyFont="1" applyFill="1"/>
    <xf numFmtId="41" fontId="2" fillId="15" borderId="0" xfId="0" applyNumberFormat="1" applyFont="1" applyFill="1"/>
    <xf numFmtId="41" fontId="2" fillId="15" borderId="0" xfId="0" applyNumberFormat="1" applyFont="1" applyFill="1" applyAlignment="1">
      <alignment horizontal="center"/>
    </xf>
    <xf numFmtId="41" fontId="2" fillId="15" borderId="0" xfId="1" applyNumberFormat="1" applyFont="1" applyFill="1" applyAlignment="1">
      <alignment horizontal="center"/>
    </xf>
    <xf numFmtId="41" fontId="2" fillId="15" borderId="8" xfId="0" applyNumberFormat="1" applyFont="1" applyFill="1" applyBorder="1" applyAlignment="1">
      <alignment horizontal="center"/>
    </xf>
    <xf numFmtId="41" fontId="0" fillId="16" borderId="0" xfId="0" applyNumberFormat="1" applyFill="1"/>
    <xf numFmtId="41" fontId="0" fillId="16" borderId="0" xfId="0" applyNumberFormat="1" applyFill="1" applyAlignment="1">
      <alignment horizontal="center"/>
    </xf>
    <xf numFmtId="41" fontId="2" fillId="16" borderId="0" xfId="1" applyNumberFormat="1" applyFont="1" applyFill="1" applyAlignment="1">
      <alignment horizontal="center"/>
    </xf>
    <xf numFmtId="41" fontId="2" fillId="17" borderId="0" xfId="1" applyNumberFormat="1" applyFont="1" applyFill="1" applyAlignment="1">
      <alignment horizontal="center"/>
    </xf>
    <xf numFmtId="41" fontId="2" fillId="17" borderId="0" xfId="0" applyNumberFormat="1" applyFont="1" applyFill="1"/>
    <xf numFmtId="41" fontId="0" fillId="17" borderId="0" xfId="0" applyNumberForma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" fontId="3" fillId="0" borderId="0" xfId="0" applyNumberFormat="1" applyFont="1"/>
    <xf numFmtId="49" fontId="3" fillId="0" borderId="0" xfId="0" applyNumberFormat="1" applyFont="1"/>
    <xf numFmtId="43" fontId="3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49" fontId="0" fillId="0" borderId="0" xfId="0" applyNumberFormat="1"/>
  </cellXfs>
  <cellStyles count="53">
    <cellStyle name="Millares 2" xfId="2" xr:uid="{00000000-0005-0000-0000-000001000000}"/>
    <cellStyle name="Millares 2 2" xfId="4" xr:uid="{00000000-0005-0000-0000-000002000000}"/>
    <cellStyle name="Millares 2 2 2" xfId="8" xr:uid="{7BACEA34-9902-43C7-A35F-BD13D3CF83D0}"/>
    <cellStyle name="Millares 2 2 2 2" xfId="20" xr:uid="{E764D5EE-16A8-4103-86F9-06929256EA5A}"/>
    <cellStyle name="Millares 2 2 2 2 2" xfId="52" xr:uid="{58AAE0DE-778F-40DD-8D6C-89769BCC87EE}"/>
    <cellStyle name="Millares 2 2 2 3" xfId="40" xr:uid="{BB307FEC-C40E-4EC2-AC1E-F460AB5D481F}"/>
    <cellStyle name="Millares 2 2 2 4" xfId="32" xr:uid="{AAEF3193-75CA-4DFF-9928-B94DA68B1B42}"/>
    <cellStyle name="Millares 2 2 3" xfId="16" xr:uid="{022D1618-D65F-4F2C-AA2D-3B64F551BAB2}"/>
    <cellStyle name="Millares 2 2 3 2" xfId="48" xr:uid="{9CE80588-0F33-42F5-9A8C-C8E4FD77B0F5}"/>
    <cellStyle name="Millares 2 2 3 3" xfId="28" xr:uid="{6E7CE1D9-EC61-46CD-8661-F686CD95215F}"/>
    <cellStyle name="Millares 2 2 4" xfId="12" xr:uid="{C5FDEF91-CB53-447F-B484-2B82BE8852F5}"/>
    <cellStyle name="Millares 2 2 4 2" xfId="44" xr:uid="{49EC13FA-4E91-4341-89D6-618F7BA4E9DA}"/>
    <cellStyle name="Millares 2 2 5" xfId="36" xr:uid="{258FD1DE-BAC9-42AF-B0EB-750E5498EC5B}"/>
    <cellStyle name="Millares 2 2 6" xfId="24" xr:uid="{40D02106-30B2-4341-AA7B-F5A2A27F4774}"/>
    <cellStyle name="Millares 2 3" xfId="6" xr:uid="{2E2208CB-B221-438E-835B-CA8863B73AA0}"/>
    <cellStyle name="Millares 2 3 2" xfId="18" xr:uid="{5D85278A-D76F-415B-AFA9-004DAE684F48}"/>
    <cellStyle name="Millares 2 3 2 2" xfId="50" xr:uid="{C4E0A7BA-EABB-4722-93AA-072C7CCD1F76}"/>
    <cellStyle name="Millares 2 3 3" xfId="38" xr:uid="{5F0FD09F-71F7-4B2E-9E45-618758C8E74F}"/>
    <cellStyle name="Millares 2 3 4" xfId="30" xr:uid="{9124E296-27AE-4CA6-AFCA-1BBFE16B5499}"/>
    <cellStyle name="Millares 2 4" xfId="14" xr:uid="{578AF1E1-8E82-4DBB-9D41-DFE3775E6FB9}"/>
    <cellStyle name="Millares 2 4 2" xfId="46" xr:uid="{85F4C9D3-612B-4716-B4B2-175F31D43169}"/>
    <cellStyle name="Millares 2 4 3" xfId="26" xr:uid="{FB094A6C-14F8-4B4F-967F-D6D6531C89DF}"/>
    <cellStyle name="Millares 2 5" xfId="10" xr:uid="{813A68CB-5146-4AC3-923A-7754942FEDFF}"/>
    <cellStyle name="Millares 2 5 2" xfId="42" xr:uid="{DB18D92C-66BF-4F79-BB3B-7E3FD7587245}"/>
    <cellStyle name="Millares 2 6" xfId="34" xr:uid="{9B37822E-EC56-4540-9695-ED19ADBDDA78}"/>
    <cellStyle name="Millares 2 7" xfId="22" xr:uid="{E36C7428-EA92-4F19-8B3D-B6A50B839A2D}"/>
    <cellStyle name="Millares 3" xfId="3" xr:uid="{00000000-0005-0000-0000-000003000000}"/>
    <cellStyle name="Millares 3 2" xfId="7" xr:uid="{0D77FC68-95FA-4123-A2BB-A7EDC14A7CCA}"/>
    <cellStyle name="Millares 3 2 2" xfId="19" xr:uid="{285B7FF6-2D5F-4BB8-9757-D10D29E53974}"/>
    <cellStyle name="Millares 3 2 2 2" xfId="51" xr:uid="{94117CA9-832E-4787-AB76-B35C5DD10C34}"/>
    <cellStyle name="Millares 3 2 3" xfId="39" xr:uid="{9AC4E126-28A2-4AEE-9C9F-617A3B3E12AA}"/>
    <cellStyle name="Millares 3 2 4" xfId="31" xr:uid="{F23CFD9F-B5B3-4E15-AF13-0A92E1528E71}"/>
    <cellStyle name="Millares 3 3" xfId="15" xr:uid="{E197503F-AB12-461D-BC00-FDAC1E7F0F11}"/>
    <cellStyle name="Millares 3 3 2" xfId="47" xr:uid="{F02F459F-89D8-4CE3-A4BD-EE2DAA06F049}"/>
    <cellStyle name="Millares 3 3 3" xfId="27" xr:uid="{7ABEACDE-5F03-4320-BBB0-2AB3CE5CCA0C}"/>
    <cellStyle name="Millares 3 4" xfId="11" xr:uid="{54A73826-C0B3-4706-85EE-7B14E1AFEB32}"/>
    <cellStyle name="Millares 3 4 2" xfId="43" xr:uid="{B749A003-6823-47AC-B681-7FDD85209A4C}"/>
    <cellStyle name="Millares 3 5" xfId="35" xr:uid="{A72958C7-EA1E-4504-BA76-C9CA989B9584}"/>
    <cellStyle name="Millares 3 6" xfId="23" xr:uid="{91FE17B3-8C60-438A-872B-E87481BFDB5E}"/>
    <cellStyle name="Millares 4" xfId="5" xr:uid="{D4012F66-3683-49C9-9CDF-5CA6067C564F}"/>
    <cellStyle name="Millares 4 2" xfId="17" xr:uid="{5FC65C41-38FA-4020-A54A-153006F85BCA}"/>
    <cellStyle name="Millares 4 2 2" xfId="49" xr:uid="{11D4DC8E-A5D8-48F9-A255-86064CCE6563}"/>
    <cellStyle name="Millares 4 2 3" xfId="29" xr:uid="{DF86B466-642B-4016-9D1E-F01F306104FB}"/>
    <cellStyle name="Millares 4 3" xfId="9" xr:uid="{2288B5CC-66AE-4460-AFEC-EDAFD421FD08}"/>
    <cellStyle name="Millares 4 3 2" xfId="41" xr:uid="{44A86A03-610E-4CB1-B338-3D8A115BAFED}"/>
    <cellStyle name="Millares 4 4" xfId="37" xr:uid="{0034792C-0B13-4C35-8FEA-C3B7AB2BA62D}"/>
    <cellStyle name="Millares 4 5" xfId="21" xr:uid="{C4D7636E-CA16-4C17-9570-1D5188D76A70}"/>
    <cellStyle name="Millares 5" xfId="13" xr:uid="{5CAD8954-0606-49B6-AE88-0925A13A991B}"/>
    <cellStyle name="Millares 5 2" xfId="45" xr:uid="{1C220AE3-7783-41E0-9B9D-6C6B2C8A4BA0}"/>
    <cellStyle name="Millares 5 3" xfId="25" xr:uid="{D5A19ED1-4D66-4582-962E-898B576D2ADC}"/>
    <cellStyle name="Millares 6" xfId="33" xr:uid="{DCBE6573-F468-43B5-B891-F4C47C208BAF}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opLeftCell="A4" zoomScale="75" zoomScaleNormal="75" workbookViewId="0">
      <selection activeCell="A43" sqref="A43:XFD43"/>
    </sheetView>
  </sheetViews>
  <sheetFormatPr baseColWidth="10" defaultRowHeight="15" x14ac:dyDescent="0.25"/>
  <cols>
    <col min="1" max="1" width="42.85546875" style="6" bestFit="1" customWidth="1"/>
    <col min="2" max="2" width="13.140625" style="6" customWidth="1"/>
    <col min="3" max="3" width="15" style="6" bestFit="1" customWidth="1"/>
    <col min="4" max="4" width="12.5703125" style="6" customWidth="1"/>
    <col min="5" max="5" width="13.42578125" style="6" bestFit="1" customWidth="1"/>
    <col min="6" max="6" width="6.85546875" style="6" bestFit="1" customWidth="1"/>
    <col min="7" max="7" width="11.42578125" style="6"/>
    <col min="8" max="8" width="5.140625" style="6" customWidth="1"/>
    <col min="9" max="9" width="11.42578125" style="6"/>
    <col min="10" max="10" width="5" style="6" customWidth="1"/>
    <col min="11" max="11" width="11.42578125" style="6"/>
    <col min="12" max="12" width="6.140625" style="6" customWidth="1"/>
    <col min="13" max="13" width="11.42578125" style="6"/>
    <col min="14" max="14" width="5.28515625" style="6" customWidth="1"/>
    <col min="15" max="15" width="11.42578125" style="6"/>
    <col min="16" max="16" width="6.7109375" style="6" customWidth="1"/>
    <col min="17" max="17" width="11.42578125" style="6"/>
    <col min="18" max="18" width="5.42578125" style="6" customWidth="1"/>
    <col min="19" max="19" width="11.42578125" style="6"/>
    <col min="20" max="20" width="5.28515625" style="6" customWidth="1"/>
    <col min="21" max="21" width="12.7109375" style="6" bestFit="1" customWidth="1"/>
    <col min="22" max="22" width="5.28515625" style="6" customWidth="1"/>
    <col min="23" max="23" width="11.42578125" style="6"/>
    <col min="24" max="24" width="16.42578125" style="6" customWidth="1"/>
    <col min="25" max="25" width="13.85546875" style="6" bestFit="1" customWidth="1"/>
    <col min="26" max="16384" width="11.42578125" style="6"/>
  </cols>
  <sheetData>
    <row r="1" spans="1:21" ht="11.25" customHeight="1" x14ac:dyDescent="0.25"/>
    <row r="2" spans="1:21" x14ac:dyDescent="0.25">
      <c r="D2" s="132" t="s">
        <v>24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23"/>
    </row>
    <row r="3" spans="1:21" ht="15.75" thickBot="1" x14ac:dyDescent="0.3"/>
    <row r="4" spans="1:21" x14ac:dyDescent="0.25">
      <c r="A4" s="11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3"/>
      <c r="J4" s="4"/>
    </row>
    <row r="5" spans="1:21" ht="15.75" thickBot="1" x14ac:dyDescent="0.3">
      <c r="A5" s="21"/>
      <c r="B5" s="14"/>
      <c r="C5" s="14"/>
      <c r="D5" s="15"/>
      <c r="E5" s="14"/>
      <c r="F5" s="14"/>
      <c r="G5" s="1"/>
      <c r="H5" s="14"/>
      <c r="I5" s="16"/>
      <c r="J5" s="4"/>
    </row>
    <row r="7" spans="1:21" ht="15.75" thickBot="1" x14ac:dyDescent="0.3">
      <c r="D7" s="2" t="s">
        <v>3</v>
      </c>
      <c r="E7" s="133" t="s">
        <v>4</v>
      </c>
      <c r="F7" s="133"/>
      <c r="G7" s="134" t="s">
        <v>5</v>
      </c>
      <c r="H7" s="134"/>
      <c r="I7" s="135" t="s">
        <v>6</v>
      </c>
      <c r="J7" s="135"/>
      <c r="K7" s="136" t="s">
        <v>7</v>
      </c>
      <c r="L7" s="136"/>
      <c r="M7" s="137" t="s">
        <v>8</v>
      </c>
      <c r="N7" s="137"/>
      <c r="O7" s="138" t="s">
        <v>9</v>
      </c>
      <c r="P7" s="138"/>
      <c r="Q7" s="139" t="s">
        <v>10</v>
      </c>
      <c r="R7" s="139"/>
      <c r="S7" s="131" t="s">
        <v>11</v>
      </c>
      <c r="T7" s="131"/>
      <c r="U7" s="2" t="s">
        <v>12</v>
      </c>
    </row>
    <row r="8" spans="1:21" ht="15.75" thickTop="1" x14ac:dyDescent="0.25">
      <c r="A8" s="4" t="s">
        <v>13</v>
      </c>
      <c r="B8" s="4"/>
      <c r="C8" s="4"/>
      <c r="D8" s="4"/>
      <c r="E8" s="28">
        <f>E9/$U$9</f>
        <v>0.125</v>
      </c>
      <c r="F8" s="28"/>
      <c r="G8" s="96">
        <f>G9/$U$9</f>
        <v>0.125</v>
      </c>
      <c r="H8" s="96"/>
      <c r="I8" s="36">
        <f>I9/$U$9</f>
        <v>0.125</v>
      </c>
      <c r="J8" s="36"/>
      <c r="K8" s="45">
        <f>K9/$U$9</f>
        <v>0.125</v>
      </c>
      <c r="L8" s="45"/>
      <c r="M8" s="56">
        <f>M9/$U$9</f>
        <v>0.125</v>
      </c>
      <c r="N8" s="56"/>
      <c r="O8" s="66">
        <f>O9/$U$9</f>
        <v>0.125</v>
      </c>
      <c r="P8" s="66"/>
      <c r="Q8" s="75">
        <f>Q9/$U$9</f>
        <v>0.125</v>
      </c>
      <c r="R8" s="75"/>
      <c r="S8" s="84">
        <f>S9/$U$9</f>
        <v>0.125</v>
      </c>
      <c r="T8" s="84"/>
      <c r="U8" s="5">
        <f>SUM(E8:S8)</f>
        <v>1</v>
      </c>
    </row>
    <row r="9" spans="1:21" s="18" customFormat="1" ht="15.75" thickBot="1" x14ac:dyDescent="0.3">
      <c r="A9" s="19" t="s">
        <v>22</v>
      </c>
      <c r="B9" s="19"/>
      <c r="C9" s="19"/>
      <c r="D9" s="20"/>
      <c r="E9" s="29">
        <v>1</v>
      </c>
      <c r="F9" s="29"/>
      <c r="G9" s="106">
        <v>1</v>
      </c>
      <c r="H9" s="106"/>
      <c r="I9" s="37">
        <v>1</v>
      </c>
      <c r="J9" s="37"/>
      <c r="K9" s="46">
        <v>1</v>
      </c>
      <c r="L9" s="46"/>
      <c r="M9" s="57">
        <v>1</v>
      </c>
      <c r="N9" s="57"/>
      <c r="O9" s="67">
        <v>1</v>
      </c>
      <c r="P9" s="67"/>
      <c r="Q9" s="76">
        <v>1</v>
      </c>
      <c r="R9" s="76"/>
      <c r="S9" s="85">
        <v>1</v>
      </c>
      <c r="T9" s="85"/>
      <c r="U9" s="24">
        <f>SUM(D9:S9)</f>
        <v>8</v>
      </c>
    </row>
    <row r="10" spans="1:21" ht="15.75" thickTop="1" x14ac:dyDescent="0.25">
      <c r="C10" s="6" t="s">
        <v>28</v>
      </c>
      <c r="E10" s="30"/>
      <c r="F10" s="30"/>
      <c r="G10" s="98"/>
      <c r="H10" s="98"/>
      <c r="I10" s="38"/>
      <c r="J10" s="38"/>
      <c r="K10" s="47"/>
      <c r="L10" s="47"/>
      <c r="M10" s="58"/>
      <c r="N10" s="58"/>
      <c r="O10" s="68"/>
      <c r="P10" s="68"/>
      <c r="Q10" s="77"/>
      <c r="R10" s="77"/>
      <c r="S10" s="86"/>
      <c r="T10" s="86"/>
    </row>
    <row r="11" spans="1:21" s="18" customFormat="1" x14ac:dyDescent="0.25">
      <c r="A11" s="17" t="s">
        <v>14</v>
      </c>
      <c r="B11" s="33">
        <f>D11/E9</f>
        <v>0</v>
      </c>
      <c r="C11" s="33"/>
      <c r="D11" s="34">
        <v>0</v>
      </c>
      <c r="E11" s="31">
        <f>E9-D11</f>
        <v>1</v>
      </c>
      <c r="F11" s="32"/>
      <c r="G11" s="99"/>
      <c r="H11" s="100"/>
      <c r="I11" s="39"/>
      <c r="J11" s="39"/>
      <c r="K11" s="48"/>
      <c r="L11" s="48"/>
      <c r="M11" s="59"/>
      <c r="N11" s="59"/>
      <c r="O11" s="69"/>
      <c r="P11" s="69"/>
      <c r="Q11" s="78"/>
      <c r="R11" s="78"/>
      <c r="S11" s="87"/>
      <c r="T11" s="87"/>
    </row>
    <row r="12" spans="1:21" s="18" customFormat="1" x14ac:dyDescent="0.25">
      <c r="A12" s="17" t="s">
        <v>26</v>
      </c>
      <c r="B12" s="35" t="str">
        <f>IF(D12=0,"0%",D12/$E9)</f>
        <v>0%</v>
      </c>
      <c r="C12" s="35" t="str">
        <f>IF(D12=0,"0%",D12/D11)</f>
        <v>0%</v>
      </c>
      <c r="D12" s="34">
        <v>0</v>
      </c>
      <c r="E12" s="32"/>
      <c r="F12" s="32"/>
      <c r="G12" s="99"/>
      <c r="H12" s="100"/>
      <c r="I12" s="39"/>
      <c r="J12" s="39"/>
      <c r="K12" s="48"/>
      <c r="L12" s="48"/>
      <c r="M12" s="59"/>
      <c r="N12" s="59"/>
      <c r="O12" s="69"/>
      <c r="P12" s="69"/>
      <c r="Q12" s="78"/>
      <c r="R12" s="78"/>
      <c r="S12" s="87"/>
      <c r="T12" s="87"/>
    </row>
    <row r="13" spans="1:21" s="18" customFormat="1" x14ac:dyDescent="0.25">
      <c r="A13" s="17" t="s">
        <v>27</v>
      </c>
      <c r="B13" s="35" t="str">
        <f>IF(D13=0,"0%",D13/$E9)</f>
        <v>0%</v>
      </c>
      <c r="C13" s="35" t="str">
        <f>IF(D13=0,"0%",D13/D11)</f>
        <v>0%</v>
      </c>
      <c r="D13" s="34">
        <v>0</v>
      </c>
      <c r="E13" s="32"/>
      <c r="F13" s="32"/>
      <c r="G13" s="99"/>
      <c r="H13" s="100"/>
      <c r="I13" s="39"/>
      <c r="J13" s="39"/>
      <c r="K13" s="48"/>
      <c r="L13" s="48"/>
      <c r="M13" s="59"/>
      <c r="N13" s="59"/>
      <c r="O13" s="69"/>
      <c r="P13" s="69"/>
      <c r="Q13" s="78"/>
      <c r="R13" s="78"/>
      <c r="S13" s="87"/>
      <c r="T13" s="87"/>
    </row>
    <row r="14" spans="1:21" s="18" customFormat="1" x14ac:dyDescent="0.25">
      <c r="A14" s="17" t="s">
        <v>15</v>
      </c>
      <c r="B14" s="32"/>
      <c r="C14" s="32"/>
      <c r="D14" s="32"/>
      <c r="E14" s="33">
        <f>E11/$E$9</f>
        <v>1</v>
      </c>
      <c r="F14" s="32"/>
      <c r="G14" s="101"/>
      <c r="H14" s="100"/>
      <c r="I14" s="39"/>
      <c r="J14" s="39"/>
      <c r="K14" s="48"/>
      <c r="L14" s="48"/>
      <c r="M14" s="59"/>
      <c r="N14" s="59"/>
      <c r="O14" s="69"/>
      <c r="P14" s="69"/>
      <c r="Q14" s="78"/>
      <c r="R14" s="78"/>
      <c r="S14" s="87"/>
      <c r="T14" s="87"/>
    </row>
    <row r="15" spans="1:21" s="18" customFormat="1" x14ac:dyDescent="0.25">
      <c r="A15" s="17" t="s">
        <v>16</v>
      </c>
      <c r="B15" s="104">
        <f>D15/$G9</f>
        <v>0</v>
      </c>
      <c r="C15" s="101"/>
      <c r="D15" s="99">
        <v>0</v>
      </c>
      <c r="E15" s="99">
        <v>0</v>
      </c>
      <c r="F15" s="99"/>
      <c r="G15" s="107">
        <f>G9-E15-D15</f>
        <v>1</v>
      </c>
      <c r="H15" s="100"/>
      <c r="I15" s="40"/>
      <c r="J15" s="39"/>
      <c r="K15" s="48"/>
      <c r="L15" s="48"/>
      <c r="M15" s="59"/>
      <c r="N15" s="59"/>
      <c r="O15" s="69"/>
      <c r="P15" s="69"/>
      <c r="Q15" s="78"/>
      <c r="R15" s="78"/>
      <c r="S15" s="87"/>
      <c r="T15" s="87"/>
    </row>
    <row r="16" spans="1:21" s="18" customFormat="1" x14ac:dyDescent="0.25">
      <c r="A16" s="17" t="s">
        <v>26</v>
      </c>
      <c r="B16" s="104" t="str">
        <f>IF(D16=0,"0%",D16/$G9)</f>
        <v>0%</v>
      </c>
      <c r="C16" s="104" t="str">
        <f>IF(D16=0,"0%",D16/D15)</f>
        <v>0%</v>
      </c>
      <c r="D16" s="99">
        <v>0</v>
      </c>
      <c r="E16" s="104"/>
      <c r="F16" s="99"/>
      <c r="G16" s="100"/>
      <c r="H16" s="100"/>
      <c r="I16" s="40"/>
      <c r="J16" s="39"/>
      <c r="K16" s="48"/>
      <c r="L16" s="48"/>
      <c r="M16" s="59"/>
      <c r="N16" s="59"/>
      <c r="O16" s="69"/>
      <c r="P16" s="69"/>
      <c r="Q16" s="78"/>
      <c r="R16" s="78"/>
      <c r="S16" s="87"/>
      <c r="T16" s="87"/>
    </row>
    <row r="17" spans="1:20" s="18" customFormat="1" x14ac:dyDescent="0.25">
      <c r="A17" s="17" t="s">
        <v>27</v>
      </c>
      <c r="B17" s="104" t="str">
        <f>IF(D17=0,"0%",D17/$G9)</f>
        <v>0%</v>
      </c>
      <c r="C17" s="104" t="str">
        <f>IF(D17=0,"0%",D17/D15)</f>
        <v>0%</v>
      </c>
      <c r="D17" s="99">
        <v>0</v>
      </c>
      <c r="E17" s="104"/>
      <c r="F17" s="99"/>
      <c r="G17" s="100"/>
      <c r="H17" s="100"/>
      <c r="I17" s="40"/>
      <c r="J17" s="39"/>
      <c r="K17" s="48"/>
      <c r="L17" s="48"/>
      <c r="M17" s="59"/>
      <c r="N17" s="59"/>
      <c r="O17" s="69"/>
      <c r="P17" s="69"/>
      <c r="Q17" s="78"/>
      <c r="R17" s="78"/>
      <c r="S17" s="87"/>
      <c r="T17" s="87"/>
    </row>
    <row r="18" spans="1:20" s="18" customFormat="1" x14ac:dyDescent="0.25">
      <c r="A18" s="17" t="s">
        <v>15</v>
      </c>
      <c r="B18" s="105"/>
      <c r="C18" s="105"/>
      <c r="D18" s="100"/>
      <c r="E18" s="101">
        <f>E15/$G$9</f>
        <v>0</v>
      </c>
      <c r="F18" s="101"/>
      <c r="G18" s="101">
        <f>G15/$G$9</f>
        <v>1</v>
      </c>
      <c r="H18" s="100"/>
      <c r="I18" s="41"/>
      <c r="J18" s="39"/>
      <c r="K18" s="48"/>
      <c r="L18" s="48"/>
      <c r="M18" s="59"/>
      <c r="N18" s="59"/>
      <c r="O18" s="69"/>
      <c r="P18" s="69"/>
      <c r="Q18" s="78"/>
      <c r="R18" s="78"/>
      <c r="S18" s="87"/>
      <c r="T18" s="87"/>
    </row>
    <row r="19" spans="1:20" x14ac:dyDescent="0.25">
      <c r="A19" s="17" t="s">
        <v>17</v>
      </c>
      <c r="B19" s="41">
        <f>D19/I9</f>
        <v>0</v>
      </c>
      <c r="C19" s="41"/>
      <c r="D19" s="40">
        <v>0</v>
      </c>
      <c r="E19" s="40">
        <v>0</v>
      </c>
      <c r="F19" s="40"/>
      <c r="G19" s="40">
        <v>0</v>
      </c>
      <c r="H19" s="40"/>
      <c r="I19" s="40">
        <v>1</v>
      </c>
      <c r="J19" s="38"/>
      <c r="K19" s="49"/>
      <c r="L19" s="47"/>
      <c r="M19" s="58"/>
      <c r="N19" s="58"/>
      <c r="O19" s="68"/>
      <c r="P19" s="68"/>
      <c r="Q19" s="77"/>
      <c r="R19" s="77"/>
      <c r="S19" s="86"/>
      <c r="T19" s="86"/>
    </row>
    <row r="20" spans="1:20" x14ac:dyDescent="0.25">
      <c r="A20" s="17" t="s">
        <v>26</v>
      </c>
      <c r="B20" s="42">
        <f>D20/I9</f>
        <v>0</v>
      </c>
      <c r="C20" s="42" t="str">
        <f>IF(D20=0,"0%",D20/D19)</f>
        <v>0%</v>
      </c>
      <c r="D20" s="40">
        <v>0</v>
      </c>
      <c r="E20" s="42"/>
      <c r="F20" s="40"/>
      <c r="G20" s="40"/>
      <c r="H20" s="40"/>
      <c r="I20" s="39"/>
      <c r="J20" s="38"/>
      <c r="K20" s="49"/>
      <c r="L20" s="47"/>
      <c r="M20" s="58"/>
      <c r="N20" s="58"/>
      <c r="O20" s="68"/>
      <c r="P20" s="68"/>
      <c r="Q20" s="77"/>
      <c r="R20" s="77"/>
      <c r="S20" s="86"/>
      <c r="T20" s="86"/>
    </row>
    <row r="21" spans="1:20" s="18" customFormat="1" x14ac:dyDescent="0.25">
      <c r="A21" s="17" t="s">
        <v>27</v>
      </c>
      <c r="B21" s="42">
        <f>D21/I9</f>
        <v>0</v>
      </c>
      <c r="C21" s="42" t="str">
        <f>IF(D21=0,"0%",D21/D19)</f>
        <v>0%</v>
      </c>
      <c r="D21" s="40">
        <v>0</v>
      </c>
      <c r="E21" s="42"/>
      <c r="F21" s="40"/>
      <c r="G21" s="40"/>
      <c r="H21" s="40"/>
      <c r="I21" s="39"/>
      <c r="J21" s="39"/>
      <c r="K21" s="50"/>
      <c r="L21" s="48"/>
      <c r="M21" s="59"/>
      <c r="N21" s="59"/>
      <c r="O21" s="69"/>
      <c r="P21" s="69"/>
      <c r="Q21" s="78"/>
      <c r="R21" s="78"/>
      <c r="S21" s="87"/>
      <c r="T21" s="87"/>
    </row>
    <row r="22" spans="1:20" s="18" customFormat="1" x14ac:dyDescent="0.25">
      <c r="A22" s="17" t="s">
        <v>15</v>
      </c>
      <c r="B22" s="43"/>
      <c r="C22" s="43"/>
      <c r="D22" s="39"/>
      <c r="E22" s="41">
        <f>E19/$I$9</f>
        <v>0</v>
      </c>
      <c r="F22" s="44"/>
      <c r="G22" s="41">
        <f>G19/$I$9</f>
        <v>0</v>
      </c>
      <c r="H22" s="41"/>
      <c r="I22" s="41">
        <f>I19/$I$9</f>
        <v>1</v>
      </c>
      <c r="J22" s="39"/>
      <c r="K22" s="51"/>
      <c r="L22" s="48"/>
      <c r="M22" s="59"/>
      <c r="N22" s="59"/>
      <c r="O22" s="69"/>
      <c r="P22" s="69"/>
      <c r="Q22" s="78"/>
      <c r="R22" s="78"/>
      <c r="S22" s="87"/>
      <c r="T22" s="87"/>
    </row>
    <row r="23" spans="1:20" s="18" customFormat="1" x14ac:dyDescent="0.25">
      <c r="A23" s="17" t="s">
        <v>18</v>
      </c>
      <c r="B23" s="52">
        <f>D23/K9</f>
        <v>0</v>
      </c>
      <c r="C23" s="52"/>
      <c r="D23" s="50">
        <v>0</v>
      </c>
      <c r="E23" s="50">
        <v>0</v>
      </c>
      <c r="F23" s="50"/>
      <c r="G23" s="50">
        <v>0</v>
      </c>
      <c r="H23" s="50"/>
      <c r="I23" s="50">
        <v>0</v>
      </c>
      <c r="J23" s="50"/>
      <c r="K23" s="50">
        <v>1</v>
      </c>
      <c r="L23" s="48"/>
      <c r="M23" s="60"/>
      <c r="N23" s="59"/>
      <c r="O23" s="69"/>
      <c r="P23" s="69"/>
      <c r="Q23" s="78"/>
      <c r="R23" s="78"/>
      <c r="S23" s="87"/>
      <c r="T23" s="87"/>
    </row>
    <row r="24" spans="1:20" s="18" customFormat="1" x14ac:dyDescent="0.25">
      <c r="A24" s="17" t="s">
        <v>26</v>
      </c>
      <c r="B24" s="53">
        <f>D24/K9</f>
        <v>0</v>
      </c>
      <c r="C24" s="54" t="str">
        <f>IF(D24=0,"0%",D24/D23)</f>
        <v>0%</v>
      </c>
      <c r="D24" s="50">
        <v>0</v>
      </c>
      <c r="E24" s="54"/>
      <c r="F24" s="50"/>
      <c r="G24" s="50"/>
      <c r="H24" s="50"/>
      <c r="I24" s="50"/>
      <c r="J24" s="50"/>
      <c r="K24" s="48"/>
      <c r="L24" s="48"/>
      <c r="M24" s="60"/>
      <c r="N24" s="59"/>
      <c r="O24" s="69"/>
      <c r="P24" s="69"/>
      <c r="Q24" s="78"/>
      <c r="R24" s="78"/>
      <c r="S24" s="87"/>
      <c r="T24" s="87"/>
    </row>
    <row r="25" spans="1:20" s="18" customFormat="1" x14ac:dyDescent="0.25">
      <c r="A25" s="17" t="s">
        <v>27</v>
      </c>
      <c r="B25" s="53">
        <f>D25/K9</f>
        <v>0</v>
      </c>
      <c r="C25" s="54" t="str">
        <f>IF(D25=0,"0%",D25/D23)</f>
        <v>0%</v>
      </c>
      <c r="D25" s="50">
        <v>0</v>
      </c>
      <c r="E25" s="54"/>
      <c r="F25" s="50"/>
      <c r="G25" s="50"/>
      <c r="H25" s="50"/>
      <c r="I25" s="50"/>
      <c r="J25" s="50"/>
      <c r="K25" s="48"/>
      <c r="L25" s="48"/>
      <c r="M25" s="60"/>
      <c r="N25" s="59"/>
      <c r="O25" s="69"/>
      <c r="P25" s="69"/>
      <c r="Q25" s="78"/>
      <c r="R25" s="78"/>
      <c r="S25" s="87"/>
      <c r="T25" s="87"/>
    </row>
    <row r="26" spans="1:20" s="18" customFormat="1" x14ac:dyDescent="0.25">
      <c r="A26" s="17" t="s">
        <v>15</v>
      </c>
      <c r="B26" s="55"/>
      <c r="C26" s="55"/>
      <c r="D26" s="48"/>
      <c r="E26" s="51">
        <f>E23/$K$9</f>
        <v>0</v>
      </c>
      <c r="F26" s="51"/>
      <c r="G26" s="51">
        <f>G23/$K$9</f>
        <v>0</v>
      </c>
      <c r="H26" s="51"/>
      <c r="I26" s="51">
        <f>I23/$K$9</f>
        <v>0</v>
      </c>
      <c r="J26" s="51"/>
      <c r="K26" s="51">
        <f>K23/$K$9</f>
        <v>1</v>
      </c>
      <c r="L26" s="48"/>
      <c r="M26" s="61"/>
      <c r="N26" s="59"/>
      <c r="O26" s="69"/>
      <c r="P26" s="69"/>
      <c r="Q26" s="78"/>
      <c r="R26" s="78"/>
      <c r="S26" s="87"/>
      <c r="T26" s="87"/>
    </row>
    <row r="27" spans="1:20" s="18" customFormat="1" x14ac:dyDescent="0.25">
      <c r="A27" s="17" t="s">
        <v>19</v>
      </c>
      <c r="B27" s="62">
        <f>D27/M9</f>
        <v>0</v>
      </c>
      <c r="C27" s="61"/>
      <c r="D27" s="60">
        <v>0</v>
      </c>
      <c r="E27" s="60">
        <v>0</v>
      </c>
      <c r="F27" s="60"/>
      <c r="G27" s="60">
        <v>0</v>
      </c>
      <c r="H27" s="60"/>
      <c r="I27" s="60">
        <v>0</v>
      </c>
      <c r="J27" s="60"/>
      <c r="K27" s="60">
        <v>0</v>
      </c>
      <c r="L27" s="60"/>
      <c r="M27" s="60">
        <f>M9-K27-I27-G27-E27-D27</f>
        <v>1</v>
      </c>
      <c r="N27" s="59"/>
      <c r="O27" s="70"/>
      <c r="P27" s="69"/>
      <c r="Q27" s="78"/>
      <c r="R27" s="78"/>
      <c r="S27" s="87"/>
      <c r="T27" s="87"/>
    </row>
    <row r="28" spans="1:20" s="18" customFormat="1" x14ac:dyDescent="0.25">
      <c r="A28" s="17" t="s">
        <v>26</v>
      </c>
      <c r="B28" s="63">
        <f>D28/M9</f>
        <v>0</v>
      </c>
      <c r="C28" s="64" t="str">
        <f>IF(D28=0,"0%",D28/D27)</f>
        <v>0%</v>
      </c>
      <c r="D28" s="60">
        <f>D27-D29</f>
        <v>0</v>
      </c>
      <c r="E28" s="60"/>
      <c r="F28" s="60"/>
      <c r="G28" s="60"/>
      <c r="H28" s="60"/>
      <c r="I28" s="60"/>
      <c r="J28" s="60"/>
      <c r="K28" s="60"/>
      <c r="L28" s="60"/>
      <c r="M28" s="60"/>
      <c r="N28" s="59"/>
      <c r="O28" s="70"/>
      <c r="P28" s="69"/>
      <c r="Q28" s="78"/>
      <c r="R28" s="78"/>
      <c r="S28" s="87"/>
      <c r="T28" s="87"/>
    </row>
    <row r="29" spans="1:20" s="18" customFormat="1" x14ac:dyDescent="0.25">
      <c r="A29" s="17" t="s">
        <v>27</v>
      </c>
      <c r="B29" s="63">
        <f>D29/M9</f>
        <v>0</v>
      </c>
      <c r="C29" s="64" t="str">
        <f>IF(D29=0,"0%",D29/D27)</f>
        <v>0%</v>
      </c>
      <c r="D29" s="60">
        <v>0</v>
      </c>
      <c r="E29" s="60"/>
      <c r="F29" s="60"/>
      <c r="G29" s="60"/>
      <c r="H29" s="60"/>
      <c r="I29" s="60"/>
      <c r="J29" s="60"/>
      <c r="K29" s="60"/>
      <c r="L29" s="60"/>
      <c r="M29" s="60"/>
      <c r="N29" s="59"/>
      <c r="O29" s="70"/>
      <c r="P29" s="69"/>
      <c r="Q29" s="78"/>
      <c r="R29" s="78"/>
      <c r="S29" s="87"/>
      <c r="T29" s="87"/>
    </row>
    <row r="30" spans="1:20" s="18" customFormat="1" x14ac:dyDescent="0.25">
      <c r="A30" s="17" t="s">
        <v>15</v>
      </c>
      <c r="B30" s="65"/>
      <c r="C30" s="65"/>
      <c r="D30" s="59"/>
      <c r="E30" s="61">
        <f>E27/$M$9</f>
        <v>0</v>
      </c>
      <c r="F30" s="61"/>
      <c r="G30" s="61">
        <f>G27/$M$9</f>
        <v>0</v>
      </c>
      <c r="H30" s="61"/>
      <c r="I30" s="61">
        <f>I27/$M$9</f>
        <v>0</v>
      </c>
      <c r="J30" s="61"/>
      <c r="K30" s="61">
        <f>K27/$M$9</f>
        <v>0</v>
      </c>
      <c r="L30" s="61"/>
      <c r="M30" s="61">
        <f>M27/$M$9</f>
        <v>1</v>
      </c>
      <c r="N30" s="59"/>
      <c r="O30" s="71"/>
      <c r="P30" s="69"/>
      <c r="Q30" s="78"/>
      <c r="R30" s="78"/>
      <c r="S30" s="87"/>
      <c r="T30" s="87"/>
    </row>
    <row r="31" spans="1:20" s="18" customFormat="1" x14ac:dyDescent="0.25">
      <c r="A31" s="17" t="s">
        <v>20</v>
      </c>
      <c r="B31" s="72">
        <f>D31/O9</f>
        <v>0</v>
      </c>
      <c r="C31" s="72"/>
      <c r="D31" s="70">
        <v>0</v>
      </c>
      <c r="E31" s="70">
        <v>0</v>
      </c>
      <c r="F31" s="70"/>
      <c r="G31" s="70">
        <v>0</v>
      </c>
      <c r="H31" s="70"/>
      <c r="I31" s="70">
        <v>0</v>
      </c>
      <c r="J31" s="70"/>
      <c r="K31" s="70">
        <v>0</v>
      </c>
      <c r="L31" s="70"/>
      <c r="M31" s="70">
        <v>0</v>
      </c>
      <c r="N31" s="70"/>
      <c r="O31" s="70">
        <v>1</v>
      </c>
      <c r="P31" s="69"/>
      <c r="Q31" s="79"/>
      <c r="R31" s="78"/>
      <c r="S31" s="87"/>
      <c r="T31" s="87"/>
    </row>
    <row r="32" spans="1:20" s="18" customFormat="1" ht="15" customHeight="1" x14ac:dyDescent="0.25">
      <c r="A32" s="17" t="s">
        <v>26</v>
      </c>
      <c r="B32" s="72">
        <f>D32/O9</f>
        <v>0</v>
      </c>
      <c r="C32" s="73" t="str">
        <f>IF(D32=0,"0%",D32/D31)</f>
        <v>0%</v>
      </c>
      <c r="D32" s="70">
        <f>D31-D33</f>
        <v>0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69"/>
      <c r="Q32" s="79"/>
      <c r="R32" s="78"/>
      <c r="S32" s="87"/>
      <c r="T32" s="87"/>
    </row>
    <row r="33" spans="1:21" s="18" customFormat="1" x14ac:dyDescent="0.25">
      <c r="A33" s="17" t="s">
        <v>27</v>
      </c>
      <c r="B33" s="72">
        <f>D33/O9</f>
        <v>0</v>
      </c>
      <c r="C33" s="73" t="str">
        <f>IF(D33=0,"0%",D33/D31)</f>
        <v>0%</v>
      </c>
      <c r="D33" s="70">
        <v>0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/>
      <c r="Q33" s="79"/>
      <c r="R33" s="78"/>
      <c r="S33" s="87"/>
      <c r="T33" s="87"/>
    </row>
    <row r="34" spans="1:21" s="18" customFormat="1" x14ac:dyDescent="0.25">
      <c r="A34" s="17" t="s">
        <v>15</v>
      </c>
      <c r="B34" s="74"/>
      <c r="C34" s="74"/>
      <c r="D34" s="71"/>
      <c r="E34" s="71">
        <f>E31/$O$9</f>
        <v>0</v>
      </c>
      <c r="F34" s="71"/>
      <c r="G34" s="71">
        <f>G31/$O$9</f>
        <v>0</v>
      </c>
      <c r="H34" s="71"/>
      <c r="I34" s="71">
        <f>I31/$O$9</f>
        <v>0</v>
      </c>
      <c r="J34" s="71"/>
      <c r="K34" s="71">
        <f>K31/$O$9</f>
        <v>0</v>
      </c>
      <c r="L34" s="71"/>
      <c r="M34" s="71">
        <f>M31/$O$9</f>
        <v>0</v>
      </c>
      <c r="N34" s="71"/>
      <c r="O34" s="71">
        <f>O31/$O$9</f>
        <v>1</v>
      </c>
      <c r="P34" s="69"/>
      <c r="Q34" s="80"/>
      <c r="R34" s="78"/>
      <c r="S34" s="87"/>
      <c r="T34" s="87"/>
    </row>
    <row r="35" spans="1:21" s="18" customFormat="1" x14ac:dyDescent="0.25">
      <c r="A35" s="17" t="s">
        <v>23</v>
      </c>
      <c r="B35" s="81">
        <f>D35/Q9</f>
        <v>0</v>
      </c>
      <c r="C35" s="82"/>
      <c r="D35" s="79">
        <v>0</v>
      </c>
      <c r="E35" s="79">
        <v>0</v>
      </c>
      <c r="F35" s="79"/>
      <c r="G35" s="79">
        <v>0</v>
      </c>
      <c r="H35" s="79"/>
      <c r="I35" s="79">
        <v>0</v>
      </c>
      <c r="J35" s="79"/>
      <c r="K35" s="79">
        <v>0</v>
      </c>
      <c r="L35" s="79"/>
      <c r="M35" s="79">
        <v>0</v>
      </c>
      <c r="N35" s="79"/>
      <c r="O35" s="79">
        <v>0</v>
      </c>
      <c r="P35" s="79"/>
      <c r="Q35" s="79">
        <v>1</v>
      </c>
      <c r="R35" s="78"/>
      <c r="S35" s="87"/>
      <c r="T35" s="87"/>
    </row>
    <row r="36" spans="1:21" s="18" customFormat="1" x14ac:dyDescent="0.25">
      <c r="A36" s="17" t="s">
        <v>26</v>
      </c>
      <c r="B36" s="81">
        <f>D36/Q9</f>
        <v>0</v>
      </c>
      <c r="C36" s="83" t="str">
        <f>IF(D36=0,"0%",D36/D35)</f>
        <v>0%</v>
      </c>
      <c r="D36" s="79">
        <f>D35-D37</f>
        <v>0</v>
      </c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87"/>
      <c r="T36" s="87"/>
    </row>
    <row r="37" spans="1:21" s="18" customFormat="1" x14ac:dyDescent="0.25">
      <c r="A37" s="17" t="s">
        <v>27</v>
      </c>
      <c r="B37" s="81">
        <f>D37/Q9</f>
        <v>0</v>
      </c>
      <c r="C37" s="83" t="str">
        <f>IF(D37=0,"0%",D37/D35)</f>
        <v>0%</v>
      </c>
      <c r="D37" s="79">
        <v>0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87"/>
      <c r="T37" s="87"/>
    </row>
    <row r="38" spans="1:21" s="18" customFormat="1" x14ac:dyDescent="0.25">
      <c r="A38" s="17" t="s">
        <v>15</v>
      </c>
      <c r="B38" s="82"/>
      <c r="C38" s="82"/>
      <c r="D38" s="80"/>
      <c r="E38" s="80">
        <f>E35/$Q$9</f>
        <v>0</v>
      </c>
      <c r="F38" s="80"/>
      <c r="G38" s="80">
        <f>G35/$Q$9</f>
        <v>0</v>
      </c>
      <c r="H38" s="80"/>
      <c r="I38" s="80">
        <f>I35/$Q$9</f>
        <v>0</v>
      </c>
      <c r="J38" s="80"/>
      <c r="K38" s="80">
        <f>K35/$Q$9</f>
        <v>0</v>
      </c>
      <c r="L38" s="80"/>
      <c r="M38" s="80">
        <f>M35/$Q$9</f>
        <v>0</v>
      </c>
      <c r="N38" s="80"/>
      <c r="O38" s="80">
        <f>O35/$Q$9</f>
        <v>0</v>
      </c>
      <c r="P38" s="80"/>
      <c r="Q38" s="80">
        <f>Q35/$Q$9</f>
        <v>1</v>
      </c>
      <c r="R38" s="78"/>
      <c r="S38" s="87"/>
      <c r="T38" s="87"/>
    </row>
    <row r="39" spans="1:21" s="18" customFormat="1" x14ac:dyDescent="0.25">
      <c r="A39" s="17" t="s">
        <v>25</v>
      </c>
      <c r="B39" s="91">
        <f>D39/S9</f>
        <v>0</v>
      </c>
      <c r="C39" s="91"/>
      <c r="D39" s="89">
        <v>0</v>
      </c>
      <c r="E39" s="89">
        <v>0</v>
      </c>
      <c r="F39" s="89"/>
      <c r="G39" s="89">
        <v>0</v>
      </c>
      <c r="H39" s="89"/>
      <c r="I39" s="89">
        <v>0</v>
      </c>
      <c r="J39" s="89"/>
      <c r="K39" s="89">
        <v>0</v>
      </c>
      <c r="L39" s="89"/>
      <c r="M39" s="89">
        <v>0</v>
      </c>
      <c r="N39" s="89"/>
      <c r="O39" s="89">
        <v>0</v>
      </c>
      <c r="P39" s="89"/>
      <c r="Q39" s="89">
        <v>0</v>
      </c>
      <c r="R39" s="87"/>
      <c r="S39" s="88">
        <f>S9-D39-E39-G39-I39-K39-M39-O39-Q39</f>
        <v>1</v>
      </c>
      <c r="T39" s="87"/>
    </row>
    <row r="40" spans="1:21" s="18" customFormat="1" x14ac:dyDescent="0.25">
      <c r="A40" s="17" t="s">
        <v>26</v>
      </c>
      <c r="B40" s="91">
        <f>D40/S9</f>
        <v>0</v>
      </c>
      <c r="C40" s="92" t="str">
        <f>IF(D40=0,"0%",D40/D39)</f>
        <v>0%</v>
      </c>
      <c r="D40" s="89">
        <f>D39-D41</f>
        <v>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7"/>
      <c r="S40" s="89"/>
      <c r="T40" s="87"/>
    </row>
    <row r="41" spans="1:21" s="18" customFormat="1" x14ac:dyDescent="0.25">
      <c r="A41" s="17" t="s">
        <v>27</v>
      </c>
      <c r="B41" s="91">
        <f>D41/S9</f>
        <v>0</v>
      </c>
      <c r="C41" s="92" t="str">
        <f>IF(D41=0,"0%",D41/D39)</f>
        <v>0%</v>
      </c>
      <c r="D41" s="89">
        <v>0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7"/>
      <c r="S41" s="89"/>
      <c r="T41" s="87"/>
    </row>
    <row r="42" spans="1:21" s="18" customFormat="1" x14ac:dyDescent="0.25">
      <c r="A42" s="17" t="s">
        <v>15</v>
      </c>
      <c r="B42" s="89"/>
      <c r="C42" s="89"/>
      <c r="D42" s="90"/>
      <c r="E42" s="90">
        <f>E39/$S$9</f>
        <v>0</v>
      </c>
      <c r="F42" s="90"/>
      <c r="G42" s="90">
        <f>G39/$S$9</f>
        <v>0</v>
      </c>
      <c r="H42" s="90"/>
      <c r="I42" s="90">
        <f>I39/$S$9</f>
        <v>0</v>
      </c>
      <c r="J42" s="90"/>
      <c r="K42" s="90">
        <f>K39/$S$9</f>
        <v>0</v>
      </c>
      <c r="L42" s="90"/>
      <c r="M42" s="90">
        <f>M39/$S$9</f>
        <v>0</v>
      </c>
      <c r="N42" s="90"/>
      <c r="O42" s="90">
        <f>O39/$S$9</f>
        <v>0</v>
      </c>
      <c r="P42" s="90"/>
      <c r="Q42" s="90">
        <f>Q39/$S$9</f>
        <v>0</v>
      </c>
      <c r="R42" s="87"/>
      <c r="S42" s="90">
        <f>S39/$S$9</f>
        <v>1</v>
      </c>
      <c r="T42" s="87"/>
    </row>
    <row r="43" spans="1:21" x14ac:dyDescent="0.25">
      <c r="A43" s="8" t="s">
        <v>21</v>
      </c>
      <c r="B43" s="8"/>
      <c r="C43" s="8"/>
      <c r="D43" s="8">
        <f>D11+D15+D19+D23+D27+D31+D35+D39</f>
        <v>0</v>
      </c>
      <c r="E43" s="8">
        <f>E11+E15+E19+E23+E27+E31+E35+E39</f>
        <v>1</v>
      </c>
      <c r="F43" s="8"/>
      <c r="G43" s="8">
        <f>G11+G15+G19+G23+G27+G31+G35+G39</f>
        <v>1</v>
      </c>
      <c r="H43" s="8"/>
      <c r="I43" s="8">
        <f>I11+I15+I19+I23+I27+I31+I35+I39</f>
        <v>1</v>
      </c>
      <c r="J43" s="8"/>
      <c r="K43" s="8">
        <f>K11+K15+K19+K23+K27+K31+K35+K39</f>
        <v>1</v>
      </c>
      <c r="L43" s="8"/>
      <c r="M43" s="8">
        <f>M11+M15+M19+M23+M27+M31+M35+M39</f>
        <v>1</v>
      </c>
      <c r="N43" s="8"/>
      <c r="O43" s="8">
        <f>O11+O15+O19+O23+O27+O31+O35+O39</f>
        <v>1</v>
      </c>
      <c r="P43" s="8"/>
      <c r="Q43" s="8">
        <f>Q11+Q15+Q19+Q23+Q27+Q31+Q35+Q39</f>
        <v>1</v>
      </c>
      <c r="R43" s="8"/>
      <c r="S43" s="8">
        <f>S11+S15+S19+S23+S27+S31+S35+S39</f>
        <v>1</v>
      </c>
      <c r="T43" s="8"/>
      <c r="U43" s="8">
        <f>SUM(D43:S43)</f>
        <v>8</v>
      </c>
    </row>
    <row r="44" spans="1:21" ht="15.75" thickBot="1" x14ac:dyDescent="0.3">
      <c r="A44" s="7"/>
      <c r="B44" s="7"/>
      <c r="C44" s="7"/>
      <c r="D44" s="9">
        <f>D43/$U$9</f>
        <v>0</v>
      </c>
      <c r="E44" s="9">
        <f>E43/$U$9</f>
        <v>0.125</v>
      </c>
      <c r="F44" s="9"/>
      <c r="G44" s="9">
        <f>G43/$U$9</f>
        <v>0.125</v>
      </c>
      <c r="H44" s="9"/>
      <c r="I44" s="9">
        <f>I43/$U$9</f>
        <v>0.125</v>
      </c>
      <c r="J44" s="9"/>
      <c r="K44" s="9">
        <f>K43/$U$9</f>
        <v>0.125</v>
      </c>
      <c r="L44" s="9"/>
      <c r="M44" s="9">
        <f>M43/$U$9</f>
        <v>0.125</v>
      </c>
      <c r="N44" s="9"/>
      <c r="O44" s="9">
        <f>O43/$U$9</f>
        <v>0.125</v>
      </c>
      <c r="P44" s="9"/>
      <c r="Q44" s="9">
        <f>Q43/$U$9</f>
        <v>0.125</v>
      </c>
      <c r="R44" s="9"/>
      <c r="S44" s="9">
        <f>S43/$U$9</f>
        <v>0.125</v>
      </c>
      <c r="T44" s="9"/>
      <c r="U44" s="7"/>
    </row>
    <row r="45" spans="1:21" ht="12" customHeight="1" thickTop="1" x14ac:dyDescent="0.25"/>
    <row r="46" spans="1:21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5:21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"/>
      <c r="U49" s="10"/>
    </row>
    <row r="50" spans="5:21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5:21" x14ac:dyDescent="0.25">
      <c r="O51" s="26"/>
    </row>
  </sheetData>
  <mergeCells count="9">
    <mergeCell ref="S7:T7"/>
    <mergeCell ref="D2:Q2"/>
    <mergeCell ref="E7:F7"/>
    <mergeCell ref="G7:H7"/>
    <mergeCell ref="I7:J7"/>
    <mergeCell ref="K7:L7"/>
    <mergeCell ref="M7:N7"/>
    <mergeCell ref="O7:P7"/>
    <mergeCell ref="Q7:R7"/>
  </mergeCells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"/>
  <sheetViews>
    <sheetView zoomScale="75" zoomScaleNormal="75" workbookViewId="0">
      <selection activeCell="A43" sqref="A43:XFD43"/>
    </sheetView>
  </sheetViews>
  <sheetFormatPr baseColWidth="10" defaultRowHeight="15" x14ac:dyDescent="0.25"/>
  <cols>
    <col min="1" max="1" width="42.85546875" style="6" bestFit="1" customWidth="1"/>
    <col min="2" max="2" width="13.140625" style="6" customWidth="1"/>
    <col min="3" max="3" width="15" style="6" bestFit="1" customWidth="1"/>
    <col min="4" max="4" width="12.5703125" style="6" customWidth="1"/>
    <col min="5" max="5" width="14.42578125" style="6" bestFit="1" customWidth="1"/>
    <col min="6" max="6" width="6.85546875" style="6" bestFit="1" customWidth="1"/>
    <col min="7" max="7" width="11.42578125" style="6"/>
    <col min="8" max="8" width="5.140625" style="6" customWidth="1"/>
    <col min="9" max="9" width="11.42578125" style="6"/>
    <col min="10" max="10" width="5" style="6" customWidth="1"/>
    <col min="11" max="11" width="11.42578125" style="6"/>
    <col min="12" max="12" width="6.140625" style="6" customWidth="1"/>
    <col min="13" max="13" width="11.42578125" style="6"/>
    <col min="14" max="14" width="5.28515625" style="6" customWidth="1"/>
    <col min="15" max="15" width="11.42578125" style="6"/>
    <col min="16" max="16" width="6.7109375" style="6" customWidth="1"/>
    <col min="17" max="17" width="11.42578125" style="6"/>
    <col min="18" max="18" width="5.42578125" style="6" customWidth="1"/>
    <col min="19" max="19" width="11.42578125" style="6"/>
    <col min="20" max="20" width="5.28515625" style="6" customWidth="1"/>
    <col min="21" max="21" width="12.7109375" style="6" bestFit="1" customWidth="1"/>
    <col min="22" max="22" width="5.28515625" style="6" customWidth="1"/>
    <col min="23" max="23" width="11.42578125" style="6"/>
    <col min="24" max="24" width="16.42578125" style="6" customWidth="1"/>
    <col min="25" max="25" width="13.85546875" style="6" bestFit="1" customWidth="1"/>
    <col min="26" max="16384" width="11.42578125" style="6"/>
  </cols>
  <sheetData>
    <row r="1" spans="1:21" ht="11.25" customHeight="1" x14ac:dyDescent="0.25"/>
    <row r="2" spans="1:21" x14ac:dyDescent="0.25">
      <c r="D2" s="132" t="s">
        <v>24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25"/>
    </row>
    <row r="3" spans="1:21" ht="15.75" thickBot="1" x14ac:dyDescent="0.3"/>
    <row r="4" spans="1:21" x14ac:dyDescent="0.25">
      <c r="A4" s="11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3"/>
      <c r="J4" s="4"/>
    </row>
    <row r="5" spans="1:21" ht="15.75" thickBot="1" x14ac:dyDescent="0.3">
      <c r="A5" s="21"/>
      <c r="B5" s="14"/>
      <c r="C5" s="14"/>
      <c r="D5" s="15"/>
      <c r="E5" s="14"/>
      <c r="F5" s="14"/>
      <c r="G5" s="1"/>
      <c r="H5" s="14"/>
      <c r="I5" s="16"/>
      <c r="J5" s="4"/>
    </row>
    <row r="7" spans="1:21" ht="15.75" thickBot="1" x14ac:dyDescent="0.3">
      <c r="D7" s="2" t="s">
        <v>3</v>
      </c>
      <c r="E7" s="133" t="s">
        <v>4</v>
      </c>
      <c r="F7" s="133"/>
      <c r="G7" s="134" t="s">
        <v>5</v>
      </c>
      <c r="H7" s="134"/>
      <c r="I7" s="135" t="s">
        <v>6</v>
      </c>
      <c r="J7" s="135"/>
      <c r="K7" s="136" t="s">
        <v>7</v>
      </c>
      <c r="L7" s="136"/>
      <c r="M7" s="137" t="s">
        <v>8</v>
      </c>
      <c r="N7" s="137"/>
      <c r="O7" s="138" t="s">
        <v>9</v>
      </c>
      <c r="P7" s="138"/>
      <c r="Q7" s="139" t="s">
        <v>10</v>
      </c>
      <c r="R7" s="139"/>
      <c r="S7" s="131" t="s">
        <v>11</v>
      </c>
      <c r="T7" s="131"/>
      <c r="U7" s="2" t="s">
        <v>12</v>
      </c>
    </row>
    <row r="8" spans="1:21" ht="15.75" thickTop="1" x14ac:dyDescent="0.25">
      <c r="A8" s="4" t="s">
        <v>13</v>
      </c>
      <c r="B8" s="4"/>
      <c r="C8" s="4"/>
      <c r="D8" s="4"/>
      <c r="E8" s="28">
        <f>E9/$U$9</f>
        <v>0.125</v>
      </c>
      <c r="F8" s="28"/>
      <c r="G8" s="96">
        <f>G9/$U$9</f>
        <v>0.125</v>
      </c>
      <c r="H8" s="96"/>
      <c r="I8" s="36">
        <f>I9/$U$9</f>
        <v>0.125</v>
      </c>
      <c r="J8" s="36"/>
      <c r="K8" s="45">
        <f>K9/$U$9</f>
        <v>0.125</v>
      </c>
      <c r="L8" s="45"/>
      <c r="M8" s="56">
        <f>M9/$U$9</f>
        <v>0.125</v>
      </c>
      <c r="N8" s="56"/>
      <c r="O8" s="66">
        <f>O9/$U$9</f>
        <v>0.125</v>
      </c>
      <c r="P8" s="66"/>
      <c r="Q8" s="75">
        <f>Q9/$U$9</f>
        <v>0.125</v>
      </c>
      <c r="R8" s="75"/>
      <c r="S8" s="84">
        <f>S9/$U$9</f>
        <v>0.125</v>
      </c>
      <c r="T8" s="84"/>
      <c r="U8" s="5">
        <f>SUM(E8:S8)</f>
        <v>1</v>
      </c>
    </row>
    <row r="9" spans="1:21" s="18" customFormat="1" ht="15.75" thickBot="1" x14ac:dyDescent="0.3">
      <c r="A9" s="19" t="s">
        <v>22</v>
      </c>
      <c r="B9" s="19"/>
      <c r="C9" s="19"/>
      <c r="D9" s="20"/>
      <c r="E9" s="93">
        <v>1</v>
      </c>
      <c r="F9" s="93"/>
      <c r="G9" s="97">
        <v>1</v>
      </c>
      <c r="H9" s="97"/>
      <c r="I9" s="108">
        <v>1</v>
      </c>
      <c r="J9" s="108"/>
      <c r="K9" s="110">
        <v>1</v>
      </c>
      <c r="L9" s="110"/>
      <c r="M9" s="112">
        <v>1</v>
      </c>
      <c r="N9" s="112"/>
      <c r="O9" s="124">
        <v>1</v>
      </c>
      <c r="P9" s="124"/>
      <c r="Q9" s="114">
        <v>1</v>
      </c>
      <c r="R9" s="114"/>
      <c r="S9" s="116">
        <v>1</v>
      </c>
      <c r="T9" s="116"/>
      <c r="U9" s="27">
        <f>E9+G9+I9+K9+M9+O9+Q9+S9</f>
        <v>8</v>
      </c>
    </row>
    <row r="10" spans="1:21" ht="15.75" thickTop="1" x14ac:dyDescent="0.25">
      <c r="C10" s="6" t="s">
        <v>28</v>
      </c>
      <c r="E10" s="30"/>
      <c r="F10" s="30"/>
      <c r="G10" s="98"/>
      <c r="H10" s="98"/>
      <c r="I10" s="38"/>
      <c r="J10" s="38"/>
      <c r="K10" s="47"/>
      <c r="L10" s="47"/>
      <c r="M10" s="58"/>
      <c r="N10" s="58"/>
      <c r="O10" s="68"/>
      <c r="P10" s="68"/>
      <c r="Q10" s="77"/>
      <c r="R10" s="77"/>
      <c r="S10" s="86"/>
      <c r="T10" s="86"/>
    </row>
    <row r="11" spans="1:21" s="18" customFormat="1" x14ac:dyDescent="0.25">
      <c r="A11" s="17" t="s">
        <v>14</v>
      </c>
      <c r="B11" s="33">
        <f>D11/E9</f>
        <v>0</v>
      </c>
      <c r="C11" s="33"/>
      <c r="D11" s="94">
        <v>0</v>
      </c>
      <c r="E11" s="94">
        <v>1</v>
      </c>
      <c r="F11" s="32"/>
      <c r="G11" s="99"/>
      <c r="H11" s="100"/>
      <c r="I11" s="39"/>
      <c r="J11" s="39"/>
      <c r="K11" s="48"/>
      <c r="L11" s="48"/>
      <c r="M11" s="59"/>
      <c r="N11" s="59"/>
      <c r="O11" s="69"/>
      <c r="P11" s="69"/>
      <c r="Q11" s="78"/>
      <c r="R11" s="78"/>
      <c r="S11" s="87"/>
      <c r="T11" s="87"/>
    </row>
    <row r="12" spans="1:21" s="18" customFormat="1" x14ac:dyDescent="0.25">
      <c r="A12" s="17" t="s">
        <v>26</v>
      </c>
      <c r="B12" s="35" t="str">
        <f>IF(D12=0,"0%",D12/$E9)</f>
        <v>0%</v>
      </c>
      <c r="C12" s="35" t="str">
        <f>IF(D12=0,"0%",D12/D11)</f>
        <v>0%</v>
      </c>
      <c r="D12" s="94">
        <v>0</v>
      </c>
      <c r="E12" s="95"/>
      <c r="F12" s="32"/>
      <c r="G12" s="99"/>
      <c r="H12" s="100"/>
      <c r="I12" s="39"/>
      <c r="J12" s="39"/>
      <c r="K12" s="48"/>
      <c r="L12" s="48"/>
      <c r="M12" s="59"/>
      <c r="N12" s="59"/>
      <c r="O12" s="69"/>
      <c r="P12" s="69"/>
      <c r="Q12" s="78"/>
      <c r="R12" s="78"/>
      <c r="S12" s="87"/>
      <c r="T12" s="87"/>
    </row>
    <row r="13" spans="1:21" s="18" customFormat="1" x14ac:dyDescent="0.25">
      <c r="A13" s="17" t="s">
        <v>27</v>
      </c>
      <c r="B13" s="35" t="str">
        <f>IF(D13=0,"0%",D13/$E9)</f>
        <v>0%</v>
      </c>
      <c r="C13" s="35" t="str">
        <f>IF(D13=0,"0%",D13/D11)</f>
        <v>0%</v>
      </c>
      <c r="D13" s="94">
        <v>0</v>
      </c>
      <c r="E13" s="95"/>
      <c r="F13" s="32"/>
      <c r="G13" s="99"/>
      <c r="H13" s="100"/>
      <c r="I13" s="39"/>
      <c r="J13" s="39"/>
      <c r="K13" s="48"/>
      <c r="L13" s="48"/>
      <c r="M13" s="59"/>
      <c r="N13" s="59"/>
      <c r="O13" s="69"/>
      <c r="P13" s="69"/>
      <c r="Q13" s="78"/>
      <c r="R13" s="78"/>
      <c r="S13" s="87"/>
      <c r="T13" s="87"/>
    </row>
    <row r="14" spans="1:21" s="18" customFormat="1" x14ac:dyDescent="0.25">
      <c r="A14" s="17" t="s">
        <v>15</v>
      </c>
      <c r="B14" s="32"/>
      <c r="C14" s="32"/>
      <c r="D14" s="95"/>
      <c r="E14" s="33">
        <f>E11/$E$9</f>
        <v>1</v>
      </c>
      <c r="F14" s="32"/>
      <c r="G14" s="101"/>
      <c r="H14" s="100"/>
      <c r="I14" s="39"/>
      <c r="J14" s="39"/>
      <c r="K14" s="48"/>
      <c r="L14" s="48"/>
      <c r="M14" s="59"/>
      <c r="N14" s="59"/>
      <c r="O14" s="69"/>
      <c r="P14" s="69"/>
      <c r="Q14" s="78"/>
      <c r="R14" s="78"/>
      <c r="S14" s="87"/>
      <c r="T14" s="87"/>
    </row>
    <row r="15" spans="1:21" s="18" customFormat="1" x14ac:dyDescent="0.25">
      <c r="A15" s="17" t="s">
        <v>16</v>
      </c>
      <c r="B15" s="104">
        <f>D15/$G9</f>
        <v>0</v>
      </c>
      <c r="C15" s="101"/>
      <c r="D15" s="102">
        <v>0</v>
      </c>
      <c r="E15" s="102">
        <v>0</v>
      </c>
      <c r="F15" s="102"/>
      <c r="G15" s="102">
        <v>1</v>
      </c>
      <c r="H15" s="100"/>
      <c r="I15" s="40"/>
      <c r="J15" s="39"/>
      <c r="K15" s="48"/>
      <c r="L15" s="48"/>
      <c r="M15" s="59"/>
      <c r="N15" s="59"/>
      <c r="O15" s="69"/>
      <c r="P15" s="69"/>
      <c r="Q15" s="78"/>
      <c r="R15" s="78"/>
      <c r="S15" s="87"/>
      <c r="T15" s="87"/>
    </row>
    <row r="16" spans="1:21" s="18" customFormat="1" x14ac:dyDescent="0.25">
      <c r="A16" s="17" t="s">
        <v>26</v>
      </c>
      <c r="B16" s="104" t="str">
        <f>IF(D16=0,"0%",D16/$G9)</f>
        <v>0%</v>
      </c>
      <c r="C16" s="104" t="str">
        <f>IF(D16=0,"0%",D16/D15)</f>
        <v>0%</v>
      </c>
      <c r="D16" s="102">
        <v>0</v>
      </c>
      <c r="E16" s="102"/>
      <c r="F16" s="102"/>
      <c r="G16" s="103"/>
      <c r="H16" s="100"/>
      <c r="I16" s="40"/>
      <c r="J16" s="39"/>
      <c r="K16" s="48"/>
      <c r="L16" s="48"/>
      <c r="M16" s="59"/>
      <c r="N16" s="59"/>
      <c r="O16" s="69"/>
      <c r="P16" s="69"/>
      <c r="Q16" s="78"/>
      <c r="R16" s="78"/>
      <c r="S16" s="87"/>
      <c r="T16" s="87"/>
    </row>
    <row r="17" spans="1:20" s="18" customFormat="1" x14ac:dyDescent="0.25">
      <c r="A17" s="17" t="s">
        <v>27</v>
      </c>
      <c r="B17" s="104" t="str">
        <f>IF(D17=0,"0%",D17/$G9)</f>
        <v>0%</v>
      </c>
      <c r="C17" s="104" t="str">
        <f>IF(D17=0,"0%",D17/D15)</f>
        <v>0%</v>
      </c>
      <c r="D17" s="102">
        <v>0</v>
      </c>
      <c r="E17" s="102"/>
      <c r="F17" s="102"/>
      <c r="G17" s="103"/>
      <c r="H17" s="100"/>
      <c r="I17" s="40"/>
      <c r="J17" s="39"/>
      <c r="K17" s="48"/>
      <c r="L17" s="48"/>
      <c r="M17" s="59"/>
      <c r="N17" s="59"/>
      <c r="O17" s="69"/>
      <c r="P17" s="69"/>
      <c r="Q17" s="78"/>
      <c r="R17" s="78"/>
      <c r="S17" s="87"/>
      <c r="T17" s="87"/>
    </row>
    <row r="18" spans="1:20" s="18" customFormat="1" x14ac:dyDescent="0.25">
      <c r="A18" s="17" t="s">
        <v>15</v>
      </c>
      <c r="B18" s="105"/>
      <c r="C18" s="105"/>
      <c r="D18" s="103"/>
      <c r="E18" s="101">
        <f>E15/$G$9</f>
        <v>0</v>
      </c>
      <c r="F18" s="101"/>
      <c r="G18" s="101">
        <f>G15/$G$9</f>
        <v>1</v>
      </c>
      <c r="H18" s="100"/>
      <c r="I18" s="41"/>
      <c r="J18" s="39"/>
      <c r="K18" s="48"/>
      <c r="L18" s="48"/>
      <c r="M18" s="59"/>
      <c r="N18" s="59"/>
      <c r="O18" s="69"/>
      <c r="P18" s="69"/>
      <c r="Q18" s="78"/>
      <c r="R18" s="78"/>
      <c r="S18" s="87"/>
      <c r="T18" s="87"/>
    </row>
    <row r="19" spans="1:20" s="18" customFormat="1" x14ac:dyDescent="0.25">
      <c r="A19" s="17" t="s">
        <v>17</v>
      </c>
      <c r="B19" s="41">
        <f>D19/I9</f>
        <v>0</v>
      </c>
      <c r="C19" s="41"/>
      <c r="D19" s="118">
        <v>0</v>
      </c>
      <c r="E19" s="109">
        <v>0</v>
      </c>
      <c r="F19" s="109"/>
      <c r="G19" s="109">
        <v>0</v>
      </c>
      <c r="H19" s="109"/>
      <c r="I19" s="109">
        <v>1</v>
      </c>
      <c r="J19" s="39"/>
      <c r="K19" s="50"/>
      <c r="L19" s="48"/>
      <c r="M19" s="59"/>
      <c r="N19" s="59"/>
      <c r="O19" s="69"/>
      <c r="P19" s="69"/>
      <c r="Q19" s="78"/>
      <c r="R19" s="78"/>
      <c r="S19" s="87"/>
      <c r="T19" s="87"/>
    </row>
    <row r="20" spans="1:20" s="18" customFormat="1" x14ac:dyDescent="0.25">
      <c r="A20" s="17" t="s">
        <v>26</v>
      </c>
      <c r="B20" s="42">
        <f>D20/I9</f>
        <v>0</v>
      </c>
      <c r="C20" s="42" t="str">
        <f>IF(D20=0,"0%",D20/D19)</f>
        <v>0%</v>
      </c>
      <c r="D20" s="109">
        <v>0</v>
      </c>
      <c r="E20" s="42"/>
      <c r="F20" s="40"/>
      <c r="G20" s="40"/>
      <c r="H20" s="40"/>
      <c r="I20" s="39"/>
      <c r="J20" s="39"/>
      <c r="K20" s="50"/>
      <c r="L20" s="48"/>
      <c r="M20" s="59"/>
      <c r="N20" s="59"/>
      <c r="O20" s="69"/>
      <c r="P20" s="69"/>
      <c r="Q20" s="78"/>
      <c r="R20" s="78"/>
      <c r="S20" s="87"/>
      <c r="T20" s="87"/>
    </row>
    <row r="21" spans="1:20" s="18" customFormat="1" x14ac:dyDescent="0.25">
      <c r="A21" s="17" t="s">
        <v>27</v>
      </c>
      <c r="B21" s="42">
        <f>D21/I9</f>
        <v>0</v>
      </c>
      <c r="C21" s="42" t="str">
        <f>IF(D21=0,"0%",D21/D19)</f>
        <v>0%</v>
      </c>
      <c r="D21" s="109">
        <v>0</v>
      </c>
      <c r="E21" s="42"/>
      <c r="F21" s="40"/>
      <c r="G21" s="40"/>
      <c r="H21" s="40"/>
      <c r="I21" s="39"/>
      <c r="J21" s="39"/>
      <c r="K21" s="50"/>
      <c r="L21" s="48"/>
      <c r="M21" s="59"/>
      <c r="N21" s="59"/>
      <c r="O21" s="69"/>
      <c r="P21" s="69"/>
      <c r="Q21" s="78"/>
      <c r="R21" s="78"/>
      <c r="S21" s="87"/>
      <c r="T21" s="87"/>
    </row>
    <row r="22" spans="1:20" s="18" customFormat="1" ht="15" customHeight="1" x14ac:dyDescent="0.25">
      <c r="A22" s="17" t="s">
        <v>15</v>
      </c>
      <c r="B22" s="43"/>
      <c r="C22" s="43"/>
      <c r="D22" s="118"/>
      <c r="E22" s="44">
        <f>E19/$I$9</f>
        <v>0</v>
      </c>
      <c r="F22" s="44"/>
      <c r="G22" s="41">
        <f>G19/$I$9</f>
        <v>0</v>
      </c>
      <c r="H22" s="41"/>
      <c r="I22" s="41">
        <f>I19/$I$9</f>
        <v>1</v>
      </c>
      <c r="J22" s="39"/>
      <c r="K22" s="51"/>
      <c r="L22" s="48"/>
      <c r="M22" s="59"/>
      <c r="N22" s="59"/>
      <c r="O22" s="69"/>
      <c r="P22" s="69"/>
      <c r="Q22" s="78"/>
      <c r="R22" s="78"/>
      <c r="S22" s="87"/>
      <c r="T22" s="87"/>
    </row>
    <row r="23" spans="1:20" s="18" customFormat="1" x14ac:dyDescent="0.25">
      <c r="A23" s="17" t="s">
        <v>18</v>
      </c>
      <c r="B23" s="52">
        <f>D23/K9</f>
        <v>0</v>
      </c>
      <c r="C23" s="52"/>
      <c r="D23" s="111">
        <v>0</v>
      </c>
      <c r="E23" s="111">
        <v>0</v>
      </c>
      <c r="F23" s="111"/>
      <c r="G23" s="111">
        <v>0</v>
      </c>
      <c r="H23" s="111"/>
      <c r="I23" s="111">
        <v>0</v>
      </c>
      <c r="J23" s="111"/>
      <c r="K23" s="111">
        <v>1</v>
      </c>
      <c r="L23" s="48"/>
      <c r="M23" s="60"/>
      <c r="N23" s="59"/>
      <c r="O23" s="69"/>
      <c r="P23" s="69"/>
      <c r="Q23" s="78"/>
      <c r="R23" s="78"/>
      <c r="S23" s="87"/>
      <c r="T23" s="87"/>
    </row>
    <row r="24" spans="1:20" s="18" customFormat="1" x14ac:dyDescent="0.25">
      <c r="A24" s="17" t="s">
        <v>26</v>
      </c>
      <c r="B24" s="53">
        <f>D24/K9</f>
        <v>0</v>
      </c>
      <c r="C24" s="54" t="str">
        <f>IF(D24=0,"0%",D24/D23)</f>
        <v>0%</v>
      </c>
      <c r="D24" s="111">
        <v>0</v>
      </c>
      <c r="E24" s="54"/>
      <c r="F24" s="50"/>
      <c r="G24" s="50"/>
      <c r="H24" s="50"/>
      <c r="I24" s="50"/>
      <c r="J24" s="50"/>
      <c r="K24" s="48"/>
      <c r="L24" s="48"/>
      <c r="M24" s="60"/>
      <c r="N24" s="59"/>
      <c r="O24" s="69"/>
      <c r="P24" s="69"/>
      <c r="Q24" s="78"/>
      <c r="R24" s="78"/>
      <c r="S24" s="87"/>
      <c r="T24" s="87"/>
    </row>
    <row r="25" spans="1:20" s="18" customFormat="1" x14ac:dyDescent="0.25">
      <c r="A25" s="17" t="s">
        <v>27</v>
      </c>
      <c r="B25" s="53">
        <f>D25/K9</f>
        <v>0</v>
      </c>
      <c r="C25" s="54" t="str">
        <f>IF(D25=0,"0%",D25/D23)</f>
        <v>0%</v>
      </c>
      <c r="D25" s="111">
        <v>0</v>
      </c>
      <c r="E25" s="54"/>
      <c r="F25" s="50"/>
      <c r="G25" s="50"/>
      <c r="H25" s="50"/>
      <c r="I25" s="50"/>
      <c r="J25" s="50"/>
      <c r="K25" s="48"/>
      <c r="L25" s="48"/>
      <c r="M25" s="60"/>
      <c r="N25" s="59"/>
      <c r="O25" s="69"/>
      <c r="P25" s="69"/>
      <c r="Q25" s="78"/>
      <c r="R25" s="78"/>
      <c r="S25" s="87"/>
      <c r="T25" s="87"/>
    </row>
    <row r="26" spans="1:20" s="18" customFormat="1" x14ac:dyDescent="0.25">
      <c r="A26" s="17" t="s">
        <v>15</v>
      </c>
      <c r="B26" s="55"/>
      <c r="C26" s="55"/>
      <c r="D26" s="119"/>
      <c r="E26" s="51">
        <f>E23/$K$9</f>
        <v>0</v>
      </c>
      <c r="F26" s="51"/>
      <c r="G26" s="51">
        <f>G23/$K$9</f>
        <v>0</v>
      </c>
      <c r="H26" s="51"/>
      <c r="I26" s="51">
        <f>I23/$K$9</f>
        <v>0</v>
      </c>
      <c r="J26" s="51"/>
      <c r="K26" s="51">
        <f>K23/$K$9</f>
        <v>1</v>
      </c>
      <c r="L26" s="48"/>
      <c r="M26" s="61"/>
      <c r="N26" s="59"/>
      <c r="O26" s="69"/>
      <c r="P26" s="69"/>
      <c r="Q26" s="78"/>
      <c r="R26" s="78"/>
      <c r="S26" s="87"/>
      <c r="T26" s="87"/>
    </row>
    <row r="27" spans="1:20" s="18" customFormat="1" x14ac:dyDescent="0.25">
      <c r="A27" s="17" t="s">
        <v>19</v>
      </c>
      <c r="B27" s="62">
        <f>D27/M9</f>
        <v>0</v>
      </c>
      <c r="C27" s="61"/>
      <c r="D27" s="113">
        <v>0</v>
      </c>
      <c r="E27" s="113">
        <v>0</v>
      </c>
      <c r="F27" s="113"/>
      <c r="G27" s="113">
        <v>0</v>
      </c>
      <c r="H27" s="113"/>
      <c r="I27" s="113">
        <v>0</v>
      </c>
      <c r="J27" s="113"/>
      <c r="K27" s="113">
        <v>0</v>
      </c>
      <c r="L27" s="113"/>
      <c r="M27" s="113">
        <f>M9-K27-I27-G27-E27-D27</f>
        <v>1</v>
      </c>
      <c r="N27" s="59"/>
      <c r="O27" s="70"/>
      <c r="P27" s="69"/>
      <c r="Q27" s="78"/>
      <c r="R27" s="78"/>
      <c r="S27" s="87"/>
      <c r="T27" s="87"/>
    </row>
    <row r="28" spans="1:20" s="18" customFormat="1" x14ac:dyDescent="0.25">
      <c r="A28" s="17" t="s">
        <v>26</v>
      </c>
      <c r="B28" s="63">
        <f>D28/M9</f>
        <v>0</v>
      </c>
      <c r="C28" s="64" t="str">
        <f>IF(D28=0,"0%",D28/D27)</f>
        <v>0%</v>
      </c>
      <c r="D28" s="113">
        <f>D27-D29</f>
        <v>0</v>
      </c>
      <c r="E28" s="60"/>
      <c r="F28" s="60"/>
      <c r="G28" s="60"/>
      <c r="H28" s="60"/>
      <c r="I28" s="60"/>
      <c r="J28" s="60"/>
      <c r="K28" s="60"/>
      <c r="L28" s="60"/>
      <c r="M28" s="60"/>
      <c r="N28" s="59"/>
      <c r="O28" s="70"/>
      <c r="P28" s="69"/>
      <c r="Q28" s="78"/>
      <c r="R28" s="78"/>
      <c r="S28" s="87"/>
      <c r="T28" s="87"/>
    </row>
    <row r="29" spans="1:20" s="18" customFormat="1" x14ac:dyDescent="0.25">
      <c r="A29" s="17" t="s">
        <v>27</v>
      </c>
      <c r="B29" s="63">
        <f>D29/M9</f>
        <v>0</v>
      </c>
      <c r="C29" s="64" t="str">
        <f>IF(D29=0,"0%",D29/D27)</f>
        <v>0%</v>
      </c>
      <c r="D29" s="113">
        <v>0</v>
      </c>
      <c r="E29" s="60"/>
      <c r="F29" s="60"/>
      <c r="G29" s="60"/>
      <c r="H29" s="60"/>
      <c r="I29" s="60"/>
      <c r="J29" s="60"/>
      <c r="K29" s="60"/>
      <c r="L29" s="60"/>
      <c r="M29" s="60"/>
      <c r="N29" s="59"/>
      <c r="O29" s="70"/>
      <c r="P29" s="69"/>
      <c r="Q29" s="78"/>
      <c r="R29" s="78"/>
      <c r="S29" s="87"/>
      <c r="T29" s="87"/>
    </row>
    <row r="30" spans="1:20" s="18" customFormat="1" x14ac:dyDescent="0.25">
      <c r="A30" s="17" t="s">
        <v>15</v>
      </c>
      <c r="B30" s="65"/>
      <c r="C30" s="65"/>
      <c r="D30" s="120"/>
      <c r="E30" s="61">
        <f>E27/$M$9</f>
        <v>0</v>
      </c>
      <c r="F30" s="61"/>
      <c r="G30" s="61">
        <f>G27/$M$9</f>
        <v>0</v>
      </c>
      <c r="H30" s="61"/>
      <c r="I30" s="61">
        <f>I27/$M$9</f>
        <v>0</v>
      </c>
      <c r="J30" s="61"/>
      <c r="K30" s="61">
        <f>K27/$M$9</f>
        <v>0</v>
      </c>
      <c r="L30" s="61"/>
      <c r="M30" s="61">
        <f>M27/$M$9</f>
        <v>1</v>
      </c>
      <c r="N30" s="59"/>
      <c r="O30" s="71"/>
      <c r="P30" s="69"/>
      <c r="Q30" s="78"/>
      <c r="R30" s="78"/>
      <c r="S30" s="87"/>
      <c r="T30" s="87"/>
    </row>
    <row r="31" spans="1:20" s="18" customFormat="1" x14ac:dyDescent="0.25">
      <c r="A31" s="17" t="s">
        <v>20</v>
      </c>
      <c r="B31" s="72">
        <f>D31/O9</f>
        <v>0</v>
      </c>
      <c r="C31" s="72"/>
      <c r="D31" s="121">
        <v>0</v>
      </c>
      <c r="E31" s="122">
        <v>0</v>
      </c>
      <c r="F31" s="122"/>
      <c r="G31" s="122">
        <v>0</v>
      </c>
      <c r="H31" s="122"/>
      <c r="I31" s="122">
        <v>0</v>
      </c>
      <c r="J31" s="122"/>
      <c r="K31" s="122">
        <v>0</v>
      </c>
      <c r="L31" s="122"/>
      <c r="M31" s="122">
        <v>0</v>
      </c>
      <c r="N31" s="122"/>
      <c r="O31" s="122">
        <v>1</v>
      </c>
      <c r="P31" s="69"/>
      <c r="Q31" s="79"/>
      <c r="R31" s="78"/>
      <c r="S31" s="87"/>
      <c r="T31" s="87"/>
    </row>
    <row r="32" spans="1:20" s="18" customFormat="1" x14ac:dyDescent="0.25">
      <c r="A32" s="17" t="s">
        <v>26</v>
      </c>
      <c r="B32" s="72">
        <f>D32/O9</f>
        <v>0</v>
      </c>
      <c r="C32" s="73" t="str">
        <f>IF(D32=0,"0%",D32/D31)</f>
        <v>0%</v>
      </c>
      <c r="D32" s="122">
        <f>D31-D33</f>
        <v>0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69"/>
      <c r="Q32" s="79"/>
      <c r="R32" s="78"/>
      <c r="S32" s="87"/>
      <c r="T32" s="87"/>
    </row>
    <row r="33" spans="1:21" s="18" customFormat="1" x14ac:dyDescent="0.25">
      <c r="A33" s="17" t="s">
        <v>27</v>
      </c>
      <c r="B33" s="72">
        <f>D33/O9</f>
        <v>0</v>
      </c>
      <c r="C33" s="73" t="str">
        <f>IF(D33=0,"0%",D33/D31)</f>
        <v>0%</v>
      </c>
      <c r="D33" s="122">
        <v>0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/>
      <c r="Q33" s="79"/>
      <c r="R33" s="78"/>
      <c r="S33" s="87"/>
      <c r="T33" s="87"/>
    </row>
    <row r="34" spans="1:21" s="18" customFormat="1" x14ac:dyDescent="0.25">
      <c r="A34" s="17" t="s">
        <v>15</v>
      </c>
      <c r="B34" s="74"/>
      <c r="C34" s="74"/>
      <c r="D34" s="123"/>
      <c r="E34" s="71">
        <f>E31/$O$9</f>
        <v>0</v>
      </c>
      <c r="F34" s="71"/>
      <c r="G34" s="71">
        <f>G31/$O$9</f>
        <v>0</v>
      </c>
      <c r="H34" s="71"/>
      <c r="I34" s="71">
        <f>I31/$O$9</f>
        <v>0</v>
      </c>
      <c r="J34" s="71"/>
      <c r="K34" s="71">
        <f>K31/$O$9</f>
        <v>0</v>
      </c>
      <c r="L34" s="71"/>
      <c r="M34" s="71">
        <f>M31/$O$9</f>
        <v>0</v>
      </c>
      <c r="N34" s="71"/>
      <c r="O34" s="71">
        <f>O31/$O$9</f>
        <v>1</v>
      </c>
      <c r="P34" s="69"/>
      <c r="Q34" s="80"/>
      <c r="R34" s="78"/>
      <c r="S34" s="87"/>
      <c r="T34" s="87"/>
    </row>
    <row r="35" spans="1:21" s="18" customFormat="1" x14ac:dyDescent="0.25">
      <c r="A35" s="17" t="s">
        <v>23</v>
      </c>
      <c r="B35" s="81">
        <f>D35/Q9</f>
        <v>0</v>
      </c>
      <c r="C35" s="82"/>
      <c r="D35" s="125">
        <v>0</v>
      </c>
      <c r="E35" s="115">
        <v>0</v>
      </c>
      <c r="F35" s="115"/>
      <c r="G35" s="115">
        <v>0</v>
      </c>
      <c r="H35" s="115"/>
      <c r="I35" s="115">
        <v>0</v>
      </c>
      <c r="J35" s="115"/>
      <c r="K35" s="115">
        <v>0</v>
      </c>
      <c r="L35" s="115"/>
      <c r="M35" s="115">
        <v>0</v>
      </c>
      <c r="N35" s="115"/>
      <c r="O35" s="115">
        <v>0</v>
      </c>
      <c r="P35" s="115"/>
      <c r="Q35" s="115">
        <v>1</v>
      </c>
      <c r="R35" s="78"/>
      <c r="S35" s="87"/>
      <c r="T35" s="87"/>
    </row>
    <row r="36" spans="1:21" s="18" customFormat="1" x14ac:dyDescent="0.25">
      <c r="A36" s="17" t="s">
        <v>26</v>
      </c>
      <c r="B36" s="81">
        <f>D36/Q9</f>
        <v>0</v>
      </c>
      <c r="C36" s="83" t="str">
        <f>IF(D36=0,"0%",D36/D35)</f>
        <v>0%</v>
      </c>
      <c r="D36" s="115">
        <f>D35-D37</f>
        <v>0</v>
      </c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87"/>
      <c r="T36" s="87"/>
    </row>
    <row r="37" spans="1:21" s="18" customFormat="1" x14ac:dyDescent="0.25">
      <c r="A37" s="17" t="s">
        <v>27</v>
      </c>
      <c r="B37" s="81">
        <f>D37/Q9</f>
        <v>0</v>
      </c>
      <c r="C37" s="83" t="str">
        <f>IF(D37=0,"0%",D37/D35)</f>
        <v>0%</v>
      </c>
      <c r="D37" s="126">
        <v>0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87"/>
      <c r="T37" s="87"/>
    </row>
    <row r="38" spans="1:21" s="18" customFormat="1" x14ac:dyDescent="0.25">
      <c r="A38" s="17" t="s">
        <v>15</v>
      </c>
      <c r="B38" s="82"/>
      <c r="C38" s="82"/>
      <c r="D38" s="127"/>
      <c r="E38" s="80">
        <f>E35/$Q$9</f>
        <v>0</v>
      </c>
      <c r="F38" s="80"/>
      <c r="G38" s="80">
        <f>G35/$Q$9</f>
        <v>0</v>
      </c>
      <c r="H38" s="80"/>
      <c r="I38" s="80">
        <f>I35/$Q$9</f>
        <v>0</v>
      </c>
      <c r="J38" s="80"/>
      <c r="K38" s="80">
        <v>0</v>
      </c>
      <c r="L38" s="80"/>
      <c r="M38" s="80">
        <f>M35/$Q$9</f>
        <v>0</v>
      </c>
      <c r="N38" s="80"/>
      <c r="O38" s="80">
        <f>O35/$Q$9</f>
        <v>0</v>
      </c>
      <c r="P38" s="80"/>
      <c r="Q38" s="80">
        <f>Q35/$Q$9</f>
        <v>1</v>
      </c>
      <c r="R38" s="78"/>
      <c r="S38" s="87"/>
      <c r="T38" s="87"/>
    </row>
    <row r="39" spans="1:21" s="18" customFormat="1" x14ac:dyDescent="0.25">
      <c r="A39" s="17" t="s">
        <v>25</v>
      </c>
      <c r="B39" s="91">
        <f>D39/S9</f>
        <v>0</v>
      </c>
      <c r="C39" s="91"/>
      <c r="D39" s="128">
        <v>0</v>
      </c>
      <c r="E39" s="117">
        <v>0</v>
      </c>
      <c r="F39" s="117"/>
      <c r="G39" s="117">
        <v>0</v>
      </c>
      <c r="H39" s="117"/>
      <c r="I39" s="117">
        <v>0</v>
      </c>
      <c r="J39" s="117"/>
      <c r="K39" s="117">
        <v>0</v>
      </c>
      <c r="L39" s="117"/>
      <c r="M39" s="117">
        <v>0</v>
      </c>
      <c r="N39" s="117"/>
      <c r="O39" s="117">
        <v>0</v>
      </c>
      <c r="P39" s="117"/>
      <c r="Q39" s="117">
        <v>0</v>
      </c>
      <c r="R39" s="129"/>
      <c r="S39" s="117">
        <f>S9-D39-E39-G39-I39-K39-M39-O39-Q39</f>
        <v>1</v>
      </c>
      <c r="T39" s="87"/>
    </row>
    <row r="40" spans="1:21" s="18" customFormat="1" x14ac:dyDescent="0.25">
      <c r="A40" s="17" t="s">
        <v>26</v>
      </c>
      <c r="B40" s="91">
        <f>D40/S9</f>
        <v>0</v>
      </c>
      <c r="C40" s="92" t="str">
        <f>IF(D40=0,"0%",D40/D39)</f>
        <v>0%</v>
      </c>
      <c r="D40" s="117">
        <f>D39-D41</f>
        <v>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7"/>
      <c r="S40" s="89"/>
      <c r="T40" s="87"/>
    </row>
    <row r="41" spans="1:21" s="18" customFormat="1" x14ac:dyDescent="0.25">
      <c r="A41" s="17" t="s">
        <v>27</v>
      </c>
      <c r="B41" s="91">
        <f>D41/S9</f>
        <v>0</v>
      </c>
      <c r="C41" s="92" t="str">
        <f>IF(D41=0,"0%",D41/D39)</f>
        <v>0%</v>
      </c>
      <c r="D41" s="130">
        <v>0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7"/>
      <c r="S41" s="89"/>
      <c r="T41" s="87"/>
    </row>
    <row r="42" spans="1:21" s="18" customFormat="1" x14ac:dyDescent="0.25">
      <c r="A42" s="17" t="s">
        <v>15</v>
      </c>
      <c r="B42" s="89"/>
      <c r="C42" s="89"/>
      <c r="D42" s="90"/>
      <c r="E42" s="90">
        <f>E39/$S$9</f>
        <v>0</v>
      </c>
      <c r="F42" s="90"/>
      <c r="G42" s="90">
        <f>G39/$S$9</f>
        <v>0</v>
      </c>
      <c r="H42" s="90"/>
      <c r="I42" s="90">
        <f>I39/$S$9</f>
        <v>0</v>
      </c>
      <c r="J42" s="90"/>
      <c r="K42" s="90">
        <f>K39/$S$9</f>
        <v>0</v>
      </c>
      <c r="L42" s="90"/>
      <c r="M42" s="90">
        <f>M39/$S$9</f>
        <v>0</v>
      </c>
      <c r="N42" s="90"/>
      <c r="O42" s="90">
        <f>O39/$S$9</f>
        <v>0</v>
      </c>
      <c r="P42" s="90"/>
      <c r="Q42" s="90">
        <f>Q39/$S$9</f>
        <v>0</v>
      </c>
      <c r="R42" s="87"/>
      <c r="S42" s="90">
        <f>S39/$S$9</f>
        <v>1</v>
      </c>
      <c r="T42" s="87"/>
    </row>
    <row r="43" spans="1:21" x14ac:dyDescent="0.25">
      <c r="A43" s="8" t="s">
        <v>21</v>
      </c>
      <c r="B43" s="8"/>
      <c r="C43" s="8"/>
      <c r="D43" s="22">
        <f>D11+D15+D19+D23+D27+D31+D35+D39</f>
        <v>0</v>
      </c>
      <c r="E43" s="22">
        <f>E11+E15+E19+E23+E27+E31+E35+E39</f>
        <v>1</v>
      </c>
      <c r="F43" s="22"/>
      <c r="G43" s="22">
        <f>G11+G15+G19+G23+G27+G31+G35+G39</f>
        <v>1</v>
      </c>
      <c r="H43" s="22"/>
      <c r="I43" s="22">
        <f>I11+I15+I19+I23+I27+I31+I35+I39</f>
        <v>1</v>
      </c>
      <c r="J43" s="22"/>
      <c r="K43" s="22">
        <f>K11+K15+K19+K23+K27+K31+K35+K39</f>
        <v>1</v>
      </c>
      <c r="L43" s="22"/>
      <c r="M43" s="22">
        <f>M11+M15+M19+M23+M27+M31+M35+M39</f>
        <v>1</v>
      </c>
      <c r="N43" s="22"/>
      <c r="O43" s="22">
        <f>O11+O15+O19+O23+O27+O31+O35+O39</f>
        <v>1</v>
      </c>
      <c r="P43" s="22"/>
      <c r="Q43" s="22">
        <f>Q11+Q15+Q19+Q23+Q27+Q31+Q35+Q39</f>
        <v>1</v>
      </c>
      <c r="R43" s="22"/>
      <c r="S43" s="22">
        <f>S11+S15+S19+S23+S27+S31+S35+S39</f>
        <v>1</v>
      </c>
      <c r="T43" s="22"/>
      <c r="U43" s="22">
        <f>SUM(D43:S43)</f>
        <v>8</v>
      </c>
    </row>
    <row r="44" spans="1:21" ht="15.75" thickBot="1" x14ac:dyDescent="0.3">
      <c r="A44" s="7"/>
      <c r="B44" s="7"/>
      <c r="C44" s="7"/>
      <c r="D44" s="9">
        <f>D43/$U$9</f>
        <v>0</v>
      </c>
      <c r="E44" s="9">
        <f>E43/$U$9</f>
        <v>0.125</v>
      </c>
      <c r="F44" s="9"/>
      <c r="G44" s="9">
        <f>G43/$U$9</f>
        <v>0.125</v>
      </c>
      <c r="H44" s="9"/>
      <c r="I44" s="9">
        <f>I43/$U$9</f>
        <v>0.125</v>
      </c>
      <c r="J44" s="9"/>
      <c r="K44" s="9">
        <f>K43/$U$9</f>
        <v>0.125</v>
      </c>
      <c r="L44" s="9"/>
      <c r="M44" s="9">
        <f>M43/$U$9</f>
        <v>0.125</v>
      </c>
      <c r="N44" s="9"/>
      <c r="O44" s="9">
        <f>O43/$U$9</f>
        <v>0.125</v>
      </c>
      <c r="P44" s="9"/>
      <c r="Q44" s="9">
        <f>Q43/$U$9</f>
        <v>0.125</v>
      </c>
      <c r="R44" s="9"/>
      <c r="S44" s="9">
        <f>S43/$U$9</f>
        <v>0.125</v>
      </c>
      <c r="T44" s="9"/>
      <c r="U44" s="7"/>
    </row>
    <row r="45" spans="1:21" ht="12" customHeight="1" thickTop="1" x14ac:dyDescent="0.25"/>
    <row r="46" spans="1:21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5:21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5:21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</sheetData>
  <sortState xmlns:xlrd2="http://schemas.microsoft.com/office/spreadsheetml/2017/richdata2" ref="A12:U12">
    <sortCondition ref="A23:A30"/>
  </sortState>
  <mergeCells count="9">
    <mergeCell ref="S7:T7"/>
    <mergeCell ref="D2:Q2"/>
    <mergeCell ref="E7:F7"/>
    <mergeCell ref="G7:H7"/>
    <mergeCell ref="I7:J7"/>
    <mergeCell ref="K7:L7"/>
    <mergeCell ref="M7:N7"/>
    <mergeCell ref="O7:P7"/>
    <mergeCell ref="Q7:R7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BADE-805E-4032-A373-DF9E7B9131A0}">
  <dimension ref="A1:P1"/>
  <sheetViews>
    <sheetView workbookViewId="0">
      <selection activeCell="A2" sqref="A2"/>
    </sheetView>
  </sheetViews>
  <sheetFormatPr baseColWidth="10" defaultRowHeight="15" x14ac:dyDescent="0.25"/>
  <sheetData>
    <row r="1" spans="1:16" x14ac:dyDescent="0.25">
      <c r="A1" s="140" t="s">
        <v>29</v>
      </c>
      <c r="B1" s="141" t="s">
        <v>30</v>
      </c>
      <c r="C1" s="142" t="s">
        <v>31</v>
      </c>
      <c r="D1" s="142" t="s">
        <v>32</v>
      </c>
      <c r="E1" s="142" t="s">
        <v>33</v>
      </c>
      <c r="F1" s="142" t="s">
        <v>34</v>
      </c>
      <c r="G1" s="142" t="s">
        <v>35</v>
      </c>
      <c r="H1" s="142" t="s">
        <v>36</v>
      </c>
      <c r="I1" s="140" t="s">
        <v>37</v>
      </c>
      <c r="J1" s="143" t="s">
        <v>38</v>
      </c>
      <c r="K1" s="143" t="s">
        <v>39</v>
      </c>
      <c r="L1" s="144" t="s">
        <v>40</v>
      </c>
      <c r="M1" s="144" t="s">
        <v>41</v>
      </c>
      <c r="N1" s="144" t="s">
        <v>42</v>
      </c>
      <c r="O1" s="145" t="s">
        <v>43</v>
      </c>
      <c r="P1" s="14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BCA4-1DE2-49B8-8FC4-4E80DBA2A630}">
  <dimension ref="A1:E1"/>
  <sheetViews>
    <sheetView tabSelected="1" workbookViewId="0">
      <selection activeCell="B10" sqref="B10"/>
    </sheetView>
  </sheetViews>
  <sheetFormatPr baseColWidth="10" defaultRowHeight="15" x14ac:dyDescent="0.25"/>
  <sheetData>
    <row r="1" spans="1:5" x14ac:dyDescent="0.25">
      <c r="A1" s="147" t="s">
        <v>45</v>
      </c>
      <c r="B1" t="s">
        <v>46</v>
      </c>
      <c r="C1" t="s">
        <v>47</v>
      </c>
      <c r="D1" t="s">
        <v>48</v>
      </c>
      <c r="E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x Ejecutivo cta</vt:lpstr>
      <vt:lpstr>x Ejecutivo saldo</vt:lpstr>
      <vt:lpstr>Ctas pago migraron bucket</vt:lpstr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Gutierrez, Rodrigo</dc:creator>
  <cp:lastModifiedBy>Ricardo Torres</cp:lastModifiedBy>
  <dcterms:created xsi:type="dcterms:W3CDTF">2014-07-29T14:58:32Z</dcterms:created>
  <dcterms:modified xsi:type="dcterms:W3CDTF">2020-05-06T23:29:40Z</dcterms:modified>
</cp:coreProperties>
</file>