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ull\Desktop\"/>
    </mc:Choice>
  </mc:AlternateContent>
  <xr:revisionPtr revIDLastSave="0" documentId="8_{30E24796-2627-4E0B-A5E4-C840CF7DE310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Sheet1" sheetId="1" r:id="rId1"/>
    <sheet name="Hoja3" sheetId="6" r:id="rId2"/>
    <sheet name="Hoja2" sheetId="5" r:id="rId3"/>
    <sheet name="Hoja1" sheetId="2" r:id="rId4"/>
    <sheet name="OB1" sheetId="3" r:id="rId5"/>
    <sheet name="New Features" sheetId="4" r:id="rId6"/>
    <sheet name="OB2" sheetId="7" r:id="rId7"/>
    <sheet name="Hoja7" sheetId="10" r:id="rId8"/>
    <sheet name="Hoja8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7" l="1"/>
  <c r="L7" i="7"/>
  <c r="L2" i="7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3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J133" i="5"/>
  <c r="J134" i="5"/>
  <c r="J135" i="5"/>
  <c r="J136" i="5"/>
  <c r="J137" i="5"/>
  <c r="J138" i="5"/>
  <c r="J132" i="5"/>
  <c r="H44" i="1"/>
  <c r="H45" i="1" s="1"/>
  <c r="K23" i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A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1" i="2"/>
  <c r="G19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</calcChain>
</file>

<file path=xl/sharedStrings.xml><?xml version="1.0" encoding="utf-8"?>
<sst xmlns="http://schemas.openxmlformats.org/spreadsheetml/2006/main" count="3408" uniqueCount="718">
  <si>
    <t>ctrx_quarter_bin</t>
  </si>
  <si>
    <t>mcuentas_saldo</t>
  </si>
  <si>
    <t>cdescubierto_preacordado</t>
  </si>
  <si>
    <t>mprestamos_personales</t>
  </si>
  <si>
    <t>active_quarter</t>
  </si>
  <si>
    <t>cprestamos_personales</t>
  </si>
  <si>
    <t>mcaja_ahorro</t>
  </si>
  <si>
    <t>mcuenta_corriente</t>
  </si>
  <si>
    <t>mactivos_margen</t>
  </si>
  <si>
    <t>ccomisiones_otras</t>
  </si>
  <si>
    <t>mpasivos_margen</t>
  </si>
  <si>
    <t>mtarjeta_visa_consumo</t>
  </si>
  <si>
    <t>Visa_msaldototal</t>
  </si>
  <si>
    <t>Visa_msaldopesos</t>
  </si>
  <si>
    <t>ctarjeta_visa_transacciones</t>
  </si>
  <si>
    <t>mcomisiones</t>
  </si>
  <si>
    <t>cliente_antiguedad</t>
  </si>
  <si>
    <t>mcomisiones_otras</t>
  </si>
  <si>
    <t>A normalizar</t>
  </si>
  <si>
    <t>/mcuentas_saldo/,/ cdescubierto_preacordado/,/ mprestamos_personales/,/ mcaja_ahorro/,/ mcuenta_corriente/,/ mactivos_margen/,/ ccomisiones_otras/,/ mpasivos_margen/,/ mtarjeta_visa_consumo/,/ Visa_msaldototal/,/ Visa_msaldopesos</t>
  </si>
  <si>
    <t>mpayroll</t>
  </si>
  <si>
    <t>ctrx_quarter</t>
  </si>
  <si>
    <t>&gt;=</t>
  </si>
  <si>
    <t>ccaja_ahorro</t>
  </si>
  <si>
    <t>&lt;</t>
  </si>
  <si>
    <t>mcheques_depositados</t>
  </si>
  <si>
    <t>Visa_fechaalta</t>
  </si>
  <si>
    <t>mtarjeta_master_consumo</t>
  </si>
  <si>
    <t>Visa_mpagospesos</t>
  </si>
  <si>
    <t>−5547</t>
  </si>
  <si>
    <t>ccallcenter_transacciones</t>
  </si>
  <si>
    <t>cliente_edad</t>
  </si>
  <si>
    <t>mrentabilidad_annual</t>
  </si>
  <si>
    <t>Visa_msaldodolarecstr</t>
  </si>
  <si>
    <t>&lt;x</t>
  </si>
  <si>
    <t>_3q0u2a6rter</t>
  </si>
  <si>
    <t>mttarjeta_visa_debitos_automaticos</t>
  </si>
  <si>
    <t>mautoservicio</t>
  </si>
  <si>
    <t>mtransferencias_recibidas</t>
  </si>
  <si>
    <t>matm_other</t>
  </si>
  <si>
    <t>cproductos</t>
  </si>
  <si>
    <t>tcallcenter</t>
  </si>
  <si>
    <t>=</t>
  </si>
  <si>
    <t>−23e+3</t>
  </si>
  <si>
    <t>numero_de_cliente</t>
  </si>
  <si>
    <t>ctarjeta_visa_trmanresnactacbioilnideasd</t>
  </si>
  <si>
    <t>&gt;_=a</t>
  </si>
  <si>
    <t>n1nual</t>
  </si>
  <si>
    <t>Visa_Fvencimiento</t>
  </si>
  <si>
    <t>−682</t>
  </si>
  <si>
    <t>mtransferencias_emitidas</t>
  </si>
  <si>
    <t>cpayroll_trx</t>
  </si>
  <si>
    <t>chomebanking_transacciones</t>
  </si>
  <si>
    <t>−11e+3</t>
  </si>
  <si>
    <t>5.8</t>
  </si>
  <si>
    <t>−1256</t>
  </si>
  <si>
    <t>ctarjeta_visa</t>
  </si>
  <si>
    <t>Master_fechaalta</t>
  </si>
  <si>
    <t>ctarjeta</t>
  </si>
  <si>
    <t>ctarjeta_master</t>
  </si>
  <si>
    <t>mttarjeta</t>
  </si>
  <si>
    <t>Visa_msaldodolares</t>
  </si>
  <si>
    <t>fecha</t>
  </si>
  <si>
    <t>cp</t>
  </si>
  <si>
    <t>minsplit</t>
  </si>
  <si>
    <t>minbucket</t>
  </si>
  <si>
    <t>maxdepth</t>
  </si>
  <si>
    <t>xval_folds</t>
  </si>
  <si>
    <t>ganancia</t>
  </si>
  <si>
    <t>iteracion</t>
  </si>
  <si>
    <t>hora</t>
  </si>
  <si>
    <t>dataset[ ,feature</t>
  </si>
  <si>
    <t>+</t>
  </si>
  <si>
    <t>Concatenación</t>
  </si>
  <si>
    <t xml:space="preserve"> )]</t>
  </si>
  <si>
    <t>20220909 121532</t>
  </si>
  <si>
    <t>20220909 121554</t>
  </si>
  <si>
    <t>20220909 121615</t>
  </si>
  <si>
    <t>20220909 121636</t>
  </si>
  <si>
    <t>20220909 121656</t>
  </si>
  <si>
    <t>20220909 121716</t>
  </si>
  <si>
    <t>20220909 121739</t>
  </si>
  <si>
    <t>20220909 121801</t>
  </si>
  <si>
    <t>20220909 121822</t>
  </si>
  <si>
    <t>20220909 121842</t>
  </si>
  <si>
    <t>20220909 121904</t>
  </si>
  <si>
    <t>20220909 121926</t>
  </si>
  <si>
    <t>20220909 121948</t>
  </si>
  <si>
    <t>20220909 122008</t>
  </si>
  <si>
    <t>20220909 122028</t>
  </si>
  <si>
    <t>20220909 122050</t>
  </si>
  <si>
    <t>20220909 122113</t>
  </si>
  <si>
    <t>20220909 122136</t>
  </si>
  <si>
    <t>20220909 122158</t>
  </si>
  <si>
    <t>20220909 122220</t>
  </si>
  <si>
    <t>20220909 122242</t>
  </si>
  <si>
    <t>20220909 122305</t>
  </si>
  <si>
    <t>20220909 122328</t>
  </si>
  <si>
    <t>20220909 122352</t>
  </si>
  <si>
    <t>20220909 122413</t>
  </si>
  <si>
    <t>20220909 122436</t>
  </si>
  <si>
    <t>20220909 122459</t>
  </si>
  <si>
    <t>20220909 122522</t>
  </si>
  <si>
    <t>20220909 122545</t>
  </si>
  <si>
    <t>20220909 122606</t>
  </si>
  <si>
    <t>20220909 122627</t>
  </si>
  <si>
    <t>20220909 122648</t>
  </si>
  <si>
    <t>20220909 122709</t>
  </si>
  <si>
    <t>20220909 122730</t>
  </si>
  <si>
    <t>20220909 122752</t>
  </si>
  <si>
    <t>20220909 122813</t>
  </si>
  <si>
    <t>20220909 122834</t>
  </si>
  <si>
    <t>20220909 122857</t>
  </si>
  <si>
    <t>20220909 122919</t>
  </si>
  <si>
    <t>20220909 122942</t>
  </si>
  <si>
    <t>20220909 123005</t>
  </si>
  <si>
    <t>20220909 123028</t>
  </si>
  <si>
    <t>20220909 123049</t>
  </si>
  <si>
    <t>20220909 123112</t>
  </si>
  <si>
    <t>20220909 123135</t>
  </si>
  <si>
    <t>20220909 123157</t>
  </si>
  <si>
    <t>20220909 123220</t>
  </si>
  <si>
    <t>20220909 123242</t>
  </si>
  <si>
    <t>20220909 123304</t>
  </si>
  <si>
    <t>20220909 123326</t>
  </si>
  <si>
    <t>20220909 123348</t>
  </si>
  <si>
    <t>20220909 123409</t>
  </si>
  <si>
    <t>20220909 123432</t>
  </si>
  <si>
    <t>20220909 123455</t>
  </si>
  <si>
    <t>20220909 123518</t>
  </si>
  <si>
    <t>20220909 123541</t>
  </si>
  <si>
    <t>20220909 123603</t>
  </si>
  <si>
    <t>20220909 123626</t>
  </si>
  <si>
    <t>20220909 123647</t>
  </si>
  <si>
    <t>20220909 123708</t>
  </si>
  <si>
    <t>20220909 123730</t>
  </si>
  <si>
    <t>20220909 123753</t>
  </si>
  <si>
    <t>20220909 123816</t>
  </si>
  <si>
    <t>20220909 123839</t>
  </si>
  <si>
    <t>20220909 123901</t>
  </si>
  <si>
    <t>20220909 123924</t>
  </si>
  <si>
    <t>20220909 123945</t>
  </si>
  <si>
    <t>20220909 124006</t>
  </si>
  <si>
    <t>20220909 124028</t>
  </si>
  <si>
    <t>20220909 124051</t>
  </si>
  <si>
    <t>20220909 124112</t>
  </si>
  <si>
    <t>20220909 124135</t>
  </si>
  <si>
    <t>20220909 124158</t>
  </si>
  <si>
    <t>20220909 124222</t>
  </si>
  <si>
    <t>20220909 124243</t>
  </si>
  <si>
    <t>20220909 124306</t>
  </si>
  <si>
    <t>20220909 124327</t>
  </si>
  <si>
    <t>20220909 124350</t>
  </si>
  <si>
    <t>20220909 124412</t>
  </si>
  <si>
    <t>20220909 124433</t>
  </si>
  <si>
    <t>20220909 124456</t>
  </si>
  <si>
    <t>20220909 124518</t>
  </si>
  <si>
    <t>20220909 124541</t>
  </si>
  <si>
    <t>20220909 124602</t>
  </si>
  <si>
    <t>20220909 124626</t>
  </si>
  <si>
    <t>20220909 124649</t>
  </si>
  <si>
    <t>20220909 124710</t>
  </si>
  <si>
    <t>20220909 124731</t>
  </si>
  <si>
    <t>20220909 124753</t>
  </si>
  <si>
    <t>20220909 124816</t>
  </si>
  <si>
    <t>20220909 124839</t>
  </si>
  <si>
    <t>20220909 124902</t>
  </si>
  <si>
    <t>20220909 124923</t>
  </si>
  <si>
    <t>20220909 124944</t>
  </si>
  <si>
    <t>20220909 125005</t>
  </si>
  <si>
    <t>20220909 125029</t>
  </si>
  <si>
    <t>20220909 125052</t>
  </si>
  <si>
    <t>20220909 125113</t>
  </si>
  <si>
    <t>20220909 125134</t>
  </si>
  <si>
    <t>20220909 125157</t>
  </si>
  <si>
    <t>20220909 125219</t>
  </si>
  <si>
    <t>20220909 125240</t>
  </si>
  <si>
    <t>20220909 125302</t>
  </si>
  <si>
    <t>20220909 125326</t>
  </si>
  <si>
    <t>20220909 125347</t>
  </si>
  <si>
    <t>20220909 125408</t>
  </si>
  <si>
    <t>20220909 125431</t>
  </si>
  <si>
    <t>20220909 125452</t>
  </si>
  <si>
    <t>20220909 125515</t>
  </si>
  <si>
    <t>20220909 125539</t>
  </si>
  <si>
    <t>20220909 125600</t>
  </si>
  <si>
    <t>20220909 125622</t>
  </si>
  <si>
    <t>20220909 125643</t>
  </si>
  <si>
    <t>20220909 125704</t>
  </si>
  <si>
    <t>20220909 125727</t>
  </si>
  <si>
    <t>20220909 125750</t>
  </si>
  <si>
    <t>ok</t>
  </si>
  <si>
    <t>*</t>
  </si>
  <si>
    <t>"ctrx_quarter_bin","mcuentas_saldo","cdescubierto_preacordado","mprestamos_personales","active_quarter","cprestamos_personales","mcaja_ahorro","mcuenta_corriente","mactivos_margen","ccomisiones_otras","mpasivos_margen","mtarjeta_visa_consumo","Visa_msaldototal","Visa_msaldopesos","ctarjeta_visa_transacciones","mcomisiones","cliente_antiguedad","mcomisiones_otras","mpayroll"</t>
  </si>
  <si>
    <t xml:space="preserve">:= as.integer( </t>
  </si>
  <si>
    <t>frankv(dataset, cols="</t>
  </si>
  <si>
    <t>", na.last="keep")</t>
  </si>
  <si>
    <t>20220909 235246</t>
  </si>
  <si>
    <t>20220909 235403</t>
  </si>
  <si>
    <t>20220909 235519</t>
  </si>
  <si>
    <t>20220909 235642</t>
  </si>
  <si>
    <t>20220909 235750</t>
  </si>
  <si>
    <t>20220909 235858</t>
  </si>
  <si>
    <t>20220910 000021</t>
  </si>
  <si>
    <t>20220910 000129</t>
  </si>
  <si>
    <t>20220910 000237</t>
  </si>
  <si>
    <t>20220910 000400</t>
  </si>
  <si>
    <t>20220910 000517</t>
  </si>
  <si>
    <t>20220910 000640</t>
  </si>
  <si>
    <t>20220910 000811</t>
  </si>
  <si>
    <t>20220910 000942</t>
  </si>
  <si>
    <t>20220910 001050</t>
  </si>
  <si>
    <t>20220910 001206</t>
  </si>
  <si>
    <t>20220910 001324</t>
  </si>
  <si>
    <t>20220910 001455</t>
  </si>
  <si>
    <t>20220910 001612</t>
  </si>
  <si>
    <t>20220910 001730</t>
  </si>
  <si>
    <t>20220910 001848</t>
  </si>
  <si>
    <t>20220910 001958</t>
  </si>
  <si>
    <t>20220910 002116</t>
  </si>
  <si>
    <t>20220910 002234</t>
  </si>
  <si>
    <t>20220910 002352</t>
  </si>
  <si>
    <t>20220910 002510</t>
  </si>
  <si>
    <t>20220910 002620</t>
  </si>
  <si>
    <t>20220910 002738</t>
  </si>
  <si>
    <t>20220910 002856</t>
  </si>
  <si>
    <t>20220910 003021</t>
  </si>
  <si>
    <t>20220910 003147</t>
  </si>
  <si>
    <t>20220910 003257</t>
  </si>
  <si>
    <t>20220910 003406</t>
  </si>
  <si>
    <t>20220910 003538</t>
  </si>
  <si>
    <t>20220910 003655</t>
  </si>
  <si>
    <t>20220910 003828</t>
  </si>
  <si>
    <t>20220910 004336</t>
  </si>
  <si>
    <t>20220910 004446</t>
  </si>
  <si>
    <t>20220910 004621</t>
  </si>
  <si>
    <t>20220910 004741</t>
  </si>
  <si>
    <t>20220910 004914</t>
  </si>
  <si>
    <t>20220910 005025</t>
  </si>
  <si>
    <t>20220910 005158</t>
  </si>
  <si>
    <t>20220910 005307</t>
  </si>
  <si>
    <t>20220910 005441</t>
  </si>
  <si>
    <t>20220910 005617</t>
  </si>
  <si>
    <t>20220910 005725</t>
  </si>
  <si>
    <t>20220910 005851</t>
  </si>
  <si>
    <t>20220910 010000</t>
  </si>
  <si>
    <t>20220910 010117</t>
  </si>
  <si>
    <t>20220910 010249</t>
  </si>
  <si>
    <t>20220910 010419</t>
  </si>
  <si>
    <t>20220910 010549</t>
  </si>
  <si>
    <t>20220910 010713</t>
  </si>
  <si>
    <t>20220910 010837</t>
  </si>
  <si>
    <t>20220910 011001</t>
  </si>
  <si>
    <t>20220910 011125</t>
  </si>
  <si>
    <t>20220910 011250</t>
  </si>
  <si>
    <t>20220910 011414</t>
  </si>
  <si>
    <t>20220910 011544</t>
  </si>
  <si>
    <t>20220910 011715</t>
  </si>
  <si>
    <t>20220910 011847</t>
  </si>
  <si>
    <t>20220910 012011</t>
  </si>
  <si>
    <t>20220910 012142</t>
  </si>
  <si>
    <t>20220910 012307</t>
  </si>
  <si>
    <t>20220910 012438</t>
  </si>
  <si>
    <t>20220910 012609</t>
  </si>
  <si>
    <t>20220910 012733</t>
  </si>
  <si>
    <t>20220910 012904</t>
  </si>
  <si>
    <t>20220910 013035</t>
  </si>
  <si>
    <t>20220910 013206</t>
  </si>
  <si>
    <t>20220910 013330</t>
  </si>
  <si>
    <t>20220910 013500</t>
  </si>
  <si>
    <t>20220910 013624</t>
  </si>
  <si>
    <t>20220910 013750</t>
  </si>
  <si>
    <t>20220910 013915</t>
  </si>
  <si>
    <t>20220910 014047</t>
  </si>
  <si>
    <t>20220910 014212</t>
  </si>
  <si>
    <t>20220910 014335</t>
  </si>
  <si>
    <t>20220910 014452</t>
  </si>
  <si>
    <t>20220910 014608</t>
  </si>
  <si>
    <t>20220910 014725</t>
  </si>
  <si>
    <t>20220910 014841</t>
  </si>
  <si>
    <t>20220910 014959</t>
  </si>
  <si>
    <t>20220910 015115</t>
  </si>
  <si>
    <t>20220910 015232</t>
  </si>
  <si>
    <t>20220910 015402</t>
  </si>
  <si>
    <t>20220910 015527</t>
  </si>
  <si>
    <t>20220910 015658</t>
  </si>
  <si>
    <t>20220910 015829</t>
  </si>
  <si>
    <t>20220910 020001</t>
  </si>
  <si>
    <t>20220910 020132</t>
  </si>
  <si>
    <t>20220910 020303</t>
  </si>
  <si>
    <t>20220910 020433</t>
  </si>
  <si>
    <t>20220910 020604</t>
  </si>
  <si>
    <t>20220910 020734</t>
  </si>
  <si>
    <t>20220910 020858</t>
  </si>
  <si>
    <t>20220910 021031</t>
  </si>
  <si>
    <t>20220910 021203</t>
  </si>
  <si>
    <t>20220910 021336</t>
  </si>
  <si>
    <t>20220910 021502</t>
  </si>
  <si>
    <t>20220910 021635</t>
  </si>
  <si>
    <t>20220910 021800</t>
  </si>
  <si>
    <t>20220910 021925</t>
  </si>
  <si>
    <t>20220910 022043</t>
  </si>
  <si>
    <t>20220910 022207</t>
  </si>
  <si>
    <t>20220910 022333</t>
  </si>
  <si>
    <t>20220910 022456</t>
  </si>
  <si>
    <t>20220910 022627</t>
  </si>
  <si>
    <t>20220910 022758</t>
  </si>
  <si>
    <t>20220910 022915</t>
  </si>
  <si>
    <t>20220910 023048</t>
  </si>
  <si>
    <t>20220910 023211</t>
  </si>
  <si>
    <t>20220910 023335</t>
  </si>
  <si>
    <t>20220910 023505</t>
  </si>
  <si>
    <t>20220910 023635</t>
  </si>
  <si>
    <t>20220910 023806</t>
  </si>
  <si>
    <t>20220910 023936</t>
  </si>
  <si>
    <t>20220910 024100</t>
  </si>
  <si>
    <t>20220910 024230</t>
  </si>
  <si>
    <t>20220910 024354</t>
  </si>
  <si>
    <t>20220910 024525</t>
  </si>
  <si>
    <t>20220910 024649</t>
  </si>
  <si>
    <t>20220910 024820</t>
  </si>
  <si>
    <t>20220910 024943</t>
  </si>
  <si>
    <t>20220910 025100</t>
  </si>
  <si>
    <t>20220910 025217</t>
  </si>
  <si>
    <t>20220910 025348</t>
  </si>
  <si>
    <t>20220910 025511</t>
  </si>
  <si>
    <t>20220910 025643</t>
  </si>
  <si>
    <t>20220910 025807</t>
  </si>
  <si>
    <t>20220910 025938</t>
  </si>
  <si>
    <t>20220910 030102</t>
  </si>
  <si>
    <t>20220910 030233</t>
  </si>
  <si>
    <t>20220910 030350</t>
  </si>
  <si>
    <t>20220910 030514</t>
  </si>
  <si>
    <t>20220910 030645</t>
  </si>
  <si>
    <t>20220910 030815</t>
  </si>
  <si>
    <t>20220910 030947</t>
  </si>
  <si>
    <t>20220910 031105</t>
  </si>
  <si>
    <t>20220910 031236</t>
  </si>
  <si>
    <t>20220910 031400</t>
  </si>
  <si>
    <t>20220910 031531</t>
  </si>
  <si>
    <t>20220910 031648</t>
  </si>
  <si>
    <t>20220910 031757</t>
  </si>
  <si>
    <t>20220910 031922</t>
  </si>
  <si>
    <t>20220910 032047</t>
  </si>
  <si>
    <t>20220910 032204</t>
  </si>
  <si>
    <t>20220910 032329</t>
  </si>
  <si>
    <t>20220910 032454</t>
  </si>
  <si>
    <t>20220910 032612</t>
  </si>
  <si>
    <t>20220910 032729</t>
  </si>
  <si>
    <t>20220910 032846</t>
  </si>
  <si>
    <t>20220910 033011</t>
  </si>
  <si>
    <t>20220910 033122</t>
  </si>
  <si>
    <t>20220910 033239</t>
  </si>
  <si>
    <t>20220910 033348</t>
  </si>
  <si>
    <t>20220910 033506</t>
  </si>
  <si>
    <t>20220910 033637</t>
  </si>
  <si>
    <t>20220910 033810</t>
  </si>
  <si>
    <t>20220910 033941</t>
  </si>
  <si>
    <t>20220910 034113</t>
  </si>
  <si>
    <t>20220910 034245</t>
  </si>
  <si>
    <t>20220910 034416</t>
  </si>
  <si>
    <t>20220910 034548</t>
  </si>
  <si>
    <t>20220910 034712</t>
  </si>
  <si>
    <t>20220910 034844</t>
  </si>
  <si>
    <t>20220910 035016</t>
  </si>
  <si>
    <t>20220910 035141</t>
  </si>
  <si>
    <t>20220910 035313</t>
  </si>
  <si>
    <t>20220910 035431</t>
  </si>
  <si>
    <t>20220910 035542</t>
  </si>
  <si>
    <t>20220910 035707</t>
  </si>
  <si>
    <t>20220910 035832</t>
  </si>
  <si>
    <t>20220910 040004</t>
  </si>
  <si>
    <t>20220910 040121</t>
  </si>
  <si>
    <t>20220910 040238</t>
  </si>
  <si>
    <t>20220910 040410</t>
  </si>
  <si>
    <t>20220910 040528</t>
  </si>
  <si>
    <t>20220910 040645</t>
  </si>
  <si>
    <t>20220910 040802</t>
  </si>
  <si>
    <t>20220910 040920</t>
  </si>
  <si>
    <t>20220910 041030</t>
  </si>
  <si>
    <t>20220910 041139</t>
  </si>
  <si>
    <t>20220910 041249</t>
  </si>
  <si>
    <t>20220910 041358</t>
  </si>
  <si>
    <t>20220910 041508</t>
  </si>
  <si>
    <t>20220910 041625</t>
  </si>
  <si>
    <t>20220910 041735</t>
  </si>
  <si>
    <t>20220910 041844</t>
  </si>
  <si>
    <t>20220910 041954</t>
  </si>
  <si>
    <t>20220910 042104</t>
  </si>
  <si>
    <t>20220910 042214</t>
  </si>
  <si>
    <t>20220910 042324</t>
  </si>
  <si>
    <t>20220910 042434</t>
  </si>
  <si>
    <t>20220910 042543</t>
  </si>
  <si>
    <t>20220910 042653</t>
  </si>
  <si>
    <t>20220910 042802</t>
  </si>
  <si>
    <t>20220910 042912</t>
  </si>
  <si>
    <t>20220910 043022</t>
  </si>
  <si>
    <t>20220910 043131</t>
  </si>
  <si>
    <t>20220910 043241</t>
  </si>
  <si>
    <t>20220910 043351</t>
  </si>
  <si>
    <t>20220910 043501</t>
  </si>
  <si>
    <t>20220910 043611</t>
  </si>
  <si>
    <t>20220910 043721</t>
  </si>
  <si>
    <t>20220910 043831</t>
  </si>
  <si>
    <t>20220910 043940</t>
  </si>
  <si>
    <t>20220910 044050</t>
  </si>
  <si>
    <t>20220910 044200</t>
  </si>
  <si>
    <t>20220910 044310</t>
  </si>
  <si>
    <t>20220910 044423</t>
  </si>
  <si>
    <t>20220910 044535</t>
  </si>
  <si>
    <t>20220910 044646</t>
  </si>
  <si>
    <t>20220910 044757</t>
  </si>
  <si>
    <t>20220910 044907</t>
  </si>
  <si>
    <t>20220910 045017</t>
  </si>
  <si>
    <t>20220910 045126</t>
  </si>
  <si>
    <t>20220910 045236</t>
  </si>
  <si>
    <t>20220910 045346</t>
  </si>
  <si>
    <t>20220910 045456</t>
  </si>
  <si>
    <t>20220910 045606</t>
  </si>
  <si>
    <t>20220910 045716</t>
  </si>
  <si>
    <t>20220910 045826</t>
  </si>
  <si>
    <t>20220910 045936</t>
  </si>
  <si>
    <t>20220910 050047</t>
  </si>
  <si>
    <t>20220910 050157</t>
  </si>
  <si>
    <t>20220910 050307</t>
  </si>
  <si>
    <t>20220910 050417</t>
  </si>
  <si>
    <t>20220910 050527</t>
  </si>
  <si>
    <t>20220910 050637</t>
  </si>
  <si>
    <t>20220910 050747</t>
  </si>
  <si>
    <t>20220910 050857</t>
  </si>
  <si>
    <t>20220910 051007</t>
  </si>
  <si>
    <t>20220910 051117</t>
  </si>
  <si>
    <t>20220910 051227</t>
  </si>
  <si>
    <t>20220910 051338</t>
  </si>
  <si>
    <t>20220910 051449</t>
  </si>
  <si>
    <t>20220910 051559</t>
  </si>
  <si>
    <t>20220910 051710</t>
  </si>
  <si>
    <t>20220910 051820</t>
  </si>
  <si>
    <t>20220910 051930</t>
  </si>
  <si>
    <t>20220910 052040</t>
  </si>
  <si>
    <t>20220910 052150</t>
  </si>
  <si>
    <t>20220910 052259</t>
  </si>
  <si>
    <t>20220910 052410</t>
  </si>
  <si>
    <t>20220910 052520</t>
  </si>
  <si>
    <t>20220910 052630</t>
  </si>
  <si>
    <t>20220910 052741</t>
  </si>
  <si>
    <t>20220910 052852</t>
  </si>
  <si>
    <t>20220910 053002</t>
  </si>
  <si>
    <t>20220910 053113</t>
  </si>
  <si>
    <t>20220910 053224</t>
  </si>
  <si>
    <t>20220910 053334</t>
  </si>
  <si>
    <t>20220910 053446</t>
  </si>
  <si>
    <t>20220910 053556</t>
  </si>
  <si>
    <t>20220910 053707</t>
  </si>
  <si>
    <t>20220910 053818</t>
  </si>
  <si>
    <t>20220910 053930</t>
  </si>
  <si>
    <t>20220910 054048</t>
  </si>
  <si>
    <t>20220910 054159</t>
  </si>
  <si>
    <t>20220910 054310</t>
  </si>
  <si>
    <t>20220910 054422</t>
  </si>
  <si>
    <t>20220910 054533</t>
  </si>
  <si>
    <t>20220910 054644</t>
  </si>
  <si>
    <t>20220910 054755</t>
  </si>
  <si>
    <t>20220910 054906</t>
  </si>
  <si>
    <t>20220910 055017</t>
  </si>
  <si>
    <t>20220910 055129</t>
  </si>
  <si>
    <t>20220910 055240</t>
  </si>
  <si>
    <t>20220910 055352</t>
  </si>
  <si>
    <t>20220910 055503</t>
  </si>
  <si>
    <t>20220910 055614</t>
  </si>
  <si>
    <t>20220910 055725</t>
  </si>
  <si>
    <t>20220910 055836</t>
  </si>
  <si>
    <t>20220910 055948</t>
  </si>
  <si>
    <t>20220910 060059</t>
  </si>
  <si>
    <t>20220910 060210</t>
  </si>
  <si>
    <t>20220910 060321</t>
  </si>
  <si>
    <t>20220910 060432</t>
  </si>
  <si>
    <t>20220910 060543</t>
  </si>
  <si>
    <t>20220910 060654</t>
  </si>
  <si>
    <t>20220910 060805</t>
  </si>
  <si>
    <t>20220910 060916</t>
  </si>
  <si>
    <t>20220910 061027</t>
  </si>
  <si>
    <t>20220910 061139</t>
  </si>
  <si>
    <t>20220910 061249</t>
  </si>
  <si>
    <t>20220910 061400</t>
  </si>
  <si>
    <t>20220910 061511</t>
  </si>
  <si>
    <t>20220910 061623</t>
  </si>
  <si>
    <t>20220910 061733</t>
  </si>
  <si>
    <t>20220910 061844</t>
  </si>
  <si>
    <t>20220910 061954</t>
  </si>
  <si>
    <t>20220910 062105</t>
  </si>
  <si>
    <t>20220910 062216</t>
  </si>
  <si>
    <t>20220910 062328</t>
  </si>
  <si>
    <t>20220910 062439</t>
  </si>
  <si>
    <t>20220910 062550</t>
  </si>
  <si>
    <t>20220910 062701</t>
  </si>
  <si>
    <t>20220910 062812</t>
  </si>
  <si>
    <t>20220910 062924</t>
  </si>
  <si>
    <t>20220910 063035</t>
  </si>
  <si>
    <t>20220910 063148</t>
  </si>
  <si>
    <t>20220910 063319</t>
  </si>
  <si>
    <t>20220910 063430</t>
  </si>
  <si>
    <t>20220910 063541</t>
  </si>
  <si>
    <t>20220910 063652</t>
  </si>
  <si>
    <t>20220910 063803</t>
  </si>
  <si>
    <t>20220910 063913</t>
  </si>
  <si>
    <t>20220910 064024</t>
  </si>
  <si>
    <t>20220910 064135</t>
  </si>
  <si>
    <t>20220910 064246</t>
  </si>
  <si>
    <t>20220910 064357</t>
  </si>
  <si>
    <t>20220910 064508</t>
  </si>
  <si>
    <t>20220910 064619</t>
  </si>
  <si>
    <t>20220910 064731</t>
  </si>
  <si>
    <t>20220910 064842</t>
  </si>
  <si>
    <t>20220910 064954</t>
  </si>
  <si>
    <t>20220910 065105</t>
  </si>
  <si>
    <t>20220910 065217</t>
  </si>
  <si>
    <t>20220910 065329</t>
  </si>
  <si>
    <t>20220910 065440</t>
  </si>
  <si>
    <t>20220910 065552</t>
  </si>
  <si>
    <t>20220910 065703</t>
  </si>
  <si>
    <t>20220910 065815</t>
  </si>
  <si>
    <t>20220910 065926</t>
  </si>
  <si>
    <t>20220910 070039</t>
  </si>
  <si>
    <t>20220910 070151</t>
  </si>
  <si>
    <t>20220910 070302</t>
  </si>
  <si>
    <t>20220910 070414</t>
  </si>
  <si>
    <t>20220910 070526</t>
  </si>
  <si>
    <t>20220910 070638</t>
  </si>
  <si>
    <t>20220910 070749</t>
  </si>
  <si>
    <t>20220910 070901</t>
  </si>
  <si>
    <t>20220910 071013</t>
  </si>
  <si>
    <t>20220910 071125</t>
  </si>
  <si>
    <t>20220910 071258</t>
  </si>
  <si>
    <t>20220910 071411</t>
  </si>
  <si>
    <t>20220910 071523</t>
  </si>
  <si>
    <t>20220910 071636</t>
  </si>
  <si>
    <t>20220910 071748</t>
  </si>
  <si>
    <t>20220910 071901</t>
  </si>
  <si>
    <t>20220910 072013</t>
  </si>
  <si>
    <t>20220910 072126</t>
  </si>
  <si>
    <t>20220910 072238</t>
  </si>
  <si>
    <t>20220910 072350</t>
  </si>
  <si>
    <t>20220910 072502</t>
  </si>
  <si>
    <t>20220910 072615</t>
  </si>
  <si>
    <t>20220910 072742</t>
  </si>
  <si>
    <t>20220910 072855</t>
  </si>
  <si>
    <t>20220910 073006</t>
  </si>
  <si>
    <t>20220910 073118</t>
  </si>
  <si>
    <t>20220910 073230</t>
  </si>
  <si>
    <t>20220910 073342</t>
  </si>
  <si>
    <t>20220910 073454</t>
  </si>
  <si>
    <t>20220910 073606</t>
  </si>
  <si>
    <t>20220910 073718</t>
  </si>
  <si>
    <t>20220910 073831</t>
  </si>
  <si>
    <t>20220910 073943</t>
  </si>
  <si>
    <t>20220910 074055</t>
  </si>
  <si>
    <t>20220910 074207</t>
  </si>
  <si>
    <t>20220910 074321</t>
  </si>
  <si>
    <t>20220910 074434</t>
  </si>
  <si>
    <t>20220910 074547</t>
  </si>
  <si>
    <t>20220910 074659</t>
  </si>
  <si>
    <t>20220910 074812</t>
  </si>
  <si>
    <t>20220910 074925</t>
  </si>
  <si>
    <t>20220910 075037</t>
  </si>
  <si>
    <t>20220910 075150</t>
  </si>
  <si>
    <t>20220910 075302</t>
  </si>
  <si>
    <t>20220910 075415</t>
  </si>
  <si>
    <t>20220910 075528</t>
  </si>
  <si>
    <t>20220910 075640</t>
  </si>
  <si>
    <t>20220910 075753</t>
  </si>
  <si>
    <t>20220910 075907</t>
  </si>
  <si>
    <t>20220910 080021</t>
  </si>
  <si>
    <t>20220910 080135</t>
  </si>
  <si>
    <t>20220910 080249</t>
  </si>
  <si>
    <t>20220910 080402</t>
  </si>
  <si>
    <t>20220910 080516</t>
  </si>
  <si>
    <t>20220910 080630</t>
  </si>
  <si>
    <t>20220910 080743</t>
  </si>
  <si>
    <t>20220910 080857</t>
  </si>
  <si>
    <t>20220910 081010</t>
  </si>
  <si>
    <t>20220910 081123</t>
  </si>
  <si>
    <t>20220910 081236</t>
  </si>
  <si>
    <t>20220910 081350</t>
  </si>
  <si>
    <t>20220910 081512</t>
  </si>
  <si>
    <t>20220910 081627</t>
  </si>
  <si>
    <t>20220910 081748</t>
  </si>
  <si>
    <t>20220910 081904</t>
  </si>
  <si>
    <t>20220910 082016</t>
  </si>
  <si>
    <t>20220910 082130</t>
  </si>
  <si>
    <t>20220910 082244</t>
  </si>
  <si>
    <t>20220910 082358</t>
  </si>
  <si>
    <t>20220910 082511</t>
  </si>
  <si>
    <t>20220910 082647</t>
  </si>
  <si>
    <t>20220910 082821</t>
  </si>
  <si>
    <t>20220910 082942</t>
  </si>
  <si>
    <t>20220910 083103</t>
  </si>
  <si>
    <t>20220910 083232</t>
  </si>
  <si>
    <t>20220910 083345</t>
  </si>
  <si>
    <t>20220910 083513</t>
  </si>
  <si>
    <t>20220910 083628</t>
  </si>
  <si>
    <t>20220910 083805</t>
  </si>
  <si>
    <t>20220910 083925</t>
  </si>
  <si>
    <t>20220910 084102</t>
  </si>
  <si>
    <t>20220910 084237</t>
  </si>
  <si>
    <t>20220910 084358</t>
  </si>
  <si>
    <t>20220910 084527</t>
  </si>
  <si>
    <t>20220910 084640</t>
  </si>
  <si>
    <t>20220910 084817</t>
  </si>
  <si>
    <t>20220910 084930</t>
  </si>
  <si>
    <t>20220910 085105</t>
  </si>
  <si>
    <t>20220910 085241</t>
  </si>
  <si>
    <t>20220910 085418</t>
  </si>
  <si>
    <t>20220910 085538</t>
  </si>
  <si>
    <t>20220910 085701</t>
  </si>
  <si>
    <t>20220910 085837</t>
  </si>
  <si>
    <t>20220910 090013</t>
  </si>
  <si>
    <t>feature125 &gt;= 885</t>
  </si>
  <si>
    <t>feature2 &gt;= 36</t>
  </si>
  <si>
    <t>feature23 &gt;= 9473</t>
  </si>
  <si>
    <t>feature13 &gt;= 70</t>
  </si>
  <si>
    <t>feature24 &gt;= 1043</t>
  </si>
  <si>
    <t>cproductos &gt;= 5 feature7 &gt;= 55</t>
  </si>
  <si>
    <t>feature20 &gt;= 547</t>
  </si>
  <si>
    <t>feature290 &gt;= 626</t>
  </si>
  <si>
    <t>mtarjeta_visa_consumo &lt; 9299</t>
  </si>
  <si>
    <t>feature336 &gt;= 1.4e+6</t>
  </si>
  <si>
    <t>feature207 &lt; 388</t>
  </si>
  <si>
    <t>mprestamos_personales &gt;= 4091</t>
  </si>
  <si>
    <t>feature125 &gt;= 8127</t>
  </si>
  <si>
    <t>feature321 &gt;= 42e+6</t>
  </si>
  <si>
    <t>feature294 &gt;= 7432</t>
  </si>
  <si>
    <t>Visa_mconsumosdolares &lt; 2.5</t>
  </si>
  <si>
    <t>ctarjeta_visa &gt;= 1</t>
  </si>
  <si>
    <t>feature80 &gt;= 809</t>
  </si>
  <si>
    <t>mprestamos_personales &gt;= 14e+3</t>
  </si>
  <si>
    <t>mactivos_margen &lt; −296</t>
  </si>
  <si>
    <t>mprestamos_personales &gt;= 17e+3</t>
  </si>
  <si>
    <t>feature13 &gt;= 1</t>
  </si>
  <si>
    <t>mprestamos_personales &gt;= 59e+3</t>
  </si>
  <si>
    <t>feature24 &gt;= 5</t>
  </si>
  <si>
    <t>mactivos_margen &lt; 4744</t>
  </si>
  <si>
    <t>cdescubierto_preacordado = 1</t>
  </si>
  <si>
    <t>feature24 &gt;= 126</t>
  </si>
  <si>
    <t>feature392 &lt; 8</t>
  </si>
  <si>
    <t>feature2 &gt;= 49</t>
  </si>
  <si>
    <t>mcomisiones_mantenimiento &lt; 1262</t>
  </si>
  <si>
    <t>Robusto 378</t>
  </si>
  <si>
    <t>mtarjeta_visa_consumo &lt; 9301</t>
  </si>
  <si>
    <t>feature12 &gt;= 53</t>
  </si>
  <si>
    <t>numero_de_cliente &gt;= 78e+6</t>
  </si>
  <si>
    <t>ctarjeta_master &gt;= 1</t>
  </si>
  <si>
    <t>cliente_edad &lt; 56</t>
  </si>
  <si>
    <t>Robusto 377</t>
  </si>
  <si>
    <t xml:space="preserve">feature69 &lt; 2530 </t>
  </si>
  <si>
    <t>mrentabilidad_annual &gt;= 11e+3</t>
  </si>
  <si>
    <t>mtarjeta_visa_consumo &lt; 9291</t>
  </si>
  <si>
    <t>feature69 &lt; 2530</t>
  </si>
  <si>
    <t>8000</t>
  </si>
  <si>
    <t>8800</t>
  </si>
  <si>
    <t>Me quedo con esto</t>
  </si>
  <si>
    <t>#Creo ranking de variables #frankv(DT, cols="x", na.last="keep")</t>
  </si>
  <si>
    <t>frankv(dataset, cols="ctrx_quarter", na.last="keep")</t>
  </si>
  <si>
    <t>frankv(dataset, cols="mcuentas_saldo", na.last="keep")</t>
  </si>
  <si>
    <t>frankv(dataset, cols="cdescubierto_preacordado", na.last="keep")</t>
  </si>
  <si>
    <t>frankv(dataset, cols="mprestamos_personales", na.last="keep")</t>
  </si>
  <si>
    <t>frankv(dataset, cols="active_quarter", na.last="keep")</t>
  </si>
  <si>
    <t>frankv(dataset, cols="cprestamos_personales", na.last="keep")</t>
  </si>
  <si>
    <t>frankv(dataset, cols="mcaja_ahorro", na.last="keep")</t>
  </si>
  <si>
    <t>frankv(dataset, cols="mcuenta_corriente", na.last="keep")</t>
  </si>
  <si>
    <t>frankv(dataset, cols="mactivos_margen", na.last="keep")</t>
  </si>
  <si>
    <t>frankv(dataset, cols="ccomisiones_otras", na.last="keep")</t>
  </si>
  <si>
    <t>frankv(dataset, cols="mpasivos_margen", na.last="keep")</t>
  </si>
  <si>
    <t>frankv(dataset, cols="mtarjeta_visa_consumo", na.last="keep")</t>
  </si>
  <si>
    <t>frankv(dataset, cols="Visa_msaldototal", na.last="keep")</t>
  </si>
  <si>
    <t>frankv(dataset, cols="Visa_msaldopesos", na.last="keep")</t>
  </si>
  <si>
    <t>frankv(dataset, cols="ctarjeta_visa_transacciones", na.last="keep")</t>
  </si>
  <si>
    <t>frankv(dataset, cols="mcomisiones", na.last="keep")</t>
  </si>
  <si>
    <t>frankv(dataset, cols="cliente_antiguedad", na.last="keep")</t>
  </si>
  <si>
    <t>frankv(dataset, cols="mcomisiones_otras", na.last="keep")</t>
  </si>
  <si>
    <t>frankv(dataset, cols="mpayroll", na.last="keep")</t>
  </si>
  <si>
    <t>Etiquetas de fila</t>
  </si>
  <si>
    <t>Total general</t>
  </si>
  <si>
    <t>Suma de active_quarter</t>
  </si>
  <si>
    <t>Suma de internet</t>
  </si>
  <si>
    <t>Suma de cliente_edad</t>
  </si>
  <si>
    <t>Suma de cliente_antiguedad</t>
  </si>
  <si>
    <t>Promedio de ctrx_quarter</t>
  </si>
  <si>
    <t>Promedio de mcuentas_saldo</t>
  </si>
  <si>
    <t>Promedio de mcaja_ahorro</t>
  </si>
  <si>
    <t>20220911 191014</t>
  </si>
  <si>
    <t>20220911 191300</t>
  </si>
  <si>
    <t>20220911 191608</t>
  </si>
  <si>
    <t>20220911 191916</t>
  </si>
  <si>
    <t>20220911 192224</t>
  </si>
  <si>
    <t>20220911 192517</t>
  </si>
  <si>
    <t>20220911 192810</t>
  </si>
  <si>
    <t>20220911 193112</t>
  </si>
  <si>
    <t>20220911 193359</t>
  </si>
  <si>
    <t>20220911 193701</t>
  </si>
  <si>
    <t>20220911 193950</t>
  </si>
  <si>
    <t>20220911 194239</t>
  </si>
  <si>
    <t>20220911 194541</t>
  </si>
  <si>
    <t>20220911 194845</t>
  </si>
  <si>
    <t>20220911 195133</t>
  </si>
  <si>
    <t>20220911 195436</t>
  </si>
  <si>
    <t>20220911 195741</t>
  </si>
  <si>
    <t>20220911 200031</t>
  </si>
  <si>
    <t>20220911 200321</t>
  </si>
  <si>
    <t>20220911 200610</t>
  </si>
  <si>
    <t>20220911 200901</t>
  </si>
  <si>
    <t>20220911 201150</t>
  </si>
  <si>
    <t>20220911 201439</t>
  </si>
  <si>
    <t>20220911 201728</t>
  </si>
  <si>
    <t>20220911 202018</t>
  </si>
  <si>
    <t>20220911 202308</t>
  </si>
  <si>
    <t>20220911 202614</t>
  </si>
  <si>
    <t>20220911 202905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</si>
</sst>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??_-;_-@_-"/>
    <numFmt numFmtId="165" formatCode="0.0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4" borderId="1" xfId="0" applyFont="1" applyFill="1" applyBorder="1"/>
    <xf numFmtId="0" fontId="0" fillId="0" borderId="1" xfId="0" applyFont="1" applyBorder="1"/>
    <xf numFmtId="165" fontId="0" fillId="4" borderId="1" xfId="0" applyNumberFormat="1" applyFont="1" applyFill="1" applyBorder="1"/>
    <xf numFmtId="165" fontId="0" fillId="0" borderId="1" xfId="0" applyNumberFormat="1" applyFont="1" applyBorder="1"/>
    <xf numFmtId="2" fontId="0" fillId="4" borderId="1" xfId="0" applyNumberFormat="1" applyFont="1" applyFill="1" applyBorder="1"/>
    <xf numFmtId="2" fontId="0" fillId="0" borderId="1" xfId="0" applyNumberFormat="1" applyFont="1" applyBorder="1"/>
    <xf numFmtId="166" fontId="0" fillId="4" borderId="1" xfId="0" applyNumberFormat="1" applyFont="1" applyFill="1" applyBorder="1"/>
    <xf numFmtId="166" fontId="0" fillId="0" borderId="1" xfId="0" applyNumberFormat="1" applyFont="1" applyBorder="1"/>
  </cellXfs>
  <cellStyles count="1">
    <cellStyle name="Normal" xfId="0" builtinId="0"/>
  </cellStyles>
  <dxfs count="10">
    <dxf>
      <numFmt numFmtId="3" formatCode="#,##0"/>
    </dxf>
    <dxf>
      <numFmt numFmtId="3" formatCode="#,##0"/>
    </dxf>
    <dxf>
      <numFmt numFmtId="3" formatCode="#,##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_-&quot;$&quot;\ * #,##0_-;\-&quot;$&quot;\ * #,##0_-;_-&quot;$&quot;\ * &quot;-&quot;??_-;_-@_-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8E5947-1871-4EC0-B555-F43417DA85AB}" name="Tabla2" displayName="Tabla2" ref="A1:H117" totalsRowShown="0">
  <autoFilter ref="A1:H117" xr:uid="{9F8E5947-1871-4EC0-B555-F43417DA85AB}">
    <filterColumn colId="1">
      <filters>
        <filter val="-0,567956968"/>
        <filter val="-0,568130955"/>
        <filter val="-0,570095646"/>
        <filter val="-0,570111592"/>
        <filter val="-0,571689956"/>
        <filter val="-0,578083073"/>
      </filters>
    </filterColumn>
    <filterColumn colId="4">
      <filters>
        <filter val="9"/>
      </filters>
    </filterColumn>
  </autoFilter>
  <sortState xmlns:xlrd2="http://schemas.microsoft.com/office/spreadsheetml/2017/richdata2" ref="A2:H117">
    <sortCondition descending="1" ref="G1:G117"/>
  </sortState>
  <tableColumns count="8">
    <tableColumn id="1" xr3:uid="{589A6D82-FE2F-49F8-B97B-6FA00E41F749}" name="fecha"/>
    <tableColumn id="2" xr3:uid="{D6EF9796-0E79-4710-8C71-66174C1A8691}" name="cp"/>
    <tableColumn id="3" xr3:uid="{7014227C-7DD2-4299-99FB-47CB1536BFFC}" name="minsplit"/>
    <tableColumn id="4" xr3:uid="{E71CF7E0-ECF6-448E-8D3A-CE8851AA9D93}" name="minbucket"/>
    <tableColumn id="5" xr3:uid="{FE0D0173-C6E5-4F49-9C42-064E39B7531F}" name="maxdepth"/>
    <tableColumn id="6" xr3:uid="{CB58D111-A67C-454C-BD00-1E440ED034D0}" name="xval_folds"/>
    <tableColumn id="7" xr3:uid="{77F2AF7E-8BAF-4C74-A13F-9A8A10578DD7}" name="ganancia"/>
    <tableColumn id="8" xr3:uid="{77578AFF-09F0-47B6-B4F2-2F455562614B}" name="itera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3C1A5-DDC1-4815-B47C-89CE8F5B04AD}" name="Tabla1" displayName="Tabla1" ref="A1:I517" totalsRowShown="0">
  <autoFilter ref="A1:I517" xr:uid="{15A3C1A5-DDC1-4815-B47C-89CE8F5B04AD}">
    <filterColumn colId="4">
      <filters>
        <filter val="278"/>
      </filters>
    </filterColumn>
    <filterColumn colId="5">
      <filters>
        <filter val="9"/>
      </filters>
    </filterColumn>
  </autoFilter>
  <sortState xmlns:xlrd2="http://schemas.microsoft.com/office/spreadsheetml/2017/richdata2" ref="A2:I517">
    <sortCondition descending="1" ref="H1:H517"/>
  </sortState>
  <tableColumns count="9">
    <tableColumn id="1" xr3:uid="{49A9ADD0-2C98-4477-A461-2A99FDDA57F6}" name="fecha"/>
    <tableColumn id="2" xr3:uid="{88906DBA-4527-499F-8DAF-88104900EC64}" name="hora"/>
    <tableColumn id="3" xr3:uid="{80948034-1C73-454E-97C4-7B1DFBE0DCBC}" name="cp"/>
    <tableColumn id="4" xr3:uid="{3BBA9535-ECC7-412D-AAB6-8BD1BE83BCAB}" name="minsplit" dataDxfId="9"/>
    <tableColumn id="5" xr3:uid="{2D0DFECB-789F-4F94-90FF-E9F576D579DE}" name="minbucket" dataDxfId="8"/>
    <tableColumn id="6" xr3:uid="{CB20289C-D551-4264-976D-129DB0046C8C}" name="maxdepth"/>
    <tableColumn id="7" xr3:uid="{60E8346A-99CE-41E5-97E3-07269680C430}" name="xval_folds"/>
    <tableColumn id="8" xr3:uid="{4E99F872-2A36-49D2-BF1F-A56DE0B8E9D4}" name="ganancia" dataDxfId="7"/>
    <tableColumn id="9" xr3:uid="{6061CACA-6F1F-46FA-8DAD-CB95A420C075}" name="itera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B337D7-7E2C-4305-863C-F0D1749508D8}" name="Tabla3" displayName="Tabla3" ref="A1:J421" totalsRowShown="0">
  <autoFilter ref="A1:J421" xr:uid="{DBB337D7-7E2C-4305-863C-F0D1749508D8}"/>
  <sortState xmlns:xlrd2="http://schemas.microsoft.com/office/spreadsheetml/2017/richdata2" ref="A2:H421">
    <sortCondition descending="1" ref="G1:G421"/>
  </sortState>
  <tableColumns count="10">
    <tableColumn id="1" xr3:uid="{4581E3C9-F948-4060-9BFC-4289D1EF2544}" name="fecha"/>
    <tableColumn id="2" xr3:uid="{BCBFC7F8-7762-4083-88C6-9272DC621AFB}" name="cp"/>
    <tableColumn id="3" xr3:uid="{A01AB27D-3C9E-45C4-983D-47A18CDB8006}" name="minsplit"/>
    <tableColumn id="4" xr3:uid="{D6C1706E-BCA9-471D-8A8B-01856FF4EE39}" name="minbucket"/>
    <tableColumn id="5" xr3:uid="{D58A9927-9FDC-4638-B9EC-FDA85A97EBF2}" name="maxdepth"/>
    <tableColumn id="6" xr3:uid="{AAA6C6CF-59A3-40EA-86AE-17E168EE1655}" name="xval_folds"/>
    <tableColumn id="7" xr3:uid="{83F0A65A-C4AA-4442-A6F4-B9B55A9BD99B}" name="ganancia"/>
    <tableColumn id="8" xr3:uid="{541F3535-C7BE-400A-A5DE-F9013E69690F}" name="iteracion"/>
    <tableColumn id="9" xr3:uid="{90F6261A-1338-4D4C-83C9-31717B25BB4A}" name="8000"/>
    <tableColumn id="10" xr3:uid="{4530DFF4-F4BD-4778-BFC9-F3F2ED644DC0}" name="88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0640B2-B469-4769-85E7-798E389C76F9}" name="Tabla5" displayName="Tabla5" ref="A1:H29" totalsRowShown="0">
  <autoFilter ref="A1:H29" xr:uid="{090640B2-B469-4769-85E7-798E389C76F9}"/>
  <sortState xmlns:xlrd2="http://schemas.microsoft.com/office/spreadsheetml/2017/richdata2" ref="A2:H29">
    <sortCondition descending="1" ref="G1:G29"/>
  </sortState>
  <tableColumns count="8">
    <tableColumn id="1" xr3:uid="{595CD4F1-9624-4D76-A4B8-DC6126B2EF96}" name="fecha"/>
    <tableColumn id="2" xr3:uid="{2B100070-442A-431E-8FEF-E1F3884D2371}" name="cp"/>
    <tableColumn id="3" xr3:uid="{2E1CC076-3F02-41A0-8AA2-9EBB53E68B94}" name="minsplit" dataDxfId="2"/>
    <tableColumn id="4" xr3:uid="{599FE514-40D0-4ABE-821D-F4204873530F}" name="minbucket" dataDxfId="1"/>
    <tableColumn id="5" xr3:uid="{C46C2848-8066-404B-9B31-72F3734E2339}" name="maxdepth"/>
    <tableColumn id="6" xr3:uid="{8F2C6162-7109-405C-87C2-3F56168F1DDB}" name="xval_folds"/>
    <tableColumn id="7" xr3:uid="{915D45A9-4C42-4095-8463-989412F1BFF6}" name="ganancia" dataDxfId="0"/>
    <tableColumn id="8" xr3:uid="{D9C9350A-BBB2-45A8-9F76-9F5D68CA4977}" name="iterac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opLeftCell="A22" workbookViewId="0">
      <selection activeCell="D54" sqref="D54"/>
    </sheetView>
  </sheetViews>
  <sheetFormatPr baseColWidth="10" defaultColWidth="9.140625" defaultRowHeight="15" x14ac:dyDescent="0.25"/>
  <cols>
    <col min="2" max="2" width="25.42578125" bestFit="1" customWidth="1"/>
    <col min="3" max="3" width="23" customWidth="1"/>
    <col min="4" max="4" width="18.28515625" bestFit="1" customWidth="1"/>
    <col min="5" max="5" width="18.28515625" customWidth="1"/>
    <col min="6" max="6" width="45.7109375" bestFit="1" customWidth="1"/>
    <col min="7" max="7" width="24.85546875" bestFit="1" customWidth="1"/>
    <col min="8" max="8" width="16.42578125" customWidth="1"/>
  </cols>
  <sheetData>
    <row r="1" spans="1:8" x14ac:dyDescent="0.25">
      <c r="A1">
        <v>1</v>
      </c>
      <c r="B1" t="s">
        <v>0</v>
      </c>
      <c r="G1" t="s">
        <v>18</v>
      </c>
    </row>
    <row r="2" spans="1:8" x14ac:dyDescent="0.25">
      <c r="A2">
        <v>2</v>
      </c>
      <c r="B2" t="s">
        <v>1</v>
      </c>
      <c r="C2">
        <v>1</v>
      </c>
      <c r="G2" t="s">
        <v>1</v>
      </c>
      <c r="H2" t="str">
        <f>"/"&amp;+G2</f>
        <v>/mcuentas_saldo</v>
      </c>
    </row>
    <row r="3" spans="1:8" x14ac:dyDescent="0.25">
      <c r="A3">
        <v>3</v>
      </c>
      <c r="B3" t="s">
        <v>2</v>
      </c>
      <c r="C3">
        <v>1</v>
      </c>
      <c r="G3" t="s">
        <v>2</v>
      </c>
      <c r="H3" t="str">
        <f>+H2&amp;"/,/ "&amp;G3</f>
        <v>/mcuentas_saldo/,/ cdescubierto_preacordado</v>
      </c>
    </row>
    <row r="4" spans="1:8" x14ac:dyDescent="0.25">
      <c r="A4">
        <v>4</v>
      </c>
      <c r="B4" t="s">
        <v>3</v>
      </c>
      <c r="C4">
        <v>1</v>
      </c>
      <c r="G4" t="s">
        <v>3</v>
      </c>
      <c r="H4" t="str">
        <f t="shared" ref="H4:H13" si="0">+H3&amp;"/,/ "&amp;G4</f>
        <v>/mcuentas_saldo/,/ cdescubierto_preacordado/,/ mprestamos_personales</v>
      </c>
    </row>
    <row r="5" spans="1:8" x14ac:dyDescent="0.25">
      <c r="A5">
        <v>5</v>
      </c>
      <c r="B5" t="s">
        <v>4</v>
      </c>
      <c r="G5" t="s">
        <v>6</v>
      </c>
      <c r="H5" t="str">
        <f t="shared" si="0"/>
        <v>/mcuentas_saldo/,/ cdescubierto_preacordado/,/ mprestamos_personales/,/ mcaja_ahorro</v>
      </c>
    </row>
    <row r="6" spans="1:8" x14ac:dyDescent="0.25">
      <c r="A6">
        <v>6</v>
      </c>
      <c r="B6" t="s">
        <v>5</v>
      </c>
      <c r="G6" t="s">
        <v>7</v>
      </c>
      <c r="H6" t="str">
        <f t="shared" si="0"/>
        <v>/mcuentas_saldo/,/ cdescubierto_preacordado/,/ mprestamos_personales/,/ mcaja_ahorro/,/ mcuenta_corriente</v>
      </c>
    </row>
    <row r="7" spans="1:8" x14ac:dyDescent="0.25">
      <c r="A7">
        <v>7</v>
      </c>
      <c r="B7" t="s">
        <v>6</v>
      </c>
      <c r="C7">
        <v>1</v>
      </c>
      <c r="G7" t="s">
        <v>8</v>
      </c>
      <c r="H7" t="str">
        <f t="shared" si="0"/>
        <v>/mcuentas_saldo/,/ cdescubierto_preacordado/,/ mprestamos_personales/,/ mcaja_ahorro/,/ mcuenta_corriente/,/ mactivos_margen</v>
      </c>
    </row>
    <row r="8" spans="1:8" x14ac:dyDescent="0.25">
      <c r="A8">
        <v>8</v>
      </c>
      <c r="B8" t="s">
        <v>7</v>
      </c>
      <c r="C8">
        <v>1</v>
      </c>
      <c r="G8" t="s">
        <v>9</v>
      </c>
      <c r="H8" t="str">
        <f t="shared" si="0"/>
        <v>/mcuentas_saldo/,/ cdescubierto_preacordado/,/ mprestamos_personales/,/ mcaja_ahorro/,/ mcuenta_corriente/,/ mactivos_margen/,/ ccomisiones_otras</v>
      </c>
    </row>
    <row r="9" spans="1:8" x14ac:dyDescent="0.25">
      <c r="A9">
        <v>9</v>
      </c>
      <c r="B9" t="s">
        <v>8</v>
      </c>
      <c r="C9">
        <v>1</v>
      </c>
      <c r="G9" t="s">
        <v>10</v>
      </c>
      <c r="H9" t="str">
        <f t="shared" si="0"/>
        <v>/mcuentas_saldo/,/ cdescubierto_preacordado/,/ mprestamos_personales/,/ mcaja_ahorro/,/ mcuenta_corriente/,/ mactivos_margen/,/ ccomisiones_otras/,/ mpasivos_margen</v>
      </c>
    </row>
    <row r="10" spans="1:8" x14ac:dyDescent="0.25">
      <c r="A10">
        <v>10</v>
      </c>
      <c r="B10" t="s">
        <v>9</v>
      </c>
      <c r="C10">
        <v>1</v>
      </c>
      <c r="G10" t="s">
        <v>11</v>
      </c>
      <c r="H10" t="str">
        <f t="shared" si="0"/>
        <v>/mcuentas_saldo/,/ cdescubierto_preacordado/,/ mprestamos_personales/,/ mcaja_ahorro/,/ mcuenta_corriente/,/ mactivos_margen/,/ ccomisiones_otras/,/ mpasivos_margen/,/ mtarjeta_visa_consumo</v>
      </c>
    </row>
    <row r="11" spans="1:8" x14ac:dyDescent="0.25">
      <c r="A11">
        <v>11</v>
      </c>
      <c r="B11" t="s">
        <v>10</v>
      </c>
      <c r="C11">
        <v>1</v>
      </c>
      <c r="G11" t="s">
        <v>12</v>
      </c>
      <c r="H11" t="str">
        <f t="shared" si="0"/>
        <v>/mcuentas_saldo/,/ cdescubierto_preacordado/,/ mprestamos_personales/,/ mcaja_ahorro/,/ mcuenta_corriente/,/ mactivos_margen/,/ ccomisiones_otras/,/ mpasivos_margen/,/ mtarjeta_visa_consumo/,/ Visa_msaldototal</v>
      </c>
    </row>
    <row r="12" spans="1:8" x14ac:dyDescent="0.25">
      <c r="A12">
        <v>12</v>
      </c>
      <c r="B12" t="s">
        <v>11</v>
      </c>
      <c r="C12">
        <v>1</v>
      </c>
      <c r="G12" t="s">
        <v>13</v>
      </c>
      <c r="H12" t="str">
        <f t="shared" si="0"/>
        <v>/mcuentas_saldo/,/ cdescubierto_preacordado/,/ mprestamos_personales/,/ mcaja_ahorro/,/ mcuenta_corriente/,/ mactivos_margen/,/ ccomisiones_otras/,/ mpasivos_margen/,/ mtarjeta_visa_consumo/,/ Visa_msaldototal/,/ Visa_msaldopesos</v>
      </c>
    </row>
    <row r="13" spans="1:8" x14ac:dyDescent="0.25">
      <c r="A13">
        <v>13</v>
      </c>
      <c r="B13" t="s">
        <v>12</v>
      </c>
      <c r="C13">
        <v>1</v>
      </c>
      <c r="G13" t="s">
        <v>20</v>
      </c>
      <c r="H13" t="str">
        <f t="shared" si="0"/>
        <v>/mcuentas_saldo/,/ cdescubierto_preacordado/,/ mprestamos_personales/,/ mcaja_ahorro/,/ mcuenta_corriente/,/ mactivos_margen/,/ ccomisiones_otras/,/ mpasivos_margen/,/ mtarjeta_visa_consumo/,/ Visa_msaldototal/,/ Visa_msaldopesos/,/ mpayroll</v>
      </c>
    </row>
    <row r="14" spans="1:8" x14ac:dyDescent="0.25">
      <c r="A14">
        <v>14</v>
      </c>
      <c r="B14" t="s">
        <v>13</v>
      </c>
      <c r="C14">
        <v>1</v>
      </c>
    </row>
    <row r="15" spans="1:8" x14ac:dyDescent="0.25">
      <c r="A15">
        <v>15</v>
      </c>
      <c r="B15" t="s">
        <v>14</v>
      </c>
    </row>
    <row r="16" spans="1:8" x14ac:dyDescent="0.25">
      <c r="A16">
        <v>16</v>
      </c>
      <c r="B16" t="s">
        <v>15</v>
      </c>
    </row>
    <row r="17" spans="1:11" x14ac:dyDescent="0.25">
      <c r="A17">
        <v>17</v>
      </c>
      <c r="B17" t="s">
        <v>16</v>
      </c>
    </row>
    <row r="18" spans="1:11" x14ac:dyDescent="0.25">
      <c r="A18">
        <v>18</v>
      </c>
      <c r="B18" t="s">
        <v>17</v>
      </c>
      <c r="G18" t="s">
        <v>19</v>
      </c>
    </row>
    <row r="19" spans="1:11" x14ac:dyDescent="0.25">
      <c r="A19">
        <v>19</v>
      </c>
      <c r="B19" t="s">
        <v>20</v>
      </c>
      <c r="C19">
        <v>1</v>
      </c>
      <c r="G19" t="str">
        <f t="shared" ref="G19" si="1">+G18&amp;"/,/ "&amp;F19</f>
        <v xml:space="preserve">/mcuentas_saldo/,/ cdescubierto_preacordado/,/ mprestamos_personales/,/ mcaja_ahorro/,/ mcuenta_corriente/,/ mactivos_margen/,/ ccomisiones_otras/,/ mpasivos_margen/,/ mtarjeta_visa_consumo/,/ Visa_msaldototal/,/ Visa_msaldopesos/,/ </v>
      </c>
    </row>
    <row r="23" spans="1:11" x14ac:dyDescent="0.25">
      <c r="B23">
        <v>1</v>
      </c>
      <c r="C23" t="s">
        <v>21</v>
      </c>
      <c r="F23" t="str">
        <f>+CONCATENATE(G23,H23,I23)</f>
        <v>frankv(dataset, cols="ctrx_quarter", na.last="keep")</v>
      </c>
      <c r="G23" t="s">
        <v>195</v>
      </c>
      <c r="H23" t="s">
        <v>21</v>
      </c>
      <c r="I23" t="s">
        <v>196</v>
      </c>
      <c r="K23" t="str">
        <f>"/"&amp;+H23</f>
        <v>/ctrx_quarter</v>
      </c>
    </row>
    <row r="24" spans="1:11" x14ac:dyDescent="0.25">
      <c r="B24">
        <v>2</v>
      </c>
      <c r="C24" t="s">
        <v>1</v>
      </c>
      <c r="D24">
        <v>1</v>
      </c>
      <c r="F24" t="str">
        <f t="shared" ref="F24:F41" si="2">+CONCATENATE(G24,H24,I24)</f>
        <v>frankv(dataset, cols="mcuentas_saldo", na.last="keep")</v>
      </c>
      <c r="G24" t="s">
        <v>195</v>
      </c>
      <c r="H24" t="s">
        <v>1</v>
      </c>
      <c r="I24" t="s">
        <v>196</v>
      </c>
      <c r="K24" t="str">
        <f>+K23&amp;"/,/ "&amp;H24</f>
        <v>/ctrx_quarter/,/ mcuentas_saldo</v>
      </c>
    </row>
    <row r="25" spans="1:11" x14ac:dyDescent="0.25">
      <c r="B25">
        <v>3</v>
      </c>
      <c r="C25" t="s">
        <v>2</v>
      </c>
      <c r="D25">
        <v>1</v>
      </c>
      <c r="F25" t="str">
        <f t="shared" si="2"/>
        <v>frankv(dataset, cols="cdescubierto_preacordado", na.last="keep")</v>
      </c>
      <c r="G25" t="s">
        <v>195</v>
      </c>
      <c r="H25" t="s">
        <v>2</v>
      </c>
      <c r="I25" t="s">
        <v>196</v>
      </c>
      <c r="K25" t="str">
        <f t="shared" ref="K25:K41" si="3">+K24&amp;"/,/ "&amp;H25</f>
        <v>/ctrx_quarter/,/ mcuentas_saldo/,/ cdescubierto_preacordado</v>
      </c>
    </row>
    <row r="26" spans="1:11" x14ac:dyDescent="0.25">
      <c r="B26">
        <v>4</v>
      </c>
      <c r="C26" t="s">
        <v>3</v>
      </c>
      <c r="D26">
        <v>1</v>
      </c>
      <c r="F26" t="str">
        <f t="shared" si="2"/>
        <v>frankv(dataset, cols="mprestamos_personales", na.last="keep")</v>
      </c>
      <c r="G26" t="s">
        <v>195</v>
      </c>
      <c r="H26" t="s">
        <v>3</v>
      </c>
      <c r="I26" t="s">
        <v>196</v>
      </c>
      <c r="K26" t="str">
        <f t="shared" si="3"/>
        <v>/ctrx_quarter/,/ mcuentas_saldo/,/ cdescubierto_preacordado/,/ mprestamos_personales</v>
      </c>
    </row>
    <row r="27" spans="1:11" x14ac:dyDescent="0.25">
      <c r="B27">
        <v>5</v>
      </c>
      <c r="C27" t="s">
        <v>4</v>
      </c>
      <c r="F27" t="str">
        <f t="shared" si="2"/>
        <v>frankv(dataset, cols="active_quarter", na.last="keep")</v>
      </c>
      <c r="G27" t="s">
        <v>195</v>
      </c>
      <c r="H27" t="s">
        <v>4</v>
      </c>
      <c r="I27" t="s">
        <v>196</v>
      </c>
      <c r="K27" t="str">
        <f t="shared" si="3"/>
        <v>/ctrx_quarter/,/ mcuentas_saldo/,/ cdescubierto_preacordado/,/ mprestamos_personales/,/ active_quarter</v>
      </c>
    </row>
    <row r="28" spans="1:11" x14ac:dyDescent="0.25">
      <c r="B28">
        <v>6</v>
      </c>
      <c r="C28" t="s">
        <v>5</v>
      </c>
      <c r="F28" t="str">
        <f t="shared" si="2"/>
        <v>frankv(dataset, cols="cprestamos_personales", na.last="keep")</v>
      </c>
      <c r="G28" t="s">
        <v>195</v>
      </c>
      <c r="H28" t="s">
        <v>5</v>
      </c>
      <c r="I28" t="s">
        <v>196</v>
      </c>
      <c r="K28" t="str">
        <f t="shared" si="3"/>
        <v>/ctrx_quarter/,/ mcuentas_saldo/,/ cdescubierto_preacordado/,/ mprestamos_personales/,/ active_quarter/,/ cprestamos_personales</v>
      </c>
    </row>
    <row r="29" spans="1:11" x14ac:dyDescent="0.25">
      <c r="B29">
        <v>7</v>
      </c>
      <c r="C29" t="s">
        <v>6</v>
      </c>
      <c r="D29">
        <v>1</v>
      </c>
      <c r="F29" t="str">
        <f t="shared" si="2"/>
        <v>frankv(dataset, cols="mcaja_ahorro", na.last="keep")</v>
      </c>
      <c r="G29" t="s">
        <v>195</v>
      </c>
      <c r="H29" t="s">
        <v>6</v>
      </c>
      <c r="I29" t="s">
        <v>196</v>
      </c>
      <c r="K29" t="str">
        <f t="shared" si="3"/>
        <v>/ctrx_quarter/,/ mcuentas_saldo/,/ cdescubierto_preacordado/,/ mprestamos_personales/,/ active_quarter/,/ cprestamos_personales/,/ mcaja_ahorro</v>
      </c>
    </row>
    <row r="30" spans="1:11" x14ac:dyDescent="0.25">
      <c r="B30">
        <v>8</v>
      </c>
      <c r="C30" t="s">
        <v>7</v>
      </c>
      <c r="D30">
        <v>1</v>
      </c>
      <c r="F30" t="str">
        <f t="shared" si="2"/>
        <v>frankv(dataset, cols="mcuenta_corriente", na.last="keep")</v>
      </c>
      <c r="G30" t="s">
        <v>195</v>
      </c>
      <c r="H30" t="s">
        <v>7</v>
      </c>
      <c r="I30" t="s">
        <v>196</v>
      </c>
      <c r="K30" t="str">
        <f t="shared" si="3"/>
        <v>/ctrx_quarter/,/ mcuentas_saldo/,/ cdescubierto_preacordado/,/ mprestamos_personales/,/ active_quarter/,/ cprestamos_personales/,/ mcaja_ahorro/,/ mcuenta_corriente</v>
      </c>
    </row>
    <row r="31" spans="1:11" x14ac:dyDescent="0.25">
      <c r="B31">
        <v>9</v>
      </c>
      <c r="C31" t="s">
        <v>8</v>
      </c>
      <c r="D31">
        <v>1</v>
      </c>
      <c r="F31" t="str">
        <f t="shared" si="2"/>
        <v>frankv(dataset, cols="mactivos_margen", na.last="keep")</v>
      </c>
      <c r="G31" t="s">
        <v>195</v>
      </c>
      <c r="H31" t="s">
        <v>8</v>
      </c>
      <c r="I31" t="s">
        <v>196</v>
      </c>
      <c r="K31" t="str">
        <f t="shared" si="3"/>
        <v>/ctrx_quarter/,/ mcuentas_saldo/,/ cdescubierto_preacordado/,/ mprestamos_personales/,/ active_quarter/,/ cprestamos_personales/,/ mcaja_ahorro/,/ mcuenta_corriente/,/ mactivos_margen</v>
      </c>
    </row>
    <row r="32" spans="1:11" x14ac:dyDescent="0.25">
      <c r="B32">
        <v>10</v>
      </c>
      <c r="C32" t="s">
        <v>9</v>
      </c>
      <c r="D32">
        <v>1</v>
      </c>
      <c r="F32" t="str">
        <f t="shared" si="2"/>
        <v>frankv(dataset, cols="ccomisiones_otras", na.last="keep")</v>
      </c>
      <c r="G32" t="s">
        <v>195</v>
      </c>
      <c r="H32" t="s">
        <v>9</v>
      </c>
      <c r="I32" t="s">
        <v>196</v>
      </c>
      <c r="K32" t="str">
        <f t="shared" si="3"/>
        <v>/ctrx_quarter/,/ mcuentas_saldo/,/ cdescubierto_preacordado/,/ mprestamos_personales/,/ active_quarter/,/ cprestamos_personales/,/ mcaja_ahorro/,/ mcuenta_corriente/,/ mactivos_margen/,/ ccomisiones_otras</v>
      </c>
    </row>
    <row r="33" spans="1:11" x14ac:dyDescent="0.25">
      <c r="B33">
        <v>11</v>
      </c>
      <c r="C33" t="s">
        <v>10</v>
      </c>
      <c r="D33">
        <v>1</v>
      </c>
      <c r="F33" t="str">
        <f t="shared" si="2"/>
        <v>frankv(dataset, cols="mpasivos_margen", na.last="keep")</v>
      </c>
      <c r="G33" t="s">
        <v>195</v>
      </c>
      <c r="H33" t="s">
        <v>10</v>
      </c>
      <c r="I33" t="s">
        <v>196</v>
      </c>
      <c r="K33" t="str">
        <f t="shared" si="3"/>
        <v>/ctrx_quarter/,/ mcuentas_saldo/,/ cdescubierto_preacordado/,/ mprestamos_personales/,/ active_quarter/,/ cprestamos_personales/,/ mcaja_ahorro/,/ mcuenta_corriente/,/ mactivos_margen/,/ ccomisiones_otras/,/ mpasivos_margen</v>
      </c>
    </row>
    <row r="34" spans="1:11" x14ac:dyDescent="0.25">
      <c r="B34">
        <v>12</v>
      </c>
      <c r="C34" t="s">
        <v>11</v>
      </c>
      <c r="D34">
        <v>1</v>
      </c>
      <c r="F34" t="str">
        <f t="shared" si="2"/>
        <v>frankv(dataset, cols="mtarjeta_visa_consumo", na.last="keep")</v>
      </c>
      <c r="G34" t="s">
        <v>195</v>
      </c>
      <c r="H34" t="s">
        <v>11</v>
      </c>
      <c r="I34" t="s">
        <v>196</v>
      </c>
      <c r="K34" t="str">
        <f t="shared" si="3"/>
        <v>/ctrx_quarter/,/ mcuentas_saldo/,/ cdescubierto_preacordado/,/ mprestamos_personales/,/ active_quarter/,/ cprestamos_personales/,/ mcaja_ahorro/,/ mcuenta_corriente/,/ mactivos_margen/,/ ccomisiones_otras/,/ mpasivos_margen/,/ mtarjeta_visa_consumo</v>
      </c>
    </row>
    <row r="35" spans="1:11" x14ac:dyDescent="0.25">
      <c r="B35">
        <v>13</v>
      </c>
      <c r="C35" t="s">
        <v>12</v>
      </c>
      <c r="D35">
        <v>1</v>
      </c>
      <c r="F35" t="str">
        <f t="shared" si="2"/>
        <v>frankv(dataset, cols="Visa_msaldototal", na.last="keep")</v>
      </c>
      <c r="G35" t="s">
        <v>195</v>
      </c>
      <c r="H35" t="s">
        <v>12</v>
      </c>
      <c r="I35" t="s">
        <v>196</v>
      </c>
      <c r="K35" t="str">
        <f t="shared" si="3"/>
        <v>/ctrx_quarter/,/ mcuentas_saldo/,/ cdescubierto_preacordado/,/ mprestamos_personales/,/ active_quarter/,/ cprestamos_personales/,/ mcaja_ahorro/,/ mcuenta_corriente/,/ mactivos_margen/,/ ccomisiones_otras/,/ mpasivos_margen/,/ mtarjeta_visa_consumo/,/ Visa_msaldototal</v>
      </c>
    </row>
    <row r="36" spans="1:11" x14ac:dyDescent="0.25">
      <c r="B36">
        <v>14</v>
      </c>
      <c r="C36" t="s">
        <v>13</v>
      </c>
      <c r="D36">
        <v>1</v>
      </c>
      <c r="F36" t="str">
        <f t="shared" si="2"/>
        <v>frankv(dataset, cols="Visa_msaldopesos", na.last="keep")</v>
      </c>
      <c r="G36" t="s">
        <v>195</v>
      </c>
      <c r="H36" t="s">
        <v>13</v>
      </c>
      <c r="I36" t="s">
        <v>196</v>
      </c>
      <c r="K36" t="str">
        <f t="shared" si="3"/>
        <v>/ctrx_quarter/,/ mcuentas_saldo/,/ cdescubierto_preacordado/,/ mprestamos_personales/,/ active_quarter/,/ cprestamos_personales/,/ mcaja_ahorro/,/ mcuenta_corriente/,/ mactivos_margen/,/ ccomisiones_otras/,/ mpasivos_margen/,/ mtarjeta_visa_consumo/,/ Visa_msaldototal/,/ Visa_msaldopesos</v>
      </c>
    </row>
    <row r="37" spans="1:11" x14ac:dyDescent="0.25">
      <c r="B37">
        <v>15</v>
      </c>
      <c r="C37" t="s">
        <v>14</v>
      </c>
      <c r="F37" t="str">
        <f t="shared" si="2"/>
        <v>frankv(dataset, cols="ctarjeta_visa_transacciones", na.last="keep")</v>
      </c>
      <c r="G37" t="s">
        <v>195</v>
      </c>
      <c r="H37" t="s">
        <v>14</v>
      </c>
      <c r="I37" t="s">
        <v>196</v>
      </c>
      <c r="K37" t="str">
        <f t="shared" si="3"/>
        <v>/ctrx_quarter/,/ mcuentas_saldo/,/ cdescubierto_preacordado/,/ mprestamos_personales/,/ active_quarter/,/ cprestamos_personales/,/ mcaja_ahorro/,/ mcuenta_corriente/,/ mactivos_margen/,/ ccomisiones_otras/,/ mpasivos_margen/,/ mtarjeta_visa_consumo/,/ Visa_msaldototal/,/ Visa_msaldopesos/,/ ctarjeta_visa_transacciones</v>
      </c>
    </row>
    <row r="38" spans="1:11" x14ac:dyDescent="0.25">
      <c r="B38">
        <v>16</v>
      </c>
      <c r="C38" t="s">
        <v>15</v>
      </c>
      <c r="F38" t="str">
        <f t="shared" si="2"/>
        <v>frankv(dataset, cols="mcomisiones", na.last="keep")</v>
      </c>
      <c r="G38" t="s">
        <v>195</v>
      </c>
      <c r="H38" t="s">
        <v>15</v>
      </c>
      <c r="I38" t="s">
        <v>196</v>
      </c>
      <c r="K38" t="str">
        <f t="shared" si="3"/>
        <v>/ctrx_quarter/,/ mcuentas_saldo/,/ cdescubierto_preacordado/,/ mprestamos_personales/,/ active_quarter/,/ cprestamos_personales/,/ mcaja_ahorro/,/ mcuenta_corriente/,/ mactivos_margen/,/ ccomisiones_otras/,/ mpasivos_margen/,/ mtarjeta_visa_consumo/,/ Visa_msaldototal/,/ Visa_msaldopesos/,/ ctarjeta_visa_transacciones/,/ mcomisiones</v>
      </c>
    </row>
    <row r="39" spans="1:11" x14ac:dyDescent="0.25">
      <c r="B39">
        <v>17</v>
      </c>
      <c r="C39" t="s">
        <v>16</v>
      </c>
      <c r="F39" t="str">
        <f t="shared" si="2"/>
        <v>frankv(dataset, cols="cliente_antiguedad", na.last="keep")</v>
      </c>
      <c r="G39" t="s">
        <v>195</v>
      </c>
      <c r="H39" t="s">
        <v>16</v>
      </c>
      <c r="I39" t="s">
        <v>196</v>
      </c>
      <c r="K39" t="str">
        <f t="shared" si="3"/>
        <v>/ctrx_quarter/,/ mcuentas_saldo/,/ cdescubierto_preacordado/,/ mprestamos_personales/,/ active_quarter/,/ cprestamos_personales/,/ mcaja_ahorro/,/ mcuenta_corriente/,/ mactivos_margen/,/ ccomisiones_otras/,/ mpasivos_margen/,/ mtarjeta_visa_consumo/,/ Visa_msaldototal/,/ Visa_msaldopesos/,/ ctarjeta_visa_transacciones/,/ mcomisiones/,/ cliente_antiguedad</v>
      </c>
    </row>
    <row r="40" spans="1:11" x14ac:dyDescent="0.25">
      <c r="B40">
        <v>18</v>
      </c>
      <c r="C40" t="s">
        <v>17</v>
      </c>
      <c r="F40" t="str">
        <f t="shared" si="2"/>
        <v>frankv(dataset, cols="mcomisiones_otras", na.last="keep")</v>
      </c>
      <c r="G40" t="s">
        <v>195</v>
      </c>
      <c r="H40" t="s">
        <v>17</v>
      </c>
      <c r="I40" t="s">
        <v>196</v>
      </c>
      <c r="K40" t="str">
        <f t="shared" si="3"/>
        <v>/ctrx_quarter/,/ mcuentas_saldo/,/ cdescubierto_preacordado/,/ mprestamos_personales/,/ active_quarter/,/ cprestamos_personales/,/ mcaja_ahorro/,/ mcuenta_corriente/,/ mactivos_margen/,/ ccomisiones_otras/,/ mpasivos_margen/,/ mtarjeta_visa_consumo/,/ Visa_msaldototal/,/ Visa_msaldopesos/,/ ctarjeta_visa_transacciones/,/ mcomisiones/,/ cliente_antiguedad/,/ mcomisiones_otras</v>
      </c>
    </row>
    <row r="41" spans="1:11" x14ac:dyDescent="0.25">
      <c r="B41">
        <v>19</v>
      </c>
      <c r="C41" t="s">
        <v>20</v>
      </c>
      <c r="D41">
        <v>1</v>
      </c>
      <c r="F41" t="str">
        <f t="shared" si="2"/>
        <v>frankv(dataset, cols="mpayroll", na.last="keep")</v>
      </c>
      <c r="G41" t="s">
        <v>195</v>
      </c>
      <c r="H41" t="s">
        <v>20</v>
      </c>
      <c r="I41" t="s">
        <v>196</v>
      </c>
      <c r="K41" t="str">
        <f t="shared" si="3"/>
        <v>/ctrx_quarter/,/ mcuentas_saldo/,/ cdescubierto_preacordado/,/ mprestamos_personales/,/ active_quarter/,/ cprestamos_personales/,/ mcaja_ahorro/,/ mcuenta_corriente/,/ mactivos_margen/,/ ccomisiones_otras/,/ mpasivos_margen/,/ mtarjeta_visa_consumo/,/ Visa_msaldototal/,/ Visa_msaldopesos/,/ ctarjeta_visa_transacciones/,/ mcomisiones/,/ cliente_antiguedad/,/ mcomisiones_otras/,/ mpayroll</v>
      </c>
    </row>
    <row r="44" spans="1:11" x14ac:dyDescent="0.25">
      <c r="H44" t="str">
        <f t="shared" ref="H44" si="4">+H43&amp;"/,/ "&amp;G44</f>
        <v xml:space="preserve">/,/ </v>
      </c>
    </row>
    <row r="45" spans="1:11" x14ac:dyDescent="0.25">
      <c r="A45" t="s">
        <v>193</v>
      </c>
      <c r="H45" t="str">
        <f>+H44&amp;"/,/ "&amp;G41</f>
        <v>/,/ /,/ frankv(dataset, cols="</v>
      </c>
    </row>
  </sheetData>
  <sortState xmlns:xlrd2="http://schemas.microsoft.com/office/spreadsheetml/2017/richdata2" ref="A1:B18">
    <sortCondition ref="A1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51EC-FD15-4B21-9F19-8DE3C0EDC4B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9550-4BC8-4DBC-849E-B9DD230E7F4C}">
  <dimension ref="A1:L138"/>
  <sheetViews>
    <sheetView workbookViewId="0">
      <selection activeCell="B113" sqref="B113"/>
    </sheetView>
  </sheetViews>
  <sheetFormatPr baseColWidth="10" defaultRowHeight="15" x14ac:dyDescent="0.25"/>
  <cols>
    <col min="1" max="1" width="15.42578125" bestFit="1" customWidth="1"/>
    <col min="2" max="2" width="12.28515625" bestFit="1" customWidth="1"/>
    <col min="3" max="3" width="14.5703125" bestFit="1" customWidth="1"/>
    <col min="4" max="4" width="12.5703125" customWidth="1"/>
    <col min="5" max="6" width="12.140625" customWidth="1"/>
  </cols>
  <sheetData>
    <row r="1" spans="1:8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spans="1:8" hidden="1" x14ac:dyDescent="0.25">
      <c r="A2" t="s">
        <v>101</v>
      </c>
      <c r="B2">
        <v>-0.59538455347757302</v>
      </c>
      <c r="C2">
        <v>1193.17706875157</v>
      </c>
      <c r="D2">
        <v>275.25826547339</v>
      </c>
      <c r="E2">
        <v>9</v>
      </c>
      <c r="F2">
        <v>5</v>
      </c>
      <c r="G2">
        <v>21640000</v>
      </c>
      <c r="H2">
        <v>27</v>
      </c>
    </row>
    <row r="3" spans="1:8" hidden="1" x14ac:dyDescent="0.25">
      <c r="A3" t="s">
        <v>102</v>
      </c>
      <c r="B3">
        <v>-0.59996499355855704</v>
      </c>
      <c r="C3">
        <v>1199.9992699464999</v>
      </c>
      <c r="D3">
        <v>275.41793879664903</v>
      </c>
      <c r="E3">
        <v>9</v>
      </c>
      <c r="F3">
        <v>5</v>
      </c>
      <c r="G3">
        <v>21640000</v>
      </c>
      <c r="H3">
        <v>28</v>
      </c>
    </row>
    <row r="4" spans="1:8" hidden="1" x14ac:dyDescent="0.25">
      <c r="A4" t="s">
        <v>103</v>
      </c>
      <c r="B4">
        <v>-0.599924217279449</v>
      </c>
      <c r="C4">
        <v>1199.8331104056999</v>
      </c>
      <c r="D4">
        <v>275.06798766616703</v>
      </c>
      <c r="E4">
        <v>9</v>
      </c>
      <c r="F4">
        <v>5</v>
      </c>
      <c r="G4">
        <v>21640000</v>
      </c>
      <c r="H4">
        <v>29</v>
      </c>
    </row>
    <row r="5" spans="1:8" hidden="1" x14ac:dyDescent="0.25">
      <c r="A5" t="s">
        <v>108</v>
      </c>
      <c r="B5">
        <v>-0.56902936832042095</v>
      </c>
      <c r="C5">
        <v>1199.8690671357299</v>
      </c>
      <c r="D5">
        <v>275.15848189539702</v>
      </c>
      <c r="E5">
        <v>8</v>
      </c>
      <c r="F5">
        <v>5</v>
      </c>
      <c r="G5">
        <v>21640000</v>
      </c>
      <c r="H5">
        <v>34</v>
      </c>
    </row>
    <row r="6" spans="1:8" hidden="1" x14ac:dyDescent="0.25">
      <c r="A6" t="s">
        <v>109</v>
      </c>
      <c r="B6">
        <v>-0.59426822666130796</v>
      </c>
      <c r="C6">
        <v>1199.7996212324999</v>
      </c>
      <c r="D6">
        <v>275.14706445178098</v>
      </c>
      <c r="E6">
        <v>8</v>
      </c>
      <c r="F6">
        <v>5</v>
      </c>
      <c r="G6">
        <v>21640000</v>
      </c>
      <c r="H6">
        <v>35</v>
      </c>
    </row>
    <row r="7" spans="1:8" hidden="1" x14ac:dyDescent="0.25">
      <c r="A7" t="s">
        <v>110</v>
      </c>
      <c r="B7">
        <v>-0.58203095625595902</v>
      </c>
      <c r="C7">
        <v>1199.9430038000501</v>
      </c>
      <c r="D7">
        <v>275.10041280355398</v>
      </c>
      <c r="E7">
        <v>8</v>
      </c>
      <c r="F7">
        <v>5</v>
      </c>
      <c r="G7">
        <v>21640000</v>
      </c>
      <c r="H7">
        <v>36</v>
      </c>
    </row>
    <row r="8" spans="1:8" hidden="1" x14ac:dyDescent="0.25">
      <c r="A8" t="s">
        <v>114</v>
      </c>
      <c r="B8">
        <v>-0.52793136749235903</v>
      </c>
      <c r="C8">
        <v>1195.83044148765</v>
      </c>
      <c r="D8">
        <v>277.01357743743603</v>
      </c>
      <c r="E8">
        <v>9</v>
      </c>
      <c r="F8">
        <v>5</v>
      </c>
      <c r="G8">
        <v>21640000</v>
      </c>
      <c r="H8">
        <v>40</v>
      </c>
    </row>
    <row r="9" spans="1:8" hidden="1" x14ac:dyDescent="0.25">
      <c r="A9" t="s">
        <v>115</v>
      </c>
      <c r="B9">
        <v>-0.59342516398975198</v>
      </c>
      <c r="C9">
        <v>1195.9698662939199</v>
      </c>
      <c r="D9">
        <v>276.43846337298902</v>
      </c>
      <c r="E9">
        <v>9</v>
      </c>
      <c r="F9">
        <v>5</v>
      </c>
      <c r="G9">
        <v>21640000</v>
      </c>
      <c r="H9">
        <v>41</v>
      </c>
    </row>
    <row r="10" spans="1:8" hidden="1" x14ac:dyDescent="0.25">
      <c r="A10" t="s">
        <v>116</v>
      </c>
      <c r="B10">
        <v>-0.50427884501944598</v>
      </c>
      <c r="C10">
        <v>1193.1970967465099</v>
      </c>
      <c r="D10">
        <v>277.17571440392101</v>
      </c>
      <c r="E10">
        <v>9</v>
      </c>
      <c r="F10">
        <v>5</v>
      </c>
      <c r="G10">
        <v>21640000</v>
      </c>
      <c r="H10">
        <v>42</v>
      </c>
    </row>
    <row r="11" spans="1:8" hidden="1" x14ac:dyDescent="0.25">
      <c r="A11" t="s">
        <v>118</v>
      </c>
      <c r="B11">
        <v>-0.50270065716647705</v>
      </c>
      <c r="C11">
        <v>1197.0506479002499</v>
      </c>
      <c r="D11">
        <v>275.54534932211902</v>
      </c>
      <c r="E11">
        <v>9</v>
      </c>
      <c r="F11">
        <v>5</v>
      </c>
      <c r="G11">
        <v>21640000</v>
      </c>
      <c r="H11">
        <v>44</v>
      </c>
    </row>
    <row r="12" spans="1:8" hidden="1" x14ac:dyDescent="0.25">
      <c r="A12" t="s">
        <v>119</v>
      </c>
      <c r="B12">
        <v>-0.56534305991518696</v>
      </c>
      <c r="C12">
        <v>1195.1251693679701</v>
      </c>
      <c r="D12">
        <v>275.57562247736797</v>
      </c>
      <c r="E12">
        <v>9</v>
      </c>
      <c r="F12">
        <v>5</v>
      </c>
      <c r="G12">
        <v>21640000</v>
      </c>
      <c r="H12">
        <v>45</v>
      </c>
    </row>
    <row r="13" spans="1:8" hidden="1" x14ac:dyDescent="0.25">
      <c r="A13" t="s">
        <v>120</v>
      </c>
      <c r="B13">
        <v>-0.511097621336143</v>
      </c>
      <c r="C13">
        <v>1196.9580767519501</v>
      </c>
      <c r="D13">
        <v>275.21128539318198</v>
      </c>
      <c r="E13">
        <v>8</v>
      </c>
      <c r="F13">
        <v>5</v>
      </c>
      <c r="G13">
        <v>21640000</v>
      </c>
      <c r="H13">
        <v>46</v>
      </c>
    </row>
    <row r="14" spans="1:8" hidden="1" x14ac:dyDescent="0.25">
      <c r="A14" t="s">
        <v>121</v>
      </c>
      <c r="B14">
        <v>-0.50879051075296</v>
      </c>
      <c r="C14">
        <v>1194.3430955859901</v>
      </c>
      <c r="D14">
        <v>276.17007856653998</v>
      </c>
      <c r="E14">
        <v>9</v>
      </c>
      <c r="F14">
        <v>5</v>
      </c>
      <c r="G14">
        <v>21640000</v>
      </c>
      <c r="H14">
        <v>47</v>
      </c>
    </row>
    <row r="15" spans="1:8" hidden="1" x14ac:dyDescent="0.25">
      <c r="A15" t="s">
        <v>122</v>
      </c>
      <c r="B15">
        <v>-0.59255382644351495</v>
      </c>
      <c r="C15">
        <v>1196.9674733878401</v>
      </c>
      <c r="D15">
        <v>275.37147386012401</v>
      </c>
      <c r="E15">
        <v>9</v>
      </c>
      <c r="F15">
        <v>5</v>
      </c>
      <c r="G15">
        <v>21640000</v>
      </c>
      <c r="H15">
        <v>48</v>
      </c>
    </row>
    <row r="16" spans="1:8" hidden="1" x14ac:dyDescent="0.25">
      <c r="A16" t="s">
        <v>123</v>
      </c>
      <c r="B16">
        <v>-0.50319048142650202</v>
      </c>
      <c r="C16">
        <v>1199.96669093316</v>
      </c>
      <c r="D16">
        <v>275.11610893499</v>
      </c>
      <c r="E16">
        <v>8</v>
      </c>
      <c r="F16">
        <v>5</v>
      </c>
      <c r="G16">
        <v>21640000</v>
      </c>
      <c r="H16">
        <v>49</v>
      </c>
    </row>
    <row r="17" spans="1:8" hidden="1" x14ac:dyDescent="0.25">
      <c r="A17" t="s">
        <v>124</v>
      </c>
      <c r="B17">
        <v>-0.50503021227679301</v>
      </c>
      <c r="C17">
        <v>1199.5010881928499</v>
      </c>
      <c r="D17">
        <v>276.85053088330301</v>
      </c>
      <c r="E17">
        <v>9</v>
      </c>
      <c r="F17">
        <v>5</v>
      </c>
      <c r="G17">
        <v>21640000</v>
      </c>
      <c r="H17">
        <v>50</v>
      </c>
    </row>
    <row r="18" spans="1:8" hidden="1" x14ac:dyDescent="0.25">
      <c r="A18" t="s">
        <v>125</v>
      </c>
      <c r="B18">
        <v>-0.52895331521100997</v>
      </c>
      <c r="C18">
        <v>1198.9732352190799</v>
      </c>
      <c r="D18">
        <v>275.04553476020101</v>
      </c>
      <c r="E18">
        <v>8</v>
      </c>
      <c r="F18">
        <v>5</v>
      </c>
      <c r="G18">
        <v>21640000</v>
      </c>
      <c r="H18">
        <v>51</v>
      </c>
    </row>
    <row r="19" spans="1:8" hidden="1" x14ac:dyDescent="0.25">
      <c r="A19" t="s">
        <v>126</v>
      </c>
      <c r="B19">
        <v>-0.581456827655634</v>
      </c>
      <c r="C19">
        <v>1195.4213707086899</v>
      </c>
      <c r="D19">
        <v>275.12565074463402</v>
      </c>
      <c r="E19">
        <v>8</v>
      </c>
      <c r="F19">
        <v>5</v>
      </c>
      <c r="G19">
        <v>21640000</v>
      </c>
      <c r="H19">
        <v>52</v>
      </c>
    </row>
    <row r="20" spans="1:8" hidden="1" x14ac:dyDescent="0.25">
      <c r="A20" t="s">
        <v>127</v>
      </c>
      <c r="B20">
        <v>-0.50054445816660997</v>
      </c>
      <c r="C20">
        <v>1195.5102019502799</v>
      </c>
      <c r="D20">
        <v>276.972117673882</v>
      </c>
      <c r="E20">
        <v>9</v>
      </c>
      <c r="F20">
        <v>5</v>
      </c>
      <c r="G20">
        <v>21640000</v>
      </c>
      <c r="H20">
        <v>53</v>
      </c>
    </row>
    <row r="21" spans="1:8" hidden="1" x14ac:dyDescent="0.25">
      <c r="A21" t="s">
        <v>128</v>
      </c>
      <c r="B21">
        <v>-0.54627939935459302</v>
      </c>
      <c r="C21">
        <v>1199.7352210005099</v>
      </c>
      <c r="D21">
        <v>275.40052484902799</v>
      </c>
      <c r="E21">
        <v>9</v>
      </c>
      <c r="F21">
        <v>5</v>
      </c>
      <c r="G21">
        <v>21640000</v>
      </c>
      <c r="H21">
        <v>54</v>
      </c>
    </row>
    <row r="22" spans="1:8" hidden="1" x14ac:dyDescent="0.25">
      <c r="A22" t="s">
        <v>129</v>
      </c>
      <c r="B22">
        <v>-0.51723484265360797</v>
      </c>
      <c r="C22">
        <v>1199.0459150429299</v>
      </c>
      <c r="D22">
        <v>275.57984058865702</v>
      </c>
      <c r="E22">
        <v>9</v>
      </c>
      <c r="F22">
        <v>5</v>
      </c>
      <c r="G22">
        <v>21640000</v>
      </c>
      <c r="H22">
        <v>55</v>
      </c>
    </row>
    <row r="23" spans="1:8" x14ac:dyDescent="0.25">
      <c r="A23" t="s">
        <v>130</v>
      </c>
      <c r="B23">
        <v>-0.57808307290641903</v>
      </c>
      <c r="C23">
        <v>1193.8442436831399</v>
      </c>
      <c r="D23">
        <v>276.56396206147599</v>
      </c>
      <c r="E23">
        <v>9</v>
      </c>
      <c r="F23">
        <v>5</v>
      </c>
      <c r="G23">
        <v>21640000</v>
      </c>
      <c r="H23">
        <v>56</v>
      </c>
    </row>
    <row r="24" spans="1:8" hidden="1" x14ac:dyDescent="0.25">
      <c r="A24" t="s">
        <v>135</v>
      </c>
      <c r="B24">
        <v>-0.57423322437653401</v>
      </c>
      <c r="C24">
        <v>1199.9253746673201</v>
      </c>
      <c r="D24">
        <v>276.14508846931898</v>
      </c>
      <c r="E24">
        <v>8</v>
      </c>
      <c r="F24">
        <v>5</v>
      </c>
      <c r="G24">
        <v>21640000</v>
      </c>
      <c r="H24">
        <v>61</v>
      </c>
    </row>
    <row r="25" spans="1:8" hidden="1" x14ac:dyDescent="0.25">
      <c r="A25" t="s">
        <v>136</v>
      </c>
      <c r="B25">
        <v>-0.53164405771965395</v>
      </c>
      <c r="C25">
        <v>1199.9936050838101</v>
      </c>
      <c r="D25">
        <v>275.36170805141097</v>
      </c>
      <c r="E25">
        <v>9</v>
      </c>
      <c r="F25">
        <v>5</v>
      </c>
      <c r="G25">
        <v>21640000</v>
      </c>
      <c r="H25">
        <v>62</v>
      </c>
    </row>
    <row r="26" spans="1:8" hidden="1" x14ac:dyDescent="0.25">
      <c r="A26" t="s">
        <v>138</v>
      </c>
      <c r="B26">
        <v>-0.53879020440266201</v>
      </c>
      <c r="C26">
        <v>1196.4084887910899</v>
      </c>
      <c r="D26">
        <v>276.05837227546402</v>
      </c>
      <c r="E26">
        <v>9</v>
      </c>
      <c r="F26">
        <v>5</v>
      </c>
      <c r="G26">
        <v>21640000</v>
      </c>
      <c r="H26">
        <v>64</v>
      </c>
    </row>
    <row r="27" spans="1:8" hidden="1" x14ac:dyDescent="0.25">
      <c r="A27" t="s">
        <v>140</v>
      </c>
      <c r="B27">
        <v>-0.52706822584423496</v>
      </c>
      <c r="C27">
        <v>1197.5952640707601</v>
      </c>
      <c r="D27">
        <v>275.64052815638001</v>
      </c>
      <c r="E27">
        <v>9</v>
      </c>
      <c r="F27">
        <v>5</v>
      </c>
      <c r="G27">
        <v>21640000</v>
      </c>
      <c r="H27">
        <v>66</v>
      </c>
    </row>
    <row r="28" spans="1:8" hidden="1" x14ac:dyDescent="0.25">
      <c r="A28" t="s">
        <v>143</v>
      </c>
      <c r="B28">
        <v>-0.502800969555393</v>
      </c>
      <c r="C28">
        <v>1195.2865698345699</v>
      </c>
      <c r="D28">
        <v>275.86831491867099</v>
      </c>
      <c r="E28">
        <v>8</v>
      </c>
      <c r="F28">
        <v>5</v>
      </c>
      <c r="G28">
        <v>21640000</v>
      </c>
      <c r="H28">
        <v>69</v>
      </c>
    </row>
    <row r="29" spans="1:8" x14ac:dyDescent="0.25">
      <c r="A29" t="s">
        <v>146</v>
      </c>
      <c r="B29">
        <v>-0.57168995612127604</v>
      </c>
      <c r="C29">
        <v>1196.15634139755</v>
      </c>
      <c r="D29">
        <v>275.289704612305</v>
      </c>
      <c r="E29">
        <v>9</v>
      </c>
      <c r="F29">
        <v>5</v>
      </c>
      <c r="G29">
        <v>21640000</v>
      </c>
      <c r="H29">
        <v>72</v>
      </c>
    </row>
    <row r="30" spans="1:8" hidden="1" x14ac:dyDescent="0.25">
      <c r="A30" t="s">
        <v>147</v>
      </c>
      <c r="B30">
        <v>-0.54422223683881599</v>
      </c>
      <c r="C30">
        <v>1199.88813358788</v>
      </c>
      <c r="D30">
        <v>276.409287378503</v>
      </c>
      <c r="E30">
        <v>9</v>
      </c>
      <c r="F30">
        <v>5</v>
      </c>
      <c r="G30">
        <v>21640000</v>
      </c>
      <c r="H30">
        <v>73</v>
      </c>
    </row>
    <row r="31" spans="1:8" hidden="1" x14ac:dyDescent="0.25">
      <c r="A31" t="s">
        <v>148</v>
      </c>
      <c r="B31">
        <v>-0.59883531279723701</v>
      </c>
      <c r="C31">
        <v>1195.27648007375</v>
      </c>
      <c r="D31">
        <v>275.645051422074</v>
      </c>
      <c r="E31">
        <v>9</v>
      </c>
      <c r="F31">
        <v>5</v>
      </c>
      <c r="G31">
        <v>21640000</v>
      </c>
      <c r="H31">
        <v>74</v>
      </c>
    </row>
    <row r="32" spans="1:8" hidden="1" x14ac:dyDescent="0.25">
      <c r="A32" t="s">
        <v>149</v>
      </c>
      <c r="B32">
        <v>-0.57706128795522205</v>
      </c>
      <c r="C32">
        <v>1194.2062060912799</v>
      </c>
      <c r="D32">
        <v>275.63369487308597</v>
      </c>
      <c r="E32">
        <v>8</v>
      </c>
      <c r="F32">
        <v>5</v>
      </c>
      <c r="G32">
        <v>21640000</v>
      </c>
      <c r="H32">
        <v>75</v>
      </c>
    </row>
    <row r="33" spans="1:8" hidden="1" x14ac:dyDescent="0.25">
      <c r="A33" t="s">
        <v>150</v>
      </c>
      <c r="B33">
        <v>-0.54557709565116297</v>
      </c>
      <c r="C33">
        <v>1194.5165912468101</v>
      </c>
      <c r="D33">
        <v>276.39773130140298</v>
      </c>
      <c r="E33">
        <v>9</v>
      </c>
      <c r="F33">
        <v>5</v>
      </c>
      <c r="G33">
        <v>21640000</v>
      </c>
      <c r="H33">
        <v>76</v>
      </c>
    </row>
    <row r="34" spans="1:8" hidden="1" x14ac:dyDescent="0.25">
      <c r="A34" t="s">
        <v>151</v>
      </c>
      <c r="B34">
        <v>-0.59544584052640803</v>
      </c>
      <c r="C34">
        <v>1193.67841447919</v>
      </c>
      <c r="D34">
        <v>276.22304395885402</v>
      </c>
      <c r="E34">
        <v>8</v>
      </c>
      <c r="F34">
        <v>5</v>
      </c>
      <c r="G34">
        <v>21640000</v>
      </c>
      <c r="H34">
        <v>77</v>
      </c>
    </row>
    <row r="35" spans="1:8" hidden="1" x14ac:dyDescent="0.25">
      <c r="A35" t="s">
        <v>152</v>
      </c>
      <c r="B35">
        <v>-0.59536608338476904</v>
      </c>
      <c r="C35">
        <v>1195.05545056297</v>
      </c>
      <c r="D35">
        <v>275.569829160278</v>
      </c>
      <c r="E35">
        <v>9</v>
      </c>
      <c r="F35">
        <v>5</v>
      </c>
      <c r="G35">
        <v>21640000</v>
      </c>
      <c r="H35">
        <v>78</v>
      </c>
    </row>
    <row r="36" spans="1:8" hidden="1" x14ac:dyDescent="0.25">
      <c r="A36" t="s">
        <v>153</v>
      </c>
      <c r="B36">
        <v>-0.59297986344400799</v>
      </c>
      <c r="C36">
        <v>1193.2908799603799</v>
      </c>
      <c r="D36">
        <v>275.27392351291797</v>
      </c>
      <c r="E36">
        <v>8</v>
      </c>
      <c r="F36">
        <v>5</v>
      </c>
      <c r="G36">
        <v>21640000</v>
      </c>
      <c r="H36">
        <v>79</v>
      </c>
    </row>
    <row r="37" spans="1:8" hidden="1" x14ac:dyDescent="0.25">
      <c r="A37" t="s">
        <v>154</v>
      </c>
      <c r="B37">
        <v>-0.59999668416863705</v>
      </c>
      <c r="C37">
        <v>1195.0254578782401</v>
      </c>
      <c r="D37">
        <v>275.231297408133</v>
      </c>
      <c r="E37">
        <v>8</v>
      </c>
      <c r="F37">
        <v>5</v>
      </c>
      <c r="G37">
        <v>21640000</v>
      </c>
      <c r="H37">
        <v>80</v>
      </c>
    </row>
    <row r="38" spans="1:8" hidden="1" x14ac:dyDescent="0.25">
      <c r="A38" t="s">
        <v>155</v>
      </c>
      <c r="B38">
        <v>-0.58423357465559</v>
      </c>
      <c r="C38">
        <v>1193.582450141</v>
      </c>
      <c r="D38">
        <v>276.15506097936901</v>
      </c>
      <c r="E38">
        <v>9</v>
      </c>
      <c r="F38">
        <v>5</v>
      </c>
      <c r="G38">
        <v>21640000</v>
      </c>
      <c r="H38">
        <v>81</v>
      </c>
    </row>
    <row r="39" spans="1:8" hidden="1" x14ac:dyDescent="0.25">
      <c r="A39" t="s">
        <v>158</v>
      </c>
      <c r="B39">
        <v>-0.51831919949924699</v>
      </c>
      <c r="C39">
        <v>1199.98792871656</v>
      </c>
      <c r="D39">
        <v>275.53100970409798</v>
      </c>
      <c r="E39">
        <v>8</v>
      </c>
      <c r="F39">
        <v>5</v>
      </c>
      <c r="G39">
        <v>21640000</v>
      </c>
      <c r="H39">
        <v>84</v>
      </c>
    </row>
    <row r="40" spans="1:8" hidden="1" x14ac:dyDescent="0.25">
      <c r="A40" t="s">
        <v>159</v>
      </c>
      <c r="B40">
        <v>-0.50560839983629502</v>
      </c>
      <c r="C40">
        <v>1196.1361374225501</v>
      </c>
      <c r="D40">
        <v>276.841316094322</v>
      </c>
      <c r="E40">
        <v>9</v>
      </c>
      <c r="F40">
        <v>5</v>
      </c>
      <c r="G40">
        <v>21640000</v>
      </c>
      <c r="H40">
        <v>85</v>
      </c>
    </row>
    <row r="41" spans="1:8" hidden="1" x14ac:dyDescent="0.25">
      <c r="A41" t="s">
        <v>160</v>
      </c>
      <c r="B41">
        <v>-0.51236356960273899</v>
      </c>
      <c r="C41">
        <v>1199.99118484527</v>
      </c>
      <c r="D41">
        <v>275.84777940451602</v>
      </c>
      <c r="E41">
        <v>9</v>
      </c>
      <c r="F41">
        <v>5</v>
      </c>
      <c r="G41">
        <v>21640000</v>
      </c>
      <c r="H41">
        <v>86</v>
      </c>
    </row>
    <row r="42" spans="1:8" hidden="1" x14ac:dyDescent="0.25">
      <c r="A42" t="s">
        <v>161</v>
      </c>
      <c r="B42">
        <v>-0.52727129395031602</v>
      </c>
      <c r="C42">
        <v>1199.70761169722</v>
      </c>
      <c r="D42">
        <v>275.37466994882402</v>
      </c>
      <c r="E42">
        <v>8</v>
      </c>
      <c r="F42">
        <v>5</v>
      </c>
      <c r="G42">
        <v>21640000</v>
      </c>
      <c r="H42">
        <v>87</v>
      </c>
    </row>
    <row r="43" spans="1:8" hidden="1" x14ac:dyDescent="0.25">
      <c r="A43" t="s">
        <v>162</v>
      </c>
      <c r="B43">
        <v>-0.517808842528793</v>
      </c>
      <c r="C43">
        <v>1194.2247776217901</v>
      </c>
      <c r="D43">
        <v>275.29582929794998</v>
      </c>
      <c r="E43">
        <v>8</v>
      </c>
      <c r="F43">
        <v>5</v>
      </c>
      <c r="G43">
        <v>21640000</v>
      </c>
      <c r="H43">
        <v>88</v>
      </c>
    </row>
    <row r="44" spans="1:8" hidden="1" x14ac:dyDescent="0.25">
      <c r="A44" t="s">
        <v>163</v>
      </c>
      <c r="B44">
        <v>-0.52913608627992703</v>
      </c>
      <c r="C44">
        <v>1198.6740885138299</v>
      </c>
      <c r="D44">
        <v>276.23743694225402</v>
      </c>
      <c r="E44">
        <v>9</v>
      </c>
      <c r="F44">
        <v>5</v>
      </c>
      <c r="G44">
        <v>21640000</v>
      </c>
      <c r="H44">
        <v>89</v>
      </c>
    </row>
    <row r="45" spans="1:8" x14ac:dyDescent="0.25">
      <c r="A45" t="s">
        <v>165</v>
      </c>
      <c r="B45">
        <v>-0.56813095488943099</v>
      </c>
      <c r="C45">
        <v>1193.74060356118</v>
      </c>
      <c r="D45">
        <v>275.89676258729099</v>
      </c>
      <c r="E45">
        <v>9</v>
      </c>
      <c r="F45">
        <v>5</v>
      </c>
      <c r="G45">
        <v>21640000</v>
      </c>
      <c r="H45">
        <v>91</v>
      </c>
    </row>
    <row r="46" spans="1:8" x14ac:dyDescent="0.25">
      <c r="A46" t="s">
        <v>166</v>
      </c>
      <c r="B46">
        <v>-0.56795696849211397</v>
      </c>
      <c r="C46">
        <v>1199.8884466605</v>
      </c>
      <c r="D46">
        <v>275.228631699858</v>
      </c>
      <c r="E46">
        <v>9</v>
      </c>
      <c r="F46">
        <v>5</v>
      </c>
      <c r="G46">
        <v>21640000</v>
      </c>
      <c r="H46">
        <v>92</v>
      </c>
    </row>
    <row r="47" spans="1:8" hidden="1" x14ac:dyDescent="0.25">
      <c r="A47" t="s">
        <v>168</v>
      </c>
      <c r="B47">
        <v>-0.57255526033377002</v>
      </c>
      <c r="C47">
        <v>1199.83453940199</v>
      </c>
      <c r="D47">
        <v>275.20411574659801</v>
      </c>
      <c r="E47">
        <v>8</v>
      </c>
      <c r="F47">
        <v>5</v>
      </c>
      <c r="G47">
        <v>21640000</v>
      </c>
      <c r="H47">
        <v>94</v>
      </c>
    </row>
    <row r="48" spans="1:8" hidden="1" x14ac:dyDescent="0.25">
      <c r="A48" t="s">
        <v>169</v>
      </c>
      <c r="B48">
        <v>-0.58084796498265301</v>
      </c>
      <c r="C48">
        <v>1194.54362919195</v>
      </c>
      <c r="D48">
        <v>276.53792761100499</v>
      </c>
      <c r="E48">
        <v>8</v>
      </c>
      <c r="F48">
        <v>5</v>
      </c>
      <c r="G48">
        <v>21640000</v>
      </c>
      <c r="H48">
        <v>95</v>
      </c>
    </row>
    <row r="49" spans="1:8" hidden="1" x14ac:dyDescent="0.25">
      <c r="A49" t="s">
        <v>170</v>
      </c>
      <c r="B49">
        <v>-0.54306243520912101</v>
      </c>
      <c r="C49">
        <v>1197.2674370796699</v>
      </c>
      <c r="D49">
        <v>275.45831143135098</v>
      </c>
      <c r="E49">
        <v>9</v>
      </c>
      <c r="F49">
        <v>5</v>
      </c>
      <c r="G49">
        <v>21640000</v>
      </c>
      <c r="H49">
        <v>96</v>
      </c>
    </row>
    <row r="50" spans="1:8" hidden="1" x14ac:dyDescent="0.25">
      <c r="A50" t="s">
        <v>171</v>
      </c>
      <c r="B50">
        <v>-0.57929143813853401</v>
      </c>
      <c r="C50">
        <v>1194.60035146927</v>
      </c>
      <c r="D50">
        <v>275.34554702011701</v>
      </c>
      <c r="E50">
        <v>9</v>
      </c>
      <c r="F50">
        <v>5</v>
      </c>
      <c r="G50">
        <v>21640000</v>
      </c>
      <c r="H50">
        <v>97</v>
      </c>
    </row>
    <row r="51" spans="1:8" hidden="1" x14ac:dyDescent="0.25">
      <c r="A51" t="s">
        <v>172</v>
      </c>
      <c r="B51">
        <v>-0.51606142891242301</v>
      </c>
      <c r="C51">
        <v>1199.0221635748901</v>
      </c>
      <c r="D51">
        <v>275.25070607810198</v>
      </c>
      <c r="E51">
        <v>8</v>
      </c>
      <c r="F51">
        <v>5</v>
      </c>
      <c r="G51">
        <v>21640000</v>
      </c>
      <c r="H51">
        <v>98</v>
      </c>
    </row>
    <row r="52" spans="1:8" hidden="1" x14ac:dyDescent="0.25">
      <c r="A52" t="s">
        <v>175</v>
      </c>
      <c r="B52">
        <v>-0.58632984972344304</v>
      </c>
      <c r="C52">
        <v>1194.9618620701899</v>
      </c>
      <c r="D52">
        <v>276.19354213999299</v>
      </c>
      <c r="E52">
        <v>8</v>
      </c>
      <c r="F52">
        <v>5</v>
      </c>
      <c r="G52">
        <v>21640000</v>
      </c>
      <c r="H52">
        <v>101</v>
      </c>
    </row>
    <row r="53" spans="1:8" hidden="1" x14ac:dyDescent="0.25">
      <c r="A53" t="s">
        <v>176</v>
      </c>
      <c r="B53">
        <v>-0.52057245985743195</v>
      </c>
      <c r="C53">
        <v>1196.9371612728801</v>
      </c>
      <c r="D53">
        <v>275.19723760296603</v>
      </c>
      <c r="E53">
        <v>8</v>
      </c>
      <c r="F53">
        <v>5</v>
      </c>
      <c r="G53">
        <v>21640000</v>
      </c>
      <c r="H53">
        <v>102</v>
      </c>
    </row>
    <row r="54" spans="1:8" hidden="1" x14ac:dyDescent="0.25">
      <c r="A54" t="s">
        <v>177</v>
      </c>
      <c r="B54">
        <v>-0.51033896166902304</v>
      </c>
      <c r="C54">
        <v>1194.96449025212</v>
      </c>
      <c r="D54">
        <v>277.12549362055302</v>
      </c>
      <c r="E54">
        <v>9</v>
      </c>
      <c r="F54">
        <v>5</v>
      </c>
      <c r="G54">
        <v>21640000</v>
      </c>
      <c r="H54">
        <v>103</v>
      </c>
    </row>
    <row r="55" spans="1:8" hidden="1" x14ac:dyDescent="0.25">
      <c r="A55" t="s">
        <v>178</v>
      </c>
      <c r="B55">
        <v>-0.51017861576993995</v>
      </c>
      <c r="C55">
        <v>1199.72225123832</v>
      </c>
      <c r="D55">
        <v>275.44280330272198</v>
      </c>
      <c r="E55">
        <v>9</v>
      </c>
      <c r="F55">
        <v>5</v>
      </c>
      <c r="G55">
        <v>21640000</v>
      </c>
      <c r="H55">
        <v>104</v>
      </c>
    </row>
    <row r="56" spans="1:8" hidden="1" x14ac:dyDescent="0.25">
      <c r="A56" t="s">
        <v>180</v>
      </c>
      <c r="B56">
        <v>-0.51017172019289903</v>
      </c>
      <c r="C56">
        <v>1194.60586004678</v>
      </c>
      <c r="D56">
        <v>275.49858214867601</v>
      </c>
      <c r="E56">
        <v>8</v>
      </c>
      <c r="F56">
        <v>5</v>
      </c>
      <c r="G56">
        <v>21640000</v>
      </c>
      <c r="H56">
        <v>106</v>
      </c>
    </row>
    <row r="57" spans="1:8" hidden="1" x14ac:dyDescent="0.25">
      <c r="A57" t="s">
        <v>181</v>
      </c>
      <c r="B57">
        <v>-0.51312672858175901</v>
      </c>
      <c r="C57">
        <v>1195.14640432948</v>
      </c>
      <c r="D57">
        <v>275.55505052174698</v>
      </c>
      <c r="E57">
        <v>9</v>
      </c>
      <c r="F57">
        <v>5</v>
      </c>
      <c r="G57">
        <v>21640000</v>
      </c>
      <c r="H57">
        <v>107</v>
      </c>
    </row>
    <row r="58" spans="1:8" hidden="1" x14ac:dyDescent="0.25">
      <c r="A58" t="s">
        <v>185</v>
      </c>
      <c r="B58">
        <v>-0.57831124692631997</v>
      </c>
      <c r="C58">
        <v>1196.6033725610801</v>
      </c>
      <c r="D58">
        <v>276.15146692225102</v>
      </c>
      <c r="E58">
        <v>8</v>
      </c>
      <c r="F58">
        <v>5</v>
      </c>
      <c r="G58">
        <v>21640000</v>
      </c>
      <c r="H58">
        <v>111</v>
      </c>
    </row>
    <row r="59" spans="1:8" hidden="1" x14ac:dyDescent="0.25">
      <c r="A59" t="s">
        <v>186</v>
      </c>
      <c r="B59">
        <v>-0.58282099951269695</v>
      </c>
      <c r="C59">
        <v>1193.9464650208899</v>
      </c>
      <c r="D59">
        <v>276.09371500043198</v>
      </c>
      <c r="E59">
        <v>8</v>
      </c>
      <c r="F59">
        <v>5</v>
      </c>
      <c r="G59">
        <v>21640000</v>
      </c>
      <c r="H59">
        <v>112</v>
      </c>
    </row>
    <row r="60" spans="1:8" hidden="1" x14ac:dyDescent="0.25">
      <c r="A60" t="s">
        <v>187</v>
      </c>
      <c r="B60">
        <v>-0.574977010763559</v>
      </c>
      <c r="C60">
        <v>1195.0011356734401</v>
      </c>
      <c r="D60">
        <v>276.421016355083</v>
      </c>
      <c r="E60">
        <v>8</v>
      </c>
      <c r="F60">
        <v>5</v>
      </c>
      <c r="G60">
        <v>21640000</v>
      </c>
      <c r="H60">
        <v>113</v>
      </c>
    </row>
    <row r="61" spans="1:8" hidden="1" x14ac:dyDescent="0.25">
      <c r="A61" t="s">
        <v>188</v>
      </c>
      <c r="B61">
        <v>-0.57619654804269504</v>
      </c>
      <c r="C61">
        <v>1199.99824051273</v>
      </c>
      <c r="D61">
        <v>275.378893412259</v>
      </c>
      <c r="E61">
        <v>8</v>
      </c>
      <c r="F61">
        <v>5</v>
      </c>
      <c r="G61">
        <v>21640000</v>
      </c>
      <c r="H61">
        <v>114</v>
      </c>
    </row>
    <row r="62" spans="1:8" hidden="1" x14ac:dyDescent="0.25">
      <c r="A62" t="s">
        <v>189</v>
      </c>
      <c r="B62">
        <v>-0.59033315582657797</v>
      </c>
      <c r="C62">
        <v>1193.86570276114</v>
      </c>
      <c r="D62">
        <v>276.340179144091</v>
      </c>
      <c r="E62">
        <v>9</v>
      </c>
      <c r="F62">
        <v>5</v>
      </c>
      <c r="G62">
        <v>21640000</v>
      </c>
      <c r="H62">
        <v>115</v>
      </c>
    </row>
    <row r="63" spans="1:8" hidden="1" x14ac:dyDescent="0.25">
      <c r="A63" t="s">
        <v>190</v>
      </c>
      <c r="B63">
        <v>-0.58147465908067897</v>
      </c>
      <c r="C63">
        <v>1194.27149334776</v>
      </c>
      <c r="D63">
        <v>276.306424623966</v>
      </c>
      <c r="E63">
        <v>9</v>
      </c>
      <c r="F63">
        <v>5</v>
      </c>
      <c r="G63">
        <v>21640000</v>
      </c>
      <c r="H63">
        <v>116</v>
      </c>
    </row>
    <row r="64" spans="1:8" hidden="1" x14ac:dyDescent="0.25">
      <c r="A64" t="s">
        <v>106</v>
      </c>
      <c r="B64">
        <v>-0.55221603068912695</v>
      </c>
      <c r="C64">
        <v>1199.8680257252699</v>
      </c>
      <c r="D64">
        <v>287.58698015056001</v>
      </c>
      <c r="E64">
        <v>8</v>
      </c>
      <c r="F64">
        <v>5</v>
      </c>
      <c r="G64">
        <v>21533333.333333299</v>
      </c>
      <c r="H64">
        <v>32</v>
      </c>
    </row>
    <row r="65" spans="1:8" hidden="1" x14ac:dyDescent="0.25">
      <c r="A65" t="s">
        <v>111</v>
      </c>
      <c r="B65">
        <v>-0.50131127318697</v>
      </c>
      <c r="C65">
        <v>1199.9689025349301</v>
      </c>
      <c r="D65">
        <v>284.78980256002598</v>
      </c>
      <c r="E65">
        <v>8</v>
      </c>
      <c r="F65">
        <v>5</v>
      </c>
      <c r="G65">
        <v>21533333.333333299</v>
      </c>
      <c r="H65">
        <v>37</v>
      </c>
    </row>
    <row r="66" spans="1:8" hidden="1" x14ac:dyDescent="0.25">
      <c r="A66" t="s">
        <v>112</v>
      </c>
      <c r="B66">
        <v>-0.50045601085082203</v>
      </c>
      <c r="C66">
        <v>1199.97420301392</v>
      </c>
      <c r="D66">
        <v>286.11142080580601</v>
      </c>
      <c r="E66">
        <v>9</v>
      </c>
      <c r="F66">
        <v>5</v>
      </c>
      <c r="G66">
        <v>21533333.333333299</v>
      </c>
      <c r="H66">
        <v>38</v>
      </c>
    </row>
    <row r="67" spans="1:8" hidden="1" x14ac:dyDescent="0.25">
      <c r="A67" t="s">
        <v>113</v>
      </c>
      <c r="B67">
        <v>-0.59749214740581702</v>
      </c>
      <c r="C67">
        <v>1199.9992439744301</v>
      </c>
      <c r="D67">
        <v>285.57114724838198</v>
      </c>
      <c r="E67">
        <v>9</v>
      </c>
      <c r="F67">
        <v>5</v>
      </c>
      <c r="G67">
        <v>21533333.333333299</v>
      </c>
      <c r="H67">
        <v>39</v>
      </c>
    </row>
    <row r="68" spans="1:8" x14ac:dyDescent="0.25">
      <c r="A68" t="s">
        <v>132</v>
      </c>
      <c r="B68">
        <v>-0.57011159153100299</v>
      </c>
      <c r="C68">
        <v>1199.99364734644</v>
      </c>
      <c r="D68">
        <v>278.007975423841</v>
      </c>
      <c r="E68">
        <v>9</v>
      </c>
      <c r="F68">
        <v>5</v>
      </c>
      <c r="G68">
        <v>21533333.333333299</v>
      </c>
      <c r="H68">
        <v>58</v>
      </c>
    </row>
    <row r="69" spans="1:8" hidden="1" x14ac:dyDescent="0.25">
      <c r="A69" t="s">
        <v>133</v>
      </c>
      <c r="B69">
        <v>-0.523995211172537</v>
      </c>
      <c r="C69">
        <v>1199.9855600716401</v>
      </c>
      <c r="D69">
        <v>278.33049595885598</v>
      </c>
      <c r="E69">
        <v>8</v>
      </c>
      <c r="F69">
        <v>5</v>
      </c>
      <c r="G69">
        <v>21533333.333333299</v>
      </c>
      <c r="H69">
        <v>59</v>
      </c>
    </row>
    <row r="70" spans="1:8" hidden="1" x14ac:dyDescent="0.25">
      <c r="A70" t="s">
        <v>134</v>
      </c>
      <c r="B70">
        <v>-0.57424835498361404</v>
      </c>
      <c r="C70">
        <v>1196.9577550096201</v>
      </c>
      <c r="D70">
        <v>282.31957483445001</v>
      </c>
      <c r="E70">
        <v>8</v>
      </c>
      <c r="F70">
        <v>5</v>
      </c>
      <c r="G70">
        <v>21533333.333333299</v>
      </c>
      <c r="H70">
        <v>60</v>
      </c>
    </row>
    <row r="71" spans="1:8" hidden="1" x14ac:dyDescent="0.25">
      <c r="A71" t="s">
        <v>137</v>
      </c>
      <c r="B71">
        <v>-0.54409128410684504</v>
      </c>
      <c r="C71">
        <v>1194.5502464303499</v>
      </c>
      <c r="D71">
        <v>286.38618922007498</v>
      </c>
      <c r="E71">
        <v>9</v>
      </c>
      <c r="F71">
        <v>5</v>
      </c>
      <c r="G71">
        <v>21533333.333333299</v>
      </c>
      <c r="H71">
        <v>63</v>
      </c>
    </row>
    <row r="72" spans="1:8" hidden="1" x14ac:dyDescent="0.25">
      <c r="A72" t="s">
        <v>139</v>
      </c>
      <c r="B72">
        <v>-0.59999241206674103</v>
      </c>
      <c r="C72">
        <v>1194.0092775813</v>
      </c>
      <c r="D72">
        <v>284.34897075382997</v>
      </c>
      <c r="E72">
        <v>8</v>
      </c>
      <c r="F72">
        <v>5</v>
      </c>
      <c r="G72">
        <v>21533333.333333299</v>
      </c>
      <c r="H72">
        <v>65</v>
      </c>
    </row>
    <row r="73" spans="1:8" hidden="1" x14ac:dyDescent="0.25">
      <c r="A73" t="s">
        <v>142</v>
      </c>
      <c r="B73">
        <v>-0.57283082588494305</v>
      </c>
      <c r="C73">
        <v>1193.2774975769901</v>
      </c>
      <c r="D73">
        <v>286.86544688579602</v>
      </c>
      <c r="E73">
        <v>8</v>
      </c>
      <c r="F73">
        <v>5</v>
      </c>
      <c r="G73">
        <v>21533333.333333299</v>
      </c>
      <c r="H73">
        <v>68</v>
      </c>
    </row>
    <row r="74" spans="1:8" hidden="1" x14ac:dyDescent="0.25">
      <c r="A74" t="s">
        <v>144</v>
      </c>
      <c r="B74">
        <v>-0.50452441844419904</v>
      </c>
      <c r="C74">
        <v>1194.8707435026299</v>
      </c>
      <c r="D74">
        <v>281.32152999547998</v>
      </c>
      <c r="E74">
        <v>9</v>
      </c>
      <c r="F74">
        <v>5</v>
      </c>
      <c r="G74">
        <v>21533333.333333299</v>
      </c>
      <c r="H74">
        <v>70</v>
      </c>
    </row>
    <row r="75" spans="1:8" hidden="1" x14ac:dyDescent="0.25">
      <c r="A75" t="s">
        <v>145</v>
      </c>
      <c r="B75">
        <v>-0.52826015078437205</v>
      </c>
      <c r="C75">
        <v>1196.9613915764901</v>
      </c>
      <c r="D75">
        <v>287.61757443520003</v>
      </c>
      <c r="E75">
        <v>8</v>
      </c>
      <c r="F75">
        <v>5</v>
      </c>
      <c r="G75">
        <v>21533333.333333299</v>
      </c>
      <c r="H75">
        <v>71</v>
      </c>
    </row>
    <row r="76" spans="1:8" hidden="1" x14ac:dyDescent="0.25">
      <c r="A76" t="s">
        <v>157</v>
      </c>
      <c r="B76">
        <v>-0.56480837208581702</v>
      </c>
      <c r="C76">
        <v>1199.9936978186299</v>
      </c>
      <c r="D76">
        <v>289.98486231522702</v>
      </c>
      <c r="E76">
        <v>9</v>
      </c>
      <c r="F76">
        <v>5</v>
      </c>
      <c r="G76">
        <v>21533333.333333299</v>
      </c>
      <c r="H76">
        <v>83</v>
      </c>
    </row>
    <row r="77" spans="1:8" hidden="1" x14ac:dyDescent="0.25">
      <c r="A77" t="s">
        <v>164</v>
      </c>
      <c r="B77">
        <v>-0.59998053402673901</v>
      </c>
      <c r="C77">
        <v>1192.5733391103699</v>
      </c>
      <c r="D77">
        <v>289.96890512228703</v>
      </c>
      <c r="E77">
        <v>9</v>
      </c>
      <c r="F77">
        <v>5</v>
      </c>
      <c r="G77">
        <v>21533333.333333299</v>
      </c>
      <c r="H77">
        <v>90</v>
      </c>
    </row>
    <row r="78" spans="1:8" hidden="1" x14ac:dyDescent="0.25">
      <c r="A78" t="s">
        <v>174</v>
      </c>
      <c r="B78">
        <v>-0.53074168476593597</v>
      </c>
      <c r="C78">
        <v>1199.9717592879099</v>
      </c>
      <c r="D78">
        <v>289.98300541030102</v>
      </c>
      <c r="E78">
        <v>9</v>
      </c>
      <c r="F78">
        <v>5</v>
      </c>
      <c r="G78">
        <v>21533333.333333299</v>
      </c>
      <c r="H78">
        <v>100</v>
      </c>
    </row>
    <row r="79" spans="1:8" hidden="1" x14ac:dyDescent="0.25">
      <c r="A79" t="s">
        <v>104</v>
      </c>
      <c r="B79">
        <v>-0.59161181488072201</v>
      </c>
      <c r="C79">
        <v>1199.96576920198</v>
      </c>
      <c r="D79">
        <v>289.998704350217</v>
      </c>
      <c r="E79">
        <v>8</v>
      </c>
      <c r="F79">
        <v>5</v>
      </c>
      <c r="G79">
        <v>21506666.666666701</v>
      </c>
      <c r="H79">
        <v>30</v>
      </c>
    </row>
    <row r="80" spans="1:8" hidden="1" x14ac:dyDescent="0.25">
      <c r="A80" t="s">
        <v>105</v>
      </c>
      <c r="B80">
        <v>-0.50002327734572705</v>
      </c>
      <c r="C80">
        <v>1199.94862729068</v>
      </c>
      <c r="D80">
        <v>289.99984445534</v>
      </c>
      <c r="E80">
        <v>8</v>
      </c>
      <c r="F80">
        <v>5</v>
      </c>
      <c r="G80">
        <v>21506666.666666701</v>
      </c>
      <c r="H80">
        <v>31</v>
      </c>
    </row>
    <row r="81" spans="1:8" hidden="1" x14ac:dyDescent="0.25">
      <c r="A81" t="s">
        <v>182</v>
      </c>
      <c r="B81">
        <v>-0.54266560907086203</v>
      </c>
      <c r="C81">
        <v>1194.23839374821</v>
      </c>
      <c r="D81">
        <v>289.99572005733199</v>
      </c>
      <c r="E81">
        <v>8</v>
      </c>
      <c r="F81">
        <v>5</v>
      </c>
      <c r="G81">
        <v>21506666.666666701</v>
      </c>
      <c r="H81">
        <v>108</v>
      </c>
    </row>
    <row r="82" spans="1:8" hidden="1" x14ac:dyDescent="0.25">
      <c r="A82" t="s">
        <v>76</v>
      </c>
      <c r="B82">
        <v>-0.51736213375988904</v>
      </c>
      <c r="C82">
        <v>1139.6657312900099</v>
      </c>
      <c r="D82">
        <v>277.65835994781798</v>
      </c>
      <c r="E82">
        <v>9</v>
      </c>
      <c r="F82">
        <v>5</v>
      </c>
      <c r="G82">
        <v>21440000</v>
      </c>
      <c r="H82">
        <v>2</v>
      </c>
    </row>
    <row r="83" spans="1:8" hidden="1" x14ac:dyDescent="0.25">
      <c r="A83" t="s">
        <v>91</v>
      </c>
      <c r="B83">
        <v>-0.521995108097139</v>
      </c>
      <c r="C83">
        <v>1184.7152104351301</v>
      </c>
      <c r="D83">
        <v>276.84554062459398</v>
      </c>
      <c r="E83">
        <v>9</v>
      </c>
      <c r="F83">
        <v>5</v>
      </c>
      <c r="G83">
        <v>21440000</v>
      </c>
      <c r="H83">
        <v>17</v>
      </c>
    </row>
    <row r="84" spans="1:8" hidden="1" x14ac:dyDescent="0.25">
      <c r="A84" t="s">
        <v>92</v>
      </c>
      <c r="B84">
        <v>-0.55339551315594604</v>
      </c>
      <c r="C84">
        <v>1160.7544636147099</v>
      </c>
      <c r="D84">
        <v>276.95662080659997</v>
      </c>
      <c r="E84">
        <v>9</v>
      </c>
      <c r="F84">
        <v>5</v>
      </c>
      <c r="G84">
        <v>21440000</v>
      </c>
      <c r="H84">
        <v>18</v>
      </c>
    </row>
    <row r="85" spans="1:8" hidden="1" x14ac:dyDescent="0.25">
      <c r="A85" t="s">
        <v>93</v>
      </c>
      <c r="B85">
        <v>-0.50000759726543098</v>
      </c>
      <c r="C85">
        <v>1156.2753389458901</v>
      </c>
      <c r="D85">
        <v>277.08867184944899</v>
      </c>
      <c r="E85">
        <v>9</v>
      </c>
      <c r="F85">
        <v>5</v>
      </c>
      <c r="G85">
        <v>21440000</v>
      </c>
      <c r="H85">
        <v>19</v>
      </c>
    </row>
    <row r="86" spans="1:8" hidden="1" x14ac:dyDescent="0.25">
      <c r="A86" t="s">
        <v>96</v>
      </c>
      <c r="B86">
        <v>-0.52473925709748903</v>
      </c>
      <c r="C86">
        <v>1147.0692271340099</v>
      </c>
      <c r="D86">
        <v>275.15171933025101</v>
      </c>
      <c r="E86">
        <v>9</v>
      </c>
      <c r="F86">
        <v>5</v>
      </c>
      <c r="G86">
        <v>21440000</v>
      </c>
      <c r="H86">
        <v>22</v>
      </c>
    </row>
    <row r="87" spans="1:8" hidden="1" x14ac:dyDescent="0.25">
      <c r="A87" t="s">
        <v>99</v>
      </c>
      <c r="B87">
        <v>-0.597907126906293</v>
      </c>
      <c r="C87">
        <v>1159.48540567843</v>
      </c>
      <c r="D87">
        <v>275.10762230125403</v>
      </c>
      <c r="E87">
        <v>8</v>
      </c>
      <c r="F87">
        <v>5</v>
      </c>
      <c r="G87">
        <v>21440000</v>
      </c>
      <c r="H87">
        <v>25</v>
      </c>
    </row>
    <row r="88" spans="1:8" hidden="1" x14ac:dyDescent="0.25">
      <c r="A88" t="s">
        <v>100</v>
      </c>
      <c r="B88">
        <v>-0.521278502836381</v>
      </c>
      <c r="C88">
        <v>1150.2660689619299</v>
      </c>
      <c r="D88">
        <v>276.555744188978</v>
      </c>
      <c r="E88">
        <v>9</v>
      </c>
      <c r="F88">
        <v>5</v>
      </c>
      <c r="G88">
        <v>21440000</v>
      </c>
      <c r="H88">
        <v>26</v>
      </c>
    </row>
    <row r="89" spans="1:8" hidden="1" x14ac:dyDescent="0.25">
      <c r="A89" t="s">
        <v>156</v>
      </c>
      <c r="B89">
        <v>-0.56931309239250505</v>
      </c>
      <c r="C89">
        <v>1144.90012076169</v>
      </c>
      <c r="D89">
        <v>276.79759717697101</v>
      </c>
      <c r="E89">
        <v>8</v>
      </c>
      <c r="F89">
        <v>5</v>
      </c>
      <c r="G89">
        <v>21440000</v>
      </c>
      <c r="H89">
        <v>82</v>
      </c>
    </row>
    <row r="90" spans="1:8" hidden="1" x14ac:dyDescent="0.25">
      <c r="A90" t="s">
        <v>167</v>
      </c>
      <c r="B90">
        <v>-0.50018086161208897</v>
      </c>
      <c r="C90">
        <v>1145.88662386332</v>
      </c>
      <c r="D90">
        <v>275.94768003922798</v>
      </c>
      <c r="E90">
        <v>8</v>
      </c>
      <c r="F90">
        <v>5</v>
      </c>
      <c r="G90">
        <v>21440000</v>
      </c>
      <c r="H90">
        <v>93</v>
      </c>
    </row>
    <row r="91" spans="1:8" hidden="1" x14ac:dyDescent="0.25">
      <c r="A91" t="s">
        <v>173</v>
      </c>
      <c r="B91">
        <v>-0.50016757928448796</v>
      </c>
      <c r="C91">
        <v>1177.30046906044</v>
      </c>
      <c r="D91">
        <v>275.38600380825397</v>
      </c>
      <c r="E91">
        <v>8</v>
      </c>
      <c r="F91">
        <v>5</v>
      </c>
      <c r="G91">
        <v>21440000</v>
      </c>
      <c r="H91">
        <v>99</v>
      </c>
    </row>
    <row r="92" spans="1:8" hidden="1" x14ac:dyDescent="0.25">
      <c r="A92" t="s">
        <v>183</v>
      </c>
      <c r="B92">
        <v>-0.59996490299156102</v>
      </c>
      <c r="C92">
        <v>1134.98912794342</v>
      </c>
      <c r="D92">
        <v>276.42033993447399</v>
      </c>
      <c r="E92">
        <v>9</v>
      </c>
      <c r="F92">
        <v>5</v>
      </c>
      <c r="G92">
        <v>21440000</v>
      </c>
      <c r="H92">
        <v>109</v>
      </c>
    </row>
    <row r="93" spans="1:8" hidden="1" x14ac:dyDescent="0.25">
      <c r="A93" t="s">
        <v>89</v>
      </c>
      <c r="B93">
        <v>-0.581170405358716</v>
      </c>
      <c r="C93">
        <v>1187.11799530793</v>
      </c>
      <c r="D93">
        <v>272.97611924630502</v>
      </c>
      <c r="E93">
        <v>8</v>
      </c>
      <c r="F93">
        <v>5</v>
      </c>
      <c r="G93">
        <v>21426666.666666701</v>
      </c>
      <c r="H93">
        <v>15</v>
      </c>
    </row>
    <row r="94" spans="1:8" hidden="1" x14ac:dyDescent="0.25">
      <c r="A94" t="s">
        <v>95</v>
      </c>
      <c r="B94">
        <v>-0.59089305459851105</v>
      </c>
      <c r="C94">
        <v>1187.5160611604001</v>
      </c>
      <c r="D94">
        <v>273.38235080620598</v>
      </c>
      <c r="E94">
        <v>9</v>
      </c>
      <c r="F94">
        <v>5</v>
      </c>
      <c r="G94">
        <v>21426666.666666701</v>
      </c>
      <c r="H94">
        <v>21</v>
      </c>
    </row>
    <row r="95" spans="1:8" hidden="1" x14ac:dyDescent="0.25">
      <c r="A95" t="s">
        <v>131</v>
      </c>
      <c r="B95">
        <v>-0.55792422904646599</v>
      </c>
      <c r="C95">
        <v>1198.00912521429</v>
      </c>
      <c r="D95">
        <v>274.95262337737302</v>
      </c>
      <c r="E95">
        <v>8</v>
      </c>
      <c r="F95">
        <v>5</v>
      </c>
      <c r="G95">
        <v>21426666.666666701</v>
      </c>
      <c r="H95">
        <v>57</v>
      </c>
    </row>
    <row r="96" spans="1:8" hidden="1" x14ac:dyDescent="0.25">
      <c r="A96" t="s">
        <v>141</v>
      </c>
      <c r="B96">
        <v>-0.51162435632068104</v>
      </c>
      <c r="C96">
        <v>1199.98772129453</v>
      </c>
      <c r="D96">
        <v>272.52865175154301</v>
      </c>
      <c r="E96">
        <v>8</v>
      </c>
      <c r="F96">
        <v>5</v>
      </c>
      <c r="G96">
        <v>21426666.666666701</v>
      </c>
      <c r="H96">
        <v>67</v>
      </c>
    </row>
    <row r="97" spans="1:8" hidden="1" x14ac:dyDescent="0.25">
      <c r="A97" t="s">
        <v>117</v>
      </c>
      <c r="B97">
        <v>-0.59895943415493902</v>
      </c>
      <c r="C97">
        <v>1199.9640249997799</v>
      </c>
      <c r="D97">
        <v>268.90974284460498</v>
      </c>
      <c r="E97">
        <v>8</v>
      </c>
      <c r="F97">
        <v>5</v>
      </c>
      <c r="G97">
        <v>21386666.666666701</v>
      </c>
      <c r="H97">
        <v>43</v>
      </c>
    </row>
    <row r="98" spans="1:8" hidden="1" x14ac:dyDescent="0.25">
      <c r="A98" t="s">
        <v>179</v>
      </c>
      <c r="B98">
        <v>-0.59440416214318403</v>
      </c>
      <c r="C98">
        <v>1199.9936514974199</v>
      </c>
      <c r="D98">
        <v>260.00439774044298</v>
      </c>
      <c r="E98">
        <v>8</v>
      </c>
      <c r="F98">
        <v>5</v>
      </c>
      <c r="G98">
        <v>21386666.666666701</v>
      </c>
      <c r="H98">
        <v>105</v>
      </c>
    </row>
    <row r="99" spans="1:8" hidden="1" x14ac:dyDescent="0.25">
      <c r="A99" t="s">
        <v>86</v>
      </c>
      <c r="B99">
        <v>-0.53836867214995399</v>
      </c>
      <c r="C99">
        <v>1175.9370744031901</v>
      </c>
      <c r="D99">
        <v>288.97253072675102</v>
      </c>
      <c r="E99">
        <v>9</v>
      </c>
      <c r="F99">
        <v>5</v>
      </c>
      <c r="G99">
        <v>21360000</v>
      </c>
      <c r="H99">
        <v>12</v>
      </c>
    </row>
    <row r="100" spans="1:8" hidden="1" x14ac:dyDescent="0.25">
      <c r="A100" t="s">
        <v>94</v>
      </c>
      <c r="B100">
        <v>-0.55449103897414997</v>
      </c>
      <c r="C100">
        <v>1185.0362083463499</v>
      </c>
      <c r="D100">
        <v>278.517246038096</v>
      </c>
      <c r="E100">
        <v>8</v>
      </c>
      <c r="F100">
        <v>5</v>
      </c>
      <c r="G100">
        <v>21333333.333333299</v>
      </c>
      <c r="H100">
        <v>20</v>
      </c>
    </row>
    <row r="101" spans="1:8" hidden="1" x14ac:dyDescent="0.25">
      <c r="A101" t="s">
        <v>97</v>
      </c>
      <c r="B101">
        <v>-0.58964868000584802</v>
      </c>
      <c r="C101">
        <v>1181.3095203580499</v>
      </c>
      <c r="D101">
        <v>278.81157032335301</v>
      </c>
      <c r="E101">
        <v>9</v>
      </c>
      <c r="F101">
        <v>5</v>
      </c>
      <c r="G101">
        <v>21333333.333333299</v>
      </c>
      <c r="H101">
        <v>23</v>
      </c>
    </row>
    <row r="102" spans="1:8" hidden="1" x14ac:dyDescent="0.25">
      <c r="A102" t="s">
        <v>184</v>
      </c>
      <c r="B102">
        <v>-0.59994188405336801</v>
      </c>
      <c r="C102">
        <v>1143.5420013775199</v>
      </c>
      <c r="D102">
        <v>289.967147002297</v>
      </c>
      <c r="E102">
        <v>9</v>
      </c>
      <c r="F102">
        <v>5</v>
      </c>
      <c r="G102">
        <v>21333333.333333299</v>
      </c>
      <c r="H102">
        <v>110</v>
      </c>
    </row>
    <row r="103" spans="1:8" hidden="1" x14ac:dyDescent="0.25">
      <c r="A103" t="s">
        <v>107</v>
      </c>
      <c r="B103">
        <v>-0.54921668948476499</v>
      </c>
      <c r="C103">
        <v>1164.4702377526501</v>
      </c>
      <c r="D103">
        <v>289.11513893541701</v>
      </c>
      <c r="E103">
        <v>8</v>
      </c>
      <c r="F103">
        <v>5</v>
      </c>
      <c r="G103">
        <v>21306666.666666701</v>
      </c>
      <c r="H103">
        <v>33</v>
      </c>
    </row>
    <row r="104" spans="1:8" hidden="1" x14ac:dyDescent="0.25">
      <c r="A104" t="s">
        <v>98</v>
      </c>
      <c r="B104">
        <v>-0.53453590099258996</v>
      </c>
      <c r="C104">
        <v>1180.62437866088</v>
      </c>
      <c r="D104">
        <v>273.31169933022301</v>
      </c>
      <c r="E104">
        <v>9</v>
      </c>
      <c r="F104">
        <v>5</v>
      </c>
      <c r="G104">
        <v>21226666.666666701</v>
      </c>
      <c r="H104">
        <v>24</v>
      </c>
    </row>
    <row r="105" spans="1:8" hidden="1" x14ac:dyDescent="0.25">
      <c r="A105" t="s">
        <v>85</v>
      </c>
      <c r="B105">
        <v>-0.59819351859477998</v>
      </c>
      <c r="C105">
        <v>1154.98912540279</v>
      </c>
      <c r="D105">
        <v>262.55031216453102</v>
      </c>
      <c r="E105">
        <v>9</v>
      </c>
      <c r="F105">
        <v>5</v>
      </c>
      <c r="G105">
        <v>21173333.333333299</v>
      </c>
      <c r="H105">
        <v>11</v>
      </c>
    </row>
    <row r="106" spans="1:8" hidden="1" x14ac:dyDescent="0.25">
      <c r="A106" t="s">
        <v>77</v>
      </c>
      <c r="B106">
        <v>-0.56371822230721602</v>
      </c>
      <c r="C106">
        <v>974.75856167438906</v>
      </c>
      <c r="D106">
        <v>275.51818221676501</v>
      </c>
      <c r="E106">
        <v>8</v>
      </c>
      <c r="F106">
        <v>5</v>
      </c>
      <c r="G106">
        <v>21133333.333333299</v>
      </c>
      <c r="H106">
        <v>3</v>
      </c>
    </row>
    <row r="107" spans="1:8" hidden="1" x14ac:dyDescent="0.25">
      <c r="A107" t="s">
        <v>80</v>
      </c>
      <c r="B107">
        <v>-0.58139905443240403</v>
      </c>
      <c r="C107">
        <v>1023.85922804679</v>
      </c>
      <c r="D107">
        <v>280.58725725088198</v>
      </c>
      <c r="E107">
        <v>8</v>
      </c>
      <c r="F107">
        <v>5</v>
      </c>
      <c r="G107">
        <v>21066666.666666701</v>
      </c>
      <c r="H107">
        <v>6</v>
      </c>
    </row>
    <row r="108" spans="1:8" hidden="1" x14ac:dyDescent="0.25">
      <c r="A108" t="s">
        <v>75</v>
      </c>
      <c r="B108">
        <v>-0.52361757136241105</v>
      </c>
      <c r="C108">
        <v>1116.0788422814201</v>
      </c>
      <c r="D108">
        <v>285.32530423850397</v>
      </c>
      <c r="E108">
        <v>9</v>
      </c>
      <c r="F108">
        <v>5</v>
      </c>
      <c r="G108">
        <v>20973333.333333299</v>
      </c>
      <c r="H108">
        <v>1</v>
      </c>
    </row>
    <row r="109" spans="1:8" hidden="1" x14ac:dyDescent="0.25">
      <c r="A109" t="s">
        <v>79</v>
      </c>
      <c r="B109">
        <v>-0.53628144358517604</v>
      </c>
      <c r="C109">
        <v>1125.27954521938</v>
      </c>
      <c r="D109">
        <v>267.59119750058699</v>
      </c>
      <c r="E109">
        <v>8</v>
      </c>
      <c r="F109">
        <v>5</v>
      </c>
      <c r="G109">
        <v>20973333.333333299</v>
      </c>
      <c r="H109">
        <v>5</v>
      </c>
    </row>
    <row r="110" spans="1:8" hidden="1" x14ac:dyDescent="0.25">
      <c r="A110" t="s">
        <v>90</v>
      </c>
      <c r="B110">
        <v>-0.51135856827895598</v>
      </c>
      <c r="C110">
        <v>1080.6804143496299</v>
      </c>
      <c r="D110">
        <v>270.94566400584898</v>
      </c>
      <c r="E110">
        <v>9</v>
      </c>
      <c r="F110">
        <v>5</v>
      </c>
      <c r="G110">
        <v>20933333.333333299</v>
      </c>
      <c r="H110">
        <v>16</v>
      </c>
    </row>
    <row r="111" spans="1:8" hidden="1" x14ac:dyDescent="0.25">
      <c r="A111" t="s">
        <v>84</v>
      </c>
      <c r="B111">
        <v>-0.52664811191207295</v>
      </c>
      <c r="C111">
        <v>1043.87521812823</v>
      </c>
      <c r="D111">
        <v>286.81036892783601</v>
      </c>
      <c r="E111">
        <v>8</v>
      </c>
      <c r="F111">
        <v>5</v>
      </c>
      <c r="G111">
        <v>20920000</v>
      </c>
      <c r="H111">
        <v>10</v>
      </c>
    </row>
    <row r="112" spans="1:8" hidden="1" x14ac:dyDescent="0.25">
      <c r="A112" t="s">
        <v>87</v>
      </c>
      <c r="B112">
        <v>-0.59057273654034403</v>
      </c>
      <c r="C112">
        <v>1001.06869329029</v>
      </c>
      <c r="D112">
        <v>274.80642794573203</v>
      </c>
      <c r="E112">
        <v>9</v>
      </c>
      <c r="F112">
        <v>5</v>
      </c>
      <c r="G112">
        <v>20920000</v>
      </c>
      <c r="H112">
        <v>13</v>
      </c>
    </row>
    <row r="113" spans="1:12" x14ac:dyDescent="0.25">
      <c r="A113" t="s">
        <v>81</v>
      </c>
      <c r="B113">
        <v>-0.57009564628387999</v>
      </c>
      <c r="C113">
        <v>957.74169961368898</v>
      </c>
      <c r="D113">
        <v>282.74590704808401</v>
      </c>
      <c r="E113">
        <v>9</v>
      </c>
      <c r="F113">
        <v>5</v>
      </c>
      <c r="G113">
        <v>20866666.666666701</v>
      </c>
      <c r="H113">
        <v>7</v>
      </c>
    </row>
    <row r="114" spans="1:12" hidden="1" x14ac:dyDescent="0.25">
      <c r="A114" t="s">
        <v>88</v>
      </c>
      <c r="B114">
        <v>-0.56031616565742304</v>
      </c>
      <c r="C114">
        <v>984.79349580811697</v>
      </c>
      <c r="D114">
        <v>260.71676406951201</v>
      </c>
      <c r="E114">
        <v>8</v>
      </c>
      <c r="F114">
        <v>5</v>
      </c>
      <c r="G114">
        <v>20813333.333333299</v>
      </c>
      <c r="H114">
        <v>14</v>
      </c>
    </row>
    <row r="115" spans="1:12" hidden="1" x14ac:dyDescent="0.25">
      <c r="A115" t="s">
        <v>78</v>
      </c>
      <c r="B115">
        <v>-0.54996183419134503</v>
      </c>
      <c r="C115">
        <v>1091.14883744332</v>
      </c>
      <c r="D115">
        <v>264.260094068304</v>
      </c>
      <c r="E115">
        <v>8</v>
      </c>
      <c r="F115">
        <v>5</v>
      </c>
      <c r="G115">
        <v>20786666.666666701</v>
      </c>
      <c r="H115">
        <v>4</v>
      </c>
    </row>
    <row r="116" spans="1:12" hidden="1" x14ac:dyDescent="0.25">
      <c r="A116" t="s">
        <v>82</v>
      </c>
      <c r="B116">
        <v>-0.55021115226991202</v>
      </c>
      <c r="C116">
        <v>1065.529515253</v>
      </c>
      <c r="D116">
        <v>280.79088604965398</v>
      </c>
      <c r="E116">
        <v>9</v>
      </c>
      <c r="F116">
        <v>5</v>
      </c>
      <c r="G116">
        <v>20786666.666666701</v>
      </c>
      <c r="H116">
        <v>8</v>
      </c>
    </row>
    <row r="117" spans="1:12" hidden="1" x14ac:dyDescent="0.25">
      <c r="A117" t="s">
        <v>83</v>
      </c>
      <c r="B117">
        <v>-0.50254330694442595</v>
      </c>
      <c r="C117">
        <v>1042.26936753475</v>
      </c>
      <c r="D117">
        <v>266.46554806619002</v>
      </c>
      <c r="E117">
        <v>8</v>
      </c>
      <c r="F117">
        <v>5</v>
      </c>
      <c r="G117">
        <v>20706666.666666701</v>
      </c>
      <c r="H117">
        <v>9</v>
      </c>
    </row>
    <row r="120" spans="1:12" x14ac:dyDescent="0.25">
      <c r="A120">
        <v>1</v>
      </c>
      <c r="B120">
        <v>-0.56000000000000005</v>
      </c>
      <c r="C120">
        <v>1199</v>
      </c>
      <c r="D120">
        <v>275</v>
      </c>
      <c r="E120">
        <v>8</v>
      </c>
      <c r="F120">
        <v>5</v>
      </c>
      <c r="G120" s="10">
        <v>21640000</v>
      </c>
      <c r="H120" t="s">
        <v>191</v>
      </c>
      <c r="I120">
        <v>8800</v>
      </c>
      <c r="J120">
        <v>23386</v>
      </c>
    </row>
    <row r="121" spans="1:12" x14ac:dyDescent="0.25">
      <c r="A121">
        <v>2</v>
      </c>
      <c r="B121">
        <v>-0.59</v>
      </c>
      <c r="C121">
        <v>1194</v>
      </c>
      <c r="D121">
        <v>276</v>
      </c>
      <c r="E121">
        <v>9</v>
      </c>
      <c r="F121">
        <v>5</v>
      </c>
      <c r="G121" s="10">
        <v>21640000</v>
      </c>
      <c r="H121" t="s">
        <v>191</v>
      </c>
      <c r="I121">
        <v>8800</v>
      </c>
      <c r="J121">
        <v>23386</v>
      </c>
    </row>
    <row r="122" spans="1:12" x14ac:dyDescent="0.25">
      <c r="A122">
        <v>3</v>
      </c>
      <c r="B122" s="13">
        <v>-0.55221603068912695</v>
      </c>
      <c r="C122" s="15">
        <v>1199.8680257252699</v>
      </c>
      <c r="D122" s="15">
        <v>287.58698015056001</v>
      </c>
      <c r="E122" s="11">
        <v>8</v>
      </c>
      <c r="F122" s="11">
        <v>5</v>
      </c>
      <c r="G122" s="9">
        <v>21533333.333333299</v>
      </c>
      <c r="H122" t="s">
        <v>191</v>
      </c>
      <c r="I122">
        <v>8800</v>
      </c>
      <c r="J122">
        <v>23112</v>
      </c>
      <c r="K122">
        <v>9000</v>
      </c>
      <c r="L122">
        <v>23279</v>
      </c>
    </row>
    <row r="123" spans="1:12" x14ac:dyDescent="0.25">
      <c r="A123">
        <v>4</v>
      </c>
      <c r="B123" s="13">
        <v>-0.59998053402673901</v>
      </c>
      <c r="C123" s="15">
        <v>1192.5733391103699</v>
      </c>
      <c r="D123" s="15">
        <v>289.96890512228703</v>
      </c>
      <c r="E123" s="11">
        <v>9</v>
      </c>
      <c r="F123" s="11">
        <v>5</v>
      </c>
      <c r="G123" s="9">
        <v>21533333.333333299</v>
      </c>
      <c r="H123" t="s">
        <v>191</v>
      </c>
    </row>
    <row r="124" spans="1:12" x14ac:dyDescent="0.25">
      <c r="A124">
        <v>5</v>
      </c>
      <c r="B124" s="13">
        <v>-0.59996490299156102</v>
      </c>
      <c r="C124" s="15">
        <v>1134.98912794342</v>
      </c>
      <c r="D124" s="15">
        <v>276.42033993447399</v>
      </c>
      <c r="E124" s="11">
        <v>9</v>
      </c>
      <c r="F124" s="11">
        <v>5</v>
      </c>
      <c r="G124" s="10">
        <v>21440000</v>
      </c>
      <c r="H124" t="s">
        <v>191</v>
      </c>
      <c r="I124">
        <v>8800</v>
      </c>
      <c r="J124">
        <v>23386</v>
      </c>
    </row>
    <row r="125" spans="1:12" x14ac:dyDescent="0.25">
      <c r="A125">
        <v>6</v>
      </c>
      <c r="B125" s="14">
        <v>-0.56931309239250505</v>
      </c>
      <c r="C125" s="16">
        <v>1144.90012076169</v>
      </c>
      <c r="D125" s="16">
        <v>276.79759717697101</v>
      </c>
      <c r="E125" s="12">
        <v>8</v>
      </c>
      <c r="F125" s="12">
        <v>5</v>
      </c>
      <c r="G125" s="10">
        <v>21440000</v>
      </c>
      <c r="H125" t="s">
        <v>191</v>
      </c>
      <c r="I125">
        <v>8800</v>
      </c>
      <c r="J125">
        <v>22932</v>
      </c>
    </row>
    <row r="126" spans="1:12" x14ac:dyDescent="0.25">
      <c r="A126">
        <v>7</v>
      </c>
      <c r="B126" s="13">
        <v>-0.51162435632068104</v>
      </c>
      <c r="C126" s="15">
        <v>1199.98772129453</v>
      </c>
      <c r="D126" s="15">
        <v>272.52865175154301</v>
      </c>
      <c r="E126" s="11">
        <v>8</v>
      </c>
      <c r="F126" s="11">
        <v>5</v>
      </c>
      <c r="G126" s="9">
        <v>21426666.666666701</v>
      </c>
      <c r="H126" t="s">
        <v>191</v>
      </c>
      <c r="I126">
        <v>8800</v>
      </c>
      <c r="J126">
        <v>22512</v>
      </c>
    </row>
    <row r="127" spans="1:12" x14ac:dyDescent="0.25">
      <c r="A127">
        <v>8</v>
      </c>
      <c r="B127" s="13">
        <v>-0.59089305459851105</v>
      </c>
      <c r="C127" s="15">
        <v>1187.5160611604001</v>
      </c>
      <c r="D127" s="15">
        <v>273.38235080620598</v>
      </c>
      <c r="E127" s="11">
        <v>9</v>
      </c>
      <c r="F127" s="11">
        <v>5</v>
      </c>
      <c r="G127" s="9">
        <v>21426666.666666701</v>
      </c>
      <c r="H127" t="s">
        <v>191</v>
      </c>
    </row>
    <row r="132" spans="10:10" x14ac:dyDescent="0.25">
      <c r="J132">
        <f>+J120-G120/1000</f>
        <v>1746</v>
      </c>
    </row>
    <row r="133" spans="10:10" x14ac:dyDescent="0.25">
      <c r="J133">
        <f t="shared" ref="J133:J138" si="0">+J121-G121/1000</f>
        <v>1746</v>
      </c>
    </row>
    <row r="134" spans="10:10" x14ac:dyDescent="0.25">
      <c r="J134">
        <f t="shared" si="0"/>
        <v>1578.6666666667006</v>
      </c>
    </row>
    <row r="135" spans="10:10" x14ac:dyDescent="0.25">
      <c r="J135">
        <f t="shared" si="0"/>
        <v>-21533.333333333299</v>
      </c>
    </row>
    <row r="136" spans="10:10" x14ac:dyDescent="0.25">
      <c r="J136">
        <f t="shared" si="0"/>
        <v>1946</v>
      </c>
    </row>
    <row r="137" spans="10:10" x14ac:dyDescent="0.25">
      <c r="J137">
        <f t="shared" si="0"/>
        <v>1492</v>
      </c>
    </row>
    <row r="138" spans="10:10" x14ac:dyDescent="0.25">
      <c r="J138">
        <f t="shared" si="0"/>
        <v>1085.3333333332994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32DB-5C42-4EAD-839B-6780D0FA303B}">
  <dimension ref="A1:M81"/>
  <sheetViews>
    <sheetView workbookViewId="0">
      <selection activeCell="K1" sqref="K1:K14"/>
    </sheetView>
  </sheetViews>
  <sheetFormatPr baseColWidth="10" defaultRowHeight="15" x14ac:dyDescent="0.25"/>
  <cols>
    <col min="2" max="2" width="38.42578125" bestFit="1" customWidth="1"/>
    <col min="9" max="9" width="21.28515625" bestFit="1" customWidth="1"/>
    <col min="11" max="11" width="38.42578125" bestFit="1" customWidth="1"/>
  </cols>
  <sheetData>
    <row r="1" spans="1:11" x14ac:dyDescent="0.25">
      <c r="A1">
        <v>1</v>
      </c>
      <c r="B1" t="s">
        <v>21</v>
      </c>
      <c r="C1">
        <v>1</v>
      </c>
      <c r="D1" t="s">
        <v>22</v>
      </c>
      <c r="E1">
        <v>14</v>
      </c>
      <c r="J1">
        <f>VLOOKUP(K1,$B$1:$C$60,2,0)</f>
        <v>1</v>
      </c>
      <c r="K1" t="s">
        <v>21</v>
      </c>
    </row>
    <row r="2" spans="1:11" x14ac:dyDescent="0.25">
      <c r="A2">
        <v>2</v>
      </c>
      <c r="B2" t="s">
        <v>21</v>
      </c>
      <c r="C2">
        <v>2</v>
      </c>
      <c r="D2" t="s">
        <v>22</v>
      </c>
      <c r="E2">
        <v>30</v>
      </c>
      <c r="J2">
        <f t="shared" ref="J2:J35" si="0">VLOOKUP(K2,$B$1:$C$60,2,0)</f>
        <v>4</v>
      </c>
      <c r="K2" t="s">
        <v>20</v>
      </c>
    </row>
    <row r="3" spans="1:11" x14ac:dyDescent="0.25">
      <c r="A3">
        <v>3</v>
      </c>
      <c r="B3" t="s">
        <v>21</v>
      </c>
      <c r="C3">
        <v>3</v>
      </c>
      <c r="D3" t="s">
        <v>22</v>
      </c>
      <c r="E3">
        <v>49</v>
      </c>
      <c r="J3">
        <f t="shared" si="0"/>
        <v>5</v>
      </c>
      <c r="K3" t="s">
        <v>23</v>
      </c>
    </row>
    <row r="4" spans="1:11" x14ac:dyDescent="0.25">
      <c r="A4">
        <v>4</v>
      </c>
      <c r="B4" t="s">
        <v>20</v>
      </c>
      <c r="C4">
        <v>4</v>
      </c>
      <c r="D4" t="s">
        <v>22</v>
      </c>
      <c r="E4">
        <v>7043</v>
      </c>
      <c r="J4">
        <f t="shared" si="0"/>
        <v>7</v>
      </c>
      <c r="K4" t="s">
        <v>25</v>
      </c>
    </row>
    <row r="5" spans="1:11" x14ac:dyDescent="0.25">
      <c r="A5">
        <v>5</v>
      </c>
      <c r="B5" t="s">
        <v>23</v>
      </c>
      <c r="C5">
        <v>5</v>
      </c>
      <c r="D5" t="s">
        <v>24</v>
      </c>
      <c r="E5">
        <v>4</v>
      </c>
      <c r="J5">
        <f t="shared" si="0"/>
        <v>8</v>
      </c>
      <c r="K5" t="s">
        <v>26</v>
      </c>
    </row>
    <row r="6" spans="1:11" x14ac:dyDescent="0.25">
      <c r="A6">
        <v>6</v>
      </c>
      <c r="B6" t="s">
        <v>20</v>
      </c>
      <c r="C6">
        <v>6</v>
      </c>
      <c r="D6" t="s">
        <v>24</v>
      </c>
      <c r="E6" s="1">
        <v>1000000</v>
      </c>
      <c r="J6">
        <f t="shared" si="0"/>
        <v>9</v>
      </c>
      <c r="K6" t="s">
        <v>27</v>
      </c>
    </row>
    <row r="7" spans="1:11" x14ac:dyDescent="0.25">
      <c r="A7">
        <v>7</v>
      </c>
      <c r="B7" t="s">
        <v>25</v>
      </c>
      <c r="C7">
        <v>7</v>
      </c>
      <c r="D7" t="s">
        <v>24</v>
      </c>
      <c r="E7" s="1">
        <v>45000</v>
      </c>
      <c r="J7">
        <f t="shared" si="0"/>
        <v>10</v>
      </c>
      <c r="K7" t="s">
        <v>14</v>
      </c>
    </row>
    <row r="8" spans="1:11" x14ac:dyDescent="0.25">
      <c r="A8">
        <v>8</v>
      </c>
      <c r="B8" t="s">
        <v>26</v>
      </c>
      <c r="C8">
        <v>8</v>
      </c>
      <c r="D8" t="s">
        <v>24</v>
      </c>
      <c r="E8">
        <v>8986</v>
      </c>
      <c r="J8">
        <f t="shared" si="0"/>
        <v>11</v>
      </c>
      <c r="K8" t="s">
        <v>28</v>
      </c>
    </row>
    <row r="9" spans="1:11" x14ac:dyDescent="0.25">
      <c r="A9">
        <v>9</v>
      </c>
      <c r="B9" t="s">
        <v>27</v>
      </c>
      <c r="C9">
        <v>9</v>
      </c>
      <c r="D9" t="s">
        <v>24</v>
      </c>
      <c r="E9" s="1">
        <v>77000</v>
      </c>
      <c r="J9">
        <f t="shared" si="0"/>
        <v>12</v>
      </c>
      <c r="K9" t="s">
        <v>11</v>
      </c>
    </row>
    <row r="10" spans="1:11" x14ac:dyDescent="0.25">
      <c r="A10">
        <v>10</v>
      </c>
      <c r="B10" t="s">
        <v>14</v>
      </c>
      <c r="C10">
        <v>10</v>
      </c>
      <c r="D10" t="s">
        <v>22</v>
      </c>
      <c r="E10">
        <v>2</v>
      </c>
      <c r="J10">
        <f t="shared" si="0"/>
        <v>13</v>
      </c>
      <c r="K10" t="s">
        <v>10</v>
      </c>
    </row>
    <row r="11" spans="1:11" x14ac:dyDescent="0.25">
      <c r="A11">
        <v>11</v>
      </c>
      <c r="B11" t="s">
        <v>28</v>
      </c>
      <c r="C11">
        <v>11</v>
      </c>
      <c r="D11" t="s">
        <v>24</v>
      </c>
      <c r="E11" t="s">
        <v>29</v>
      </c>
      <c r="J11">
        <f t="shared" si="0"/>
        <v>14</v>
      </c>
      <c r="K11" t="s">
        <v>30</v>
      </c>
    </row>
    <row r="12" spans="1:11" x14ac:dyDescent="0.25">
      <c r="A12">
        <v>12</v>
      </c>
      <c r="B12" t="s">
        <v>11</v>
      </c>
      <c r="C12">
        <v>12</v>
      </c>
      <c r="D12" t="s">
        <v>22</v>
      </c>
      <c r="E12">
        <v>2130</v>
      </c>
      <c r="J12">
        <f t="shared" si="0"/>
        <v>15</v>
      </c>
      <c r="K12" t="s">
        <v>31</v>
      </c>
    </row>
    <row r="13" spans="1:11" x14ac:dyDescent="0.25">
      <c r="A13">
        <v>13</v>
      </c>
      <c r="B13" t="s">
        <v>10</v>
      </c>
      <c r="C13">
        <v>13</v>
      </c>
      <c r="D13" t="s">
        <v>22</v>
      </c>
      <c r="E13">
        <v>699</v>
      </c>
      <c r="J13">
        <f t="shared" si="0"/>
        <v>16</v>
      </c>
      <c r="K13" t="s">
        <v>6</v>
      </c>
    </row>
    <row r="14" spans="1:11" x14ac:dyDescent="0.25">
      <c r="A14">
        <v>14</v>
      </c>
      <c r="B14" t="s">
        <v>30</v>
      </c>
      <c r="C14">
        <v>14</v>
      </c>
      <c r="D14" t="s">
        <v>24</v>
      </c>
      <c r="E14">
        <v>10</v>
      </c>
      <c r="J14">
        <f t="shared" si="0"/>
        <v>17</v>
      </c>
      <c r="K14" t="s">
        <v>12</v>
      </c>
    </row>
    <row r="15" spans="1:11" x14ac:dyDescent="0.25">
      <c r="A15">
        <v>15</v>
      </c>
      <c r="B15" t="s">
        <v>31</v>
      </c>
      <c r="C15">
        <v>15</v>
      </c>
      <c r="D15" t="s">
        <v>24</v>
      </c>
      <c r="E15">
        <v>78</v>
      </c>
      <c r="J15">
        <f t="shared" si="0"/>
        <v>18</v>
      </c>
      <c r="K15" t="s">
        <v>32</v>
      </c>
    </row>
    <row r="16" spans="1:11" x14ac:dyDescent="0.25">
      <c r="A16">
        <v>16</v>
      </c>
      <c r="B16" t="s">
        <v>6</v>
      </c>
      <c r="C16">
        <v>16</v>
      </c>
      <c r="D16" t="s">
        <v>22</v>
      </c>
      <c r="E16">
        <v>325</v>
      </c>
      <c r="J16">
        <f t="shared" si="0"/>
        <v>19</v>
      </c>
      <c r="K16" t="s">
        <v>33</v>
      </c>
    </row>
    <row r="17" spans="1:11" x14ac:dyDescent="0.25">
      <c r="A17">
        <v>17</v>
      </c>
      <c r="B17" t="s">
        <v>12</v>
      </c>
      <c r="C17">
        <v>17</v>
      </c>
      <c r="D17" t="s">
        <v>22</v>
      </c>
      <c r="E17">
        <v>5997</v>
      </c>
      <c r="J17">
        <f t="shared" si="0"/>
        <v>20</v>
      </c>
      <c r="K17" t="s">
        <v>36</v>
      </c>
    </row>
    <row r="18" spans="1:11" x14ac:dyDescent="0.25">
      <c r="A18">
        <v>18</v>
      </c>
      <c r="B18" t="s">
        <v>32</v>
      </c>
      <c r="C18">
        <v>18</v>
      </c>
      <c r="D18" t="s">
        <v>22</v>
      </c>
      <c r="E18" s="1">
        <v>11000</v>
      </c>
      <c r="J18">
        <f t="shared" si="0"/>
        <v>22</v>
      </c>
      <c r="K18" t="s">
        <v>1</v>
      </c>
    </row>
    <row r="19" spans="1:11" x14ac:dyDescent="0.25">
      <c r="A19">
        <v>19</v>
      </c>
      <c r="B19" t="s">
        <v>33</v>
      </c>
      <c r="C19">
        <v>19</v>
      </c>
      <c r="D19" t="s">
        <v>34</v>
      </c>
      <c r="E19" t="s">
        <v>35</v>
      </c>
      <c r="F19" t="s">
        <v>22</v>
      </c>
      <c r="G19">
        <v>148</v>
      </c>
      <c r="J19">
        <f t="shared" si="0"/>
        <v>23</v>
      </c>
      <c r="K19" t="s">
        <v>37</v>
      </c>
    </row>
    <row r="20" spans="1:11" x14ac:dyDescent="0.25">
      <c r="A20">
        <v>20</v>
      </c>
      <c r="B20" t="s">
        <v>36</v>
      </c>
      <c r="C20">
        <v>20</v>
      </c>
      <c r="D20" t="s">
        <v>24</v>
      </c>
      <c r="E20">
        <v>3988</v>
      </c>
      <c r="J20">
        <f t="shared" si="0"/>
        <v>24</v>
      </c>
      <c r="K20" t="s">
        <v>38</v>
      </c>
    </row>
    <row r="21" spans="1:11" x14ac:dyDescent="0.25">
      <c r="A21">
        <v>21</v>
      </c>
      <c r="B21" t="s">
        <v>10</v>
      </c>
      <c r="C21">
        <v>21</v>
      </c>
      <c r="D21" t="s">
        <v>22</v>
      </c>
      <c r="E21">
        <v>104</v>
      </c>
      <c r="J21">
        <f t="shared" si="0"/>
        <v>25</v>
      </c>
      <c r="K21" t="s">
        <v>39</v>
      </c>
    </row>
    <row r="22" spans="1:11" x14ac:dyDescent="0.25">
      <c r="A22">
        <v>22</v>
      </c>
      <c r="B22" t="s">
        <v>1</v>
      </c>
      <c r="C22">
        <v>22</v>
      </c>
      <c r="D22" t="s">
        <v>22</v>
      </c>
      <c r="E22" s="1">
        <v>11000</v>
      </c>
      <c r="J22">
        <f t="shared" si="0"/>
        <v>26</v>
      </c>
      <c r="K22" t="s">
        <v>5</v>
      </c>
    </row>
    <row r="23" spans="1:11" x14ac:dyDescent="0.25">
      <c r="A23">
        <v>23</v>
      </c>
      <c r="B23" t="s">
        <v>37</v>
      </c>
      <c r="C23">
        <v>23</v>
      </c>
      <c r="D23" t="s">
        <v>22</v>
      </c>
      <c r="E23">
        <v>889</v>
      </c>
      <c r="J23">
        <f t="shared" si="0"/>
        <v>27</v>
      </c>
      <c r="K23" t="s">
        <v>40</v>
      </c>
    </row>
    <row r="24" spans="1:11" x14ac:dyDescent="0.25">
      <c r="A24">
        <v>24</v>
      </c>
      <c r="B24" t="s">
        <v>38</v>
      </c>
      <c r="C24">
        <v>24</v>
      </c>
      <c r="D24" t="s">
        <v>22</v>
      </c>
      <c r="E24" s="1">
        <v>12000</v>
      </c>
      <c r="J24">
        <f t="shared" si="0"/>
        <v>29</v>
      </c>
      <c r="K24" t="s">
        <v>41</v>
      </c>
    </row>
    <row r="25" spans="1:11" x14ac:dyDescent="0.25">
      <c r="A25">
        <v>25</v>
      </c>
      <c r="B25" t="s">
        <v>39</v>
      </c>
      <c r="C25">
        <v>25</v>
      </c>
      <c r="D25" t="s">
        <v>24</v>
      </c>
      <c r="E25">
        <v>1466</v>
      </c>
      <c r="J25">
        <f t="shared" si="0"/>
        <v>33</v>
      </c>
      <c r="K25" t="s">
        <v>44</v>
      </c>
    </row>
    <row r="26" spans="1:11" x14ac:dyDescent="0.25">
      <c r="A26">
        <v>26</v>
      </c>
      <c r="B26" t="s">
        <v>5</v>
      </c>
      <c r="C26">
        <v>26</v>
      </c>
      <c r="D26" t="s">
        <v>22</v>
      </c>
      <c r="E26">
        <v>1</v>
      </c>
      <c r="J26">
        <f t="shared" si="0"/>
        <v>34</v>
      </c>
      <c r="K26" t="s">
        <v>15</v>
      </c>
    </row>
    <row r="27" spans="1:11" x14ac:dyDescent="0.25">
      <c r="A27">
        <v>27</v>
      </c>
      <c r="B27" t="s">
        <v>40</v>
      </c>
      <c r="C27">
        <v>27</v>
      </c>
      <c r="D27" t="s">
        <v>22</v>
      </c>
      <c r="E27">
        <v>7</v>
      </c>
      <c r="J27">
        <f t="shared" si="0"/>
        <v>36</v>
      </c>
      <c r="K27" t="s">
        <v>45</v>
      </c>
    </row>
    <row r="28" spans="1:11" x14ac:dyDescent="0.25">
      <c r="A28">
        <v>28</v>
      </c>
      <c r="B28" t="s">
        <v>6</v>
      </c>
      <c r="C28">
        <v>28</v>
      </c>
      <c r="D28" t="s">
        <v>22</v>
      </c>
      <c r="E28">
        <v>573</v>
      </c>
      <c r="J28">
        <f t="shared" si="0"/>
        <v>38</v>
      </c>
      <c r="K28" t="s">
        <v>48</v>
      </c>
    </row>
    <row r="29" spans="1:11" x14ac:dyDescent="0.25">
      <c r="A29">
        <v>29</v>
      </c>
      <c r="B29" t="s">
        <v>41</v>
      </c>
      <c r="C29">
        <v>29</v>
      </c>
      <c r="D29" t="s">
        <v>42</v>
      </c>
      <c r="E29">
        <v>0</v>
      </c>
      <c r="J29">
        <f t="shared" si="0"/>
        <v>42</v>
      </c>
      <c r="K29" t="s">
        <v>50</v>
      </c>
    </row>
    <row r="30" spans="1:11" x14ac:dyDescent="0.25">
      <c r="A30">
        <v>30</v>
      </c>
      <c r="B30" t="s">
        <v>20</v>
      </c>
      <c r="C30">
        <v>30</v>
      </c>
      <c r="D30" t="s">
        <v>22</v>
      </c>
      <c r="E30" s="1">
        <v>20000</v>
      </c>
      <c r="J30">
        <f t="shared" si="0"/>
        <v>45</v>
      </c>
      <c r="K30" t="s">
        <v>51</v>
      </c>
    </row>
    <row r="31" spans="1:11" x14ac:dyDescent="0.25">
      <c r="A31">
        <v>31</v>
      </c>
      <c r="B31" t="s">
        <v>31</v>
      </c>
      <c r="C31">
        <v>31</v>
      </c>
      <c r="D31" t="s">
        <v>24</v>
      </c>
      <c r="E31">
        <v>64</v>
      </c>
      <c r="J31">
        <f t="shared" si="0"/>
        <v>49</v>
      </c>
      <c r="K31" t="s">
        <v>52</v>
      </c>
    </row>
    <row r="32" spans="1:11" x14ac:dyDescent="0.25">
      <c r="A32">
        <v>32</v>
      </c>
      <c r="B32" t="s">
        <v>28</v>
      </c>
      <c r="C32">
        <v>32</v>
      </c>
      <c r="D32" t="s">
        <v>22</v>
      </c>
      <c r="E32" t="s">
        <v>43</v>
      </c>
      <c r="J32">
        <f t="shared" si="0"/>
        <v>52</v>
      </c>
      <c r="K32" t="s">
        <v>3</v>
      </c>
    </row>
    <row r="33" spans="1:11" x14ac:dyDescent="0.25">
      <c r="A33">
        <v>33</v>
      </c>
      <c r="B33" t="s">
        <v>44</v>
      </c>
      <c r="C33">
        <v>33</v>
      </c>
      <c r="D33" t="s">
        <v>22</v>
      </c>
      <c r="E33" s="1">
        <v>91000000</v>
      </c>
      <c r="J33">
        <f t="shared" si="0"/>
        <v>56</v>
      </c>
      <c r="K33" t="s">
        <v>56</v>
      </c>
    </row>
    <row r="34" spans="1:11" x14ac:dyDescent="0.25">
      <c r="A34">
        <v>34</v>
      </c>
      <c r="B34" t="s">
        <v>15</v>
      </c>
      <c r="C34">
        <v>34</v>
      </c>
      <c r="D34" t="s">
        <v>22</v>
      </c>
      <c r="E34">
        <v>99</v>
      </c>
      <c r="J34">
        <f t="shared" si="0"/>
        <v>57</v>
      </c>
      <c r="K34" t="s">
        <v>57</v>
      </c>
    </row>
    <row r="35" spans="1:11" x14ac:dyDescent="0.25">
      <c r="A35">
        <v>35</v>
      </c>
      <c r="B35" t="s">
        <v>10</v>
      </c>
      <c r="C35">
        <v>35</v>
      </c>
      <c r="D35" t="s">
        <v>22</v>
      </c>
      <c r="E35">
        <v>131</v>
      </c>
      <c r="J35">
        <f t="shared" si="0"/>
        <v>60</v>
      </c>
      <c r="K35" t="s">
        <v>58</v>
      </c>
    </row>
    <row r="36" spans="1:11" x14ac:dyDescent="0.25">
      <c r="A36">
        <v>36</v>
      </c>
      <c r="B36" t="s">
        <v>45</v>
      </c>
      <c r="C36">
        <v>36</v>
      </c>
      <c r="D36" t="s">
        <v>46</v>
      </c>
      <c r="E36" t="s">
        <v>47</v>
      </c>
      <c r="F36" t="s">
        <v>22</v>
      </c>
      <c r="G36" s="1">
        <v>19000</v>
      </c>
      <c r="J36">
        <v>20</v>
      </c>
      <c r="K36" t="s">
        <v>59</v>
      </c>
    </row>
    <row r="37" spans="1:11" x14ac:dyDescent="0.25">
      <c r="A37">
        <v>37</v>
      </c>
      <c r="B37" t="s">
        <v>12</v>
      </c>
      <c r="C37">
        <v>37</v>
      </c>
      <c r="D37" t="s">
        <v>22</v>
      </c>
      <c r="E37">
        <v>3527</v>
      </c>
      <c r="J37">
        <v>20</v>
      </c>
      <c r="K37" t="s">
        <v>8</v>
      </c>
    </row>
    <row r="38" spans="1:11" x14ac:dyDescent="0.25">
      <c r="A38">
        <v>38</v>
      </c>
      <c r="B38" t="s">
        <v>48</v>
      </c>
      <c r="C38">
        <v>38</v>
      </c>
      <c r="D38" t="s">
        <v>24</v>
      </c>
      <c r="E38" t="s">
        <v>49</v>
      </c>
      <c r="J38">
        <v>20</v>
      </c>
      <c r="K38" t="s">
        <v>2</v>
      </c>
    </row>
    <row r="39" spans="1:11" x14ac:dyDescent="0.25">
      <c r="A39">
        <v>39</v>
      </c>
      <c r="B39" t="s">
        <v>32</v>
      </c>
      <c r="C39">
        <v>39</v>
      </c>
      <c r="D39" t="s">
        <v>24</v>
      </c>
      <c r="E39">
        <v>5498</v>
      </c>
    </row>
    <row r="40" spans="1:11" x14ac:dyDescent="0.25">
      <c r="A40">
        <v>40</v>
      </c>
      <c r="B40" t="s">
        <v>6</v>
      </c>
      <c r="C40">
        <v>40</v>
      </c>
      <c r="D40" t="s">
        <v>22</v>
      </c>
      <c r="E40">
        <v>2604</v>
      </c>
    </row>
    <row r="41" spans="1:11" x14ac:dyDescent="0.25">
      <c r="A41">
        <v>41</v>
      </c>
      <c r="B41" t="s">
        <v>11</v>
      </c>
      <c r="C41">
        <v>41</v>
      </c>
      <c r="D41" t="s">
        <v>22</v>
      </c>
      <c r="E41">
        <v>3748</v>
      </c>
    </row>
    <row r="42" spans="1:11" x14ac:dyDescent="0.25">
      <c r="A42">
        <v>42</v>
      </c>
      <c r="B42" t="s">
        <v>50</v>
      </c>
      <c r="C42">
        <v>42</v>
      </c>
      <c r="D42" t="s">
        <v>24</v>
      </c>
      <c r="E42">
        <v>2258</v>
      </c>
    </row>
    <row r="43" spans="1:11" x14ac:dyDescent="0.25">
      <c r="A43">
        <v>43</v>
      </c>
      <c r="B43" t="s">
        <v>26</v>
      </c>
      <c r="C43">
        <v>43</v>
      </c>
      <c r="D43" t="s">
        <v>24</v>
      </c>
      <c r="E43">
        <v>5192</v>
      </c>
    </row>
    <row r="44" spans="1:11" x14ac:dyDescent="0.25">
      <c r="A44">
        <v>44</v>
      </c>
      <c r="B44" t="s">
        <v>44</v>
      </c>
      <c r="C44">
        <v>44</v>
      </c>
      <c r="D44" t="s">
        <v>24</v>
      </c>
      <c r="E44" s="1">
        <v>160000000</v>
      </c>
    </row>
    <row r="45" spans="1:11" x14ac:dyDescent="0.25">
      <c r="A45">
        <v>45</v>
      </c>
      <c r="B45" t="s">
        <v>51</v>
      </c>
      <c r="C45">
        <v>45</v>
      </c>
      <c r="D45" t="s">
        <v>22</v>
      </c>
      <c r="E45">
        <v>1</v>
      </c>
      <c r="K45" s="1">
        <v>1000000</v>
      </c>
    </row>
    <row r="46" spans="1:11" x14ac:dyDescent="0.25">
      <c r="A46">
        <v>46</v>
      </c>
      <c r="B46" t="s">
        <v>32</v>
      </c>
      <c r="C46">
        <v>46</v>
      </c>
      <c r="D46" t="s">
        <v>22</v>
      </c>
      <c r="E46" s="1">
        <v>25000</v>
      </c>
    </row>
    <row r="47" spans="1:11" x14ac:dyDescent="0.25">
      <c r="A47">
        <v>47</v>
      </c>
      <c r="B47" t="s">
        <v>1</v>
      </c>
      <c r="C47">
        <v>47</v>
      </c>
      <c r="D47" t="s">
        <v>22</v>
      </c>
      <c r="E47" s="1">
        <v>25000</v>
      </c>
      <c r="K47" s="1">
        <v>20000</v>
      </c>
    </row>
    <row r="48" spans="1:11" x14ac:dyDescent="0.25">
      <c r="A48">
        <v>48</v>
      </c>
      <c r="B48" t="s">
        <v>12</v>
      </c>
      <c r="C48">
        <v>48</v>
      </c>
      <c r="D48" t="s">
        <v>22</v>
      </c>
      <c r="E48">
        <v>1624</v>
      </c>
      <c r="K48" s="1">
        <v>77000</v>
      </c>
    </row>
    <row r="49" spans="1:13" x14ac:dyDescent="0.25">
      <c r="A49">
        <v>49</v>
      </c>
      <c r="B49" t="s">
        <v>52</v>
      </c>
      <c r="C49">
        <v>49</v>
      </c>
      <c r="D49" t="s">
        <v>24</v>
      </c>
      <c r="E49">
        <v>22</v>
      </c>
    </row>
    <row r="50" spans="1:13" x14ac:dyDescent="0.25">
      <c r="A50">
        <v>50</v>
      </c>
      <c r="B50" t="s">
        <v>28</v>
      </c>
      <c r="C50">
        <v>50</v>
      </c>
      <c r="D50" t="s">
        <v>24</v>
      </c>
      <c r="E50" t="s">
        <v>53</v>
      </c>
      <c r="K50" t="s">
        <v>25</v>
      </c>
      <c r="L50" t="s">
        <v>24</v>
      </c>
      <c r="M50" s="1">
        <v>45000</v>
      </c>
    </row>
    <row r="51" spans="1:13" x14ac:dyDescent="0.25">
      <c r="A51">
        <v>51</v>
      </c>
      <c r="B51" t="s">
        <v>36</v>
      </c>
      <c r="C51">
        <v>51</v>
      </c>
      <c r="D51" t="s">
        <v>24</v>
      </c>
      <c r="E51">
        <v>466</v>
      </c>
    </row>
    <row r="52" spans="1:13" x14ac:dyDescent="0.25">
      <c r="A52">
        <v>52</v>
      </c>
      <c r="B52" t="s">
        <v>3</v>
      </c>
      <c r="C52">
        <v>52</v>
      </c>
      <c r="D52" t="s">
        <v>22</v>
      </c>
      <c r="E52" s="1">
        <v>15000</v>
      </c>
    </row>
    <row r="53" spans="1:13" x14ac:dyDescent="0.25">
      <c r="A53">
        <v>53</v>
      </c>
      <c r="B53" t="s">
        <v>10</v>
      </c>
      <c r="C53">
        <v>53</v>
      </c>
      <c r="D53" t="s">
        <v>22</v>
      </c>
      <c r="E53" t="s">
        <v>54</v>
      </c>
    </row>
    <row r="54" spans="1:13" x14ac:dyDescent="0.25">
      <c r="A54">
        <v>54</v>
      </c>
      <c r="B54" t="s">
        <v>1</v>
      </c>
      <c r="C54">
        <v>54</v>
      </c>
      <c r="D54" t="s">
        <v>22</v>
      </c>
      <c r="E54" t="s">
        <v>55</v>
      </c>
      <c r="K54" s="1">
        <v>45000</v>
      </c>
    </row>
    <row r="55" spans="1:13" x14ac:dyDescent="0.25">
      <c r="A55">
        <v>55</v>
      </c>
      <c r="B55" t="s">
        <v>1</v>
      </c>
      <c r="C55">
        <v>55</v>
      </c>
      <c r="D55" t="s">
        <v>22</v>
      </c>
      <c r="E55">
        <v>366</v>
      </c>
    </row>
    <row r="56" spans="1:13" x14ac:dyDescent="0.25">
      <c r="A56">
        <v>56</v>
      </c>
      <c r="B56" t="s">
        <v>56</v>
      </c>
      <c r="C56">
        <v>56</v>
      </c>
      <c r="D56" t="s">
        <v>22</v>
      </c>
      <c r="E56">
        <v>1</v>
      </c>
      <c r="I56" s="1">
        <v>77000</v>
      </c>
    </row>
    <row r="57" spans="1:13" x14ac:dyDescent="0.25">
      <c r="A57">
        <v>57</v>
      </c>
      <c r="B57" t="s">
        <v>57</v>
      </c>
      <c r="C57">
        <v>57</v>
      </c>
      <c r="D57" t="s">
        <v>24</v>
      </c>
      <c r="E57">
        <v>468</v>
      </c>
    </row>
    <row r="58" spans="1:13" x14ac:dyDescent="0.25">
      <c r="A58">
        <v>58</v>
      </c>
      <c r="B58" t="s">
        <v>10</v>
      </c>
      <c r="C58">
        <v>58</v>
      </c>
      <c r="D58" t="s">
        <v>22</v>
      </c>
      <c r="E58">
        <v>168</v>
      </c>
    </row>
    <row r="59" spans="1:13" x14ac:dyDescent="0.25">
      <c r="A59">
        <v>59</v>
      </c>
      <c r="B59" t="s">
        <v>3</v>
      </c>
      <c r="C59">
        <v>59</v>
      </c>
      <c r="D59" t="s">
        <v>22</v>
      </c>
      <c r="E59" s="1">
        <v>16000</v>
      </c>
    </row>
    <row r="60" spans="1:13" x14ac:dyDescent="0.25">
      <c r="A60">
        <v>60</v>
      </c>
      <c r="B60" t="s">
        <v>58</v>
      </c>
      <c r="C60">
        <v>60</v>
      </c>
    </row>
    <row r="66" spans="9:13" x14ac:dyDescent="0.25">
      <c r="I66" t="s">
        <v>32</v>
      </c>
      <c r="J66" t="s">
        <v>22</v>
      </c>
      <c r="K66" s="1">
        <v>11000</v>
      </c>
    </row>
    <row r="67" spans="9:13" x14ac:dyDescent="0.25">
      <c r="I67" t="s">
        <v>33</v>
      </c>
      <c r="J67" t="s">
        <v>34</v>
      </c>
      <c r="K67" t="s">
        <v>35</v>
      </c>
      <c r="L67" t="s">
        <v>22</v>
      </c>
      <c r="M67">
        <v>148</v>
      </c>
    </row>
    <row r="68" spans="9:13" x14ac:dyDescent="0.25">
      <c r="I68" t="s">
        <v>60</v>
      </c>
    </row>
    <row r="70" spans="9:13" x14ac:dyDescent="0.25">
      <c r="K70" t="s">
        <v>33</v>
      </c>
      <c r="L70" t="s">
        <v>34</v>
      </c>
      <c r="M70" t="s">
        <v>35</v>
      </c>
    </row>
    <row r="75" spans="9:13" x14ac:dyDescent="0.25">
      <c r="I75" t="s">
        <v>61</v>
      </c>
      <c r="J75" t="s">
        <v>24</v>
      </c>
      <c r="K75">
        <v>3026</v>
      </c>
      <c r="L75" t="s">
        <v>22</v>
      </c>
      <c r="M75">
        <v>148</v>
      </c>
    </row>
    <row r="76" spans="9:13" x14ac:dyDescent="0.25">
      <c r="I76" t="s">
        <v>36</v>
      </c>
      <c r="J76" t="s">
        <v>24</v>
      </c>
      <c r="K76">
        <v>3988</v>
      </c>
    </row>
    <row r="77" spans="9:13" x14ac:dyDescent="0.25">
      <c r="I77" t="s">
        <v>10</v>
      </c>
      <c r="J77" t="s">
        <v>22</v>
      </c>
      <c r="K77">
        <v>104</v>
      </c>
    </row>
    <row r="78" spans="9:13" x14ac:dyDescent="0.25">
      <c r="I78" t="s">
        <v>1</v>
      </c>
      <c r="J78" t="s">
        <v>22</v>
      </c>
      <c r="K78" s="1">
        <v>11000</v>
      </c>
    </row>
    <row r="79" spans="9:13" x14ac:dyDescent="0.25">
      <c r="I79" t="s">
        <v>37</v>
      </c>
      <c r="J79" t="s">
        <v>22</v>
      </c>
      <c r="K79">
        <v>889</v>
      </c>
    </row>
    <row r="80" spans="9:13" x14ac:dyDescent="0.25">
      <c r="I80" t="s">
        <v>38</v>
      </c>
      <c r="J80" t="s">
        <v>22</v>
      </c>
      <c r="K80" s="1">
        <v>12000</v>
      </c>
    </row>
    <row r="81" spans="9:11" x14ac:dyDescent="0.25">
      <c r="I81" t="s">
        <v>39</v>
      </c>
      <c r="J81" t="s">
        <v>24</v>
      </c>
      <c r="K81">
        <v>1466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73C34-5734-4348-96E1-F31FCF0200C6}">
  <dimension ref="A1:I517"/>
  <sheetViews>
    <sheetView workbookViewId="0">
      <selection activeCell="F1" sqref="F1"/>
    </sheetView>
  </sheetViews>
  <sheetFormatPr baseColWidth="10" defaultRowHeight="15" x14ac:dyDescent="0.25"/>
  <cols>
    <col min="5" max="5" width="12.5703125" customWidth="1"/>
    <col min="6" max="7" width="12.140625" customWidth="1"/>
    <col min="8" max="8" width="15.5703125" style="3" bestFit="1" customWidth="1"/>
  </cols>
  <sheetData>
    <row r="1" spans="1:9" x14ac:dyDescent="0.25">
      <c r="A1" t="s">
        <v>62</v>
      </c>
      <c r="B1" t="s">
        <v>70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s="3" t="s">
        <v>68</v>
      </c>
      <c r="I1" t="s">
        <v>69</v>
      </c>
    </row>
    <row r="2" spans="1:9" hidden="1" x14ac:dyDescent="0.25">
      <c r="A2">
        <v>20220909</v>
      </c>
      <c r="B2">
        <v>30003</v>
      </c>
      <c r="C2">
        <v>-0.59244213711840499</v>
      </c>
      <c r="D2" s="2">
        <v>1319.0442207271001</v>
      </c>
      <c r="E2" s="2">
        <v>288.06945664328202</v>
      </c>
      <c r="F2">
        <v>9</v>
      </c>
      <c r="G2">
        <v>5</v>
      </c>
      <c r="H2" s="3">
        <v>22986666.666666701</v>
      </c>
      <c r="I2">
        <v>104</v>
      </c>
    </row>
    <row r="3" spans="1:9" hidden="1" x14ac:dyDescent="0.25">
      <c r="A3">
        <v>20220909</v>
      </c>
      <c r="B3">
        <v>30026</v>
      </c>
      <c r="C3">
        <v>-0.53061985173089099</v>
      </c>
      <c r="D3" s="2">
        <v>1327.5277353670999</v>
      </c>
      <c r="E3" s="2">
        <v>288.46846113532399</v>
      </c>
      <c r="F3">
        <v>9</v>
      </c>
      <c r="G3">
        <v>5</v>
      </c>
      <c r="H3" s="3">
        <v>22986666.666666701</v>
      </c>
      <c r="I3">
        <v>105</v>
      </c>
    </row>
    <row r="4" spans="1:9" hidden="1" x14ac:dyDescent="0.25">
      <c r="A4">
        <v>20220909</v>
      </c>
      <c r="B4">
        <v>30049</v>
      </c>
      <c r="C4">
        <v>-0.58866668984266002</v>
      </c>
      <c r="D4" s="2">
        <v>1333.2690478012</v>
      </c>
      <c r="E4" s="2">
        <v>288.191911301576</v>
      </c>
      <c r="F4">
        <v>9</v>
      </c>
      <c r="G4">
        <v>5</v>
      </c>
      <c r="H4" s="3">
        <v>22986666.666666701</v>
      </c>
      <c r="I4">
        <v>106</v>
      </c>
    </row>
    <row r="5" spans="1:9" hidden="1" x14ac:dyDescent="0.25">
      <c r="A5">
        <v>20220909</v>
      </c>
      <c r="B5">
        <v>30257</v>
      </c>
      <c r="C5">
        <v>-0.60380423299951302</v>
      </c>
      <c r="D5" s="2">
        <v>1324.8941754422999</v>
      </c>
      <c r="E5" s="2">
        <v>288.78560233901402</v>
      </c>
      <c r="F5">
        <v>9</v>
      </c>
      <c r="G5">
        <v>5</v>
      </c>
      <c r="H5" s="3">
        <v>22986666.666666701</v>
      </c>
      <c r="I5">
        <v>112</v>
      </c>
    </row>
    <row r="6" spans="1:9" hidden="1" x14ac:dyDescent="0.25">
      <c r="A6">
        <v>20220909</v>
      </c>
      <c r="B6">
        <v>30320</v>
      </c>
      <c r="C6">
        <v>-0.51923472137729598</v>
      </c>
      <c r="D6" s="2">
        <v>1326.6462852925199</v>
      </c>
      <c r="E6" s="2">
        <v>291.99923617988298</v>
      </c>
      <c r="F6">
        <v>9</v>
      </c>
      <c r="G6">
        <v>5</v>
      </c>
      <c r="H6" s="3">
        <v>22986666.666666701</v>
      </c>
      <c r="I6">
        <v>113</v>
      </c>
    </row>
    <row r="7" spans="1:9" hidden="1" x14ac:dyDescent="0.25">
      <c r="A7">
        <v>20220909</v>
      </c>
      <c r="B7">
        <v>30344</v>
      </c>
      <c r="C7">
        <v>-0.54500396633066495</v>
      </c>
      <c r="D7" s="2">
        <v>1321.50595573906</v>
      </c>
      <c r="E7" s="2">
        <v>290.59572710718197</v>
      </c>
      <c r="F7">
        <v>9</v>
      </c>
      <c r="G7">
        <v>5</v>
      </c>
      <c r="H7" s="3">
        <v>22986666.666666701</v>
      </c>
      <c r="I7">
        <v>114</v>
      </c>
    </row>
    <row r="8" spans="1:9" hidden="1" x14ac:dyDescent="0.25">
      <c r="A8">
        <v>20220909</v>
      </c>
      <c r="B8">
        <v>31530</v>
      </c>
      <c r="C8">
        <v>-0.62616111996299495</v>
      </c>
      <c r="D8" s="2">
        <v>1321.5632702335399</v>
      </c>
      <c r="E8" s="2">
        <v>288.08217053358101</v>
      </c>
      <c r="F8">
        <v>9</v>
      </c>
      <c r="G8">
        <v>5</v>
      </c>
      <c r="H8" s="3">
        <v>22986666.666666701</v>
      </c>
      <c r="I8">
        <v>148</v>
      </c>
    </row>
    <row r="9" spans="1:9" hidden="1" x14ac:dyDescent="0.25">
      <c r="A9">
        <v>20220909</v>
      </c>
      <c r="B9">
        <v>31554</v>
      </c>
      <c r="C9">
        <v>-0.58746693572901498</v>
      </c>
      <c r="D9" s="2">
        <v>1323.5418467217301</v>
      </c>
      <c r="E9" s="2">
        <v>288.281480968979</v>
      </c>
      <c r="F9">
        <v>9</v>
      </c>
      <c r="G9">
        <v>5</v>
      </c>
      <c r="H9" s="3">
        <v>22986666.666666701</v>
      </c>
      <c r="I9">
        <v>149</v>
      </c>
    </row>
    <row r="10" spans="1:9" hidden="1" x14ac:dyDescent="0.25">
      <c r="A10">
        <v>20220909</v>
      </c>
      <c r="B10">
        <v>31641</v>
      </c>
      <c r="C10">
        <v>-0.59915239229631101</v>
      </c>
      <c r="D10" s="2">
        <v>1328.1078936839499</v>
      </c>
      <c r="E10" s="2">
        <v>291.405796353347</v>
      </c>
      <c r="F10">
        <v>9</v>
      </c>
      <c r="G10">
        <v>5</v>
      </c>
      <c r="H10" s="3">
        <v>22986666.666666701</v>
      </c>
      <c r="I10">
        <v>151</v>
      </c>
    </row>
    <row r="11" spans="1:9" hidden="1" x14ac:dyDescent="0.25">
      <c r="A11">
        <v>20220909</v>
      </c>
      <c r="B11">
        <v>31705</v>
      </c>
      <c r="C11">
        <v>-0.61039133840106496</v>
      </c>
      <c r="D11" s="2">
        <v>1329.7613608387301</v>
      </c>
      <c r="E11" s="2">
        <v>287.92966545417102</v>
      </c>
      <c r="F11">
        <v>9</v>
      </c>
      <c r="G11">
        <v>5</v>
      </c>
      <c r="H11" s="3">
        <v>22986666.666666701</v>
      </c>
      <c r="I11">
        <v>152</v>
      </c>
    </row>
    <row r="12" spans="1:9" hidden="1" x14ac:dyDescent="0.25">
      <c r="A12">
        <v>20220909</v>
      </c>
      <c r="B12">
        <v>31728</v>
      </c>
      <c r="C12">
        <v>-0.59927693881961097</v>
      </c>
      <c r="D12" s="2">
        <v>1322.2343869492099</v>
      </c>
      <c r="E12" s="2">
        <v>290.30440219122698</v>
      </c>
      <c r="F12">
        <v>9</v>
      </c>
      <c r="G12">
        <v>5</v>
      </c>
      <c r="H12" s="3">
        <v>22986666.666666701</v>
      </c>
      <c r="I12">
        <v>153</v>
      </c>
    </row>
    <row r="13" spans="1:9" hidden="1" x14ac:dyDescent="0.25">
      <c r="A13">
        <v>20220909</v>
      </c>
      <c r="B13">
        <v>31752</v>
      </c>
      <c r="C13">
        <v>-0.60861724926045802</v>
      </c>
      <c r="D13" s="2">
        <v>1324.9471449943301</v>
      </c>
      <c r="E13" s="2">
        <v>288.18973335598099</v>
      </c>
      <c r="F13">
        <v>9</v>
      </c>
      <c r="G13">
        <v>5</v>
      </c>
      <c r="H13" s="3">
        <v>22986666.666666701</v>
      </c>
      <c r="I13">
        <v>154</v>
      </c>
    </row>
    <row r="14" spans="1:9" hidden="1" x14ac:dyDescent="0.25">
      <c r="A14">
        <v>20220909</v>
      </c>
      <c r="B14">
        <v>31815</v>
      </c>
      <c r="C14">
        <v>-0.60472689007359803</v>
      </c>
      <c r="D14" s="2">
        <v>1329.327212808</v>
      </c>
      <c r="E14" s="2">
        <v>288.177378362208</v>
      </c>
      <c r="F14">
        <v>9</v>
      </c>
      <c r="G14">
        <v>5</v>
      </c>
      <c r="H14" s="3">
        <v>22986666.666666701</v>
      </c>
      <c r="I14">
        <v>155</v>
      </c>
    </row>
    <row r="15" spans="1:9" hidden="1" x14ac:dyDescent="0.25">
      <c r="A15">
        <v>20220909</v>
      </c>
      <c r="B15">
        <v>31839</v>
      </c>
      <c r="C15">
        <v>-0.62007380206371898</v>
      </c>
      <c r="D15" s="2">
        <v>1319.70907400238</v>
      </c>
      <c r="E15" s="2">
        <v>288.71297795028102</v>
      </c>
      <c r="F15">
        <v>9</v>
      </c>
      <c r="G15">
        <v>5</v>
      </c>
      <c r="H15" s="3">
        <v>22986666.666666701</v>
      </c>
      <c r="I15">
        <v>156</v>
      </c>
    </row>
    <row r="16" spans="1:9" hidden="1" x14ac:dyDescent="0.25">
      <c r="A16">
        <v>20220909</v>
      </c>
      <c r="B16">
        <v>31903</v>
      </c>
      <c r="C16">
        <v>-0.58721052195458301</v>
      </c>
      <c r="D16" s="2">
        <v>1327.71059521646</v>
      </c>
      <c r="E16" s="2">
        <v>290.48278979304899</v>
      </c>
      <c r="F16">
        <v>9</v>
      </c>
      <c r="G16">
        <v>5</v>
      </c>
      <c r="H16" s="3">
        <v>22986666.666666701</v>
      </c>
      <c r="I16">
        <v>157</v>
      </c>
    </row>
    <row r="17" spans="1:9" hidden="1" x14ac:dyDescent="0.25">
      <c r="A17">
        <v>20220909</v>
      </c>
      <c r="B17">
        <v>31926</v>
      </c>
      <c r="C17">
        <v>-0.58248091623294795</v>
      </c>
      <c r="D17" s="2">
        <v>1321.23749515087</v>
      </c>
      <c r="E17" s="2">
        <v>292.02223942558601</v>
      </c>
      <c r="F17">
        <v>9</v>
      </c>
      <c r="G17">
        <v>5</v>
      </c>
      <c r="H17" s="3">
        <v>22986666.666666701</v>
      </c>
      <c r="I17">
        <v>158</v>
      </c>
    </row>
    <row r="18" spans="1:9" hidden="1" x14ac:dyDescent="0.25">
      <c r="A18">
        <v>20220909</v>
      </c>
      <c r="B18">
        <v>31950</v>
      </c>
      <c r="C18">
        <v>-0.587811746339851</v>
      </c>
      <c r="D18" s="2">
        <v>1319.0690866452501</v>
      </c>
      <c r="E18" s="2">
        <v>291.55355734122901</v>
      </c>
      <c r="F18">
        <v>9</v>
      </c>
      <c r="G18">
        <v>5</v>
      </c>
      <c r="H18" s="3">
        <v>22986666.666666701</v>
      </c>
      <c r="I18">
        <v>159</v>
      </c>
    </row>
    <row r="19" spans="1:9" hidden="1" x14ac:dyDescent="0.25">
      <c r="A19">
        <v>20220909</v>
      </c>
      <c r="B19">
        <v>32013</v>
      </c>
      <c r="C19">
        <v>-0.53314581455799603</v>
      </c>
      <c r="D19" s="2">
        <v>1328.75031846201</v>
      </c>
      <c r="E19" s="2">
        <v>291.60956913366601</v>
      </c>
      <c r="F19">
        <v>9</v>
      </c>
      <c r="G19">
        <v>5</v>
      </c>
      <c r="H19" s="3">
        <v>22986666.666666701</v>
      </c>
      <c r="I19">
        <v>160</v>
      </c>
    </row>
    <row r="20" spans="1:9" hidden="1" x14ac:dyDescent="0.25">
      <c r="A20">
        <v>20220909</v>
      </c>
      <c r="B20">
        <v>32037</v>
      </c>
      <c r="C20">
        <v>-0.52823505101364499</v>
      </c>
      <c r="D20" s="2">
        <v>1324.7860622061401</v>
      </c>
      <c r="E20" s="2">
        <v>292.513173895362</v>
      </c>
      <c r="F20">
        <v>9</v>
      </c>
      <c r="G20">
        <v>5</v>
      </c>
      <c r="H20" s="3">
        <v>22986666.666666701</v>
      </c>
      <c r="I20">
        <v>161</v>
      </c>
    </row>
    <row r="21" spans="1:9" hidden="1" x14ac:dyDescent="0.25">
      <c r="A21">
        <v>20220909</v>
      </c>
      <c r="B21">
        <v>32100</v>
      </c>
      <c r="C21">
        <v>-0.54357810783013905</v>
      </c>
      <c r="D21" s="2">
        <v>1324.5302927694099</v>
      </c>
      <c r="E21" s="2">
        <v>292.02886056218802</v>
      </c>
      <c r="F21">
        <v>9</v>
      </c>
      <c r="G21">
        <v>5</v>
      </c>
      <c r="H21" s="3">
        <v>22986666.666666701</v>
      </c>
      <c r="I21">
        <v>162</v>
      </c>
    </row>
    <row r="22" spans="1:9" hidden="1" x14ac:dyDescent="0.25">
      <c r="A22">
        <v>20220909</v>
      </c>
      <c r="B22">
        <v>32124</v>
      </c>
      <c r="C22">
        <v>-0.53618643930829601</v>
      </c>
      <c r="D22" s="2">
        <v>1322.29696402389</v>
      </c>
      <c r="E22" s="2">
        <v>291.20873617654098</v>
      </c>
      <c r="F22">
        <v>9</v>
      </c>
      <c r="G22">
        <v>5</v>
      </c>
      <c r="H22" s="3">
        <v>22986666.666666701</v>
      </c>
      <c r="I22">
        <v>163</v>
      </c>
    </row>
    <row r="23" spans="1:9" hidden="1" x14ac:dyDescent="0.25">
      <c r="A23">
        <v>20220909</v>
      </c>
      <c r="B23">
        <v>32309</v>
      </c>
      <c r="C23">
        <v>-0.52723920950571801</v>
      </c>
      <c r="D23" s="2">
        <v>1336.4803353474899</v>
      </c>
      <c r="E23" s="2">
        <v>287.85438532991299</v>
      </c>
      <c r="F23">
        <v>9</v>
      </c>
      <c r="G23">
        <v>5</v>
      </c>
      <c r="H23" s="3">
        <v>22986666.666666701</v>
      </c>
      <c r="I23">
        <v>168</v>
      </c>
    </row>
    <row r="24" spans="1:9" hidden="1" x14ac:dyDescent="0.25">
      <c r="A24">
        <v>20220909</v>
      </c>
      <c r="B24">
        <v>32333</v>
      </c>
      <c r="C24">
        <v>-0.55453755533646998</v>
      </c>
      <c r="D24" s="2">
        <v>1333.66344588632</v>
      </c>
      <c r="E24" s="2">
        <v>288.10951394473699</v>
      </c>
      <c r="F24">
        <v>9</v>
      </c>
      <c r="G24">
        <v>5</v>
      </c>
      <c r="H24" s="3">
        <v>22986666.666666701</v>
      </c>
      <c r="I24">
        <v>169</v>
      </c>
    </row>
    <row r="25" spans="1:9" hidden="1" x14ac:dyDescent="0.25">
      <c r="A25">
        <v>20220909</v>
      </c>
      <c r="B25">
        <v>32715</v>
      </c>
      <c r="C25">
        <v>-0.63823680614780998</v>
      </c>
      <c r="D25" s="2">
        <v>1320.82002209708</v>
      </c>
      <c r="E25" s="2">
        <v>288.70062925458899</v>
      </c>
      <c r="F25">
        <v>9</v>
      </c>
      <c r="G25">
        <v>5</v>
      </c>
      <c r="H25" s="3">
        <v>22986666.666666701</v>
      </c>
      <c r="I25">
        <v>179</v>
      </c>
    </row>
    <row r="26" spans="1:9" hidden="1" x14ac:dyDescent="0.25">
      <c r="A26">
        <v>20220909</v>
      </c>
      <c r="B26">
        <v>32739</v>
      </c>
      <c r="C26">
        <v>-0.63352335839896701</v>
      </c>
      <c r="D26" s="2">
        <v>1321.54329325105</v>
      </c>
      <c r="E26" s="2">
        <v>290.79543243095702</v>
      </c>
      <c r="F26">
        <v>9</v>
      </c>
      <c r="G26">
        <v>5</v>
      </c>
      <c r="H26" s="3">
        <v>22986666.666666701</v>
      </c>
      <c r="I26">
        <v>180</v>
      </c>
    </row>
    <row r="27" spans="1:9" hidden="1" x14ac:dyDescent="0.25">
      <c r="A27">
        <v>20220909</v>
      </c>
      <c r="B27">
        <v>32803</v>
      </c>
      <c r="C27">
        <v>-0.59447055243761004</v>
      </c>
      <c r="D27" s="2">
        <v>1319.73800851584</v>
      </c>
      <c r="E27" s="2">
        <v>291.53197007147298</v>
      </c>
      <c r="F27">
        <v>9</v>
      </c>
      <c r="G27">
        <v>5</v>
      </c>
      <c r="H27" s="3">
        <v>22986666.666666701</v>
      </c>
      <c r="I27">
        <v>181</v>
      </c>
    </row>
    <row r="28" spans="1:9" hidden="1" x14ac:dyDescent="0.25">
      <c r="A28">
        <v>20220909</v>
      </c>
      <c r="B28">
        <v>32827</v>
      </c>
      <c r="C28">
        <v>-0.60495823252939396</v>
      </c>
      <c r="D28" s="2">
        <v>1320.2860124890699</v>
      </c>
      <c r="E28" s="2">
        <v>287.92493561961101</v>
      </c>
      <c r="F28">
        <v>9</v>
      </c>
      <c r="G28">
        <v>5</v>
      </c>
      <c r="H28" s="3">
        <v>22986666.666666701</v>
      </c>
      <c r="I28">
        <v>182</v>
      </c>
    </row>
    <row r="29" spans="1:9" hidden="1" x14ac:dyDescent="0.25">
      <c r="A29">
        <v>20220909</v>
      </c>
      <c r="B29">
        <v>32937</v>
      </c>
      <c r="C29">
        <v>-0.60967143691292502</v>
      </c>
      <c r="D29" s="2">
        <v>1319.6795241766599</v>
      </c>
      <c r="E29" s="2">
        <v>289.287160661835</v>
      </c>
      <c r="F29">
        <v>9</v>
      </c>
      <c r="G29">
        <v>5</v>
      </c>
      <c r="H29" s="3">
        <v>22986666.666666701</v>
      </c>
      <c r="I29">
        <v>185</v>
      </c>
    </row>
    <row r="30" spans="1:9" hidden="1" x14ac:dyDescent="0.25">
      <c r="A30">
        <v>20220909</v>
      </c>
      <c r="B30">
        <v>33001</v>
      </c>
      <c r="C30">
        <v>-0.60812972804559695</v>
      </c>
      <c r="D30" s="2">
        <v>1321.4772169733501</v>
      </c>
      <c r="E30" s="2">
        <v>290.53526988291298</v>
      </c>
      <c r="F30">
        <v>9</v>
      </c>
      <c r="G30">
        <v>5</v>
      </c>
      <c r="H30" s="3">
        <v>22986666.666666701</v>
      </c>
      <c r="I30">
        <v>186</v>
      </c>
    </row>
    <row r="31" spans="1:9" hidden="1" x14ac:dyDescent="0.25">
      <c r="A31">
        <v>20220909</v>
      </c>
      <c r="B31">
        <v>33024</v>
      </c>
      <c r="C31">
        <v>-0.57595946776416196</v>
      </c>
      <c r="D31" s="2">
        <v>1320.8707353216701</v>
      </c>
      <c r="E31" s="2">
        <v>291.05374479141699</v>
      </c>
      <c r="F31">
        <v>9</v>
      </c>
      <c r="G31">
        <v>5</v>
      </c>
      <c r="H31" s="3">
        <v>22986666.666666701</v>
      </c>
      <c r="I31">
        <v>187</v>
      </c>
    </row>
    <row r="32" spans="1:9" hidden="1" x14ac:dyDescent="0.25">
      <c r="A32">
        <v>20220909</v>
      </c>
      <c r="B32">
        <v>33048</v>
      </c>
      <c r="C32">
        <v>-0.58595877388427897</v>
      </c>
      <c r="D32" s="2">
        <v>1326.4613545391201</v>
      </c>
      <c r="E32" s="2">
        <v>288.02426218355703</v>
      </c>
      <c r="F32">
        <v>9</v>
      </c>
      <c r="G32">
        <v>5</v>
      </c>
      <c r="H32" s="3">
        <v>22986666.666666701</v>
      </c>
      <c r="I32">
        <v>188</v>
      </c>
    </row>
    <row r="33" spans="1:9" hidden="1" x14ac:dyDescent="0.25">
      <c r="A33">
        <v>20220909</v>
      </c>
      <c r="B33">
        <v>33158</v>
      </c>
      <c r="C33">
        <v>-0.58984331888000596</v>
      </c>
      <c r="D33" s="2">
        <v>1321.6466269032701</v>
      </c>
      <c r="E33" s="2">
        <v>290.81147299725899</v>
      </c>
      <c r="F33">
        <v>9</v>
      </c>
      <c r="G33">
        <v>5</v>
      </c>
      <c r="H33" s="3">
        <v>22986666.666666701</v>
      </c>
      <c r="I33">
        <v>191</v>
      </c>
    </row>
    <row r="34" spans="1:9" hidden="1" x14ac:dyDescent="0.25">
      <c r="A34">
        <v>20220909</v>
      </c>
      <c r="B34">
        <v>33222</v>
      </c>
      <c r="C34">
        <v>-0.61231446371077503</v>
      </c>
      <c r="D34" s="2">
        <v>1342.471224014</v>
      </c>
      <c r="E34" s="2">
        <v>287.96467904602798</v>
      </c>
      <c r="F34">
        <v>9</v>
      </c>
      <c r="G34">
        <v>5</v>
      </c>
      <c r="H34" s="3">
        <v>22986666.666666701</v>
      </c>
      <c r="I34">
        <v>192</v>
      </c>
    </row>
    <row r="35" spans="1:9" hidden="1" x14ac:dyDescent="0.25">
      <c r="A35">
        <v>20220909</v>
      </c>
      <c r="B35">
        <v>33246</v>
      </c>
      <c r="C35">
        <v>-0.61870103855221903</v>
      </c>
      <c r="D35" s="2">
        <v>1337.6716691256099</v>
      </c>
      <c r="E35" s="2">
        <v>288.09594034312897</v>
      </c>
      <c r="F35">
        <v>9</v>
      </c>
      <c r="G35">
        <v>5</v>
      </c>
      <c r="H35" s="3">
        <v>22986666.666666701</v>
      </c>
      <c r="I35">
        <v>193</v>
      </c>
    </row>
    <row r="36" spans="1:9" hidden="1" x14ac:dyDescent="0.25">
      <c r="A36">
        <v>20220909</v>
      </c>
      <c r="B36">
        <v>33310</v>
      </c>
      <c r="C36">
        <v>-0.63336915512979697</v>
      </c>
      <c r="D36" s="2">
        <v>1320.1410380284899</v>
      </c>
      <c r="E36" s="2">
        <v>288.41082522335699</v>
      </c>
      <c r="F36">
        <v>9</v>
      </c>
      <c r="G36">
        <v>5</v>
      </c>
      <c r="H36" s="3">
        <v>22986666.666666701</v>
      </c>
      <c r="I36">
        <v>194</v>
      </c>
    </row>
    <row r="37" spans="1:9" hidden="1" x14ac:dyDescent="0.25">
      <c r="A37">
        <v>20220909</v>
      </c>
      <c r="B37">
        <v>33335</v>
      </c>
      <c r="C37">
        <v>-0.62849148834740698</v>
      </c>
      <c r="D37" s="2">
        <v>1340.65256692612</v>
      </c>
      <c r="E37" s="2">
        <v>290.08365339295199</v>
      </c>
      <c r="F37">
        <v>9</v>
      </c>
      <c r="G37">
        <v>5</v>
      </c>
      <c r="H37" s="3">
        <v>22986666.666666701</v>
      </c>
      <c r="I37">
        <v>195</v>
      </c>
    </row>
    <row r="38" spans="1:9" hidden="1" x14ac:dyDescent="0.25">
      <c r="A38">
        <v>20220909</v>
      </c>
      <c r="B38">
        <v>33403</v>
      </c>
      <c r="C38">
        <v>-0.6091466322472</v>
      </c>
      <c r="D38" s="2">
        <v>1340.19142417649</v>
      </c>
      <c r="E38" s="2">
        <v>289.79984622939401</v>
      </c>
      <c r="F38">
        <v>9</v>
      </c>
      <c r="G38">
        <v>5</v>
      </c>
      <c r="H38" s="3">
        <v>22986666.666666701</v>
      </c>
      <c r="I38">
        <v>196</v>
      </c>
    </row>
    <row r="39" spans="1:9" hidden="1" x14ac:dyDescent="0.25">
      <c r="A39">
        <v>20220909</v>
      </c>
      <c r="B39">
        <v>33427</v>
      </c>
      <c r="C39">
        <v>-0.60842300801826399</v>
      </c>
      <c r="D39" s="2">
        <v>1338.04874298907</v>
      </c>
      <c r="E39" s="2">
        <v>288.68891115552702</v>
      </c>
      <c r="F39">
        <v>9</v>
      </c>
      <c r="G39">
        <v>5</v>
      </c>
      <c r="H39" s="3">
        <v>22986666.666666701</v>
      </c>
      <c r="I39">
        <v>197</v>
      </c>
    </row>
    <row r="40" spans="1:9" hidden="1" x14ac:dyDescent="0.25">
      <c r="A40">
        <v>20220909</v>
      </c>
      <c r="B40">
        <v>33515</v>
      </c>
      <c r="C40">
        <v>-0.61538841507528097</v>
      </c>
      <c r="D40" s="2">
        <v>1334.23098478734</v>
      </c>
      <c r="E40" s="2">
        <v>291.167268225116</v>
      </c>
      <c r="F40">
        <v>9</v>
      </c>
      <c r="G40">
        <v>5</v>
      </c>
      <c r="H40" s="3">
        <v>22986666.666666701</v>
      </c>
      <c r="I40">
        <v>199</v>
      </c>
    </row>
    <row r="41" spans="1:9" hidden="1" x14ac:dyDescent="0.25">
      <c r="A41">
        <v>20220909</v>
      </c>
      <c r="B41">
        <v>33539</v>
      </c>
      <c r="C41">
        <v>-0.61215195049094795</v>
      </c>
      <c r="D41" s="2">
        <v>1320.3904108608699</v>
      </c>
      <c r="E41" s="2">
        <v>288.999477273281</v>
      </c>
      <c r="F41">
        <v>9</v>
      </c>
      <c r="G41">
        <v>5</v>
      </c>
      <c r="H41" s="3">
        <v>22986666.666666701</v>
      </c>
      <c r="I41">
        <v>200</v>
      </c>
    </row>
    <row r="42" spans="1:9" hidden="1" x14ac:dyDescent="0.25">
      <c r="A42">
        <v>20220909</v>
      </c>
      <c r="B42">
        <v>33627</v>
      </c>
      <c r="C42">
        <v>-0.62739407955837201</v>
      </c>
      <c r="D42" s="2">
        <v>1331.6136425483201</v>
      </c>
      <c r="E42" s="2">
        <v>289.75772421529302</v>
      </c>
      <c r="F42">
        <v>9</v>
      </c>
      <c r="G42">
        <v>5</v>
      </c>
      <c r="H42" s="3">
        <v>22986666.666666701</v>
      </c>
      <c r="I42">
        <v>202</v>
      </c>
    </row>
    <row r="43" spans="1:9" hidden="1" x14ac:dyDescent="0.25">
      <c r="A43">
        <v>20220909</v>
      </c>
      <c r="B43">
        <v>33651</v>
      </c>
      <c r="C43">
        <v>-0.60982108037225302</v>
      </c>
      <c r="D43" s="2">
        <v>1319.47968864477</v>
      </c>
      <c r="E43" s="2">
        <v>289.87315907605199</v>
      </c>
      <c r="F43">
        <v>9</v>
      </c>
      <c r="G43">
        <v>5</v>
      </c>
      <c r="H43" s="3">
        <v>22986666.666666701</v>
      </c>
      <c r="I43">
        <v>203</v>
      </c>
    </row>
    <row r="44" spans="1:9" hidden="1" x14ac:dyDescent="0.25">
      <c r="A44">
        <v>20220909</v>
      </c>
      <c r="B44">
        <v>34029</v>
      </c>
      <c r="C44">
        <v>-0.60573757101548997</v>
      </c>
      <c r="D44" s="2">
        <v>1331.3775124875201</v>
      </c>
      <c r="E44" s="2">
        <v>290.36363275122602</v>
      </c>
      <c r="F44">
        <v>9</v>
      </c>
      <c r="G44">
        <v>5</v>
      </c>
      <c r="H44" s="3">
        <v>22986666.666666701</v>
      </c>
      <c r="I44">
        <v>213</v>
      </c>
    </row>
    <row r="45" spans="1:9" hidden="1" x14ac:dyDescent="0.25">
      <c r="A45">
        <v>20220909</v>
      </c>
      <c r="B45">
        <v>34053</v>
      </c>
      <c r="C45">
        <v>-0.63135479113589998</v>
      </c>
      <c r="D45" s="2">
        <v>1340.7160955900699</v>
      </c>
      <c r="E45" s="2">
        <v>288.69105116656198</v>
      </c>
      <c r="F45">
        <v>9</v>
      </c>
      <c r="G45">
        <v>5</v>
      </c>
      <c r="H45" s="3">
        <v>22986666.666666701</v>
      </c>
      <c r="I45">
        <v>214</v>
      </c>
    </row>
    <row r="46" spans="1:9" hidden="1" x14ac:dyDescent="0.25">
      <c r="A46">
        <v>20220909</v>
      </c>
      <c r="B46">
        <v>34532</v>
      </c>
      <c r="C46">
        <v>-0.67137807271762295</v>
      </c>
      <c r="D46" s="2">
        <v>1350.0818590004901</v>
      </c>
      <c r="E46" s="2">
        <v>290.29572595492101</v>
      </c>
      <c r="F46">
        <v>9</v>
      </c>
      <c r="G46">
        <v>5</v>
      </c>
      <c r="H46" s="3">
        <v>22986666.666666701</v>
      </c>
      <c r="I46">
        <v>226</v>
      </c>
    </row>
    <row r="47" spans="1:9" hidden="1" x14ac:dyDescent="0.25">
      <c r="A47">
        <v>20220909</v>
      </c>
      <c r="B47">
        <v>35255</v>
      </c>
      <c r="C47">
        <v>-0.70725353747608599</v>
      </c>
      <c r="D47" s="2">
        <v>1339.57477717752</v>
      </c>
      <c r="E47" s="2">
        <v>289.948622319126</v>
      </c>
      <c r="F47">
        <v>9</v>
      </c>
      <c r="G47">
        <v>5</v>
      </c>
      <c r="H47" s="3">
        <v>22986666.666666701</v>
      </c>
      <c r="I47">
        <v>246</v>
      </c>
    </row>
    <row r="48" spans="1:9" hidden="1" x14ac:dyDescent="0.25">
      <c r="A48">
        <v>20220909</v>
      </c>
      <c r="B48">
        <v>35535</v>
      </c>
      <c r="C48">
        <v>-0.63527456269584404</v>
      </c>
      <c r="D48" s="2">
        <v>1343.28163690373</v>
      </c>
      <c r="E48" s="2">
        <v>287.70742213093899</v>
      </c>
      <c r="F48">
        <v>9</v>
      </c>
      <c r="G48">
        <v>5</v>
      </c>
      <c r="H48" s="3">
        <v>22986666.666666701</v>
      </c>
      <c r="I48">
        <v>253</v>
      </c>
    </row>
    <row r="49" spans="1:9" hidden="1" x14ac:dyDescent="0.25">
      <c r="A49">
        <v>20220909</v>
      </c>
      <c r="B49">
        <v>40740</v>
      </c>
      <c r="C49">
        <v>-0.76232841631880099</v>
      </c>
      <c r="D49" s="2">
        <v>1343.487111082</v>
      </c>
      <c r="E49" s="2">
        <v>290.920393859863</v>
      </c>
      <c r="F49">
        <v>9</v>
      </c>
      <c r="G49">
        <v>5</v>
      </c>
      <c r="H49" s="3">
        <v>22986666.666666701</v>
      </c>
      <c r="I49">
        <v>283</v>
      </c>
    </row>
    <row r="50" spans="1:9" hidden="1" x14ac:dyDescent="0.25">
      <c r="A50">
        <v>20220909</v>
      </c>
      <c r="B50">
        <v>41856</v>
      </c>
      <c r="C50">
        <v>-0.50066143281901998</v>
      </c>
      <c r="D50" s="2">
        <v>1330.8521131704599</v>
      </c>
      <c r="E50" s="2">
        <v>287.24202064979102</v>
      </c>
      <c r="F50">
        <v>9</v>
      </c>
      <c r="G50">
        <v>5</v>
      </c>
      <c r="H50" s="3">
        <v>22986666.666666701</v>
      </c>
      <c r="I50">
        <v>310</v>
      </c>
    </row>
    <row r="51" spans="1:9" hidden="1" x14ac:dyDescent="0.25">
      <c r="A51">
        <v>20220909</v>
      </c>
      <c r="B51">
        <v>42658</v>
      </c>
      <c r="C51">
        <v>-0.71131305793333399</v>
      </c>
      <c r="D51" s="2">
        <v>1339.1471396670099</v>
      </c>
      <c r="E51" s="2">
        <v>290.83659849120102</v>
      </c>
      <c r="F51">
        <v>9</v>
      </c>
      <c r="G51">
        <v>5</v>
      </c>
      <c r="H51" s="3">
        <v>22986666.666666701</v>
      </c>
      <c r="I51">
        <v>329</v>
      </c>
    </row>
    <row r="52" spans="1:9" hidden="1" x14ac:dyDescent="0.25">
      <c r="A52">
        <v>20220909</v>
      </c>
      <c r="B52">
        <v>42750</v>
      </c>
      <c r="C52">
        <v>-0.88679200580503004</v>
      </c>
      <c r="D52" s="2">
        <v>1344.59546834095</v>
      </c>
      <c r="E52" s="2">
        <v>290.672619926295</v>
      </c>
      <c r="F52">
        <v>9</v>
      </c>
      <c r="G52">
        <v>5</v>
      </c>
      <c r="H52" s="3">
        <v>22986666.666666701</v>
      </c>
      <c r="I52">
        <v>331</v>
      </c>
    </row>
    <row r="53" spans="1:9" hidden="1" x14ac:dyDescent="0.25">
      <c r="A53">
        <v>20220909</v>
      </c>
      <c r="B53">
        <v>42817</v>
      </c>
      <c r="C53">
        <v>-0.83390593366005294</v>
      </c>
      <c r="D53" s="2">
        <v>1342.06527950588</v>
      </c>
      <c r="E53" s="2">
        <v>290.70338687687502</v>
      </c>
      <c r="F53">
        <v>9</v>
      </c>
      <c r="G53">
        <v>5</v>
      </c>
      <c r="H53" s="3">
        <v>22986666.666666701</v>
      </c>
      <c r="I53">
        <v>332</v>
      </c>
    </row>
    <row r="54" spans="1:9" hidden="1" x14ac:dyDescent="0.25">
      <c r="A54">
        <v>20220909</v>
      </c>
      <c r="B54">
        <v>42844</v>
      </c>
      <c r="C54">
        <v>-0.88743021219555596</v>
      </c>
      <c r="D54" s="2">
        <v>1352.90814047976</v>
      </c>
      <c r="E54" s="2">
        <v>285.62508067259</v>
      </c>
      <c r="F54">
        <v>9</v>
      </c>
      <c r="G54">
        <v>5</v>
      </c>
      <c r="H54" s="3">
        <v>22986666.666666701</v>
      </c>
      <c r="I54">
        <v>333</v>
      </c>
    </row>
    <row r="55" spans="1:9" hidden="1" x14ac:dyDescent="0.25">
      <c r="A55">
        <v>20220909</v>
      </c>
      <c r="B55">
        <v>44639</v>
      </c>
      <c r="C55">
        <v>-0.57732029663162698</v>
      </c>
      <c r="D55" s="2">
        <v>1331.1766133670001</v>
      </c>
      <c r="E55" s="2">
        <v>291.53643675083902</v>
      </c>
      <c r="F55">
        <v>9</v>
      </c>
      <c r="G55">
        <v>5</v>
      </c>
      <c r="H55" s="3">
        <v>22986666.666666701</v>
      </c>
      <c r="I55">
        <v>377</v>
      </c>
    </row>
    <row r="56" spans="1:9" hidden="1" x14ac:dyDescent="0.25">
      <c r="A56">
        <v>20220909</v>
      </c>
      <c r="B56">
        <v>44927</v>
      </c>
      <c r="C56">
        <v>-0.571182723454153</v>
      </c>
      <c r="D56" s="2">
        <v>1324.18566949512</v>
      </c>
      <c r="E56" s="2">
        <v>288.04406484253701</v>
      </c>
      <c r="F56">
        <v>9</v>
      </c>
      <c r="G56">
        <v>5</v>
      </c>
      <c r="H56" s="3">
        <v>22986666.666666701</v>
      </c>
      <c r="I56">
        <v>384</v>
      </c>
    </row>
    <row r="57" spans="1:9" hidden="1" x14ac:dyDescent="0.25">
      <c r="A57">
        <v>20220909</v>
      </c>
      <c r="B57">
        <v>45016</v>
      </c>
      <c r="C57">
        <v>-0.63487374804062102</v>
      </c>
      <c r="D57" s="2">
        <v>1339.57288641938</v>
      </c>
      <c r="E57" s="2">
        <v>288.95590620026098</v>
      </c>
      <c r="F57">
        <v>9</v>
      </c>
      <c r="G57">
        <v>5</v>
      </c>
      <c r="H57" s="3">
        <v>22986666.666666701</v>
      </c>
      <c r="I57">
        <v>386</v>
      </c>
    </row>
    <row r="58" spans="1:9" hidden="1" x14ac:dyDescent="0.25">
      <c r="A58">
        <v>20220909</v>
      </c>
      <c r="B58">
        <v>45302</v>
      </c>
      <c r="C58">
        <v>-0.74453376218554701</v>
      </c>
      <c r="D58" s="2">
        <v>1342.26115810541</v>
      </c>
      <c r="E58" s="2">
        <v>290.62081166502799</v>
      </c>
      <c r="F58">
        <v>9</v>
      </c>
      <c r="G58">
        <v>5</v>
      </c>
      <c r="H58" s="3">
        <v>22986666.666666701</v>
      </c>
      <c r="I58">
        <v>392</v>
      </c>
    </row>
    <row r="59" spans="1:9" hidden="1" x14ac:dyDescent="0.25">
      <c r="A59">
        <v>20220909</v>
      </c>
      <c r="B59">
        <v>45705</v>
      </c>
      <c r="C59">
        <v>-0.88294104474142698</v>
      </c>
      <c r="D59" s="2">
        <v>1322.76347737527</v>
      </c>
      <c r="E59" s="2">
        <v>289.01909844743801</v>
      </c>
      <c r="F59">
        <v>9</v>
      </c>
      <c r="G59">
        <v>5</v>
      </c>
      <c r="H59" s="3">
        <v>22986666.666666701</v>
      </c>
      <c r="I59">
        <v>401</v>
      </c>
    </row>
    <row r="60" spans="1:9" hidden="1" x14ac:dyDescent="0.25">
      <c r="A60">
        <v>20220909</v>
      </c>
      <c r="B60">
        <v>45733</v>
      </c>
      <c r="C60">
        <v>-0.65950660769616198</v>
      </c>
      <c r="D60" s="2">
        <v>1333.4687746145601</v>
      </c>
      <c r="E60" s="2">
        <v>290.69257642356001</v>
      </c>
      <c r="F60">
        <v>9</v>
      </c>
      <c r="G60">
        <v>5</v>
      </c>
      <c r="H60" s="3">
        <v>22986666.666666701</v>
      </c>
      <c r="I60">
        <v>402</v>
      </c>
    </row>
    <row r="61" spans="1:9" hidden="1" x14ac:dyDescent="0.25">
      <c r="A61">
        <v>20220909</v>
      </c>
      <c r="B61">
        <v>45802</v>
      </c>
      <c r="C61">
        <v>-0.88867747765260496</v>
      </c>
      <c r="D61" s="2">
        <v>1341.1175923871799</v>
      </c>
      <c r="E61" s="2">
        <v>287.42114071996201</v>
      </c>
      <c r="F61">
        <v>9</v>
      </c>
      <c r="G61">
        <v>5</v>
      </c>
      <c r="H61" s="3">
        <v>22986666.666666701</v>
      </c>
      <c r="I61">
        <v>403</v>
      </c>
    </row>
    <row r="62" spans="1:9" hidden="1" x14ac:dyDescent="0.25">
      <c r="A62">
        <v>20220909</v>
      </c>
      <c r="B62">
        <v>50216</v>
      </c>
      <c r="C62">
        <v>-0.84034457906817805</v>
      </c>
      <c r="D62" s="2">
        <v>1337.2458900152201</v>
      </c>
      <c r="E62" s="2">
        <v>290.00272494009999</v>
      </c>
      <c r="F62">
        <v>9</v>
      </c>
      <c r="G62">
        <v>5</v>
      </c>
      <c r="H62" s="3">
        <v>22986666.666666701</v>
      </c>
      <c r="I62">
        <v>413</v>
      </c>
    </row>
    <row r="63" spans="1:9" hidden="1" x14ac:dyDescent="0.25">
      <c r="A63">
        <v>20220909</v>
      </c>
      <c r="B63">
        <v>50308</v>
      </c>
      <c r="C63">
        <v>-0.83753265204053495</v>
      </c>
      <c r="D63" s="2">
        <v>1321.82333558655</v>
      </c>
      <c r="E63" s="2">
        <v>285.98430574516499</v>
      </c>
      <c r="F63">
        <v>9</v>
      </c>
      <c r="G63">
        <v>5</v>
      </c>
      <c r="H63" s="3">
        <v>22986666.666666701</v>
      </c>
      <c r="I63">
        <v>415</v>
      </c>
    </row>
    <row r="64" spans="1:9" hidden="1" x14ac:dyDescent="0.25">
      <c r="A64">
        <v>20220909</v>
      </c>
      <c r="B64">
        <v>50334</v>
      </c>
      <c r="C64">
        <v>-0.75925088238119598</v>
      </c>
      <c r="D64" s="2">
        <v>1337.28393887179</v>
      </c>
      <c r="E64" s="2">
        <v>292.68758136640503</v>
      </c>
      <c r="F64">
        <v>9</v>
      </c>
      <c r="G64">
        <v>5</v>
      </c>
      <c r="H64" s="3">
        <v>22986666.666666701</v>
      </c>
      <c r="I64">
        <v>416</v>
      </c>
    </row>
    <row r="65" spans="1:9" hidden="1" x14ac:dyDescent="0.25">
      <c r="A65">
        <v>20220909</v>
      </c>
      <c r="B65">
        <v>50525</v>
      </c>
      <c r="C65">
        <v>-0.75751277515350401</v>
      </c>
      <c r="D65" s="2">
        <v>1332.72481939573</v>
      </c>
      <c r="E65" s="2">
        <v>290.08394920215</v>
      </c>
      <c r="F65">
        <v>9</v>
      </c>
      <c r="G65">
        <v>5</v>
      </c>
      <c r="H65" s="3">
        <v>22986666.666666701</v>
      </c>
      <c r="I65">
        <v>420</v>
      </c>
    </row>
    <row r="66" spans="1:9" hidden="1" x14ac:dyDescent="0.25">
      <c r="A66">
        <v>20220909</v>
      </c>
      <c r="B66">
        <v>50825</v>
      </c>
      <c r="C66">
        <v>-0.88477883086774201</v>
      </c>
      <c r="D66" s="2">
        <v>1336.8573520442601</v>
      </c>
      <c r="E66" s="2">
        <v>286.02940391670302</v>
      </c>
      <c r="F66">
        <v>9</v>
      </c>
      <c r="G66">
        <v>5</v>
      </c>
      <c r="H66" s="3">
        <v>22986666.666666701</v>
      </c>
      <c r="I66">
        <v>427</v>
      </c>
    </row>
    <row r="67" spans="1:9" hidden="1" x14ac:dyDescent="0.25">
      <c r="A67">
        <v>20220909</v>
      </c>
      <c r="B67">
        <v>50851</v>
      </c>
      <c r="C67">
        <v>-0.88551070867302095</v>
      </c>
      <c r="D67" s="2">
        <v>1336.09467363913</v>
      </c>
      <c r="E67" s="2">
        <v>289.542307914351</v>
      </c>
      <c r="F67">
        <v>9</v>
      </c>
      <c r="G67">
        <v>5</v>
      </c>
      <c r="H67" s="3">
        <v>22986666.666666701</v>
      </c>
      <c r="I67">
        <v>428</v>
      </c>
    </row>
    <row r="68" spans="1:9" hidden="1" x14ac:dyDescent="0.25">
      <c r="A68">
        <v>20220909</v>
      </c>
      <c r="B68">
        <v>50917</v>
      </c>
      <c r="C68">
        <v>-0.66875921933537397</v>
      </c>
      <c r="D68" s="2">
        <v>1337.15526917326</v>
      </c>
      <c r="E68" s="2">
        <v>290.63510119918698</v>
      </c>
      <c r="F68">
        <v>9</v>
      </c>
      <c r="G68">
        <v>5</v>
      </c>
      <c r="H68" s="3">
        <v>22986666.666666701</v>
      </c>
      <c r="I68">
        <v>429</v>
      </c>
    </row>
    <row r="69" spans="1:9" hidden="1" x14ac:dyDescent="0.25">
      <c r="A69">
        <v>20220909</v>
      </c>
      <c r="B69">
        <v>51330</v>
      </c>
      <c r="C69">
        <v>-0.64733577933575503</v>
      </c>
      <c r="D69" s="2">
        <v>1343.8805527647</v>
      </c>
      <c r="E69" s="2">
        <v>290.70059559403597</v>
      </c>
      <c r="F69">
        <v>9</v>
      </c>
      <c r="G69">
        <v>5</v>
      </c>
      <c r="H69" s="3">
        <v>22986666.666666701</v>
      </c>
      <c r="I69">
        <v>439</v>
      </c>
    </row>
    <row r="70" spans="1:9" hidden="1" x14ac:dyDescent="0.25">
      <c r="A70">
        <v>20220909</v>
      </c>
      <c r="B70">
        <v>51357</v>
      </c>
      <c r="C70">
        <v>-0.63373810355500804</v>
      </c>
      <c r="D70" s="2">
        <v>1343.4400277235</v>
      </c>
      <c r="E70" s="2">
        <v>289.83287434658803</v>
      </c>
      <c r="F70">
        <v>9</v>
      </c>
      <c r="G70">
        <v>5</v>
      </c>
      <c r="H70" s="3">
        <v>22986666.666666701</v>
      </c>
      <c r="I70">
        <v>440</v>
      </c>
    </row>
    <row r="71" spans="1:9" hidden="1" x14ac:dyDescent="0.25">
      <c r="A71">
        <v>20220909</v>
      </c>
      <c r="B71">
        <v>51451</v>
      </c>
      <c r="C71">
        <v>-0.76851533611340594</v>
      </c>
      <c r="D71" s="2">
        <v>1373.1943466443499</v>
      </c>
      <c r="E71" s="2">
        <v>290.60713549730701</v>
      </c>
      <c r="F71">
        <v>9</v>
      </c>
      <c r="G71">
        <v>5</v>
      </c>
      <c r="H71" s="3">
        <v>22986666.666666701</v>
      </c>
      <c r="I71">
        <v>442</v>
      </c>
    </row>
    <row r="72" spans="1:9" hidden="1" x14ac:dyDescent="0.25">
      <c r="A72">
        <v>20220909</v>
      </c>
      <c r="B72">
        <v>51517</v>
      </c>
      <c r="C72">
        <v>-0.63324136945954501</v>
      </c>
      <c r="D72" s="2">
        <v>1338.37511290303</v>
      </c>
      <c r="E72" s="2">
        <v>288.72868741904398</v>
      </c>
      <c r="F72">
        <v>9</v>
      </c>
      <c r="G72">
        <v>5</v>
      </c>
      <c r="H72" s="3">
        <v>22986666.666666701</v>
      </c>
      <c r="I72">
        <v>443</v>
      </c>
    </row>
    <row r="73" spans="1:9" hidden="1" x14ac:dyDescent="0.25">
      <c r="A73">
        <v>20220909</v>
      </c>
      <c r="B73">
        <v>51829</v>
      </c>
      <c r="C73">
        <v>-0.76546328550336395</v>
      </c>
      <c r="D73" s="2">
        <v>1352.3582422055099</v>
      </c>
      <c r="E73" s="2">
        <v>290.71009746312097</v>
      </c>
      <c r="F73">
        <v>9</v>
      </c>
      <c r="G73">
        <v>5</v>
      </c>
      <c r="H73" s="3">
        <v>22986666.666666701</v>
      </c>
      <c r="I73">
        <v>450</v>
      </c>
    </row>
    <row r="74" spans="1:9" hidden="1" x14ac:dyDescent="0.25">
      <c r="A74">
        <v>20220909</v>
      </c>
      <c r="B74">
        <v>51856</v>
      </c>
      <c r="C74">
        <v>-0.70048838515560696</v>
      </c>
      <c r="D74" s="2">
        <v>1366.79080958083</v>
      </c>
      <c r="E74" s="2">
        <v>290.64648070432497</v>
      </c>
      <c r="F74">
        <v>9</v>
      </c>
      <c r="G74">
        <v>5</v>
      </c>
      <c r="H74" s="3">
        <v>22986666.666666701</v>
      </c>
      <c r="I74">
        <v>451</v>
      </c>
    </row>
    <row r="75" spans="1:9" hidden="1" x14ac:dyDescent="0.25">
      <c r="A75">
        <v>20220909</v>
      </c>
      <c r="B75">
        <v>52113</v>
      </c>
      <c r="C75">
        <v>-0.71019097796403896</v>
      </c>
      <c r="D75" s="2">
        <v>1327.43557911785</v>
      </c>
      <c r="E75" s="2">
        <v>286.73879364547003</v>
      </c>
      <c r="F75">
        <v>9</v>
      </c>
      <c r="G75">
        <v>5</v>
      </c>
      <c r="H75" s="3">
        <v>22986666.666666701</v>
      </c>
      <c r="I75">
        <v>456</v>
      </c>
    </row>
    <row r="76" spans="1:9" hidden="1" x14ac:dyDescent="0.25">
      <c r="A76">
        <v>20220909</v>
      </c>
      <c r="B76">
        <v>52143</v>
      </c>
      <c r="C76">
        <v>-0.50300234702010604</v>
      </c>
      <c r="D76" s="2">
        <v>1372.9728402149899</v>
      </c>
      <c r="E76" s="2">
        <v>285.92211082640603</v>
      </c>
      <c r="F76">
        <v>9</v>
      </c>
      <c r="G76">
        <v>5</v>
      </c>
      <c r="H76" s="3">
        <v>22986666.666666701</v>
      </c>
      <c r="I76">
        <v>457</v>
      </c>
    </row>
    <row r="77" spans="1:9" hidden="1" x14ac:dyDescent="0.25">
      <c r="A77">
        <v>20220909</v>
      </c>
      <c r="B77">
        <v>52211</v>
      </c>
      <c r="C77">
        <v>-0.72336926658276901</v>
      </c>
      <c r="D77" s="2">
        <v>1368.444451738</v>
      </c>
      <c r="E77" s="2">
        <v>285.650815918474</v>
      </c>
      <c r="F77">
        <v>9</v>
      </c>
      <c r="G77">
        <v>5</v>
      </c>
      <c r="H77" s="3">
        <v>22986666.666666701</v>
      </c>
      <c r="I77">
        <v>458</v>
      </c>
    </row>
    <row r="78" spans="1:9" hidden="1" x14ac:dyDescent="0.25">
      <c r="A78">
        <v>20220909</v>
      </c>
      <c r="B78">
        <v>52421</v>
      </c>
      <c r="C78">
        <v>-0.61220694514002505</v>
      </c>
      <c r="D78" s="2">
        <v>1328.77683035625</v>
      </c>
      <c r="E78" s="2">
        <v>290.122213158428</v>
      </c>
      <c r="F78">
        <v>9</v>
      </c>
      <c r="G78">
        <v>5</v>
      </c>
      <c r="H78" s="3">
        <v>22986666.666666701</v>
      </c>
      <c r="I78">
        <v>463</v>
      </c>
    </row>
    <row r="79" spans="1:9" hidden="1" x14ac:dyDescent="0.25">
      <c r="A79">
        <v>20220909</v>
      </c>
      <c r="B79">
        <v>52745</v>
      </c>
      <c r="C79">
        <v>-0.75004830944864198</v>
      </c>
      <c r="D79" s="2">
        <v>1372.15046998153</v>
      </c>
      <c r="E79" s="2">
        <v>290.74927810974401</v>
      </c>
      <c r="F79">
        <v>9</v>
      </c>
      <c r="G79">
        <v>5</v>
      </c>
      <c r="H79" s="3">
        <v>22986666.666666701</v>
      </c>
      <c r="I79">
        <v>472</v>
      </c>
    </row>
    <row r="80" spans="1:9" hidden="1" x14ac:dyDescent="0.25">
      <c r="A80">
        <v>20220909</v>
      </c>
      <c r="B80">
        <v>53252</v>
      </c>
      <c r="C80">
        <v>-0.83913505019916901</v>
      </c>
      <c r="D80" s="2">
        <v>1366.62988363257</v>
      </c>
      <c r="E80" s="2">
        <v>292.283481689947</v>
      </c>
      <c r="F80">
        <v>9</v>
      </c>
      <c r="G80">
        <v>5</v>
      </c>
      <c r="H80" s="3">
        <v>22986666.666666701</v>
      </c>
      <c r="I80">
        <v>483</v>
      </c>
    </row>
    <row r="81" spans="1:9" hidden="1" x14ac:dyDescent="0.25">
      <c r="A81">
        <v>20220909</v>
      </c>
      <c r="B81">
        <v>53748</v>
      </c>
      <c r="C81">
        <v>-0.88677274920333404</v>
      </c>
      <c r="D81" s="2">
        <v>1372.7640528863501</v>
      </c>
      <c r="E81" s="2">
        <v>285.99168824076202</v>
      </c>
      <c r="F81">
        <v>9</v>
      </c>
      <c r="G81">
        <v>5</v>
      </c>
      <c r="H81" s="3">
        <v>22986666.666666701</v>
      </c>
      <c r="I81">
        <v>494</v>
      </c>
    </row>
    <row r="82" spans="1:9" hidden="1" x14ac:dyDescent="0.25">
      <c r="A82">
        <v>20220909</v>
      </c>
      <c r="B82">
        <v>53913</v>
      </c>
      <c r="C82">
        <v>-0.84540949091544804</v>
      </c>
      <c r="D82" s="2">
        <v>1330.5415655131701</v>
      </c>
      <c r="E82" s="2">
        <v>290.74971465671598</v>
      </c>
      <c r="F82">
        <v>9</v>
      </c>
      <c r="G82">
        <v>5</v>
      </c>
      <c r="H82" s="3">
        <v>22986666.666666701</v>
      </c>
      <c r="I82">
        <v>497</v>
      </c>
    </row>
    <row r="83" spans="1:9" hidden="1" x14ac:dyDescent="0.25">
      <c r="A83">
        <v>20220909</v>
      </c>
      <c r="B83">
        <v>53940</v>
      </c>
      <c r="C83">
        <v>-0.79225359661446704</v>
      </c>
      <c r="D83" s="2">
        <v>1363.8811297125401</v>
      </c>
      <c r="E83" s="2">
        <v>292.42924808082802</v>
      </c>
      <c r="F83">
        <v>9</v>
      </c>
      <c r="G83">
        <v>5</v>
      </c>
      <c r="H83" s="3">
        <v>22986666.666666701</v>
      </c>
      <c r="I83">
        <v>498</v>
      </c>
    </row>
    <row r="84" spans="1:9" hidden="1" x14ac:dyDescent="0.25">
      <c r="A84">
        <v>20220909</v>
      </c>
      <c r="B84">
        <v>54008</v>
      </c>
      <c r="C84">
        <v>-0.79688742968103898</v>
      </c>
      <c r="D84" s="2">
        <v>1364.7096767508101</v>
      </c>
      <c r="E84" s="2">
        <v>290.77972499069898</v>
      </c>
      <c r="F84">
        <v>9</v>
      </c>
      <c r="G84">
        <v>5</v>
      </c>
      <c r="H84" s="3">
        <v>22986666.666666701</v>
      </c>
      <c r="I84">
        <v>499</v>
      </c>
    </row>
    <row r="85" spans="1:9" hidden="1" x14ac:dyDescent="0.25">
      <c r="A85">
        <v>20220909</v>
      </c>
      <c r="B85">
        <v>54104</v>
      </c>
      <c r="C85">
        <v>-0.61612097272283906</v>
      </c>
      <c r="D85" s="2">
        <v>1367.6830391854601</v>
      </c>
      <c r="E85" s="2">
        <v>288.71541343835599</v>
      </c>
      <c r="F85">
        <v>9</v>
      </c>
      <c r="G85">
        <v>5</v>
      </c>
      <c r="H85" s="3">
        <v>22986666.666666701</v>
      </c>
      <c r="I85">
        <v>501</v>
      </c>
    </row>
    <row r="86" spans="1:9" hidden="1" x14ac:dyDescent="0.25">
      <c r="A86">
        <v>20220909</v>
      </c>
      <c r="B86">
        <v>54138</v>
      </c>
      <c r="C86">
        <v>-0.50572118999431304</v>
      </c>
      <c r="D86" s="2">
        <v>1361.9558378494501</v>
      </c>
      <c r="E86" s="2">
        <v>287.130888596293</v>
      </c>
      <c r="F86">
        <v>9</v>
      </c>
      <c r="G86">
        <v>5</v>
      </c>
      <c r="H86" s="3">
        <v>22986666.666666701</v>
      </c>
      <c r="I86">
        <v>502</v>
      </c>
    </row>
    <row r="87" spans="1:9" hidden="1" x14ac:dyDescent="0.25">
      <c r="A87">
        <v>20220909</v>
      </c>
      <c r="B87">
        <v>54206</v>
      </c>
      <c r="C87">
        <v>-0.79580460750192705</v>
      </c>
      <c r="D87" s="2">
        <v>1372.3377375198099</v>
      </c>
      <c r="E87" s="2">
        <v>285.74137514925098</v>
      </c>
      <c r="F87">
        <v>9</v>
      </c>
      <c r="G87">
        <v>5</v>
      </c>
      <c r="H87" s="3">
        <v>22986666.666666701</v>
      </c>
      <c r="I87">
        <v>503</v>
      </c>
    </row>
    <row r="88" spans="1:9" hidden="1" x14ac:dyDescent="0.25">
      <c r="A88">
        <v>20220909</v>
      </c>
      <c r="B88">
        <v>54623</v>
      </c>
      <c r="C88">
        <v>-0.793255402491304</v>
      </c>
      <c r="D88" s="2">
        <v>1368.9627565447199</v>
      </c>
      <c r="E88" s="2">
        <v>286.51264579742002</v>
      </c>
      <c r="F88">
        <v>9</v>
      </c>
      <c r="G88">
        <v>5</v>
      </c>
      <c r="H88" s="3">
        <v>22986666.666666701</v>
      </c>
      <c r="I88">
        <v>512</v>
      </c>
    </row>
    <row r="89" spans="1:9" hidden="1" x14ac:dyDescent="0.25">
      <c r="A89">
        <v>20220909</v>
      </c>
      <c r="B89">
        <v>54652</v>
      </c>
      <c r="C89">
        <v>-0.61603390706894201</v>
      </c>
      <c r="D89" s="2">
        <v>1334.42503090324</v>
      </c>
      <c r="E89" s="2">
        <v>290.83315860209302</v>
      </c>
      <c r="F89">
        <v>9</v>
      </c>
      <c r="G89">
        <v>5</v>
      </c>
      <c r="H89" s="3">
        <v>22986666.666666701</v>
      </c>
      <c r="I89">
        <v>513</v>
      </c>
    </row>
    <row r="90" spans="1:9" hidden="1" x14ac:dyDescent="0.25">
      <c r="A90">
        <v>20220909</v>
      </c>
      <c r="B90">
        <v>24852</v>
      </c>
      <c r="C90">
        <v>-0.81838835274501598</v>
      </c>
      <c r="D90" s="2">
        <v>1274.18793218472</v>
      </c>
      <c r="E90" s="2">
        <v>290.00547091637299</v>
      </c>
      <c r="F90">
        <v>9</v>
      </c>
      <c r="G90">
        <v>5</v>
      </c>
      <c r="H90" s="3">
        <v>22960000</v>
      </c>
      <c r="I90">
        <v>75</v>
      </c>
    </row>
    <row r="91" spans="1:9" hidden="1" x14ac:dyDescent="0.25">
      <c r="A91">
        <v>20220909</v>
      </c>
      <c r="B91">
        <v>24938</v>
      </c>
      <c r="C91">
        <v>-0.67211791348815997</v>
      </c>
      <c r="D91" s="2">
        <v>1291.77852220872</v>
      </c>
      <c r="E91" s="2">
        <v>290.96753382271601</v>
      </c>
      <c r="F91">
        <v>9</v>
      </c>
      <c r="G91">
        <v>5</v>
      </c>
      <c r="H91" s="3">
        <v>22960000</v>
      </c>
      <c r="I91">
        <v>77</v>
      </c>
    </row>
    <row r="92" spans="1:9" hidden="1" x14ac:dyDescent="0.25">
      <c r="A92">
        <v>20220909</v>
      </c>
      <c r="B92">
        <v>25001</v>
      </c>
      <c r="C92">
        <v>-0.80612568345149005</v>
      </c>
      <c r="D92" s="2">
        <v>1299.49506929739</v>
      </c>
      <c r="E92" s="2">
        <v>290.55123882954098</v>
      </c>
      <c r="F92">
        <v>9</v>
      </c>
      <c r="G92">
        <v>5</v>
      </c>
      <c r="H92" s="3">
        <v>22960000</v>
      </c>
      <c r="I92">
        <v>78</v>
      </c>
    </row>
    <row r="93" spans="1:9" hidden="1" x14ac:dyDescent="0.25">
      <c r="A93">
        <v>20220909</v>
      </c>
      <c r="B93">
        <v>25024</v>
      </c>
      <c r="C93">
        <v>-0.79592541259494398</v>
      </c>
      <c r="D93" s="2">
        <v>1282.3547291775601</v>
      </c>
      <c r="E93" s="2">
        <v>291.67055312049598</v>
      </c>
      <c r="F93">
        <v>9</v>
      </c>
      <c r="G93">
        <v>5</v>
      </c>
      <c r="H93" s="3">
        <v>22960000</v>
      </c>
      <c r="I93">
        <v>79</v>
      </c>
    </row>
    <row r="94" spans="1:9" hidden="1" x14ac:dyDescent="0.25">
      <c r="A94">
        <v>20220909</v>
      </c>
      <c r="B94">
        <v>25048</v>
      </c>
      <c r="C94">
        <v>-0.62896655803402102</v>
      </c>
      <c r="D94" s="2">
        <v>1283.68879544008</v>
      </c>
      <c r="E94" s="2">
        <v>289.43921858111599</v>
      </c>
      <c r="F94">
        <v>9</v>
      </c>
      <c r="G94">
        <v>5</v>
      </c>
      <c r="H94" s="3">
        <v>22960000</v>
      </c>
      <c r="I94">
        <v>80</v>
      </c>
    </row>
    <row r="95" spans="1:9" hidden="1" x14ac:dyDescent="0.25">
      <c r="A95">
        <v>20220909</v>
      </c>
      <c r="B95">
        <v>25111</v>
      </c>
      <c r="C95">
        <v>-0.72558902208008103</v>
      </c>
      <c r="D95" s="2">
        <v>1287.4183967966801</v>
      </c>
      <c r="E95" s="2">
        <v>289.24675240243698</v>
      </c>
      <c r="F95">
        <v>9</v>
      </c>
      <c r="G95">
        <v>5</v>
      </c>
      <c r="H95" s="3">
        <v>22960000</v>
      </c>
      <c r="I95">
        <v>81</v>
      </c>
    </row>
    <row r="96" spans="1:9" hidden="1" x14ac:dyDescent="0.25">
      <c r="A96">
        <v>20220909</v>
      </c>
      <c r="B96">
        <v>25134</v>
      </c>
      <c r="C96">
        <v>-0.66935536215148705</v>
      </c>
      <c r="D96" s="2">
        <v>1287.02856844608</v>
      </c>
      <c r="E96" s="2">
        <v>287.70668063264202</v>
      </c>
      <c r="F96">
        <v>9</v>
      </c>
      <c r="G96">
        <v>5</v>
      </c>
      <c r="H96" s="3">
        <v>22960000</v>
      </c>
      <c r="I96">
        <v>82</v>
      </c>
    </row>
    <row r="97" spans="1:9" hidden="1" x14ac:dyDescent="0.25">
      <c r="A97">
        <v>20220909</v>
      </c>
      <c r="B97">
        <v>25157</v>
      </c>
      <c r="C97">
        <v>-0.67703316328746999</v>
      </c>
      <c r="D97" s="2">
        <v>1283.7864756029501</v>
      </c>
      <c r="E97" s="2">
        <v>290.03221256045202</v>
      </c>
      <c r="F97">
        <v>9</v>
      </c>
      <c r="G97">
        <v>5</v>
      </c>
      <c r="H97" s="3">
        <v>22960000</v>
      </c>
      <c r="I97">
        <v>83</v>
      </c>
    </row>
    <row r="98" spans="1:9" hidden="1" x14ac:dyDescent="0.25">
      <c r="A98">
        <v>20220909</v>
      </c>
      <c r="B98">
        <v>25244</v>
      </c>
      <c r="C98">
        <v>-0.89724143117203803</v>
      </c>
      <c r="D98" s="2">
        <v>1286.68659639105</v>
      </c>
      <c r="E98" s="2">
        <v>290.55881739545998</v>
      </c>
      <c r="F98">
        <v>9</v>
      </c>
      <c r="G98">
        <v>5</v>
      </c>
      <c r="H98" s="3">
        <v>22960000</v>
      </c>
      <c r="I98">
        <v>85</v>
      </c>
    </row>
    <row r="99" spans="1:9" hidden="1" x14ac:dyDescent="0.25">
      <c r="A99">
        <v>20220909</v>
      </c>
      <c r="B99">
        <v>25307</v>
      </c>
      <c r="C99">
        <v>-0.533224382542557</v>
      </c>
      <c r="D99" s="2">
        <v>1291.5978882106699</v>
      </c>
      <c r="E99" s="2">
        <v>288.69647151939603</v>
      </c>
      <c r="F99">
        <v>9</v>
      </c>
      <c r="G99">
        <v>5</v>
      </c>
      <c r="H99" s="3">
        <v>22960000</v>
      </c>
      <c r="I99">
        <v>86</v>
      </c>
    </row>
    <row r="100" spans="1:9" hidden="1" x14ac:dyDescent="0.25">
      <c r="A100">
        <v>20220909</v>
      </c>
      <c r="B100">
        <v>25330</v>
      </c>
      <c r="C100">
        <v>-0.85808153654347596</v>
      </c>
      <c r="D100" s="2">
        <v>1287.7229884296801</v>
      </c>
      <c r="E100" s="2">
        <v>290.455934695579</v>
      </c>
      <c r="F100">
        <v>9</v>
      </c>
      <c r="G100">
        <v>5</v>
      </c>
      <c r="H100" s="3">
        <v>22960000</v>
      </c>
      <c r="I100">
        <v>87</v>
      </c>
    </row>
    <row r="101" spans="1:9" hidden="1" x14ac:dyDescent="0.25">
      <c r="A101">
        <v>20220909</v>
      </c>
      <c r="B101">
        <v>25353</v>
      </c>
      <c r="C101">
        <v>-0.56658350096302601</v>
      </c>
      <c r="D101" s="2">
        <v>1302.2605132568599</v>
      </c>
      <c r="E101" s="2">
        <v>288.20799440373401</v>
      </c>
      <c r="F101">
        <v>9</v>
      </c>
      <c r="G101">
        <v>5</v>
      </c>
      <c r="H101" s="3">
        <v>22960000</v>
      </c>
      <c r="I101">
        <v>88</v>
      </c>
    </row>
    <row r="102" spans="1:9" hidden="1" x14ac:dyDescent="0.25">
      <c r="A102">
        <v>20220909</v>
      </c>
      <c r="B102">
        <v>25416</v>
      </c>
      <c r="C102">
        <v>-0.78794485351102095</v>
      </c>
      <c r="D102" s="2">
        <v>1289.9996014517301</v>
      </c>
      <c r="E102" s="2">
        <v>289.87281173405103</v>
      </c>
      <c r="F102">
        <v>9</v>
      </c>
      <c r="G102">
        <v>5</v>
      </c>
      <c r="H102" s="3">
        <v>22960000</v>
      </c>
      <c r="I102">
        <v>89</v>
      </c>
    </row>
    <row r="103" spans="1:9" hidden="1" x14ac:dyDescent="0.25">
      <c r="A103">
        <v>20220909</v>
      </c>
      <c r="B103">
        <v>25501</v>
      </c>
      <c r="C103">
        <v>-0.81044540509174801</v>
      </c>
      <c r="D103" s="2">
        <v>1286.1524179047201</v>
      </c>
      <c r="E103" s="2">
        <v>290.93779444286201</v>
      </c>
      <c r="F103">
        <v>9</v>
      </c>
      <c r="G103">
        <v>5</v>
      </c>
      <c r="H103" s="3">
        <v>22960000</v>
      </c>
      <c r="I103">
        <v>91</v>
      </c>
    </row>
    <row r="104" spans="1:9" hidden="1" x14ac:dyDescent="0.25">
      <c r="A104">
        <v>20220909</v>
      </c>
      <c r="B104">
        <v>25547</v>
      </c>
      <c r="C104">
        <v>-0.59447181052826303</v>
      </c>
      <c r="D104" s="2">
        <v>1296.97925721499</v>
      </c>
      <c r="E104" s="2">
        <v>288.56794456455401</v>
      </c>
      <c r="F104">
        <v>9</v>
      </c>
      <c r="G104">
        <v>5</v>
      </c>
      <c r="H104" s="3">
        <v>22960000</v>
      </c>
      <c r="I104">
        <v>93</v>
      </c>
    </row>
    <row r="105" spans="1:9" hidden="1" x14ac:dyDescent="0.25">
      <c r="A105">
        <v>20220909</v>
      </c>
      <c r="B105">
        <v>25611</v>
      </c>
      <c r="C105">
        <v>-0.50872727051173805</v>
      </c>
      <c r="D105" s="2">
        <v>1305.96141278401</v>
      </c>
      <c r="E105" s="2">
        <v>288.87646621751799</v>
      </c>
      <c r="F105">
        <v>9</v>
      </c>
      <c r="G105">
        <v>5</v>
      </c>
      <c r="H105" s="3">
        <v>22960000</v>
      </c>
      <c r="I105">
        <v>94</v>
      </c>
    </row>
    <row r="106" spans="1:9" hidden="1" x14ac:dyDescent="0.25">
      <c r="A106">
        <v>20220909</v>
      </c>
      <c r="B106">
        <v>25634</v>
      </c>
      <c r="C106">
        <v>-0.76770417914116595</v>
      </c>
      <c r="D106" s="2">
        <v>1277.8088903943201</v>
      </c>
      <c r="E106" s="2">
        <v>290.62869498896498</v>
      </c>
      <c r="F106">
        <v>9</v>
      </c>
      <c r="G106">
        <v>5</v>
      </c>
      <c r="H106" s="3">
        <v>22960000</v>
      </c>
      <c r="I106">
        <v>95</v>
      </c>
    </row>
    <row r="107" spans="1:9" hidden="1" x14ac:dyDescent="0.25">
      <c r="A107">
        <v>20220909</v>
      </c>
      <c r="B107">
        <v>25720</v>
      </c>
      <c r="C107">
        <v>-0.82799331004224197</v>
      </c>
      <c r="D107" s="2">
        <v>1280.5058026445699</v>
      </c>
      <c r="E107" s="2">
        <v>288.96538918452899</v>
      </c>
      <c r="F107">
        <v>9</v>
      </c>
      <c r="G107">
        <v>5</v>
      </c>
      <c r="H107" s="3">
        <v>22960000</v>
      </c>
      <c r="I107">
        <v>97</v>
      </c>
    </row>
    <row r="108" spans="1:9" hidden="1" x14ac:dyDescent="0.25">
      <c r="A108">
        <v>20220909</v>
      </c>
      <c r="B108">
        <v>25744</v>
      </c>
      <c r="C108">
        <v>-0.747947315058342</v>
      </c>
      <c r="D108" s="2">
        <v>1300.4277105874801</v>
      </c>
      <c r="E108" s="2">
        <v>289.48052928198899</v>
      </c>
      <c r="F108">
        <v>9</v>
      </c>
      <c r="G108">
        <v>5</v>
      </c>
      <c r="H108" s="3">
        <v>22960000</v>
      </c>
      <c r="I108">
        <v>98</v>
      </c>
    </row>
    <row r="109" spans="1:9" hidden="1" x14ac:dyDescent="0.25">
      <c r="A109">
        <v>20220909</v>
      </c>
      <c r="B109">
        <v>25807</v>
      </c>
      <c r="C109">
        <v>-0.82589656700668701</v>
      </c>
      <c r="D109" s="2">
        <v>1318.4667215771301</v>
      </c>
      <c r="E109" s="2">
        <v>291.57399852751399</v>
      </c>
      <c r="F109">
        <v>9</v>
      </c>
      <c r="G109">
        <v>5</v>
      </c>
      <c r="H109" s="3">
        <v>22960000</v>
      </c>
      <c r="I109">
        <v>99</v>
      </c>
    </row>
    <row r="110" spans="1:9" hidden="1" x14ac:dyDescent="0.25">
      <c r="A110">
        <v>20220909</v>
      </c>
      <c r="B110">
        <v>25830</v>
      </c>
      <c r="C110">
        <v>-0.53295112791497101</v>
      </c>
      <c r="D110" s="2">
        <v>1316.35102512194</v>
      </c>
      <c r="E110" s="2">
        <v>286.02464428632499</v>
      </c>
      <c r="F110">
        <v>9</v>
      </c>
      <c r="G110">
        <v>5</v>
      </c>
      <c r="H110" s="3">
        <v>22960000</v>
      </c>
      <c r="I110">
        <v>100</v>
      </c>
    </row>
    <row r="111" spans="1:9" hidden="1" x14ac:dyDescent="0.25">
      <c r="A111">
        <v>20220909</v>
      </c>
      <c r="B111">
        <v>25853</v>
      </c>
      <c r="C111">
        <v>-0.833505216817096</v>
      </c>
      <c r="D111" s="2">
        <v>1311.5072418909999</v>
      </c>
      <c r="E111" s="2">
        <v>291.22761421361901</v>
      </c>
      <c r="F111">
        <v>9</v>
      </c>
      <c r="G111">
        <v>5</v>
      </c>
      <c r="H111" s="3">
        <v>22960000</v>
      </c>
      <c r="I111">
        <v>101</v>
      </c>
    </row>
    <row r="112" spans="1:9" hidden="1" x14ac:dyDescent="0.25">
      <c r="A112">
        <v>20220909</v>
      </c>
      <c r="B112">
        <v>25917</v>
      </c>
      <c r="C112">
        <v>-0.81301372103007796</v>
      </c>
      <c r="D112" s="2">
        <v>1316.4428013986001</v>
      </c>
      <c r="E112" s="2">
        <v>288.011077628669</v>
      </c>
      <c r="F112">
        <v>9</v>
      </c>
      <c r="G112">
        <v>5</v>
      </c>
      <c r="H112" s="3">
        <v>22960000</v>
      </c>
      <c r="I112">
        <v>102</v>
      </c>
    </row>
    <row r="113" spans="1:9" hidden="1" x14ac:dyDescent="0.25">
      <c r="A113">
        <v>20220909</v>
      </c>
      <c r="B113">
        <v>25940</v>
      </c>
      <c r="C113">
        <v>-0.87276113736934402</v>
      </c>
      <c r="D113" s="2">
        <v>1278.9479744238499</v>
      </c>
      <c r="E113" s="2">
        <v>290.73863860335302</v>
      </c>
      <c r="F113">
        <v>9</v>
      </c>
      <c r="G113">
        <v>5</v>
      </c>
      <c r="H113" s="3">
        <v>22960000</v>
      </c>
      <c r="I113">
        <v>103</v>
      </c>
    </row>
    <row r="114" spans="1:9" hidden="1" x14ac:dyDescent="0.25">
      <c r="A114">
        <v>20220909</v>
      </c>
      <c r="B114">
        <v>34117</v>
      </c>
      <c r="C114">
        <v>-0.63090130054388704</v>
      </c>
      <c r="D114" s="2">
        <v>1318.97076340478</v>
      </c>
      <c r="E114" s="2">
        <v>291.06124519119697</v>
      </c>
      <c r="F114">
        <v>9</v>
      </c>
      <c r="G114">
        <v>5</v>
      </c>
      <c r="H114" s="3">
        <v>22960000</v>
      </c>
      <c r="I114">
        <v>215</v>
      </c>
    </row>
    <row r="115" spans="1:9" hidden="1" x14ac:dyDescent="0.25">
      <c r="A115">
        <v>20220909</v>
      </c>
      <c r="B115">
        <v>35646</v>
      </c>
      <c r="C115">
        <v>-0.50229824665707801</v>
      </c>
      <c r="D115" s="2">
        <v>1273.26675926557</v>
      </c>
      <c r="E115" s="2">
        <v>293.37707884129799</v>
      </c>
      <c r="F115">
        <v>9</v>
      </c>
      <c r="G115">
        <v>5</v>
      </c>
      <c r="H115" s="3">
        <v>22960000</v>
      </c>
      <c r="I115">
        <v>256</v>
      </c>
    </row>
    <row r="116" spans="1:9" hidden="1" x14ac:dyDescent="0.25">
      <c r="A116">
        <v>20220909</v>
      </c>
      <c r="B116">
        <v>40329</v>
      </c>
      <c r="C116">
        <v>-0.89700823194210499</v>
      </c>
      <c r="D116" s="2">
        <v>1271.87463851037</v>
      </c>
      <c r="E116" s="2">
        <v>285.996486665281</v>
      </c>
      <c r="F116">
        <v>9</v>
      </c>
      <c r="G116">
        <v>5</v>
      </c>
      <c r="H116" s="3">
        <v>22960000</v>
      </c>
      <c r="I116">
        <v>273</v>
      </c>
    </row>
    <row r="117" spans="1:9" hidden="1" x14ac:dyDescent="0.25">
      <c r="A117">
        <v>20220909</v>
      </c>
      <c r="B117">
        <v>41153</v>
      </c>
      <c r="C117">
        <v>-0.506467871090995</v>
      </c>
      <c r="D117" s="2">
        <v>1290.6564122458999</v>
      </c>
      <c r="E117" s="2">
        <v>292.32402126033298</v>
      </c>
      <c r="F117">
        <v>9</v>
      </c>
      <c r="G117">
        <v>5</v>
      </c>
      <c r="H117" s="3">
        <v>22960000</v>
      </c>
      <c r="I117">
        <v>293</v>
      </c>
    </row>
    <row r="118" spans="1:9" hidden="1" x14ac:dyDescent="0.25">
      <c r="A118">
        <v>20220909</v>
      </c>
      <c r="B118">
        <v>45112</v>
      </c>
      <c r="C118">
        <v>-0.52650142305611602</v>
      </c>
      <c r="D118" s="2">
        <v>1263.6870515518401</v>
      </c>
      <c r="E118" s="2">
        <v>292.34143738533902</v>
      </c>
      <c r="F118">
        <v>9</v>
      </c>
      <c r="G118">
        <v>5</v>
      </c>
      <c r="H118" s="3">
        <v>22960000</v>
      </c>
      <c r="I118">
        <v>388</v>
      </c>
    </row>
    <row r="119" spans="1:9" hidden="1" x14ac:dyDescent="0.25">
      <c r="A119">
        <v>20220909</v>
      </c>
      <c r="B119">
        <v>50553</v>
      </c>
      <c r="C119">
        <v>-0.76024043896836202</v>
      </c>
      <c r="D119" s="2">
        <v>1285.51800190164</v>
      </c>
      <c r="E119" s="2">
        <v>286.61391710874199</v>
      </c>
      <c r="F119">
        <v>9</v>
      </c>
      <c r="G119">
        <v>5</v>
      </c>
      <c r="H119" s="3">
        <v>22960000</v>
      </c>
      <c r="I119">
        <v>421</v>
      </c>
    </row>
    <row r="120" spans="1:9" hidden="1" x14ac:dyDescent="0.25">
      <c r="A120">
        <v>20220909</v>
      </c>
      <c r="B120">
        <v>51544</v>
      </c>
      <c r="C120">
        <v>-0.83169357172884095</v>
      </c>
      <c r="D120" s="2">
        <v>1281.91216277735</v>
      </c>
      <c r="E120" s="2">
        <v>293.09918702130398</v>
      </c>
      <c r="F120">
        <v>9</v>
      </c>
      <c r="G120">
        <v>5</v>
      </c>
      <c r="H120" s="3">
        <v>22960000</v>
      </c>
      <c r="I120">
        <v>444</v>
      </c>
    </row>
    <row r="121" spans="1:9" hidden="1" x14ac:dyDescent="0.25">
      <c r="A121">
        <v>20220909</v>
      </c>
      <c r="B121">
        <v>54239</v>
      </c>
      <c r="C121">
        <v>-0.68456764656695301</v>
      </c>
      <c r="D121" s="2">
        <v>1264.1769451733601</v>
      </c>
      <c r="E121" s="2">
        <v>286.91943540484402</v>
      </c>
      <c r="F121">
        <v>9</v>
      </c>
      <c r="G121">
        <v>5</v>
      </c>
      <c r="H121" s="3">
        <v>22960000</v>
      </c>
      <c r="I121">
        <v>504</v>
      </c>
    </row>
    <row r="122" spans="1:9" hidden="1" x14ac:dyDescent="0.25">
      <c r="A122">
        <v>20220909</v>
      </c>
      <c r="B122">
        <v>24217</v>
      </c>
      <c r="C122">
        <v>-0.89891295990324105</v>
      </c>
      <c r="D122" s="2">
        <v>1318.32976544648</v>
      </c>
      <c r="E122" s="2">
        <v>203.60059497690901</v>
      </c>
      <c r="F122">
        <v>8</v>
      </c>
      <c r="G122">
        <v>5</v>
      </c>
      <c r="H122" s="3">
        <v>22933333.333333299</v>
      </c>
      <c r="I122">
        <v>57</v>
      </c>
    </row>
    <row r="123" spans="1:9" hidden="1" x14ac:dyDescent="0.25">
      <c r="A123">
        <v>20220909</v>
      </c>
      <c r="B123">
        <v>24239</v>
      </c>
      <c r="C123">
        <v>-0.656416626378026</v>
      </c>
      <c r="D123" s="2">
        <v>1305.48346466782</v>
      </c>
      <c r="E123" s="2">
        <v>203.57012134317199</v>
      </c>
      <c r="F123">
        <v>8</v>
      </c>
      <c r="G123">
        <v>5</v>
      </c>
      <c r="H123" s="3">
        <v>22933333.333333299</v>
      </c>
      <c r="I123">
        <v>58</v>
      </c>
    </row>
    <row r="124" spans="1:9" hidden="1" x14ac:dyDescent="0.25">
      <c r="A124">
        <v>20220909</v>
      </c>
      <c r="B124">
        <v>31617</v>
      </c>
      <c r="C124">
        <v>-0.61130944064832404</v>
      </c>
      <c r="D124" s="2">
        <v>1333.6477776025799</v>
      </c>
      <c r="E124" s="2">
        <v>279.58189043008002</v>
      </c>
      <c r="F124">
        <v>9</v>
      </c>
      <c r="G124">
        <v>5</v>
      </c>
      <c r="H124" s="3">
        <v>22933333.333333299</v>
      </c>
      <c r="I124">
        <v>150</v>
      </c>
    </row>
    <row r="125" spans="1:9" hidden="1" x14ac:dyDescent="0.25">
      <c r="A125">
        <v>20220909</v>
      </c>
      <c r="B125">
        <v>32519</v>
      </c>
      <c r="C125">
        <v>-0.88962749407802</v>
      </c>
      <c r="D125" s="2">
        <v>1295.5936488565401</v>
      </c>
      <c r="E125" s="2">
        <v>200.03687031863799</v>
      </c>
      <c r="F125">
        <v>8</v>
      </c>
      <c r="G125">
        <v>5</v>
      </c>
      <c r="H125" s="3">
        <v>22933333.333333299</v>
      </c>
      <c r="I125">
        <v>174</v>
      </c>
    </row>
    <row r="126" spans="1:9" hidden="1" x14ac:dyDescent="0.25">
      <c r="A126">
        <v>20220909</v>
      </c>
      <c r="B126">
        <v>35711</v>
      </c>
      <c r="C126">
        <v>-0.50063835280704005</v>
      </c>
      <c r="D126" s="2">
        <v>1348.87253353612</v>
      </c>
      <c r="E126" s="2">
        <v>281.56210693592402</v>
      </c>
      <c r="F126">
        <v>9</v>
      </c>
      <c r="G126">
        <v>5</v>
      </c>
      <c r="H126" s="3">
        <v>22933333.333333299</v>
      </c>
      <c r="I126">
        <v>257</v>
      </c>
    </row>
    <row r="127" spans="1:9" hidden="1" x14ac:dyDescent="0.25">
      <c r="A127">
        <v>20220909</v>
      </c>
      <c r="B127">
        <v>35930</v>
      </c>
      <c r="C127">
        <v>-0.74246819526935304</v>
      </c>
      <c r="D127" s="2">
        <v>1322.21757765295</v>
      </c>
      <c r="E127" s="2">
        <v>284.10472463049501</v>
      </c>
      <c r="F127">
        <v>9</v>
      </c>
      <c r="G127">
        <v>5</v>
      </c>
      <c r="H127" s="3">
        <v>22933333.333333299</v>
      </c>
      <c r="I127">
        <v>263</v>
      </c>
    </row>
    <row r="128" spans="1:9" hidden="1" x14ac:dyDescent="0.25">
      <c r="A128">
        <v>20220909</v>
      </c>
      <c r="B128">
        <v>41603</v>
      </c>
      <c r="C128">
        <v>-0.89959505619746605</v>
      </c>
      <c r="D128" s="2">
        <v>1333.5591911910501</v>
      </c>
      <c r="E128" s="2">
        <v>282.35201337072698</v>
      </c>
      <c r="F128">
        <v>9</v>
      </c>
      <c r="G128">
        <v>5</v>
      </c>
      <c r="H128" s="3">
        <v>22933333.333333299</v>
      </c>
      <c r="I128">
        <v>303</v>
      </c>
    </row>
    <row r="129" spans="1:9" hidden="1" x14ac:dyDescent="0.25">
      <c r="A129">
        <v>20220909</v>
      </c>
      <c r="B129">
        <v>42423</v>
      </c>
      <c r="C129">
        <v>-0.51029281092485301</v>
      </c>
      <c r="D129" s="2">
        <v>1345.8193139945599</v>
      </c>
      <c r="E129" s="2">
        <v>284.18371058785601</v>
      </c>
      <c r="F129">
        <v>9</v>
      </c>
      <c r="G129">
        <v>5</v>
      </c>
      <c r="H129" s="3">
        <v>22933333.333333299</v>
      </c>
      <c r="I129">
        <v>323</v>
      </c>
    </row>
    <row r="130" spans="1:9" hidden="1" x14ac:dyDescent="0.25">
      <c r="A130">
        <v>20220909</v>
      </c>
      <c r="B130">
        <v>45044</v>
      </c>
      <c r="C130">
        <v>-0.85052064817186201</v>
      </c>
      <c r="D130" s="2">
        <v>1601.7439771040599</v>
      </c>
      <c r="E130" s="2">
        <v>207.21066762570101</v>
      </c>
      <c r="F130">
        <v>9</v>
      </c>
      <c r="G130">
        <v>5</v>
      </c>
      <c r="H130" s="3">
        <v>22933333.333333299</v>
      </c>
      <c r="I130">
        <v>387</v>
      </c>
    </row>
    <row r="131" spans="1:9" hidden="1" x14ac:dyDescent="0.25">
      <c r="A131">
        <v>20220909</v>
      </c>
      <c r="B131">
        <v>45943</v>
      </c>
      <c r="C131">
        <v>-0.84067181714191397</v>
      </c>
      <c r="D131" s="2">
        <v>1357.08925224832</v>
      </c>
      <c r="E131" s="2">
        <v>283.65382413290803</v>
      </c>
      <c r="F131">
        <v>9</v>
      </c>
      <c r="G131">
        <v>5</v>
      </c>
      <c r="H131" s="3">
        <v>22933333.333333299</v>
      </c>
      <c r="I131">
        <v>407</v>
      </c>
    </row>
    <row r="132" spans="1:9" hidden="1" x14ac:dyDescent="0.25">
      <c r="A132">
        <v>20220909</v>
      </c>
      <c r="B132">
        <v>51924</v>
      </c>
      <c r="C132">
        <v>-0.822862196469483</v>
      </c>
      <c r="D132" s="2">
        <v>1311.8974417474601</v>
      </c>
      <c r="E132" s="2">
        <v>200.23402430890499</v>
      </c>
      <c r="F132">
        <v>8</v>
      </c>
      <c r="G132">
        <v>5</v>
      </c>
      <c r="H132" s="3">
        <v>22933333.333333299</v>
      </c>
      <c r="I132">
        <v>452</v>
      </c>
    </row>
    <row r="133" spans="1:9" hidden="1" x14ac:dyDescent="0.25">
      <c r="A133">
        <v>20220909</v>
      </c>
      <c r="B133">
        <v>23336</v>
      </c>
      <c r="C133">
        <v>-0.50039010144992102</v>
      </c>
      <c r="D133" s="2">
        <v>1627.1092062068201</v>
      </c>
      <c r="E133" s="2">
        <v>200.001729013427</v>
      </c>
      <c r="F133">
        <v>9</v>
      </c>
      <c r="G133">
        <v>5</v>
      </c>
      <c r="H133" s="3">
        <v>22920000</v>
      </c>
      <c r="I133">
        <v>34</v>
      </c>
    </row>
    <row r="134" spans="1:9" hidden="1" x14ac:dyDescent="0.25">
      <c r="A134">
        <v>20220909</v>
      </c>
      <c r="B134">
        <v>24644</v>
      </c>
      <c r="C134">
        <v>-0.87960833066910504</v>
      </c>
      <c r="D134" s="2">
        <v>1628.5705922869599</v>
      </c>
      <c r="E134" s="2">
        <v>202.08311078633</v>
      </c>
      <c r="F134">
        <v>9</v>
      </c>
      <c r="G134">
        <v>5</v>
      </c>
      <c r="H134" s="3">
        <v>22920000</v>
      </c>
      <c r="I134">
        <v>69</v>
      </c>
    </row>
    <row r="135" spans="1:9" hidden="1" x14ac:dyDescent="0.25">
      <c r="A135">
        <v>20220909</v>
      </c>
      <c r="B135">
        <v>33842</v>
      </c>
      <c r="C135">
        <v>-0.64172407334522596</v>
      </c>
      <c r="D135" s="2">
        <v>1627.3144593411901</v>
      </c>
      <c r="E135" s="2">
        <v>202.709855761043</v>
      </c>
      <c r="F135">
        <v>9</v>
      </c>
      <c r="G135">
        <v>5</v>
      </c>
      <c r="H135" s="3">
        <v>22920000</v>
      </c>
      <c r="I135">
        <v>208</v>
      </c>
    </row>
    <row r="136" spans="1:9" hidden="1" x14ac:dyDescent="0.25">
      <c r="A136">
        <v>20220909</v>
      </c>
      <c r="B136">
        <v>41305</v>
      </c>
      <c r="C136">
        <v>-0.596081068025617</v>
      </c>
      <c r="D136" s="2">
        <v>1624.50347660541</v>
      </c>
      <c r="E136" s="2">
        <v>200.092256599558</v>
      </c>
      <c r="F136">
        <v>9</v>
      </c>
      <c r="G136">
        <v>5</v>
      </c>
      <c r="H136" s="3">
        <v>22920000</v>
      </c>
      <c r="I136">
        <v>296</v>
      </c>
    </row>
    <row r="137" spans="1:9" hidden="1" x14ac:dyDescent="0.25">
      <c r="A137">
        <v>20220909</v>
      </c>
      <c r="B137">
        <v>50400</v>
      </c>
      <c r="C137">
        <v>-0.84397142366696898</v>
      </c>
      <c r="D137" s="2">
        <v>1622.87444516447</v>
      </c>
      <c r="E137" s="2">
        <v>200.01261830868</v>
      </c>
      <c r="F137">
        <v>9</v>
      </c>
      <c r="G137">
        <v>5</v>
      </c>
      <c r="H137" s="3">
        <v>22920000</v>
      </c>
      <c r="I137">
        <v>417</v>
      </c>
    </row>
    <row r="138" spans="1:9" hidden="1" x14ac:dyDescent="0.25">
      <c r="A138">
        <v>20220909</v>
      </c>
      <c r="B138">
        <v>50736</v>
      </c>
      <c r="C138">
        <v>-0.63881719355288502</v>
      </c>
      <c r="D138" s="2">
        <v>1617.41753467332</v>
      </c>
      <c r="E138" s="2">
        <v>207.05455566675701</v>
      </c>
      <c r="F138">
        <v>9</v>
      </c>
      <c r="G138">
        <v>5</v>
      </c>
      <c r="H138" s="3">
        <v>22920000</v>
      </c>
      <c r="I138">
        <v>425</v>
      </c>
    </row>
    <row r="139" spans="1:9" hidden="1" x14ac:dyDescent="0.25">
      <c r="A139">
        <v>20220909</v>
      </c>
      <c r="B139">
        <v>51008</v>
      </c>
      <c r="C139">
        <v>-0.76076228478267505</v>
      </c>
      <c r="D139" s="2">
        <v>1613.68301421664</v>
      </c>
      <c r="E139" s="2">
        <v>204.61309956848899</v>
      </c>
      <c r="F139">
        <v>9</v>
      </c>
      <c r="G139">
        <v>5</v>
      </c>
      <c r="H139" s="3">
        <v>22920000</v>
      </c>
      <c r="I139">
        <v>431</v>
      </c>
    </row>
    <row r="140" spans="1:9" hidden="1" x14ac:dyDescent="0.25">
      <c r="A140">
        <v>20220909</v>
      </c>
      <c r="B140">
        <v>52843</v>
      </c>
      <c r="C140">
        <v>-0.736093020454474</v>
      </c>
      <c r="D140" s="2">
        <v>1618.8191784467199</v>
      </c>
      <c r="E140" s="2">
        <v>206.30479504820801</v>
      </c>
      <c r="F140">
        <v>9</v>
      </c>
      <c r="G140">
        <v>5</v>
      </c>
      <c r="H140" s="3">
        <v>22920000</v>
      </c>
      <c r="I140">
        <v>474</v>
      </c>
    </row>
    <row r="141" spans="1:9" hidden="1" x14ac:dyDescent="0.25">
      <c r="A141">
        <v>20220909</v>
      </c>
      <c r="B141">
        <v>53435</v>
      </c>
      <c r="C141">
        <v>-0.89981099648340401</v>
      </c>
      <c r="D141" s="2">
        <v>1613.1765137114201</v>
      </c>
      <c r="E141" s="2">
        <v>205.48572282664901</v>
      </c>
      <c r="F141">
        <v>9</v>
      </c>
      <c r="G141">
        <v>5</v>
      </c>
      <c r="H141" s="3">
        <v>22920000</v>
      </c>
      <c r="I141">
        <v>487</v>
      </c>
    </row>
    <row r="142" spans="1:9" hidden="1" x14ac:dyDescent="0.25">
      <c r="A142">
        <v>20220909</v>
      </c>
      <c r="B142">
        <v>53554</v>
      </c>
      <c r="C142">
        <v>-0.50009166300767705</v>
      </c>
      <c r="D142" s="2">
        <v>1611.94490748883</v>
      </c>
      <c r="E142" s="2">
        <v>206.548201545784</v>
      </c>
      <c r="F142">
        <v>9</v>
      </c>
      <c r="G142">
        <v>5</v>
      </c>
      <c r="H142" s="3">
        <v>22920000</v>
      </c>
      <c r="I142">
        <v>490</v>
      </c>
    </row>
    <row r="143" spans="1:9" hidden="1" x14ac:dyDescent="0.25">
      <c r="A143">
        <v>20220909</v>
      </c>
      <c r="B143">
        <v>54036</v>
      </c>
      <c r="C143">
        <v>-0.82673846327685596</v>
      </c>
      <c r="D143" s="2">
        <v>1610.32411997298</v>
      </c>
      <c r="E143" s="2">
        <v>203.09568048575201</v>
      </c>
      <c r="F143">
        <v>9</v>
      </c>
      <c r="G143">
        <v>5</v>
      </c>
      <c r="H143" s="3">
        <v>22920000</v>
      </c>
      <c r="I143">
        <v>500</v>
      </c>
    </row>
    <row r="144" spans="1:9" hidden="1" x14ac:dyDescent="0.25">
      <c r="A144">
        <v>20220909</v>
      </c>
      <c r="B144">
        <v>54307</v>
      </c>
      <c r="C144">
        <v>-0.78697839126829605</v>
      </c>
      <c r="D144" s="2">
        <v>1611.69917147353</v>
      </c>
      <c r="E144" s="2">
        <v>203.407489482464</v>
      </c>
      <c r="F144">
        <v>9</v>
      </c>
      <c r="G144">
        <v>5</v>
      </c>
      <c r="H144" s="3">
        <v>22920000</v>
      </c>
      <c r="I144">
        <v>505</v>
      </c>
    </row>
    <row r="145" spans="1:9" x14ac:dyDescent="0.25">
      <c r="A145">
        <v>20220909</v>
      </c>
      <c r="B145">
        <v>24828</v>
      </c>
      <c r="C145">
        <v>-0.50169834244665801</v>
      </c>
      <c r="D145" s="2">
        <v>1295.3449576330499</v>
      </c>
      <c r="E145" s="2">
        <v>278.29532948898799</v>
      </c>
      <c r="F145">
        <v>9</v>
      </c>
      <c r="G145">
        <v>5</v>
      </c>
      <c r="H145" s="3">
        <v>22906666.666666701</v>
      </c>
      <c r="I145">
        <v>74</v>
      </c>
    </row>
    <row r="146" spans="1:9" hidden="1" x14ac:dyDescent="0.25">
      <c r="A146">
        <v>20220909</v>
      </c>
      <c r="B146">
        <v>31033</v>
      </c>
      <c r="C146">
        <v>-0.50078126591575101</v>
      </c>
      <c r="D146" s="2">
        <v>1334.13276958084</v>
      </c>
      <c r="E146" s="2">
        <v>293.71533472176498</v>
      </c>
      <c r="F146">
        <v>8</v>
      </c>
      <c r="G146">
        <v>5</v>
      </c>
      <c r="H146" s="3">
        <v>22906666.666666701</v>
      </c>
      <c r="I146">
        <v>134</v>
      </c>
    </row>
    <row r="147" spans="1:9" hidden="1" x14ac:dyDescent="0.25">
      <c r="A147">
        <v>20220909</v>
      </c>
      <c r="B147">
        <v>32435</v>
      </c>
      <c r="C147">
        <v>-0.89944558469043301</v>
      </c>
      <c r="D147" s="2">
        <v>1347.8204943896501</v>
      </c>
      <c r="E147" s="2">
        <v>288.378472932617</v>
      </c>
      <c r="F147">
        <v>8</v>
      </c>
      <c r="G147">
        <v>5</v>
      </c>
      <c r="H147" s="3">
        <v>22906666.666666701</v>
      </c>
      <c r="I147">
        <v>172</v>
      </c>
    </row>
    <row r="148" spans="1:9" hidden="1" x14ac:dyDescent="0.25">
      <c r="A148">
        <v>20220909</v>
      </c>
      <c r="B148">
        <v>32652</v>
      </c>
      <c r="C148">
        <v>-0.71785608457054895</v>
      </c>
      <c r="D148" s="2">
        <v>1322.8282908916301</v>
      </c>
      <c r="E148" s="2">
        <v>293.05949677877101</v>
      </c>
      <c r="F148">
        <v>8</v>
      </c>
      <c r="G148">
        <v>5</v>
      </c>
      <c r="H148" s="3">
        <v>22906666.666666701</v>
      </c>
      <c r="I148">
        <v>178</v>
      </c>
    </row>
    <row r="149" spans="1:9" hidden="1" x14ac:dyDescent="0.25">
      <c r="A149" s="4">
        <v>20220909</v>
      </c>
      <c r="B149" s="4">
        <v>34507</v>
      </c>
      <c r="C149" s="4">
        <v>-0.80429813721528698</v>
      </c>
      <c r="D149" s="5">
        <v>1341.89871289246</v>
      </c>
      <c r="E149" s="5">
        <v>291.36068966601698</v>
      </c>
      <c r="F149" s="4">
        <v>8</v>
      </c>
      <c r="G149" s="4">
        <v>5</v>
      </c>
      <c r="H149" s="6">
        <v>22906666.666666701</v>
      </c>
      <c r="I149" s="4">
        <v>225</v>
      </c>
    </row>
    <row r="150" spans="1:9" hidden="1" x14ac:dyDescent="0.25">
      <c r="A150">
        <v>20220909</v>
      </c>
      <c r="B150">
        <v>41036</v>
      </c>
      <c r="C150">
        <v>-0.75304402954341498</v>
      </c>
      <c r="D150" s="2">
        <v>1343.33513224123</v>
      </c>
      <c r="E150" s="2">
        <v>290.01908043700098</v>
      </c>
      <c r="F150">
        <v>8</v>
      </c>
      <c r="G150">
        <v>5</v>
      </c>
      <c r="H150" s="3">
        <v>22906666.666666701</v>
      </c>
      <c r="I150">
        <v>290</v>
      </c>
    </row>
    <row r="151" spans="1:9" hidden="1" x14ac:dyDescent="0.25">
      <c r="A151">
        <v>20220909</v>
      </c>
      <c r="B151">
        <v>41447</v>
      </c>
      <c r="C151">
        <v>-0.50588792447724895</v>
      </c>
      <c r="D151" s="2">
        <v>1261.74806896576</v>
      </c>
      <c r="E151" s="2">
        <v>283.28132672109098</v>
      </c>
      <c r="F151">
        <v>9</v>
      </c>
      <c r="G151">
        <v>5</v>
      </c>
      <c r="H151" s="3">
        <v>22906666.666666701</v>
      </c>
      <c r="I151">
        <v>300</v>
      </c>
    </row>
    <row r="152" spans="1:9" hidden="1" x14ac:dyDescent="0.25">
      <c r="A152">
        <v>20220909</v>
      </c>
      <c r="B152">
        <v>45328</v>
      </c>
      <c r="C152">
        <v>-0.59595468890457204</v>
      </c>
      <c r="D152" s="2">
        <v>1336.7230796639601</v>
      </c>
      <c r="E152" s="2">
        <v>291.95617641374997</v>
      </c>
      <c r="F152">
        <v>8</v>
      </c>
      <c r="G152">
        <v>5</v>
      </c>
      <c r="H152" s="3">
        <v>22906666.666666701</v>
      </c>
      <c r="I152">
        <v>393</v>
      </c>
    </row>
    <row r="153" spans="1:9" hidden="1" x14ac:dyDescent="0.25">
      <c r="A153">
        <v>20220909</v>
      </c>
      <c r="B153">
        <v>50430</v>
      </c>
      <c r="C153">
        <v>-0.63748695975153502</v>
      </c>
      <c r="D153" s="2">
        <v>1274.45009152738</v>
      </c>
      <c r="E153" s="2">
        <v>281.83477590639001</v>
      </c>
      <c r="F153">
        <v>9</v>
      </c>
      <c r="G153">
        <v>5</v>
      </c>
      <c r="H153" s="3">
        <v>22906666.666666701</v>
      </c>
      <c r="I153">
        <v>418</v>
      </c>
    </row>
    <row r="154" spans="1:9" hidden="1" x14ac:dyDescent="0.25">
      <c r="A154">
        <v>20220909</v>
      </c>
      <c r="B154">
        <v>23806</v>
      </c>
      <c r="C154">
        <v>-0.59724588475729501</v>
      </c>
      <c r="D154" s="2">
        <v>1313.28042056718</v>
      </c>
      <c r="E154" s="2">
        <v>200.04888839505301</v>
      </c>
      <c r="F154">
        <v>9</v>
      </c>
      <c r="G154">
        <v>5</v>
      </c>
      <c r="H154" s="3">
        <v>22893333.333333299</v>
      </c>
      <c r="I154">
        <v>46</v>
      </c>
    </row>
    <row r="155" spans="1:9" hidden="1" x14ac:dyDescent="0.25">
      <c r="A155">
        <v>20220909</v>
      </c>
      <c r="B155">
        <v>23915</v>
      </c>
      <c r="C155">
        <v>-0.66280476294268698</v>
      </c>
      <c r="D155" s="2">
        <v>1372.31411300471</v>
      </c>
      <c r="E155" s="2">
        <v>200.03518924721001</v>
      </c>
      <c r="F155">
        <v>9</v>
      </c>
      <c r="G155">
        <v>5</v>
      </c>
      <c r="H155" s="3">
        <v>22893333.333333299</v>
      </c>
      <c r="I155">
        <v>49</v>
      </c>
    </row>
    <row r="156" spans="1:9" hidden="1" x14ac:dyDescent="0.25">
      <c r="A156">
        <v>20220909</v>
      </c>
      <c r="B156">
        <v>23938</v>
      </c>
      <c r="C156">
        <v>-0.73889017050475803</v>
      </c>
      <c r="D156" s="2">
        <v>1318.9579769356201</v>
      </c>
      <c r="E156" s="2">
        <v>204.69729580707499</v>
      </c>
      <c r="F156">
        <v>9</v>
      </c>
      <c r="G156">
        <v>5</v>
      </c>
      <c r="H156" s="3">
        <v>22893333.333333299</v>
      </c>
      <c r="I156">
        <v>50</v>
      </c>
    </row>
    <row r="157" spans="1:9" hidden="1" x14ac:dyDescent="0.25">
      <c r="A157">
        <v>20220909</v>
      </c>
      <c r="B157">
        <v>41331</v>
      </c>
      <c r="C157">
        <v>-0.59454694666517105</v>
      </c>
      <c r="D157" s="2">
        <v>1388.6773615647701</v>
      </c>
      <c r="E157" s="2">
        <v>205.74213209438901</v>
      </c>
      <c r="F157">
        <v>9</v>
      </c>
      <c r="G157">
        <v>5</v>
      </c>
      <c r="H157" s="3">
        <v>22893333.333333299</v>
      </c>
      <c r="I157">
        <v>297</v>
      </c>
    </row>
    <row r="158" spans="1:9" hidden="1" x14ac:dyDescent="0.25">
      <c r="A158">
        <v>20220909</v>
      </c>
      <c r="B158">
        <v>51613</v>
      </c>
      <c r="C158">
        <v>-0.88166971851720699</v>
      </c>
      <c r="D158" s="2">
        <v>1306.47437936048</v>
      </c>
      <c r="E158" s="2">
        <v>201.932948489014</v>
      </c>
      <c r="F158">
        <v>9</v>
      </c>
      <c r="G158">
        <v>5</v>
      </c>
      <c r="H158" s="3">
        <v>22893333.333333299</v>
      </c>
      <c r="I158">
        <v>445</v>
      </c>
    </row>
    <row r="159" spans="1:9" hidden="1" x14ac:dyDescent="0.25">
      <c r="A159">
        <v>20220909</v>
      </c>
      <c r="B159">
        <v>53713</v>
      </c>
      <c r="C159">
        <v>-0.89976494625814596</v>
      </c>
      <c r="D159" s="2">
        <v>1313.58292564882</v>
      </c>
      <c r="E159" s="2">
        <v>200.08449976656701</v>
      </c>
      <c r="F159">
        <v>9</v>
      </c>
      <c r="G159">
        <v>5</v>
      </c>
      <c r="H159" s="3">
        <v>22893333.333333299</v>
      </c>
      <c r="I159">
        <v>493</v>
      </c>
    </row>
    <row r="160" spans="1:9" hidden="1" x14ac:dyDescent="0.25">
      <c r="A160">
        <v>20220909</v>
      </c>
      <c r="B160">
        <v>25438</v>
      </c>
      <c r="C160">
        <v>-0.88678121377073105</v>
      </c>
      <c r="D160" s="2">
        <v>1288.37008394026</v>
      </c>
      <c r="E160" s="2">
        <v>292.33376694563202</v>
      </c>
      <c r="F160">
        <v>8</v>
      </c>
      <c r="G160">
        <v>5</v>
      </c>
      <c r="H160" s="3">
        <v>22880000</v>
      </c>
      <c r="I160">
        <v>90</v>
      </c>
    </row>
    <row r="161" spans="1:9" hidden="1" x14ac:dyDescent="0.25">
      <c r="A161">
        <v>20220909</v>
      </c>
      <c r="B161">
        <v>30406</v>
      </c>
      <c r="C161">
        <v>-0.50642872990408305</v>
      </c>
      <c r="D161" s="2">
        <v>1272.20835872979</v>
      </c>
      <c r="E161" s="2">
        <v>291.09678926502801</v>
      </c>
      <c r="F161">
        <v>8</v>
      </c>
      <c r="G161">
        <v>5</v>
      </c>
      <c r="H161" s="3">
        <v>22880000</v>
      </c>
      <c r="I161">
        <v>115</v>
      </c>
    </row>
    <row r="162" spans="1:9" hidden="1" x14ac:dyDescent="0.25">
      <c r="A162">
        <v>20220909</v>
      </c>
      <c r="B162">
        <v>41012</v>
      </c>
      <c r="C162">
        <v>-0.53303932937644405</v>
      </c>
      <c r="D162" s="2">
        <v>1305.45340960607</v>
      </c>
      <c r="E162" s="2">
        <v>206.27693657441199</v>
      </c>
      <c r="F162">
        <v>8</v>
      </c>
      <c r="G162">
        <v>5</v>
      </c>
      <c r="H162" s="3">
        <v>22880000</v>
      </c>
      <c r="I162">
        <v>289</v>
      </c>
    </row>
    <row r="163" spans="1:9" hidden="1" x14ac:dyDescent="0.25">
      <c r="A163">
        <v>20220909</v>
      </c>
      <c r="B163">
        <v>41511</v>
      </c>
      <c r="C163">
        <v>-0.510063234379043</v>
      </c>
      <c r="D163" s="2">
        <v>1315.71613042331</v>
      </c>
      <c r="E163" s="2">
        <v>287.134615993826</v>
      </c>
      <c r="F163">
        <v>8</v>
      </c>
      <c r="G163">
        <v>5</v>
      </c>
      <c r="H163" s="3">
        <v>22880000</v>
      </c>
      <c r="I163">
        <v>301</v>
      </c>
    </row>
    <row r="164" spans="1:9" hidden="1" x14ac:dyDescent="0.25">
      <c r="A164">
        <v>20220909</v>
      </c>
      <c r="B164">
        <v>23528</v>
      </c>
      <c r="C164">
        <v>-0.76931216924442203</v>
      </c>
      <c r="D164" s="2">
        <v>1641.2583178125799</v>
      </c>
      <c r="E164" s="2">
        <v>200.01587679196899</v>
      </c>
      <c r="F164">
        <v>9</v>
      </c>
      <c r="G164">
        <v>5</v>
      </c>
      <c r="H164" s="3">
        <v>22866666.666666701</v>
      </c>
      <c r="I164">
        <v>39</v>
      </c>
    </row>
    <row r="165" spans="1:9" hidden="1" x14ac:dyDescent="0.25">
      <c r="A165">
        <v>20220909</v>
      </c>
      <c r="B165">
        <v>23551</v>
      </c>
      <c r="C165">
        <v>-0.55741892589334197</v>
      </c>
      <c r="D165" s="2">
        <v>1636.74148932305</v>
      </c>
      <c r="E165" s="2">
        <v>207.510996924811</v>
      </c>
      <c r="F165">
        <v>9</v>
      </c>
      <c r="G165">
        <v>5</v>
      </c>
      <c r="H165" s="3">
        <v>22866666.666666701</v>
      </c>
      <c r="I165">
        <v>40</v>
      </c>
    </row>
    <row r="166" spans="1:9" hidden="1" x14ac:dyDescent="0.25">
      <c r="A166">
        <v>20220909</v>
      </c>
      <c r="B166">
        <v>23720</v>
      </c>
      <c r="C166">
        <v>-0.89992603038702601</v>
      </c>
      <c r="D166" s="2">
        <v>1642.97208830049</v>
      </c>
      <c r="E166" s="2">
        <v>208.48610727202899</v>
      </c>
      <c r="F166">
        <v>9</v>
      </c>
      <c r="G166">
        <v>5</v>
      </c>
      <c r="H166" s="3">
        <v>22866666.666666701</v>
      </c>
      <c r="I166">
        <v>44</v>
      </c>
    </row>
    <row r="167" spans="1:9" hidden="1" x14ac:dyDescent="0.25">
      <c r="A167">
        <v>20220909</v>
      </c>
      <c r="B167">
        <v>23829</v>
      </c>
      <c r="C167">
        <v>-0.88121949954621104</v>
      </c>
      <c r="D167" s="2">
        <v>1342.5643032395201</v>
      </c>
      <c r="E167" s="2">
        <v>200.03253302498101</v>
      </c>
      <c r="F167">
        <v>9</v>
      </c>
      <c r="G167">
        <v>5</v>
      </c>
      <c r="H167" s="3">
        <v>22866666.666666701</v>
      </c>
      <c r="I167">
        <v>47</v>
      </c>
    </row>
    <row r="168" spans="1:9" hidden="1" x14ac:dyDescent="0.25">
      <c r="A168">
        <v>20220909</v>
      </c>
      <c r="B168">
        <v>23852</v>
      </c>
      <c r="C168">
        <v>-0.50052130099592496</v>
      </c>
      <c r="D168" s="2">
        <v>1355.66693970347</v>
      </c>
      <c r="E168" s="2">
        <v>204.506406128159</v>
      </c>
      <c r="F168">
        <v>9</v>
      </c>
      <c r="G168">
        <v>5</v>
      </c>
      <c r="H168" s="3">
        <v>22866666.666666701</v>
      </c>
      <c r="I168">
        <v>48</v>
      </c>
    </row>
    <row r="169" spans="1:9" hidden="1" x14ac:dyDescent="0.25">
      <c r="A169">
        <v>20220909</v>
      </c>
      <c r="B169">
        <v>24024</v>
      </c>
      <c r="C169">
        <v>-0.73064541580440501</v>
      </c>
      <c r="D169" s="2">
        <v>1335.09484638003</v>
      </c>
      <c r="E169" s="2">
        <v>200.033111461217</v>
      </c>
      <c r="F169">
        <v>9</v>
      </c>
      <c r="G169">
        <v>5</v>
      </c>
      <c r="H169" s="3">
        <v>22866666.666666701</v>
      </c>
      <c r="I169">
        <v>52</v>
      </c>
    </row>
    <row r="170" spans="1:9" hidden="1" x14ac:dyDescent="0.25">
      <c r="A170">
        <v>20220909</v>
      </c>
      <c r="B170">
        <v>32630</v>
      </c>
      <c r="C170">
        <v>-0.89852822014956002</v>
      </c>
      <c r="D170" s="2">
        <v>1665.7259655686501</v>
      </c>
      <c r="E170" s="2">
        <v>200.25902130340401</v>
      </c>
      <c r="F170">
        <v>9</v>
      </c>
      <c r="G170">
        <v>5</v>
      </c>
      <c r="H170" s="3">
        <v>22866666.666666701</v>
      </c>
      <c r="I170">
        <v>177</v>
      </c>
    </row>
    <row r="171" spans="1:9" hidden="1" x14ac:dyDescent="0.25">
      <c r="A171">
        <v>20220909</v>
      </c>
      <c r="B171">
        <v>34251</v>
      </c>
      <c r="C171">
        <v>-0.80549566067534994</v>
      </c>
      <c r="D171" s="2">
        <v>1647.8157620473401</v>
      </c>
      <c r="E171" s="2">
        <v>205.88803691980601</v>
      </c>
      <c r="F171">
        <v>9</v>
      </c>
      <c r="G171">
        <v>5</v>
      </c>
      <c r="H171" s="3">
        <v>22866666.666666701</v>
      </c>
      <c r="I171">
        <v>219</v>
      </c>
    </row>
    <row r="172" spans="1:9" hidden="1" x14ac:dyDescent="0.25">
      <c r="A172">
        <v>20220909</v>
      </c>
      <c r="B172">
        <v>34315</v>
      </c>
      <c r="C172">
        <v>-0.70403419338322704</v>
      </c>
      <c r="D172" s="2">
        <v>1641.8719639861499</v>
      </c>
      <c r="E172" s="2">
        <v>204.30872730729001</v>
      </c>
      <c r="F172">
        <v>9</v>
      </c>
      <c r="G172">
        <v>5</v>
      </c>
      <c r="H172" s="3">
        <v>22866666.666666701</v>
      </c>
      <c r="I172">
        <v>220</v>
      </c>
    </row>
    <row r="173" spans="1:9" hidden="1" x14ac:dyDescent="0.25">
      <c r="A173">
        <v>20220909</v>
      </c>
      <c r="B173">
        <v>34936</v>
      </c>
      <c r="C173">
        <v>-0.55977232129553101</v>
      </c>
      <c r="D173" s="2">
        <v>1323.52249296783</v>
      </c>
      <c r="E173" s="2">
        <v>200.03128604181899</v>
      </c>
      <c r="F173">
        <v>9</v>
      </c>
      <c r="G173">
        <v>5</v>
      </c>
      <c r="H173" s="3">
        <v>22866666.666666701</v>
      </c>
      <c r="I173">
        <v>237</v>
      </c>
    </row>
    <row r="174" spans="1:9" hidden="1" x14ac:dyDescent="0.25">
      <c r="A174">
        <v>20220909</v>
      </c>
      <c r="B174">
        <v>35403</v>
      </c>
      <c r="C174">
        <v>-0.86381528903395899</v>
      </c>
      <c r="D174" s="2">
        <v>1651.7881714570899</v>
      </c>
      <c r="E174" s="2">
        <v>205.267008780433</v>
      </c>
      <c r="F174">
        <v>9</v>
      </c>
      <c r="G174">
        <v>5</v>
      </c>
      <c r="H174" s="3">
        <v>22866666.666666701</v>
      </c>
      <c r="I174">
        <v>249</v>
      </c>
    </row>
    <row r="175" spans="1:9" hidden="1" x14ac:dyDescent="0.25">
      <c r="A175">
        <v>20220909</v>
      </c>
      <c r="B175">
        <v>40806</v>
      </c>
      <c r="C175">
        <v>-0.64861569438410205</v>
      </c>
      <c r="D175" s="2">
        <v>1333.5973609088101</v>
      </c>
      <c r="E175" s="2">
        <v>203.717372749059</v>
      </c>
      <c r="F175">
        <v>9</v>
      </c>
      <c r="G175">
        <v>5</v>
      </c>
      <c r="H175" s="3">
        <v>22866666.666666701</v>
      </c>
      <c r="I175">
        <v>284</v>
      </c>
    </row>
    <row r="176" spans="1:9" hidden="1" x14ac:dyDescent="0.25">
      <c r="A176">
        <v>20220909</v>
      </c>
      <c r="B176">
        <v>31012</v>
      </c>
      <c r="C176">
        <v>-0.50067898174269498</v>
      </c>
      <c r="D176" s="2">
        <v>1339.1495479294299</v>
      </c>
      <c r="E176" s="2">
        <v>279.14315853060998</v>
      </c>
      <c r="F176">
        <v>8</v>
      </c>
      <c r="G176">
        <v>5</v>
      </c>
      <c r="H176" s="3">
        <v>22853333.333333299</v>
      </c>
      <c r="I176">
        <v>133</v>
      </c>
    </row>
    <row r="177" spans="1:9" hidden="1" x14ac:dyDescent="0.25">
      <c r="A177">
        <v>20220909</v>
      </c>
      <c r="B177">
        <v>40215</v>
      </c>
      <c r="C177">
        <v>-0.78350272754651196</v>
      </c>
      <c r="D177" s="2">
        <v>1383.43505479552</v>
      </c>
      <c r="E177" s="2">
        <v>281.032750093451</v>
      </c>
      <c r="F177">
        <v>8</v>
      </c>
      <c r="G177">
        <v>5</v>
      </c>
      <c r="H177" s="3">
        <v>22853333.333333299</v>
      </c>
      <c r="I177">
        <v>270</v>
      </c>
    </row>
    <row r="178" spans="1:9" hidden="1" x14ac:dyDescent="0.25">
      <c r="A178">
        <v>20220909</v>
      </c>
      <c r="B178">
        <v>41922</v>
      </c>
      <c r="C178">
        <v>-0.50007983197739303</v>
      </c>
      <c r="D178" s="2">
        <v>1366.7827170227799</v>
      </c>
      <c r="E178" s="2">
        <v>277.33444968389301</v>
      </c>
      <c r="F178">
        <v>9</v>
      </c>
      <c r="G178">
        <v>5</v>
      </c>
      <c r="H178" s="3">
        <v>22853333.333333299</v>
      </c>
      <c r="I178">
        <v>311</v>
      </c>
    </row>
    <row r="179" spans="1:9" hidden="1" x14ac:dyDescent="0.25">
      <c r="A179">
        <v>20220909</v>
      </c>
      <c r="B179">
        <v>22823</v>
      </c>
      <c r="C179">
        <v>-0.67352637695783102</v>
      </c>
      <c r="D179" s="2">
        <v>1417.7168276694299</v>
      </c>
      <c r="E179" s="2">
        <v>278.690175760165</v>
      </c>
      <c r="F179">
        <v>9</v>
      </c>
      <c r="G179">
        <v>5</v>
      </c>
      <c r="H179" s="3">
        <v>22840000</v>
      </c>
      <c r="I179">
        <v>20</v>
      </c>
    </row>
    <row r="180" spans="1:9" hidden="1" x14ac:dyDescent="0.25">
      <c r="A180">
        <v>20220909</v>
      </c>
      <c r="B180">
        <v>22846</v>
      </c>
      <c r="C180">
        <v>-0.62817452430614695</v>
      </c>
      <c r="D180" s="2">
        <v>1434.64376651412</v>
      </c>
      <c r="E180" s="2">
        <v>292.68355084241398</v>
      </c>
      <c r="F180">
        <v>9</v>
      </c>
      <c r="G180">
        <v>5</v>
      </c>
      <c r="H180" s="3">
        <v>22840000</v>
      </c>
      <c r="I180">
        <v>21</v>
      </c>
    </row>
    <row r="181" spans="1:9" hidden="1" x14ac:dyDescent="0.25">
      <c r="A181">
        <v>20220909</v>
      </c>
      <c r="B181">
        <v>22930</v>
      </c>
      <c r="C181">
        <v>-0.65124214038893102</v>
      </c>
      <c r="D181" s="2">
        <v>1437.9182205372999</v>
      </c>
      <c r="E181" s="2">
        <v>282.34443072211002</v>
      </c>
      <c r="F181">
        <v>9</v>
      </c>
      <c r="G181">
        <v>5</v>
      </c>
      <c r="H181" s="3">
        <v>22840000</v>
      </c>
      <c r="I181">
        <v>23</v>
      </c>
    </row>
    <row r="182" spans="1:9" hidden="1" x14ac:dyDescent="0.25">
      <c r="A182">
        <v>20220909</v>
      </c>
      <c r="B182">
        <v>23038</v>
      </c>
      <c r="C182">
        <v>-0.67792356999206804</v>
      </c>
      <c r="D182" s="2">
        <v>1462.0156151859401</v>
      </c>
      <c r="E182" s="2">
        <v>289.380204343429</v>
      </c>
      <c r="F182">
        <v>9</v>
      </c>
      <c r="G182">
        <v>5</v>
      </c>
      <c r="H182" s="3">
        <v>22840000</v>
      </c>
      <c r="I182">
        <v>26</v>
      </c>
    </row>
    <row r="183" spans="1:9" hidden="1" x14ac:dyDescent="0.25">
      <c r="A183">
        <v>20220909</v>
      </c>
      <c r="B183">
        <v>23101</v>
      </c>
      <c r="C183">
        <v>-0.50108112339648603</v>
      </c>
      <c r="D183" s="2">
        <v>1415.54338518498</v>
      </c>
      <c r="E183" s="2">
        <v>289.33828665025101</v>
      </c>
      <c r="F183">
        <v>9</v>
      </c>
      <c r="G183">
        <v>5</v>
      </c>
      <c r="H183" s="3">
        <v>22840000</v>
      </c>
      <c r="I183">
        <v>27</v>
      </c>
    </row>
    <row r="184" spans="1:9" hidden="1" x14ac:dyDescent="0.25">
      <c r="A184">
        <v>20220909</v>
      </c>
      <c r="B184">
        <v>23124</v>
      </c>
      <c r="C184">
        <v>-0.60539118323673302</v>
      </c>
      <c r="D184" s="2">
        <v>1410.8969913568701</v>
      </c>
      <c r="E184" s="2">
        <v>289.26044947937498</v>
      </c>
      <c r="F184">
        <v>9</v>
      </c>
      <c r="G184">
        <v>5</v>
      </c>
      <c r="H184" s="3">
        <v>22840000</v>
      </c>
      <c r="I184">
        <v>28</v>
      </c>
    </row>
    <row r="185" spans="1:9" x14ac:dyDescent="0.25">
      <c r="A185">
        <v>20220909</v>
      </c>
      <c r="B185">
        <v>23147</v>
      </c>
      <c r="C185">
        <v>-0.55628448692381605</v>
      </c>
      <c r="D185" s="2">
        <v>1466.37019326875</v>
      </c>
      <c r="E185" s="2">
        <v>278.36186439773297</v>
      </c>
      <c r="F185">
        <v>9</v>
      </c>
      <c r="G185">
        <v>5</v>
      </c>
      <c r="H185" s="3">
        <v>22840000</v>
      </c>
      <c r="I185">
        <v>29</v>
      </c>
    </row>
    <row r="186" spans="1:9" hidden="1" x14ac:dyDescent="0.25">
      <c r="A186">
        <v>20220909</v>
      </c>
      <c r="B186">
        <v>23252</v>
      </c>
      <c r="C186">
        <v>-0.55795694220593595</v>
      </c>
      <c r="D186" s="2">
        <v>1458.27752162568</v>
      </c>
      <c r="E186" s="2">
        <v>291.06005241641202</v>
      </c>
      <c r="F186">
        <v>9</v>
      </c>
      <c r="G186">
        <v>5</v>
      </c>
      <c r="H186" s="3">
        <v>22840000</v>
      </c>
      <c r="I186">
        <v>32</v>
      </c>
    </row>
    <row r="187" spans="1:9" hidden="1" x14ac:dyDescent="0.25">
      <c r="A187">
        <v>20220909</v>
      </c>
      <c r="B187">
        <v>24322</v>
      </c>
      <c r="C187">
        <v>-0.89796482240773801</v>
      </c>
      <c r="D187" s="2">
        <v>1425.9046041767599</v>
      </c>
      <c r="E187" s="2">
        <v>291.16892232359203</v>
      </c>
      <c r="F187">
        <v>9</v>
      </c>
      <c r="G187">
        <v>5</v>
      </c>
      <c r="H187" s="3">
        <v>22840000</v>
      </c>
      <c r="I187">
        <v>60</v>
      </c>
    </row>
    <row r="188" spans="1:9" hidden="1" x14ac:dyDescent="0.25">
      <c r="A188">
        <v>20220909</v>
      </c>
      <c r="B188">
        <v>33925</v>
      </c>
      <c r="C188">
        <v>-0.50632172315547197</v>
      </c>
      <c r="D188" s="2">
        <v>1042.4677333049799</v>
      </c>
      <c r="E188" s="2">
        <v>200.064462251929</v>
      </c>
      <c r="F188">
        <v>7</v>
      </c>
      <c r="G188">
        <v>5</v>
      </c>
      <c r="H188" s="3">
        <v>22840000</v>
      </c>
      <c r="I188">
        <v>210</v>
      </c>
    </row>
    <row r="189" spans="1:9" hidden="1" x14ac:dyDescent="0.25">
      <c r="A189">
        <v>20220909</v>
      </c>
      <c r="B189">
        <v>34639</v>
      </c>
      <c r="C189">
        <v>-0.56257873928930902</v>
      </c>
      <c r="D189" s="2">
        <v>1034.20047368115</v>
      </c>
      <c r="E189" s="2">
        <v>200.00773907563101</v>
      </c>
      <c r="F189">
        <v>7</v>
      </c>
      <c r="G189">
        <v>5</v>
      </c>
      <c r="H189" s="3">
        <v>22840000</v>
      </c>
      <c r="I189">
        <v>229</v>
      </c>
    </row>
    <row r="190" spans="1:9" hidden="1" x14ac:dyDescent="0.25">
      <c r="A190">
        <v>20220909</v>
      </c>
      <c r="B190">
        <v>42101</v>
      </c>
      <c r="C190">
        <v>-0.56972584644540103</v>
      </c>
      <c r="D190" s="2">
        <v>1300.90010162463</v>
      </c>
      <c r="E190" s="2">
        <v>206.54192704054199</v>
      </c>
      <c r="F190">
        <v>9</v>
      </c>
      <c r="G190">
        <v>5</v>
      </c>
      <c r="H190" s="3">
        <v>22840000</v>
      </c>
      <c r="I190">
        <v>315</v>
      </c>
    </row>
    <row r="191" spans="1:9" hidden="1" x14ac:dyDescent="0.25">
      <c r="A191">
        <v>20220909</v>
      </c>
      <c r="B191">
        <v>42910</v>
      </c>
      <c r="C191">
        <v>-0.89681364337890901</v>
      </c>
      <c r="D191" s="2">
        <v>1467.4960192472799</v>
      </c>
      <c r="E191" s="2">
        <v>284.962663957252</v>
      </c>
      <c r="F191">
        <v>9</v>
      </c>
      <c r="G191">
        <v>5</v>
      </c>
      <c r="H191" s="3">
        <v>22840000</v>
      </c>
      <c r="I191">
        <v>334</v>
      </c>
    </row>
    <row r="192" spans="1:9" hidden="1" x14ac:dyDescent="0.25">
      <c r="A192">
        <v>20220909</v>
      </c>
      <c r="B192">
        <v>54816</v>
      </c>
      <c r="C192">
        <v>-0.56053442842707901</v>
      </c>
      <c r="D192" s="2">
        <v>1159.0586267788599</v>
      </c>
      <c r="E192" s="2">
        <v>200.04431581546601</v>
      </c>
      <c r="F192">
        <v>9</v>
      </c>
      <c r="G192">
        <v>5</v>
      </c>
      <c r="H192" s="3">
        <v>22840000</v>
      </c>
      <c r="I192">
        <v>516</v>
      </c>
    </row>
    <row r="193" spans="1:9" hidden="1" x14ac:dyDescent="0.25">
      <c r="A193">
        <v>20220909</v>
      </c>
      <c r="B193">
        <v>23357</v>
      </c>
      <c r="C193">
        <v>-0.50019033367768395</v>
      </c>
      <c r="D193" s="2">
        <v>1598.2647415018</v>
      </c>
      <c r="E193" s="2">
        <v>200.02493632397301</v>
      </c>
      <c r="F193">
        <v>8</v>
      </c>
      <c r="G193">
        <v>5</v>
      </c>
      <c r="H193" s="3">
        <v>22826666.666666701</v>
      </c>
      <c r="I193">
        <v>35</v>
      </c>
    </row>
    <row r="194" spans="1:9" hidden="1" x14ac:dyDescent="0.25">
      <c r="A194">
        <v>20220909</v>
      </c>
      <c r="B194">
        <v>24805</v>
      </c>
      <c r="C194">
        <v>-0.89972203797524497</v>
      </c>
      <c r="D194" s="2">
        <v>1307.0588247139001</v>
      </c>
      <c r="E194" s="2">
        <v>278.89591783810198</v>
      </c>
      <c r="F194">
        <v>8</v>
      </c>
      <c r="G194">
        <v>5</v>
      </c>
      <c r="H194" s="3">
        <v>22826666.666666701</v>
      </c>
      <c r="I194">
        <v>73</v>
      </c>
    </row>
    <row r="195" spans="1:9" hidden="1" x14ac:dyDescent="0.25">
      <c r="A195">
        <v>20220909</v>
      </c>
      <c r="B195">
        <v>24915</v>
      </c>
      <c r="C195">
        <v>-0.820039753475443</v>
      </c>
      <c r="D195" s="2">
        <v>1256.0490727226299</v>
      </c>
      <c r="E195" s="2">
        <v>280.13690083561499</v>
      </c>
      <c r="F195">
        <v>9</v>
      </c>
      <c r="G195">
        <v>5</v>
      </c>
      <c r="H195" s="3">
        <v>22826666.666666701</v>
      </c>
      <c r="I195">
        <v>76</v>
      </c>
    </row>
    <row r="196" spans="1:9" hidden="1" x14ac:dyDescent="0.25">
      <c r="A196">
        <v>20220909</v>
      </c>
      <c r="B196">
        <v>35559</v>
      </c>
      <c r="C196">
        <v>-0.80897965068565703</v>
      </c>
      <c r="D196" s="2">
        <v>1269.03694704687</v>
      </c>
      <c r="E196" s="2">
        <v>283.28492280831603</v>
      </c>
      <c r="F196">
        <v>8</v>
      </c>
      <c r="G196">
        <v>5</v>
      </c>
      <c r="H196" s="3">
        <v>22826666.666666701</v>
      </c>
      <c r="I196">
        <v>254</v>
      </c>
    </row>
    <row r="197" spans="1:9" hidden="1" x14ac:dyDescent="0.25">
      <c r="A197">
        <v>20220909</v>
      </c>
      <c r="B197">
        <v>44705</v>
      </c>
      <c r="C197">
        <v>-0.70890741453037498</v>
      </c>
      <c r="D197" s="2">
        <v>1282.5211029673501</v>
      </c>
      <c r="E197" s="2">
        <v>279.00881289152898</v>
      </c>
      <c r="F197">
        <v>8</v>
      </c>
      <c r="G197">
        <v>5</v>
      </c>
      <c r="H197" s="3">
        <v>22826666.666666701</v>
      </c>
      <c r="I197">
        <v>378</v>
      </c>
    </row>
    <row r="198" spans="1:9" hidden="1" x14ac:dyDescent="0.25">
      <c r="A198">
        <v>20220909</v>
      </c>
      <c r="B198">
        <v>23015</v>
      </c>
      <c r="C198">
        <v>-0.81212285867249001</v>
      </c>
      <c r="D198" s="2">
        <v>1484.5410796977801</v>
      </c>
      <c r="E198" s="2">
        <v>289.49915676964702</v>
      </c>
      <c r="F198">
        <v>9</v>
      </c>
      <c r="G198">
        <v>5</v>
      </c>
      <c r="H198" s="3">
        <v>22813333.333333299</v>
      </c>
      <c r="I198">
        <v>25</v>
      </c>
    </row>
    <row r="199" spans="1:9" hidden="1" x14ac:dyDescent="0.25">
      <c r="A199">
        <v>20220909</v>
      </c>
      <c r="B199">
        <v>24110</v>
      </c>
      <c r="C199">
        <v>-0.63579761298439696</v>
      </c>
      <c r="D199" s="2">
        <v>1323.4097849698401</v>
      </c>
      <c r="E199" s="2">
        <v>209.68130817106399</v>
      </c>
      <c r="F199">
        <v>9</v>
      </c>
      <c r="G199">
        <v>5</v>
      </c>
      <c r="H199" s="3">
        <v>22813333.333333299</v>
      </c>
      <c r="I199">
        <v>54</v>
      </c>
    </row>
    <row r="200" spans="1:9" hidden="1" x14ac:dyDescent="0.25">
      <c r="A200">
        <v>20220909</v>
      </c>
      <c r="B200">
        <v>34958</v>
      </c>
      <c r="C200">
        <v>-0.67141524774066597</v>
      </c>
      <c r="D200" s="2">
        <v>1631.8389177151801</v>
      </c>
      <c r="E200" s="2">
        <v>204.677000646734</v>
      </c>
      <c r="F200">
        <v>8</v>
      </c>
      <c r="G200">
        <v>5</v>
      </c>
      <c r="H200" s="3">
        <v>22813333.333333299</v>
      </c>
      <c r="I200">
        <v>238</v>
      </c>
    </row>
    <row r="201" spans="1:9" hidden="1" x14ac:dyDescent="0.25">
      <c r="A201">
        <v>20220909</v>
      </c>
      <c r="B201">
        <v>40126</v>
      </c>
      <c r="C201">
        <v>-0.50188322005867902</v>
      </c>
      <c r="D201" s="2">
        <v>1511.29365926643</v>
      </c>
      <c r="E201" s="2">
        <v>284.74587047410699</v>
      </c>
      <c r="F201">
        <v>9</v>
      </c>
      <c r="G201">
        <v>5</v>
      </c>
      <c r="H201" s="3">
        <v>22813333.333333299</v>
      </c>
      <c r="I201">
        <v>268</v>
      </c>
    </row>
    <row r="202" spans="1:9" hidden="1" x14ac:dyDescent="0.25">
      <c r="A202">
        <v>20220909</v>
      </c>
      <c r="B202">
        <v>23208</v>
      </c>
      <c r="C202">
        <v>-0.89313388456367604</v>
      </c>
      <c r="D202" s="2">
        <v>1447.09552172393</v>
      </c>
      <c r="E202" s="2">
        <v>278.02560774891202</v>
      </c>
      <c r="F202">
        <v>8</v>
      </c>
      <c r="G202">
        <v>5</v>
      </c>
      <c r="H202" s="3">
        <v>22800000</v>
      </c>
      <c r="I202">
        <v>30</v>
      </c>
    </row>
    <row r="203" spans="1:9" hidden="1" x14ac:dyDescent="0.25">
      <c r="A203">
        <v>20220909</v>
      </c>
      <c r="B203">
        <v>23506</v>
      </c>
      <c r="C203">
        <v>-0.51093478677811299</v>
      </c>
      <c r="D203" s="2">
        <v>1583.2195373332099</v>
      </c>
      <c r="E203" s="2">
        <v>200.04064420578001</v>
      </c>
      <c r="F203">
        <v>9</v>
      </c>
      <c r="G203">
        <v>5</v>
      </c>
      <c r="H203" s="3">
        <v>22800000</v>
      </c>
      <c r="I203">
        <v>38</v>
      </c>
    </row>
    <row r="204" spans="1:9" hidden="1" x14ac:dyDescent="0.25">
      <c r="A204">
        <v>20220909</v>
      </c>
      <c r="B204">
        <v>25524</v>
      </c>
      <c r="C204">
        <v>-0.77336396254142503</v>
      </c>
      <c r="D204" s="2">
        <v>1232.8887504330401</v>
      </c>
      <c r="E204" s="2">
        <v>291.61395770443198</v>
      </c>
      <c r="F204">
        <v>9</v>
      </c>
      <c r="G204">
        <v>5</v>
      </c>
      <c r="H204" s="3">
        <v>22800000</v>
      </c>
      <c r="I204">
        <v>92</v>
      </c>
    </row>
    <row r="205" spans="1:9" hidden="1" x14ac:dyDescent="0.25">
      <c r="A205">
        <v>20220909</v>
      </c>
      <c r="B205">
        <v>30908</v>
      </c>
      <c r="C205">
        <v>-0.50064073635547301</v>
      </c>
      <c r="D205" s="2">
        <v>1271.80563905385</v>
      </c>
      <c r="E205" s="2">
        <v>200.07685403594101</v>
      </c>
      <c r="F205">
        <v>8</v>
      </c>
      <c r="G205">
        <v>5</v>
      </c>
      <c r="H205" s="3">
        <v>22800000</v>
      </c>
      <c r="I205">
        <v>130</v>
      </c>
    </row>
    <row r="206" spans="1:9" hidden="1" x14ac:dyDescent="0.25">
      <c r="A206">
        <v>20220909</v>
      </c>
      <c r="B206">
        <v>32913</v>
      </c>
      <c r="C206">
        <v>-0.86418284740683204</v>
      </c>
      <c r="D206" s="2">
        <v>1277.7675842574399</v>
      </c>
      <c r="E206" s="2">
        <v>204.89549018214899</v>
      </c>
      <c r="F206">
        <v>8</v>
      </c>
      <c r="G206">
        <v>5</v>
      </c>
      <c r="H206" s="3">
        <v>22800000</v>
      </c>
      <c r="I206">
        <v>184</v>
      </c>
    </row>
    <row r="207" spans="1:9" hidden="1" x14ac:dyDescent="0.25">
      <c r="A207">
        <v>20220909</v>
      </c>
      <c r="B207">
        <v>35107</v>
      </c>
      <c r="C207">
        <v>-0.67025805601039901</v>
      </c>
      <c r="D207" s="2">
        <v>1274.4253146109199</v>
      </c>
      <c r="E207" s="2">
        <v>200.23057516619599</v>
      </c>
      <c r="F207">
        <v>8</v>
      </c>
      <c r="G207">
        <v>5</v>
      </c>
      <c r="H207" s="3">
        <v>22800000</v>
      </c>
      <c r="I207">
        <v>241</v>
      </c>
    </row>
    <row r="208" spans="1:9" hidden="1" x14ac:dyDescent="0.25">
      <c r="A208">
        <v>20220909</v>
      </c>
      <c r="B208">
        <v>50036</v>
      </c>
      <c r="C208">
        <v>-0.76252407479773399</v>
      </c>
      <c r="D208" s="2">
        <v>1450.47136919177</v>
      </c>
      <c r="E208" s="2">
        <v>293.15583364639002</v>
      </c>
      <c r="F208">
        <v>8</v>
      </c>
      <c r="G208">
        <v>5</v>
      </c>
      <c r="H208" s="3">
        <v>22800000</v>
      </c>
      <c r="I208">
        <v>409</v>
      </c>
    </row>
    <row r="209" spans="1:9" hidden="1" x14ac:dyDescent="0.25">
      <c r="A209">
        <v>20220909</v>
      </c>
      <c r="B209">
        <v>52913</v>
      </c>
      <c r="C209">
        <v>-0.65242840705503602</v>
      </c>
      <c r="D209" s="2">
        <v>1050.4901425515</v>
      </c>
      <c r="E209" s="2">
        <v>200.009881510615</v>
      </c>
      <c r="F209">
        <v>8</v>
      </c>
      <c r="G209">
        <v>5</v>
      </c>
      <c r="H209" s="3">
        <v>22800000</v>
      </c>
      <c r="I209">
        <v>475</v>
      </c>
    </row>
    <row r="210" spans="1:9" hidden="1" x14ac:dyDescent="0.25">
      <c r="A210">
        <v>20220909</v>
      </c>
      <c r="B210">
        <v>53845</v>
      </c>
      <c r="C210">
        <v>-0.52138289695403905</v>
      </c>
      <c r="D210" s="2">
        <v>1475.7017055988499</v>
      </c>
      <c r="E210" s="2">
        <v>281.80023839890799</v>
      </c>
      <c r="F210">
        <v>8</v>
      </c>
      <c r="G210">
        <v>5</v>
      </c>
      <c r="H210" s="3">
        <v>22800000</v>
      </c>
      <c r="I210">
        <v>496</v>
      </c>
    </row>
    <row r="211" spans="1:9" hidden="1" x14ac:dyDescent="0.25">
      <c r="A211">
        <v>20220909</v>
      </c>
      <c r="B211">
        <v>23634</v>
      </c>
      <c r="C211">
        <v>-0.50428184601803305</v>
      </c>
      <c r="D211" s="2">
        <v>1382.3163725178199</v>
      </c>
      <c r="E211" s="2">
        <v>200.060970262674</v>
      </c>
      <c r="F211">
        <v>8</v>
      </c>
      <c r="G211">
        <v>5</v>
      </c>
      <c r="H211" s="3">
        <v>22786666.666666701</v>
      </c>
      <c r="I211">
        <v>42</v>
      </c>
    </row>
    <row r="212" spans="1:9" hidden="1" x14ac:dyDescent="0.25">
      <c r="A212">
        <v>20220909</v>
      </c>
      <c r="B212">
        <v>33946</v>
      </c>
      <c r="C212">
        <v>-0.64318234957862797</v>
      </c>
      <c r="D212" s="2">
        <v>994.49353752445802</v>
      </c>
      <c r="E212" s="2">
        <v>200.01042932680801</v>
      </c>
      <c r="F212">
        <v>7</v>
      </c>
      <c r="G212">
        <v>5</v>
      </c>
      <c r="H212" s="3">
        <v>22786666.666666701</v>
      </c>
      <c r="I212">
        <v>211</v>
      </c>
    </row>
    <row r="213" spans="1:9" hidden="1" x14ac:dyDescent="0.25">
      <c r="A213">
        <v>20220909</v>
      </c>
      <c r="B213">
        <v>34227</v>
      </c>
      <c r="C213">
        <v>-0.75530045957839298</v>
      </c>
      <c r="D213" s="2">
        <v>1346.8818800935701</v>
      </c>
      <c r="E213" s="2">
        <v>201.33946211666</v>
      </c>
      <c r="F213">
        <v>8</v>
      </c>
      <c r="G213">
        <v>5</v>
      </c>
      <c r="H213" s="3">
        <v>22786666.666666701</v>
      </c>
      <c r="I213">
        <v>218</v>
      </c>
    </row>
    <row r="214" spans="1:9" hidden="1" x14ac:dyDescent="0.25">
      <c r="A214">
        <v>20220909</v>
      </c>
      <c r="B214">
        <v>35210</v>
      </c>
      <c r="C214">
        <v>-0.592050560644791</v>
      </c>
      <c r="D214" s="2">
        <v>1347.7229115969201</v>
      </c>
      <c r="E214" s="2">
        <v>201.612587394163</v>
      </c>
      <c r="F214">
        <v>8</v>
      </c>
      <c r="G214">
        <v>5</v>
      </c>
      <c r="H214" s="3">
        <v>22786666.666666701</v>
      </c>
      <c r="I214">
        <v>244</v>
      </c>
    </row>
    <row r="215" spans="1:9" hidden="1" x14ac:dyDescent="0.25">
      <c r="A215">
        <v>20220909</v>
      </c>
      <c r="B215">
        <v>45422</v>
      </c>
      <c r="C215">
        <v>-0.85901704558922098</v>
      </c>
      <c r="D215" s="2">
        <v>1594.18359927147</v>
      </c>
      <c r="E215" s="2">
        <v>211.42679043092099</v>
      </c>
      <c r="F215">
        <v>9</v>
      </c>
      <c r="G215">
        <v>5</v>
      </c>
      <c r="H215" s="3">
        <v>22786666.666666701</v>
      </c>
      <c r="I215">
        <v>395</v>
      </c>
    </row>
    <row r="216" spans="1:9" hidden="1" x14ac:dyDescent="0.25">
      <c r="A216">
        <v>20220909</v>
      </c>
      <c r="B216">
        <v>23229</v>
      </c>
      <c r="C216">
        <v>-0.89879814955118398</v>
      </c>
      <c r="D216" s="2">
        <v>1514.22353760137</v>
      </c>
      <c r="E216" s="2">
        <v>292.06506563431998</v>
      </c>
      <c r="F216">
        <v>8</v>
      </c>
      <c r="G216">
        <v>5</v>
      </c>
      <c r="H216" s="3">
        <v>22773333.333333299</v>
      </c>
      <c r="I216">
        <v>31</v>
      </c>
    </row>
    <row r="217" spans="1:9" hidden="1" x14ac:dyDescent="0.25">
      <c r="A217">
        <v>20220909</v>
      </c>
      <c r="B217">
        <v>33110</v>
      </c>
      <c r="C217">
        <v>-0.66795969830592505</v>
      </c>
      <c r="D217" s="2">
        <v>1131.9621068131601</v>
      </c>
      <c r="E217" s="2">
        <v>200.00689132353901</v>
      </c>
      <c r="F217">
        <v>8</v>
      </c>
      <c r="G217">
        <v>5</v>
      </c>
      <c r="H217" s="3">
        <v>22773333.333333299</v>
      </c>
      <c r="I217">
        <v>189</v>
      </c>
    </row>
    <row r="218" spans="1:9" hidden="1" x14ac:dyDescent="0.25">
      <c r="A218">
        <v>20220909</v>
      </c>
      <c r="B218">
        <v>35130</v>
      </c>
      <c r="C218">
        <v>-0.60660660410328404</v>
      </c>
      <c r="D218" s="2">
        <v>1101.1041549635499</v>
      </c>
      <c r="E218" s="2">
        <v>200.02475536626</v>
      </c>
      <c r="F218">
        <v>8</v>
      </c>
      <c r="G218">
        <v>5</v>
      </c>
      <c r="H218" s="3">
        <v>22773333.333333299</v>
      </c>
      <c r="I218">
        <v>242</v>
      </c>
    </row>
    <row r="219" spans="1:9" hidden="1" x14ac:dyDescent="0.25">
      <c r="A219">
        <v>20220909</v>
      </c>
      <c r="B219">
        <v>35843</v>
      </c>
      <c r="C219">
        <v>-0.50049915313543303</v>
      </c>
      <c r="D219" s="2">
        <v>1138.2469806184499</v>
      </c>
      <c r="E219" s="2">
        <v>203.93148183456199</v>
      </c>
      <c r="F219">
        <v>8</v>
      </c>
      <c r="G219">
        <v>5</v>
      </c>
      <c r="H219" s="3">
        <v>22773333.333333299</v>
      </c>
      <c r="I219">
        <v>261</v>
      </c>
    </row>
    <row r="220" spans="1:9" hidden="1" x14ac:dyDescent="0.25">
      <c r="A220">
        <v>20220909</v>
      </c>
      <c r="B220">
        <v>41627</v>
      </c>
      <c r="C220">
        <v>-0.89891762581238899</v>
      </c>
      <c r="D220" s="2">
        <v>1512.2323690643</v>
      </c>
      <c r="E220" s="2">
        <v>283.41559387936002</v>
      </c>
      <c r="F220">
        <v>8</v>
      </c>
      <c r="G220">
        <v>5</v>
      </c>
      <c r="H220" s="3">
        <v>22773333.333333299</v>
      </c>
      <c r="I220">
        <v>304</v>
      </c>
    </row>
    <row r="221" spans="1:9" hidden="1" x14ac:dyDescent="0.25">
      <c r="A221">
        <v>20220909</v>
      </c>
      <c r="B221">
        <v>42218</v>
      </c>
      <c r="C221">
        <v>-0.50700599542816804</v>
      </c>
      <c r="D221" s="2">
        <v>1391.70370712005</v>
      </c>
      <c r="E221" s="2">
        <v>213.14330044718301</v>
      </c>
      <c r="F221">
        <v>9</v>
      </c>
      <c r="G221">
        <v>5</v>
      </c>
      <c r="H221" s="3">
        <v>22773333.333333299</v>
      </c>
      <c r="I221">
        <v>318</v>
      </c>
    </row>
    <row r="222" spans="1:9" hidden="1" x14ac:dyDescent="0.25">
      <c r="A222">
        <v>20220909</v>
      </c>
      <c r="B222">
        <v>45448</v>
      </c>
      <c r="C222">
        <v>-0.50095129985272202</v>
      </c>
      <c r="D222" s="2">
        <v>1490.95170334814</v>
      </c>
      <c r="E222" s="2">
        <v>291.782118827864</v>
      </c>
      <c r="F222">
        <v>8</v>
      </c>
      <c r="G222">
        <v>5</v>
      </c>
      <c r="H222" s="3">
        <v>22773333.333333299</v>
      </c>
      <c r="I222">
        <v>396</v>
      </c>
    </row>
    <row r="223" spans="1:9" hidden="1" x14ac:dyDescent="0.25">
      <c r="A223">
        <v>20220909</v>
      </c>
      <c r="B223">
        <v>51802</v>
      </c>
      <c r="C223">
        <v>-0.53520843231526405</v>
      </c>
      <c r="D223" s="2">
        <v>1187.4979703804199</v>
      </c>
      <c r="E223" s="2">
        <v>200.58691951568699</v>
      </c>
      <c r="F223">
        <v>8</v>
      </c>
      <c r="G223">
        <v>5</v>
      </c>
      <c r="H223" s="3">
        <v>22773333.333333299</v>
      </c>
      <c r="I223">
        <v>449</v>
      </c>
    </row>
    <row r="224" spans="1:9" hidden="1" x14ac:dyDescent="0.25">
      <c r="A224">
        <v>20220909</v>
      </c>
      <c r="B224">
        <v>52239</v>
      </c>
      <c r="C224">
        <v>-0.50686950475026304</v>
      </c>
      <c r="D224" s="2">
        <v>1578.54260502236</v>
      </c>
      <c r="E224" s="2">
        <v>281.837290117328</v>
      </c>
      <c r="F224">
        <v>8</v>
      </c>
      <c r="G224">
        <v>5</v>
      </c>
      <c r="H224" s="3">
        <v>22773333.333333299</v>
      </c>
      <c r="I224">
        <v>459</v>
      </c>
    </row>
    <row r="225" spans="1:9" hidden="1" x14ac:dyDescent="0.25">
      <c r="A225">
        <v>20220909</v>
      </c>
      <c r="B225">
        <v>52305</v>
      </c>
      <c r="C225">
        <v>-0.70076617374090699</v>
      </c>
      <c r="D225" s="2">
        <v>1523.9259770558999</v>
      </c>
      <c r="E225" s="2">
        <v>280.14835493717101</v>
      </c>
      <c r="F225">
        <v>8</v>
      </c>
      <c r="G225">
        <v>5</v>
      </c>
      <c r="H225" s="3">
        <v>22773333.333333299</v>
      </c>
      <c r="I225">
        <v>460</v>
      </c>
    </row>
    <row r="226" spans="1:9" hidden="1" x14ac:dyDescent="0.25">
      <c r="A226">
        <v>20220909</v>
      </c>
      <c r="B226">
        <v>23420</v>
      </c>
      <c r="C226">
        <v>-0.50102165603147497</v>
      </c>
      <c r="D226" s="2">
        <v>1479.69686605932</v>
      </c>
      <c r="E226" s="2">
        <v>200.02706837104299</v>
      </c>
      <c r="F226">
        <v>9</v>
      </c>
      <c r="G226">
        <v>5</v>
      </c>
      <c r="H226" s="3">
        <v>22760000</v>
      </c>
      <c r="I226">
        <v>36</v>
      </c>
    </row>
    <row r="227" spans="1:9" hidden="1" x14ac:dyDescent="0.25">
      <c r="A227">
        <v>20220909</v>
      </c>
      <c r="B227">
        <v>23613</v>
      </c>
      <c r="C227">
        <v>-0.78534852717002102</v>
      </c>
      <c r="D227" s="2">
        <v>1648.8034500093299</v>
      </c>
      <c r="E227" s="2">
        <v>200.013420582799</v>
      </c>
      <c r="F227">
        <v>8</v>
      </c>
      <c r="G227">
        <v>5</v>
      </c>
      <c r="H227" s="3">
        <v>22760000</v>
      </c>
      <c r="I227">
        <v>41</v>
      </c>
    </row>
    <row r="228" spans="1:9" hidden="1" x14ac:dyDescent="0.25">
      <c r="A228">
        <v>20220909</v>
      </c>
      <c r="B228">
        <v>33904</v>
      </c>
      <c r="C228">
        <v>-0.51548325432053599</v>
      </c>
      <c r="D228" s="2">
        <v>1653.6538605859</v>
      </c>
      <c r="E228" s="2">
        <v>200.04131300902301</v>
      </c>
      <c r="F228">
        <v>8</v>
      </c>
      <c r="G228">
        <v>5</v>
      </c>
      <c r="H228" s="3">
        <v>22760000</v>
      </c>
      <c r="I228">
        <v>209</v>
      </c>
    </row>
    <row r="229" spans="1:9" hidden="1" x14ac:dyDescent="0.25">
      <c r="A229">
        <v>20220909</v>
      </c>
      <c r="B229">
        <v>40354</v>
      </c>
      <c r="C229">
        <v>-0.60193553961695601</v>
      </c>
      <c r="D229" s="2">
        <v>1329.05622690019</v>
      </c>
      <c r="E229" s="2">
        <v>320.52681234015603</v>
      </c>
      <c r="F229">
        <v>9</v>
      </c>
      <c r="G229">
        <v>5</v>
      </c>
      <c r="H229" s="3">
        <v>22760000</v>
      </c>
      <c r="I229">
        <v>274</v>
      </c>
    </row>
    <row r="230" spans="1:9" hidden="1" x14ac:dyDescent="0.25">
      <c r="A230">
        <v>20220909</v>
      </c>
      <c r="B230">
        <v>40445</v>
      </c>
      <c r="C230">
        <v>-0.81940260515381802</v>
      </c>
      <c r="D230" s="2">
        <v>1330.55655870282</v>
      </c>
      <c r="E230" s="2">
        <v>315.70408158280497</v>
      </c>
      <c r="F230">
        <v>9</v>
      </c>
      <c r="G230">
        <v>5</v>
      </c>
      <c r="H230" s="3">
        <v>22760000</v>
      </c>
      <c r="I230">
        <v>276</v>
      </c>
    </row>
    <row r="231" spans="1:9" hidden="1" x14ac:dyDescent="0.25">
      <c r="A231">
        <v>20220909</v>
      </c>
      <c r="B231">
        <v>41651</v>
      </c>
      <c r="C231">
        <v>-0.89947114029813502</v>
      </c>
      <c r="D231" s="2">
        <v>1663.39675173553</v>
      </c>
      <c r="E231" s="2">
        <v>208.62036107027001</v>
      </c>
      <c r="F231">
        <v>8</v>
      </c>
      <c r="G231">
        <v>5</v>
      </c>
      <c r="H231" s="3">
        <v>22760000</v>
      </c>
      <c r="I231">
        <v>305</v>
      </c>
    </row>
    <row r="232" spans="1:9" hidden="1" x14ac:dyDescent="0.25">
      <c r="A232">
        <v>20220909</v>
      </c>
      <c r="B232">
        <v>42357</v>
      </c>
      <c r="C232">
        <v>-0.62894369823299501</v>
      </c>
      <c r="D232" s="2">
        <v>1548.7514348120801</v>
      </c>
      <c r="E232" s="2">
        <v>290.748939991155</v>
      </c>
      <c r="F232">
        <v>9</v>
      </c>
      <c r="G232">
        <v>5</v>
      </c>
      <c r="H232" s="3">
        <v>22760000</v>
      </c>
      <c r="I232">
        <v>322</v>
      </c>
    </row>
    <row r="233" spans="1:9" hidden="1" x14ac:dyDescent="0.25">
      <c r="A233">
        <v>20220909</v>
      </c>
      <c r="B233">
        <v>51709</v>
      </c>
      <c r="C233">
        <v>-0.79447173610529898</v>
      </c>
      <c r="D233" s="2">
        <v>1330.43202413521</v>
      </c>
      <c r="E233" s="2">
        <v>321.28063221145902</v>
      </c>
      <c r="F233">
        <v>9</v>
      </c>
      <c r="G233">
        <v>5</v>
      </c>
      <c r="H233" s="3">
        <v>22760000</v>
      </c>
      <c r="I233">
        <v>447</v>
      </c>
    </row>
    <row r="234" spans="1:9" hidden="1" x14ac:dyDescent="0.25">
      <c r="A234">
        <v>20220909</v>
      </c>
      <c r="B234">
        <v>52046</v>
      </c>
      <c r="C234">
        <v>-0.71405815169884901</v>
      </c>
      <c r="D234" s="2">
        <v>1510.8578509403901</v>
      </c>
      <c r="E234" s="2">
        <v>202.91263181710701</v>
      </c>
      <c r="F234">
        <v>9</v>
      </c>
      <c r="G234">
        <v>5</v>
      </c>
      <c r="H234" s="3">
        <v>22760000</v>
      </c>
      <c r="I234">
        <v>455</v>
      </c>
    </row>
    <row r="235" spans="1:9" hidden="1" x14ac:dyDescent="0.25">
      <c r="A235">
        <v>20220909</v>
      </c>
      <c r="B235">
        <v>35621</v>
      </c>
      <c r="C235">
        <v>-0.75616431856299204</v>
      </c>
      <c r="D235" s="2">
        <v>1383.1628825452899</v>
      </c>
      <c r="E235" s="2">
        <v>318.58084319932999</v>
      </c>
      <c r="F235">
        <v>8</v>
      </c>
      <c r="G235">
        <v>5</v>
      </c>
      <c r="H235" s="3">
        <v>22746666.666666701</v>
      </c>
      <c r="I235">
        <v>255</v>
      </c>
    </row>
    <row r="236" spans="1:9" hidden="1" x14ac:dyDescent="0.25">
      <c r="A236">
        <v>20220909</v>
      </c>
      <c r="B236">
        <v>42152</v>
      </c>
      <c r="C236">
        <v>-0.88982455713658404</v>
      </c>
      <c r="D236" s="2">
        <v>1314.5396578186401</v>
      </c>
      <c r="E236" s="2">
        <v>213.67040384104899</v>
      </c>
      <c r="F236">
        <v>9</v>
      </c>
      <c r="G236">
        <v>5</v>
      </c>
      <c r="H236" s="3">
        <v>22746666.666666701</v>
      </c>
      <c r="I236">
        <v>317</v>
      </c>
    </row>
    <row r="237" spans="1:9" hidden="1" x14ac:dyDescent="0.25">
      <c r="A237">
        <v>20220909</v>
      </c>
      <c r="B237">
        <v>22907</v>
      </c>
      <c r="C237">
        <v>-0.65908718940310695</v>
      </c>
      <c r="D237" s="2">
        <v>1429.7151482556601</v>
      </c>
      <c r="E237" s="2">
        <v>287.64503913176299</v>
      </c>
      <c r="F237">
        <v>8</v>
      </c>
      <c r="G237">
        <v>5</v>
      </c>
      <c r="H237" s="3">
        <v>22733333.333333299</v>
      </c>
      <c r="I237">
        <v>22</v>
      </c>
    </row>
    <row r="238" spans="1:9" hidden="1" x14ac:dyDescent="0.25">
      <c r="A238">
        <v>20220909</v>
      </c>
      <c r="B238">
        <v>23657</v>
      </c>
      <c r="C238">
        <v>-0.86885993719271803</v>
      </c>
      <c r="D238" s="2">
        <v>1616.56793063688</v>
      </c>
      <c r="E238" s="2">
        <v>292.47752444511599</v>
      </c>
      <c r="F238">
        <v>9</v>
      </c>
      <c r="G238">
        <v>5</v>
      </c>
      <c r="H238" s="3">
        <v>22733333.333333299</v>
      </c>
      <c r="I238">
        <v>43</v>
      </c>
    </row>
    <row r="239" spans="1:9" hidden="1" x14ac:dyDescent="0.25">
      <c r="A239">
        <v>20220909</v>
      </c>
      <c r="B239">
        <v>25657</v>
      </c>
      <c r="C239">
        <v>-0.50005660908850702</v>
      </c>
      <c r="D239" s="2">
        <v>1620.57685844344</v>
      </c>
      <c r="E239" s="2">
        <v>292.45262207123199</v>
      </c>
      <c r="F239">
        <v>9</v>
      </c>
      <c r="G239">
        <v>5</v>
      </c>
      <c r="H239" s="3">
        <v>22733333.333333299</v>
      </c>
      <c r="I239">
        <v>96</v>
      </c>
    </row>
    <row r="240" spans="1:9" hidden="1" x14ac:dyDescent="0.25">
      <c r="A240">
        <v>20220909</v>
      </c>
      <c r="B240">
        <v>30629</v>
      </c>
      <c r="C240">
        <v>-0.75082648115457995</v>
      </c>
      <c r="D240" s="2">
        <v>800.14721185501696</v>
      </c>
      <c r="E240" s="2">
        <v>200.121259762177</v>
      </c>
      <c r="F240">
        <v>7</v>
      </c>
      <c r="G240">
        <v>5</v>
      </c>
      <c r="H240" s="3">
        <v>22733333.333333299</v>
      </c>
      <c r="I240">
        <v>122</v>
      </c>
    </row>
    <row r="241" spans="1:9" hidden="1" x14ac:dyDescent="0.25">
      <c r="A241">
        <v>20220909</v>
      </c>
      <c r="B241">
        <v>34205</v>
      </c>
      <c r="C241">
        <v>-0.63652240917050495</v>
      </c>
      <c r="D241" s="2">
        <v>1629.96546898716</v>
      </c>
      <c r="E241" s="2">
        <v>287.54160831852897</v>
      </c>
      <c r="F241">
        <v>9</v>
      </c>
      <c r="G241">
        <v>5</v>
      </c>
      <c r="H241" s="3">
        <v>22733333.333333299</v>
      </c>
      <c r="I241">
        <v>217</v>
      </c>
    </row>
    <row r="242" spans="1:9" hidden="1" x14ac:dyDescent="0.25">
      <c r="A242">
        <v>20220909</v>
      </c>
      <c r="B242">
        <v>35511</v>
      </c>
      <c r="C242">
        <v>-0.82047536702424995</v>
      </c>
      <c r="D242" s="2">
        <v>800.89417701620903</v>
      </c>
      <c r="E242" s="2">
        <v>200.01831620531999</v>
      </c>
      <c r="F242">
        <v>7</v>
      </c>
      <c r="G242">
        <v>5</v>
      </c>
      <c r="H242" s="3">
        <v>22733333.333333299</v>
      </c>
      <c r="I242">
        <v>252</v>
      </c>
    </row>
    <row r="243" spans="1:9" hidden="1" x14ac:dyDescent="0.25">
      <c r="A243">
        <v>20220909</v>
      </c>
      <c r="B243">
        <v>40240</v>
      </c>
      <c r="C243">
        <v>-0.67854353096630804</v>
      </c>
      <c r="D243" s="2">
        <v>1365.56560126404</v>
      </c>
      <c r="E243" s="2">
        <v>313.66323253952697</v>
      </c>
      <c r="F243">
        <v>9</v>
      </c>
      <c r="G243">
        <v>5</v>
      </c>
      <c r="H243" s="3">
        <v>22733333.333333299</v>
      </c>
      <c r="I243">
        <v>271</v>
      </c>
    </row>
    <row r="244" spans="1:9" hidden="1" x14ac:dyDescent="0.25">
      <c r="A244">
        <v>20220909</v>
      </c>
      <c r="B244">
        <v>41126</v>
      </c>
      <c r="C244">
        <v>-0.68903464573725304</v>
      </c>
      <c r="D244" s="2">
        <v>1341.74964594933</v>
      </c>
      <c r="E244" s="2">
        <v>207.495767027211</v>
      </c>
      <c r="F244">
        <v>8</v>
      </c>
      <c r="G244">
        <v>5</v>
      </c>
      <c r="H244" s="3">
        <v>22733333.333333299</v>
      </c>
      <c r="I244">
        <v>292</v>
      </c>
    </row>
    <row r="245" spans="1:9" hidden="1" x14ac:dyDescent="0.25">
      <c r="A245">
        <v>20220909</v>
      </c>
      <c r="B245">
        <v>41355</v>
      </c>
      <c r="C245">
        <v>-0.88788767244974698</v>
      </c>
      <c r="D245" s="2">
        <v>1327.4984372470601</v>
      </c>
      <c r="E245" s="2">
        <v>207.98179005506699</v>
      </c>
      <c r="F245">
        <v>8</v>
      </c>
      <c r="G245">
        <v>5</v>
      </c>
      <c r="H245" s="3">
        <v>22733333.333333299</v>
      </c>
      <c r="I245">
        <v>298</v>
      </c>
    </row>
    <row r="246" spans="1:9" hidden="1" x14ac:dyDescent="0.25">
      <c r="A246">
        <v>20220909</v>
      </c>
      <c r="B246">
        <v>41421</v>
      </c>
      <c r="C246">
        <v>-0.55346513934791797</v>
      </c>
      <c r="D246" s="2">
        <v>1344.3910195793201</v>
      </c>
      <c r="E246" s="2">
        <v>294.62943989107202</v>
      </c>
      <c r="F246">
        <v>9</v>
      </c>
      <c r="G246">
        <v>5</v>
      </c>
      <c r="H246" s="3">
        <v>22733333.333333299</v>
      </c>
      <c r="I246">
        <v>299</v>
      </c>
    </row>
    <row r="247" spans="1:9" hidden="1" x14ac:dyDescent="0.25">
      <c r="A247">
        <v>20220909</v>
      </c>
      <c r="B247">
        <v>45139</v>
      </c>
      <c r="C247">
        <v>-0.75479480137685895</v>
      </c>
      <c r="D247" s="2">
        <v>1621.0435501038901</v>
      </c>
      <c r="E247" s="2">
        <v>282.10253537128199</v>
      </c>
      <c r="F247">
        <v>9</v>
      </c>
      <c r="G247">
        <v>5</v>
      </c>
      <c r="H247" s="3">
        <v>22733333.333333299</v>
      </c>
      <c r="I247">
        <v>389</v>
      </c>
    </row>
    <row r="248" spans="1:9" hidden="1" x14ac:dyDescent="0.25">
      <c r="A248">
        <v>20220909</v>
      </c>
      <c r="B248">
        <v>53019</v>
      </c>
      <c r="C248">
        <v>-0.51510905734140799</v>
      </c>
      <c r="D248" s="2">
        <v>1586.8492509867201</v>
      </c>
      <c r="E248" s="2">
        <v>285.79622433998998</v>
      </c>
      <c r="F248">
        <v>9</v>
      </c>
      <c r="G248">
        <v>5</v>
      </c>
      <c r="H248" s="3">
        <v>22733333.333333299</v>
      </c>
      <c r="I248">
        <v>477</v>
      </c>
    </row>
    <row r="249" spans="1:9" hidden="1" x14ac:dyDescent="0.25">
      <c r="A249">
        <v>20220909</v>
      </c>
      <c r="B249">
        <v>32144</v>
      </c>
      <c r="C249">
        <v>-0.50519684693264</v>
      </c>
      <c r="D249" s="2">
        <v>1319.1693111919899</v>
      </c>
      <c r="E249" s="2">
        <v>320.627065989497</v>
      </c>
      <c r="F249">
        <v>7</v>
      </c>
      <c r="G249">
        <v>5</v>
      </c>
      <c r="H249" s="3">
        <v>22720000</v>
      </c>
      <c r="I249">
        <v>164</v>
      </c>
    </row>
    <row r="250" spans="1:9" hidden="1" x14ac:dyDescent="0.25">
      <c r="A250">
        <v>20220909</v>
      </c>
      <c r="B250">
        <v>32457</v>
      </c>
      <c r="C250">
        <v>-0.50032774923360102</v>
      </c>
      <c r="D250" s="2">
        <v>1270.26846213401</v>
      </c>
      <c r="E250" s="2">
        <v>316.02011413121897</v>
      </c>
      <c r="F250">
        <v>8</v>
      </c>
      <c r="G250">
        <v>5</v>
      </c>
      <c r="H250" s="3">
        <v>22720000</v>
      </c>
      <c r="I250">
        <v>173</v>
      </c>
    </row>
    <row r="251" spans="1:9" hidden="1" x14ac:dyDescent="0.25">
      <c r="A251">
        <v>20220909</v>
      </c>
      <c r="B251">
        <v>35734</v>
      </c>
      <c r="C251">
        <v>-0.62367079569926598</v>
      </c>
      <c r="D251" s="2">
        <v>1355.1355403605901</v>
      </c>
      <c r="E251" s="2">
        <v>275.67125149730703</v>
      </c>
      <c r="F251">
        <v>8</v>
      </c>
      <c r="G251">
        <v>5</v>
      </c>
      <c r="H251" s="3">
        <v>22720000</v>
      </c>
      <c r="I251">
        <v>258</v>
      </c>
    </row>
    <row r="252" spans="1:9" hidden="1" x14ac:dyDescent="0.25">
      <c r="A252">
        <v>20220909</v>
      </c>
      <c r="B252">
        <v>35905</v>
      </c>
      <c r="C252">
        <v>-0.60312733977979105</v>
      </c>
      <c r="D252" s="2">
        <v>1378.63478756629</v>
      </c>
      <c r="E252" s="2">
        <v>315.31084002151601</v>
      </c>
      <c r="F252">
        <v>7</v>
      </c>
      <c r="G252">
        <v>5</v>
      </c>
      <c r="H252" s="3">
        <v>22720000</v>
      </c>
      <c r="I252">
        <v>262</v>
      </c>
    </row>
    <row r="253" spans="1:9" hidden="1" x14ac:dyDescent="0.25">
      <c r="A253">
        <v>20220909</v>
      </c>
      <c r="B253">
        <v>40100</v>
      </c>
      <c r="C253">
        <v>-0.53183308499233395</v>
      </c>
      <c r="D253" s="2">
        <v>1388.2684746636401</v>
      </c>
      <c r="E253" s="2">
        <v>310.43595478497701</v>
      </c>
      <c r="F253">
        <v>8</v>
      </c>
      <c r="G253">
        <v>5</v>
      </c>
      <c r="H253" s="3">
        <v>22720000</v>
      </c>
      <c r="I253">
        <v>267</v>
      </c>
    </row>
    <row r="254" spans="1:9" hidden="1" x14ac:dyDescent="0.25">
      <c r="A254">
        <v>20220909</v>
      </c>
      <c r="B254">
        <v>40536</v>
      </c>
      <c r="C254">
        <v>-0.68208224875158896</v>
      </c>
      <c r="D254" s="2">
        <v>1642.24664920956</v>
      </c>
      <c r="E254" s="2">
        <v>211.37601688651199</v>
      </c>
      <c r="F254">
        <v>9</v>
      </c>
      <c r="G254">
        <v>5</v>
      </c>
      <c r="H254" s="3">
        <v>22720000</v>
      </c>
      <c r="I254">
        <v>278</v>
      </c>
    </row>
    <row r="255" spans="1:9" hidden="1" x14ac:dyDescent="0.25">
      <c r="A255">
        <v>20220909</v>
      </c>
      <c r="B255">
        <v>40624</v>
      </c>
      <c r="C255">
        <v>-0.859870640956518</v>
      </c>
      <c r="D255" s="2">
        <v>1341.79440662767</v>
      </c>
      <c r="E255" s="2">
        <v>307.07579098031903</v>
      </c>
      <c r="F255">
        <v>8</v>
      </c>
      <c r="G255">
        <v>5</v>
      </c>
      <c r="H255" s="3">
        <v>22720000</v>
      </c>
      <c r="I255">
        <v>280</v>
      </c>
    </row>
    <row r="256" spans="1:9" hidden="1" x14ac:dyDescent="0.25">
      <c r="A256">
        <v>20220909</v>
      </c>
      <c r="B256">
        <v>42723</v>
      </c>
      <c r="C256">
        <v>-0.70754009352882197</v>
      </c>
      <c r="D256" s="2">
        <v>1319.0700446819001</v>
      </c>
      <c r="E256" s="2">
        <v>314.157888318951</v>
      </c>
      <c r="F256">
        <v>8</v>
      </c>
      <c r="G256">
        <v>5</v>
      </c>
      <c r="H256" s="3">
        <v>22720000</v>
      </c>
      <c r="I256">
        <v>330</v>
      </c>
    </row>
    <row r="257" spans="1:9" hidden="1" x14ac:dyDescent="0.25">
      <c r="A257">
        <v>20220909</v>
      </c>
      <c r="B257">
        <v>24047</v>
      </c>
      <c r="C257">
        <v>-0.836608189544785</v>
      </c>
      <c r="D257" s="2">
        <v>1399.30826937854</v>
      </c>
      <c r="E257" s="2">
        <v>205.644614341861</v>
      </c>
      <c r="F257">
        <v>9</v>
      </c>
      <c r="G257">
        <v>5</v>
      </c>
      <c r="H257" s="3">
        <v>22706666.666666701</v>
      </c>
      <c r="I257">
        <v>53</v>
      </c>
    </row>
    <row r="258" spans="1:9" hidden="1" x14ac:dyDescent="0.25">
      <c r="A258">
        <v>20220909</v>
      </c>
      <c r="B258">
        <v>35021</v>
      </c>
      <c r="C258">
        <v>-0.73962733283670501</v>
      </c>
      <c r="D258" s="2">
        <v>1610.6871314294201</v>
      </c>
      <c r="E258" s="2">
        <v>291.69457982668501</v>
      </c>
      <c r="F258">
        <v>8</v>
      </c>
      <c r="G258">
        <v>5</v>
      </c>
      <c r="H258" s="3">
        <v>22706666.666666701</v>
      </c>
      <c r="I258">
        <v>239</v>
      </c>
    </row>
    <row r="259" spans="1:9" hidden="1" x14ac:dyDescent="0.25">
      <c r="A259">
        <v>20220909</v>
      </c>
      <c r="B259">
        <v>40714</v>
      </c>
      <c r="C259">
        <v>-0.72915641996342595</v>
      </c>
      <c r="D259" s="2">
        <v>1283.3320184000499</v>
      </c>
      <c r="E259" s="2">
        <v>309.129004316742</v>
      </c>
      <c r="F259">
        <v>9</v>
      </c>
      <c r="G259">
        <v>5</v>
      </c>
      <c r="H259" s="3">
        <v>22706666.666666701</v>
      </c>
      <c r="I259">
        <v>282</v>
      </c>
    </row>
    <row r="260" spans="1:9" hidden="1" x14ac:dyDescent="0.25">
      <c r="A260">
        <v>20220909</v>
      </c>
      <c r="B260">
        <v>40831</v>
      </c>
      <c r="C260">
        <v>-0.89980684597119998</v>
      </c>
      <c r="D260" s="2">
        <v>1437.01002625253</v>
      </c>
      <c r="E260" s="2">
        <v>203.29850368174701</v>
      </c>
      <c r="F260">
        <v>9</v>
      </c>
      <c r="G260">
        <v>5</v>
      </c>
      <c r="H260" s="3">
        <v>22706666.666666701</v>
      </c>
      <c r="I260">
        <v>285</v>
      </c>
    </row>
    <row r="261" spans="1:9" hidden="1" x14ac:dyDescent="0.25">
      <c r="A261">
        <v>20220909</v>
      </c>
      <c r="B261">
        <v>45234</v>
      </c>
      <c r="C261">
        <v>-0.50059007377131304</v>
      </c>
      <c r="D261" s="2">
        <v>1414.3948969747</v>
      </c>
      <c r="E261" s="2">
        <v>201.35196919138599</v>
      </c>
      <c r="F261">
        <v>9</v>
      </c>
      <c r="G261">
        <v>5</v>
      </c>
      <c r="H261" s="3">
        <v>22706666.666666701</v>
      </c>
      <c r="I261">
        <v>391</v>
      </c>
    </row>
    <row r="262" spans="1:9" hidden="1" x14ac:dyDescent="0.25">
      <c r="A262">
        <v>20220909</v>
      </c>
      <c r="B262">
        <v>50104</v>
      </c>
      <c r="C262">
        <v>-0.53325834100598002</v>
      </c>
      <c r="D262" s="2">
        <v>1270.2852623516001</v>
      </c>
      <c r="E262" s="2">
        <v>310.86808555498601</v>
      </c>
      <c r="F262">
        <v>9</v>
      </c>
      <c r="G262">
        <v>5</v>
      </c>
      <c r="H262" s="3">
        <v>22706666.666666701</v>
      </c>
      <c r="I262">
        <v>410</v>
      </c>
    </row>
    <row r="263" spans="1:9" hidden="1" x14ac:dyDescent="0.25">
      <c r="A263">
        <v>20220909</v>
      </c>
      <c r="B263">
        <v>51950</v>
      </c>
      <c r="C263">
        <v>-0.65626303439767497</v>
      </c>
      <c r="D263" s="2">
        <v>1347.4531866443899</v>
      </c>
      <c r="E263" s="2">
        <v>266.59613582826898</v>
      </c>
      <c r="F263">
        <v>8</v>
      </c>
      <c r="G263">
        <v>5</v>
      </c>
      <c r="H263" s="3">
        <v>22706666.666666701</v>
      </c>
      <c r="I263">
        <v>453</v>
      </c>
    </row>
    <row r="264" spans="1:9" hidden="1" x14ac:dyDescent="0.25">
      <c r="A264">
        <v>20220909</v>
      </c>
      <c r="B264">
        <v>40856</v>
      </c>
      <c r="C264">
        <v>-0.51249349425958601</v>
      </c>
      <c r="D264" s="2">
        <v>1286.9444432652599</v>
      </c>
      <c r="E264" s="2">
        <v>305.02694561858698</v>
      </c>
      <c r="F264">
        <v>8</v>
      </c>
      <c r="G264">
        <v>5</v>
      </c>
      <c r="H264" s="3">
        <v>22693333.333333299</v>
      </c>
      <c r="I264">
        <v>286</v>
      </c>
    </row>
    <row r="265" spans="1:9" hidden="1" x14ac:dyDescent="0.25">
      <c r="A265">
        <v>20220909</v>
      </c>
      <c r="B265">
        <v>41946</v>
      </c>
      <c r="C265">
        <v>-0.50132304738117905</v>
      </c>
      <c r="D265" s="2">
        <v>1355.11804584573</v>
      </c>
      <c r="E265" s="2">
        <v>265.55090524751802</v>
      </c>
      <c r="F265">
        <v>8</v>
      </c>
      <c r="G265">
        <v>5</v>
      </c>
      <c r="H265" s="3">
        <v>22693333.333333299</v>
      </c>
      <c r="I265">
        <v>312</v>
      </c>
    </row>
    <row r="266" spans="1:9" hidden="1" x14ac:dyDescent="0.25">
      <c r="A266">
        <v>20220909</v>
      </c>
      <c r="B266">
        <v>22439</v>
      </c>
      <c r="C266">
        <v>-0.72474578746478102</v>
      </c>
      <c r="D266" s="2">
        <v>1382.4437535658899</v>
      </c>
      <c r="E266" s="2">
        <v>272.37311943317798</v>
      </c>
      <c r="F266">
        <v>9</v>
      </c>
      <c r="G266">
        <v>5</v>
      </c>
      <c r="H266" s="3">
        <v>22680000</v>
      </c>
      <c r="I266">
        <v>9</v>
      </c>
    </row>
    <row r="267" spans="1:9" hidden="1" x14ac:dyDescent="0.25">
      <c r="A267">
        <v>20220909</v>
      </c>
      <c r="B267">
        <v>31321</v>
      </c>
      <c r="C267">
        <v>-0.51493339888565504</v>
      </c>
      <c r="D267" s="2">
        <v>1611.10164222003</v>
      </c>
      <c r="E267" s="2">
        <v>399.96911402928799</v>
      </c>
      <c r="F267">
        <v>8</v>
      </c>
      <c r="G267">
        <v>5</v>
      </c>
      <c r="H267" s="3">
        <v>22680000</v>
      </c>
      <c r="I267">
        <v>142</v>
      </c>
    </row>
    <row r="268" spans="1:9" hidden="1" x14ac:dyDescent="0.25">
      <c r="A268">
        <v>20220909</v>
      </c>
      <c r="B268">
        <v>40510</v>
      </c>
      <c r="C268">
        <v>-0.86135602721628302</v>
      </c>
      <c r="D268" s="2">
        <v>1330.78447519367</v>
      </c>
      <c r="E268" s="2">
        <v>328.17892686522703</v>
      </c>
      <c r="F268">
        <v>9</v>
      </c>
      <c r="G268">
        <v>5</v>
      </c>
      <c r="H268" s="3">
        <v>22680000</v>
      </c>
      <c r="I268">
        <v>277</v>
      </c>
    </row>
    <row r="269" spans="1:9" hidden="1" x14ac:dyDescent="0.25">
      <c r="A269">
        <v>20220909</v>
      </c>
      <c r="B269">
        <v>40649</v>
      </c>
      <c r="C269">
        <v>-0.71683037880705702</v>
      </c>
      <c r="D269" s="2">
        <v>1340.59244230631</v>
      </c>
      <c r="E269" s="2">
        <v>326.529525606172</v>
      </c>
      <c r="F269">
        <v>9</v>
      </c>
      <c r="G269">
        <v>5</v>
      </c>
      <c r="H269" s="3">
        <v>22680000</v>
      </c>
      <c r="I269">
        <v>281</v>
      </c>
    </row>
    <row r="270" spans="1:9" hidden="1" x14ac:dyDescent="0.25">
      <c r="A270">
        <v>20220909</v>
      </c>
      <c r="B270">
        <v>30149</v>
      </c>
      <c r="C270">
        <v>-0.50031165029920699</v>
      </c>
      <c r="D270" s="2">
        <v>1632.1531068478</v>
      </c>
      <c r="E270" s="2">
        <v>214.126242549805</v>
      </c>
      <c r="F270">
        <v>8</v>
      </c>
      <c r="G270">
        <v>5</v>
      </c>
      <c r="H270" s="3">
        <v>22666666.666666701</v>
      </c>
      <c r="I270">
        <v>109</v>
      </c>
    </row>
    <row r="271" spans="1:9" hidden="1" x14ac:dyDescent="0.25">
      <c r="A271">
        <v>20220909</v>
      </c>
      <c r="B271">
        <v>30727</v>
      </c>
      <c r="C271">
        <v>-0.51625126499473695</v>
      </c>
      <c r="D271" s="2">
        <v>912.98813850620695</v>
      </c>
      <c r="E271" s="2">
        <v>200.04544373858201</v>
      </c>
      <c r="F271">
        <v>7</v>
      </c>
      <c r="G271">
        <v>5</v>
      </c>
      <c r="H271" s="3">
        <v>22666666.666666701</v>
      </c>
      <c r="I271">
        <v>125</v>
      </c>
    </row>
    <row r="272" spans="1:9" hidden="1" x14ac:dyDescent="0.25">
      <c r="A272">
        <v>20220909</v>
      </c>
      <c r="B272">
        <v>30747</v>
      </c>
      <c r="C272">
        <v>-0.899650547109069</v>
      </c>
      <c r="D272" s="2">
        <v>940.453923512046</v>
      </c>
      <c r="E272" s="2">
        <v>200.04228397671099</v>
      </c>
      <c r="F272">
        <v>7</v>
      </c>
      <c r="G272">
        <v>5</v>
      </c>
      <c r="H272" s="3">
        <v>22666666.666666701</v>
      </c>
      <c r="I272">
        <v>126</v>
      </c>
    </row>
    <row r="273" spans="1:9" hidden="1" x14ac:dyDescent="0.25">
      <c r="A273">
        <v>20220909</v>
      </c>
      <c r="B273">
        <v>31403</v>
      </c>
      <c r="C273">
        <v>-0.76329551933487205</v>
      </c>
      <c r="D273" s="2">
        <v>1011.58163482517</v>
      </c>
      <c r="E273" s="2">
        <v>200.020330459848</v>
      </c>
      <c r="F273">
        <v>8</v>
      </c>
      <c r="G273">
        <v>5</v>
      </c>
      <c r="H273" s="3">
        <v>22666666.666666701</v>
      </c>
      <c r="I273">
        <v>144</v>
      </c>
    </row>
    <row r="274" spans="1:9" hidden="1" x14ac:dyDescent="0.25">
      <c r="A274">
        <v>20220909</v>
      </c>
      <c r="B274">
        <v>34618</v>
      </c>
      <c r="C274">
        <v>-0.50004957164164598</v>
      </c>
      <c r="D274" s="2">
        <v>1016.73124906842</v>
      </c>
      <c r="E274" s="2">
        <v>200.04626850090901</v>
      </c>
      <c r="F274">
        <v>8</v>
      </c>
      <c r="G274">
        <v>5</v>
      </c>
      <c r="H274" s="3">
        <v>22666666.666666701</v>
      </c>
      <c r="I274">
        <v>228</v>
      </c>
    </row>
    <row r="275" spans="1:9" hidden="1" x14ac:dyDescent="0.25">
      <c r="A275">
        <v>20220909</v>
      </c>
      <c r="B275">
        <v>35820</v>
      </c>
      <c r="C275">
        <v>-0.54883277347345005</v>
      </c>
      <c r="D275" s="2">
        <v>1356.9379522883301</v>
      </c>
      <c r="E275" s="2">
        <v>327.49823181583503</v>
      </c>
      <c r="F275">
        <v>8</v>
      </c>
      <c r="G275">
        <v>5</v>
      </c>
      <c r="H275" s="3">
        <v>22666666.666666701</v>
      </c>
      <c r="I275">
        <v>260</v>
      </c>
    </row>
    <row r="276" spans="1:9" hidden="1" x14ac:dyDescent="0.25">
      <c r="A276">
        <v>20220909</v>
      </c>
      <c r="B276">
        <v>40151</v>
      </c>
      <c r="C276">
        <v>-0.505679431546734</v>
      </c>
      <c r="D276" s="2">
        <v>1482.39929620813</v>
      </c>
      <c r="E276" s="2">
        <v>267.396283187824</v>
      </c>
      <c r="F276">
        <v>9</v>
      </c>
      <c r="G276">
        <v>5</v>
      </c>
      <c r="H276" s="3">
        <v>22666666.666666701</v>
      </c>
      <c r="I276">
        <v>269</v>
      </c>
    </row>
    <row r="277" spans="1:9" hidden="1" x14ac:dyDescent="0.25">
      <c r="A277">
        <v>20220909</v>
      </c>
      <c r="B277">
        <v>41830</v>
      </c>
      <c r="C277">
        <v>-0.50139820397267199</v>
      </c>
      <c r="D277" s="2">
        <v>1493.7573291296801</v>
      </c>
      <c r="E277" s="2">
        <v>272.97663217530101</v>
      </c>
      <c r="F277">
        <v>9</v>
      </c>
      <c r="G277">
        <v>5</v>
      </c>
      <c r="H277" s="3">
        <v>22666666.666666701</v>
      </c>
      <c r="I277">
        <v>309</v>
      </c>
    </row>
    <row r="278" spans="1:9" hidden="1" x14ac:dyDescent="0.25">
      <c r="A278">
        <v>20220909</v>
      </c>
      <c r="B278">
        <v>42125</v>
      </c>
      <c r="C278">
        <v>-0.55215188874460697</v>
      </c>
      <c r="D278" s="2">
        <v>1308.8995171967099</v>
      </c>
      <c r="E278" s="2">
        <v>214.20942354594601</v>
      </c>
      <c r="F278">
        <v>8</v>
      </c>
      <c r="G278">
        <v>5</v>
      </c>
      <c r="H278" s="3">
        <v>22666666.666666701</v>
      </c>
      <c r="I278">
        <v>316</v>
      </c>
    </row>
    <row r="279" spans="1:9" hidden="1" x14ac:dyDescent="0.25">
      <c r="A279">
        <v>20220909</v>
      </c>
      <c r="B279">
        <v>43145</v>
      </c>
      <c r="C279">
        <v>-0.60892660200236504</v>
      </c>
      <c r="D279" s="2">
        <v>1347.7912602035501</v>
      </c>
      <c r="E279" s="2">
        <v>322.03347864281102</v>
      </c>
      <c r="F279">
        <v>8</v>
      </c>
      <c r="G279">
        <v>5</v>
      </c>
      <c r="H279" s="3">
        <v>22666666.666666701</v>
      </c>
      <c r="I279">
        <v>340</v>
      </c>
    </row>
    <row r="280" spans="1:9" hidden="1" x14ac:dyDescent="0.25">
      <c r="A280">
        <v>20220909</v>
      </c>
      <c r="B280">
        <v>51149</v>
      </c>
      <c r="C280">
        <v>-0.64569158881831701</v>
      </c>
      <c r="D280" s="2">
        <v>1611.07775878243</v>
      </c>
      <c r="E280" s="2">
        <v>266.75099492580603</v>
      </c>
      <c r="F280">
        <v>9</v>
      </c>
      <c r="G280">
        <v>5</v>
      </c>
      <c r="H280" s="3">
        <v>22666666.666666701</v>
      </c>
      <c r="I280">
        <v>435</v>
      </c>
    </row>
    <row r="281" spans="1:9" hidden="1" x14ac:dyDescent="0.25">
      <c r="A281">
        <v>20220909</v>
      </c>
      <c r="B281">
        <v>40012</v>
      </c>
      <c r="C281">
        <v>-0.755836111448694</v>
      </c>
      <c r="D281" s="2">
        <v>1270.9526652541099</v>
      </c>
      <c r="E281" s="2">
        <v>317.73923092480402</v>
      </c>
      <c r="F281">
        <v>7</v>
      </c>
      <c r="G281">
        <v>5</v>
      </c>
      <c r="H281" s="3">
        <v>22653333.333333299</v>
      </c>
      <c r="I281">
        <v>265</v>
      </c>
    </row>
    <row r="282" spans="1:9" hidden="1" x14ac:dyDescent="0.25">
      <c r="A282">
        <v>20220909</v>
      </c>
      <c r="B282">
        <v>40035</v>
      </c>
      <c r="C282">
        <v>-0.50242246478177699</v>
      </c>
      <c r="D282" s="2">
        <v>1589.94523415141</v>
      </c>
      <c r="E282" s="2">
        <v>392.39483063515598</v>
      </c>
      <c r="F282">
        <v>8</v>
      </c>
      <c r="G282">
        <v>5</v>
      </c>
      <c r="H282" s="3">
        <v>22653333.333333299</v>
      </c>
      <c r="I282">
        <v>266</v>
      </c>
    </row>
    <row r="283" spans="1:9" hidden="1" x14ac:dyDescent="0.25">
      <c r="A283">
        <v>20220909</v>
      </c>
      <c r="B283">
        <v>42008</v>
      </c>
      <c r="C283">
        <v>-0.571127450663794</v>
      </c>
      <c r="D283" s="2">
        <v>1324.04520174249</v>
      </c>
      <c r="E283" s="2">
        <v>308.47857960626601</v>
      </c>
      <c r="F283">
        <v>7</v>
      </c>
      <c r="G283">
        <v>5</v>
      </c>
      <c r="H283" s="3">
        <v>22653333.333333299</v>
      </c>
      <c r="I283">
        <v>313</v>
      </c>
    </row>
    <row r="284" spans="1:9" hidden="1" x14ac:dyDescent="0.25">
      <c r="A284">
        <v>20220909</v>
      </c>
      <c r="B284">
        <v>44728</v>
      </c>
      <c r="C284">
        <v>-0.50060454875793903</v>
      </c>
      <c r="D284" s="2">
        <v>1464.38643597345</v>
      </c>
      <c r="E284" s="2">
        <v>311.98918660361397</v>
      </c>
      <c r="F284">
        <v>7</v>
      </c>
      <c r="G284">
        <v>5</v>
      </c>
      <c r="H284" s="3">
        <v>22653333.333333299</v>
      </c>
      <c r="I284">
        <v>379</v>
      </c>
    </row>
    <row r="285" spans="1:9" hidden="1" x14ac:dyDescent="0.25">
      <c r="A285">
        <v>20220909</v>
      </c>
      <c r="B285">
        <v>44833</v>
      </c>
      <c r="C285">
        <v>-0.78119564213169901</v>
      </c>
      <c r="D285" s="2">
        <v>1363.5024483284899</v>
      </c>
      <c r="E285" s="2">
        <v>306.04614709572297</v>
      </c>
      <c r="F285">
        <v>7</v>
      </c>
      <c r="G285">
        <v>5</v>
      </c>
      <c r="H285" s="3">
        <v>22653333.333333299</v>
      </c>
      <c r="I285">
        <v>382</v>
      </c>
    </row>
    <row r="286" spans="1:9" hidden="1" x14ac:dyDescent="0.25">
      <c r="A286">
        <v>20220909</v>
      </c>
      <c r="B286">
        <v>51642</v>
      </c>
      <c r="C286">
        <v>-0.60710556548039496</v>
      </c>
      <c r="D286" s="2">
        <v>1461.44971739121</v>
      </c>
      <c r="E286" s="2">
        <v>208.281940969929</v>
      </c>
      <c r="F286">
        <v>9</v>
      </c>
      <c r="G286">
        <v>5</v>
      </c>
      <c r="H286" s="3">
        <v>22653333.333333299</v>
      </c>
      <c r="I286">
        <v>446</v>
      </c>
    </row>
    <row r="287" spans="1:9" hidden="1" x14ac:dyDescent="0.25">
      <c r="A287">
        <v>20220909</v>
      </c>
      <c r="B287">
        <v>53621</v>
      </c>
      <c r="C287">
        <v>-0.85268950793791798</v>
      </c>
      <c r="D287" s="2">
        <v>1722.03332767589</v>
      </c>
      <c r="E287" s="2">
        <v>203.35562011962199</v>
      </c>
      <c r="F287">
        <v>8</v>
      </c>
      <c r="G287">
        <v>5</v>
      </c>
      <c r="H287" s="3">
        <v>22653333.333333299</v>
      </c>
      <c r="I287">
        <v>491</v>
      </c>
    </row>
    <row r="288" spans="1:9" hidden="1" x14ac:dyDescent="0.25">
      <c r="A288">
        <v>20220909</v>
      </c>
      <c r="B288">
        <v>24600</v>
      </c>
      <c r="C288">
        <v>-0.86887448328344696</v>
      </c>
      <c r="D288" s="2">
        <v>1507.24351807985</v>
      </c>
      <c r="E288" s="2">
        <v>399.851321458683</v>
      </c>
      <c r="F288">
        <v>8</v>
      </c>
      <c r="G288">
        <v>5</v>
      </c>
      <c r="H288" s="3">
        <v>22640000</v>
      </c>
      <c r="I288">
        <v>67</v>
      </c>
    </row>
    <row r="289" spans="1:9" hidden="1" x14ac:dyDescent="0.25">
      <c r="A289">
        <v>20220909</v>
      </c>
      <c r="B289">
        <v>30827</v>
      </c>
      <c r="C289">
        <v>-0.80205634390580105</v>
      </c>
      <c r="D289" s="2">
        <v>1081.02824607653</v>
      </c>
      <c r="E289" s="2">
        <v>200.02036726147699</v>
      </c>
      <c r="F289">
        <v>7</v>
      </c>
      <c r="G289">
        <v>5</v>
      </c>
      <c r="H289" s="3">
        <v>22640000</v>
      </c>
      <c r="I289">
        <v>128</v>
      </c>
    </row>
    <row r="290" spans="1:9" hidden="1" x14ac:dyDescent="0.25">
      <c r="A290">
        <v>20220909</v>
      </c>
      <c r="B290">
        <v>31423</v>
      </c>
      <c r="C290">
        <v>-0.89999785147865397</v>
      </c>
      <c r="D290" s="2">
        <v>1335.7045178154001</v>
      </c>
      <c r="E290" s="2">
        <v>327.542176585883</v>
      </c>
      <c r="F290">
        <v>7</v>
      </c>
      <c r="G290">
        <v>5</v>
      </c>
      <c r="H290" s="3">
        <v>22640000</v>
      </c>
      <c r="I290">
        <v>145</v>
      </c>
    </row>
    <row r="291" spans="1:9" hidden="1" x14ac:dyDescent="0.25">
      <c r="A291">
        <v>20220909</v>
      </c>
      <c r="B291">
        <v>31445</v>
      </c>
      <c r="C291">
        <v>-0.89973220884305305</v>
      </c>
      <c r="D291" s="2">
        <v>1274.18124497548</v>
      </c>
      <c r="E291" s="2">
        <v>324.02497958075497</v>
      </c>
      <c r="F291">
        <v>8</v>
      </c>
      <c r="G291">
        <v>5</v>
      </c>
      <c r="H291" s="3">
        <v>22640000</v>
      </c>
      <c r="I291">
        <v>146</v>
      </c>
    </row>
    <row r="292" spans="1:9" hidden="1" x14ac:dyDescent="0.25">
      <c r="A292">
        <v>20220909</v>
      </c>
      <c r="B292">
        <v>35231</v>
      </c>
      <c r="C292">
        <v>-0.74105694632158803</v>
      </c>
      <c r="D292" s="2">
        <v>1340.8487294777301</v>
      </c>
      <c r="E292" s="2">
        <v>325.99741192658502</v>
      </c>
      <c r="F292">
        <v>7</v>
      </c>
      <c r="G292">
        <v>5</v>
      </c>
      <c r="H292" s="3">
        <v>22640000</v>
      </c>
      <c r="I292">
        <v>245</v>
      </c>
    </row>
    <row r="293" spans="1:9" hidden="1" x14ac:dyDescent="0.25">
      <c r="A293">
        <v>20220909</v>
      </c>
      <c r="B293">
        <v>35339</v>
      </c>
      <c r="C293">
        <v>-0.63388622638750802</v>
      </c>
      <c r="D293" s="2">
        <v>1480.1832118698401</v>
      </c>
      <c r="E293" s="2">
        <v>398.96296854955102</v>
      </c>
      <c r="F293">
        <v>8</v>
      </c>
      <c r="G293">
        <v>5</v>
      </c>
      <c r="H293" s="3">
        <v>22640000</v>
      </c>
      <c r="I293">
        <v>248</v>
      </c>
    </row>
    <row r="294" spans="1:9" hidden="1" x14ac:dyDescent="0.25">
      <c r="A294">
        <v>20220909</v>
      </c>
      <c r="B294">
        <v>43325</v>
      </c>
      <c r="C294">
        <v>-0.75539877561109003</v>
      </c>
      <c r="D294" s="2">
        <v>1289.83519318818</v>
      </c>
      <c r="E294" s="2">
        <v>330.030711381196</v>
      </c>
      <c r="F294">
        <v>8</v>
      </c>
      <c r="G294">
        <v>5</v>
      </c>
      <c r="H294" s="3">
        <v>22640000</v>
      </c>
      <c r="I294">
        <v>344</v>
      </c>
    </row>
    <row r="295" spans="1:9" hidden="1" x14ac:dyDescent="0.25">
      <c r="A295">
        <v>20220909</v>
      </c>
      <c r="B295">
        <v>30447</v>
      </c>
      <c r="C295">
        <v>-0.52392414989446601</v>
      </c>
      <c r="D295" s="2">
        <v>1496.44460228146</v>
      </c>
      <c r="E295" s="2">
        <v>399.93852417443202</v>
      </c>
      <c r="F295">
        <v>7</v>
      </c>
      <c r="G295">
        <v>5</v>
      </c>
      <c r="H295" s="3">
        <v>22626666.666666701</v>
      </c>
      <c r="I295">
        <v>117</v>
      </c>
    </row>
    <row r="296" spans="1:9" hidden="1" x14ac:dyDescent="0.25">
      <c r="A296">
        <v>20220909</v>
      </c>
      <c r="B296">
        <v>30550</v>
      </c>
      <c r="C296">
        <v>-0.89853776117642603</v>
      </c>
      <c r="D296" s="2">
        <v>1455.6510156043</v>
      </c>
      <c r="E296" s="2">
        <v>291.82146844186099</v>
      </c>
      <c r="F296">
        <v>7</v>
      </c>
      <c r="G296">
        <v>5</v>
      </c>
      <c r="H296" s="3">
        <v>22626666.666666701</v>
      </c>
      <c r="I296">
        <v>120</v>
      </c>
    </row>
    <row r="297" spans="1:9" hidden="1" x14ac:dyDescent="0.25">
      <c r="A297">
        <v>20220909</v>
      </c>
      <c r="B297">
        <v>31053</v>
      </c>
      <c r="C297">
        <v>-0.50002897402378399</v>
      </c>
      <c r="D297" s="2">
        <v>1325.90091079021</v>
      </c>
      <c r="E297" s="2">
        <v>291.86416838903398</v>
      </c>
      <c r="F297">
        <v>7</v>
      </c>
      <c r="G297">
        <v>5</v>
      </c>
      <c r="H297" s="3">
        <v>22626666.666666701</v>
      </c>
      <c r="I297">
        <v>135</v>
      </c>
    </row>
    <row r="298" spans="1:9" hidden="1" x14ac:dyDescent="0.25">
      <c r="A298">
        <v>20220909</v>
      </c>
      <c r="B298">
        <v>34807</v>
      </c>
      <c r="C298">
        <v>-0.71372760246501898</v>
      </c>
      <c r="D298" s="2">
        <v>1501.8054819333499</v>
      </c>
      <c r="E298" s="2">
        <v>399.91508683716899</v>
      </c>
      <c r="F298">
        <v>7</v>
      </c>
      <c r="G298">
        <v>5</v>
      </c>
      <c r="H298" s="3">
        <v>22626666.666666701</v>
      </c>
      <c r="I298">
        <v>233</v>
      </c>
    </row>
    <row r="299" spans="1:9" hidden="1" x14ac:dyDescent="0.25">
      <c r="A299">
        <v>20220909</v>
      </c>
      <c r="B299">
        <v>35951</v>
      </c>
      <c r="C299">
        <v>-0.80278357750046803</v>
      </c>
      <c r="D299" s="2">
        <v>1361.2198162299901</v>
      </c>
      <c r="E299" s="2">
        <v>280.19238502654201</v>
      </c>
      <c r="F299">
        <v>7</v>
      </c>
      <c r="G299">
        <v>5</v>
      </c>
      <c r="H299" s="3">
        <v>22626666.666666701</v>
      </c>
      <c r="I299">
        <v>264</v>
      </c>
    </row>
    <row r="300" spans="1:9" hidden="1" x14ac:dyDescent="0.25">
      <c r="A300">
        <v>20220909</v>
      </c>
      <c r="B300">
        <v>41738</v>
      </c>
      <c r="C300">
        <v>-0.53214314090785697</v>
      </c>
      <c r="D300" s="2">
        <v>1021.89312287889</v>
      </c>
      <c r="E300" s="2">
        <v>203.78434865268599</v>
      </c>
      <c r="F300">
        <v>7</v>
      </c>
      <c r="G300">
        <v>5</v>
      </c>
      <c r="H300" s="3">
        <v>22626666.666666701</v>
      </c>
      <c r="I300">
        <v>307</v>
      </c>
    </row>
    <row r="301" spans="1:9" hidden="1" x14ac:dyDescent="0.25">
      <c r="A301">
        <v>20220909</v>
      </c>
      <c r="B301">
        <v>30211</v>
      </c>
      <c r="C301">
        <v>-0.52352398806753797</v>
      </c>
      <c r="D301" s="2">
        <v>1388.5714855112301</v>
      </c>
      <c r="E301" s="2">
        <v>399.973494543811</v>
      </c>
      <c r="F301">
        <v>8</v>
      </c>
      <c r="G301">
        <v>5</v>
      </c>
      <c r="H301" s="3">
        <v>22613333.333333299</v>
      </c>
      <c r="I301">
        <v>110</v>
      </c>
    </row>
    <row r="302" spans="1:9" hidden="1" x14ac:dyDescent="0.25">
      <c r="A302">
        <v>20220909</v>
      </c>
      <c r="B302">
        <v>42450</v>
      </c>
      <c r="C302">
        <v>-0.50770879801759605</v>
      </c>
      <c r="D302" s="2">
        <v>1403.25706087657</v>
      </c>
      <c r="E302" s="2">
        <v>317.29760414295902</v>
      </c>
      <c r="F302">
        <v>9</v>
      </c>
      <c r="G302">
        <v>5</v>
      </c>
      <c r="H302" s="3">
        <v>22613333.333333299</v>
      </c>
      <c r="I302">
        <v>324</v>
      </c>
    </row>
    <row r="303" spans="1:9" hidden="1" x14ac:dyDescent="0.25">
      <c r="A303">
        <v>20220909</v>
      </c>
      <c r="B303">
        <v>44205</v>
      </c>
      <c r="C303">
        <v>-0.50239781269819095</v>
      </c>
      <c r="D303" s="2">
        <v>1506.5995268589199</v>
      </c>
      <c r="E303" s="2">
        <v>329.31864263558498</v>
      </c>
      <c r="F303">
        <v>7</v>
      </c>
      <c r="G303">
        <v>5</v>
      </c>
      <c r="H303" s="3">
        <v>22613333.333333299</v>
      </c>
      <c r="I303">
        <v>366</v>
      </c>
    </row>
    <row r="304" spans="1:9" hidden="1" x14ac:dyDescent="0.25">
      <c r="A304">
        <v>20220909</v>
      </c>
      <c r="B304">
        <v>24539</v>
      </c>
      <c r="C304">
        <v>-0.534228408935153</v>
      </c>
      <c r="D304" s="2">
        <v>1506.43327361867</v>
      </c>
      <c r="E304" s="2">
        <v>399.899062331143</v>
      </c>
      <c r="F304">
        <v>9</v>
      </c>
      <c r="G304">
        <v>5</v>
      </c>
      <c r="H304" s="3">
        <v>22586666.666666701</v>
      </c>
      <c r="I304">
        <v>66</v>
      </c>
    </row>
    <row r="305" spans="1:9" hidden="1" x14ac:dyDescent="0.25">
      <c r="A305">
        <v>20220909</v>
      </c>
      <c r="B305">
        <v>32413</v>
      </c>
      <c r="C305">
        <v>-0.89979781542583603</v>
      </c>
      <c r="D305" s="2">
        <v>1280.2428425175401</v>
      </c>
      <c r="E305" s="2">
        <v>312.44500182062302</v>
      </c>
      <c r="F305">
        <v>7</v>
      </c>
      <c r="G305">
        <v>5</v>
      </c>
      <c r="H305" s="3">
        <v>22586666.666666701</v>
      </c>
      <c r="I305">
        <v>171</v>
      </c>
    </row>
    <row r="306" spans="1:9" hidden="1" x14ac:dyDescent="0.25">
      <c r="A306">
        <v>20220909</v>
      </c>
      <c r="B306">
        <v>33134</v>
      </c>
      <c r="C306">
        <v>-0.50007582189830702</v>
      </c>
      <c r="D306" s="2">
        <v>1281.2623533695501</v>
      </c>
      <c r="E306" s="2">
        <v>399.76518305340801</v>
      </c>
      <c r="F306">
        <v>9</v>
      </c>
      <c r="G306">
        <v>5</v>
      </c>
      <c r="H306" s="3">
        <v>22586666.666666701</v>
      </c>
      <c r="I306">
        <v>190</v>
      </c>
    </row>
    <row r="307" spans="1:9" hidden="1" x14ac:dyDescent="0.25">
      <c r="A307">
        <v>20220909</v>
      </c>
      <c r="B307">
        <v>33603</v>
      </c>
      <c r="C307">
        <v>-0.86564223959959796</v>
      </c>
      <c r="D307" s="2">
        <v>800.00216560738897</v>
      </c>
      <c r="E307" s="2">
        <v>200.006395052523</v>
      </c>
      <c r="F307">
        <v>9</v>
      </c>
      <c r="G307">
        <v>5</v>
      </c>
      <c r="H307" s="3">
        <v>22586666.666666701</v>
      </c>
      <c r="I307">
        <v>201</v>
      </c>
    </row>
    <row r="308" spans="1:9" hidden="1" x14ac:dyDescent="0.25">
      <c r="A308">
        <v>20220909</v>
      </c>
      <c r="B308">
        <v>33712</v>
      </c>
      <c r="C308">
        <v>-0.50491306731317698</v>
      </c>
      <c r="D308" s="2">
        <v>1293.54846617712</v>
      </c>
      <c r="E308" s="2">
        <v>399.99255288141302</v>
      </c>
      <c r="F308">
        <v>7</v>
      </c>
      <c r="G308">
        <v>5</v>
      </c>
      <c r="H308" s="3">
        <v>22586666.666666701</v>
      </c>
      <c r="I308">
        <v>204</v>
      </c>
    </row>
    <row r="309" spans="1:9" hidden="1" x14ac:dyDescent="0.25">
      <c r="A309">
        <v>20220909</v>
      </c>
      <c r="B309">
        <v>35045</v>
      </c>
      <c r="C309">
        <v>-0.73373364055160495</v>
      </c>
      <c r="D309" s="2">
        <v>1492.3905241371201</v>
      </c>
      <c r="E309" s="2">
        <v>399.96451574126303</v>
      </c>
      <c r="F309">
        <v>9</v>
      </c>
      <c r="G309">
        <v>5</v>
      </c>
      <c r="H309" s="3">
        <v>22586666.666666701</v>
      </c>
      <c r="I309">
        <v>240</v>
      </c>
    </row>
    <row r="310" spans="1:9" hidden="1" x14ac:dyDescent="0.25">
      <c r="A310">
        <v>20220909</v>
      </c>
      <c r="B310">
        <v>40600</v>
      </c>
      <c r="C310">
        <v>-0.75606102477184201</v>
      </c>
      <c r="D310" s="2">
        <v>1519.81956535366</v>
      </c>
      <c r="E310" s="2">
        <v>268.960966040404</v>
      </c>
      <c r="F310">
        <v>8</v>
      </c>
      <c r="G310">
        <v>5</v>
      </c>
      <c r="H310" s="3">
        <v>22586666.666666701</v>
      </c>
      <c r="I310">
        <v>279</v>
      </c>
    </row>
    <row r="311" spans="1:9" hidden="1" x14ac:dyDescent="0.25">
      <c r="A311">
        <v>20220909</v>
      </c>
      <c r="B311">
        <v>33451</v>
      </c>
      <c r="C311">
        <v>-0.77158831356819702</v>
      </c>
      <c r="D311" s="2">
        <v>1275.18787085445</v>
      </c>
      <c r="E311" s="2">
        <v>399.958539335713</v>
      </c>
      <c r="F311">
        <v>8</v>
      </c>
      <c r="G311">
        <v>5</v>
      </c>
      <c r="H311" s="3">
        <v>22573333.333333299</v>
      </c>
      <c r="I311">
        <v>198</v>
      </c>
    </row>
    <row r="312" spans="1:9" hidden="1" x14ac:dyDescent="0.25">
      <c r="A312">
        <v>20220909</v>
      </c>
      <c r="B312">
        <v>40921</v>
      </c>
      <c r="C312">
        <v>-0.54119591073365603</v>
      </c>
      <c r="D312" s="2">
        <v>1246.173469763</v>
      </c>
      <c r="E312" s="2">
        <v>269.07810387110197</v>
      </c>
      <c r="F312">
        <v>9</v>
      </c>
      <c r="G312">
        <v>5</v>
      </c>
      <c r="H312" s="3">
        <v>22573333.333333299</v>
      </c>
      <c r="I312">
        <v>287</v>
      </c>
    </row>
    <row r="313" spans="1:9" hidden="1" x14ac:dyDescent="0.25">
      <c r="A313">
        <v>20220909</v>
      </c>
      <c r="B313">
        <v>42541</v>
      </c>
      <c r="C313">
        <v>-0.89763139315749296</v>
      </c>
      <c r="D313" s="2">
        <v>1314.8411772952199</v>
      </c>
      <c r="E313" s="2">
        <v>267.298279450287</v>
      </c>
      <c r="F313">
        <v>8</v>
      </c>
      <c r="G313">
        <v>5</v>
      </c>
      <c r="H313" s="3">
        <v>22573333.333333299</v>
      </c>
      <c r="I313">
        <v>326</v>
      </c>
    </row>
    <row r="314" spans="1:9" hidden="1" x14ac:dyDescent="0.25">
      <c r="A314">
        <v>20220909</v>
      </c>
      <c r="B314">
        <v>52816</v>
      </c>
      <c r="C314">
        <v>-0.67530920987265397</v>
      </c>
      <c r="D314" s="2">
        <v>1178.4260694920699</v>
      </c>
      <c r="E314" s="2">
        <v>211.28923556527701</v>
      </c>
      <c r="F314">
        <v>8</v>
      </c>
      <c r="G314">
        <v>5</v>
      </c>
      <c r="H314" s="3">
        <v>22573333.333333299</v>
      </c>
      <c r="I314">
        <v>473</v>
      </c>
    </row>
    <row r="315" spans="1:9" hidden="1" x14ac:dyDescent="0.25">
      <c r="A315">
        <v>20220909</v>
      </c>
      <c r="B315">
        <v>52947</v>
      </c>
      <c r="C315">
        <v>-0.52154619212799902</v>
      </c>
      <c r="D315" s="2">
        <v>1583.8015432280099</v>
      </c>
      <c r="E315" s="2">
        <v>398.09761741842499</v>
      </c>
      <c r="F315">
        <v>9</v>
      </c>
      <c r="G315">
        <v>5</v>
      </c>
      <c r="H315" s="3">
        <v>22573333.333333299</v>
      </c>
      <c r="I315">
        <v>476</v>
      </c>
    </row>
    <row r="316" spans="1:9" hidden="1" x14ac:dyDescent="0.25">
      <c r="A316">
        <v>20220909</v>
      </c>
      <c r="B316">
        <v>23313</v>
      </c>
      <c r="C316">
        <v>-0.89949563850288095</v>
      </c>
      <c r="D316" s="2">
        <v>1542.35835577117</v>
      </c>
      <c r="E316" s="2">
        <v>200.15336877170699</v>
      </c>
      <c r="F316">
        <v>8</v>
      </c>
      <c r="G316">
        <v>5</v>
      </c>
      <c r="H316" s="3">
        <v>22560000</v>
      </c>
      <c r="I316">
        <v>33</v>
      </c>
    </row>
    <row r="317" spans="1:9" hidden="1" x14ac:dyDescent="0.25">
      <c r="A317">
        <v>20220909</v>
      </c>
      <c r="B317">
        <v>24516</v>
      </c>
      <c r="C317">
        <v>-0.89989958866057396</v>
      </c>
      <c r="D317" s="2">
        <v>1398.59033349434</v>
      </c>
      <c r="E317" s="2">
        <v>399.85226093351298</v>
      </c>
      <c r="F317">
        <v>9</v>
      </c>
      <c r="G317">
        <v>5</v>
      </c>
      <c r="H317" s="3">
        <v>22560000</v>
      </c>
      <c r="I317">
        <v>65</v>
      </c>
    </row>
    <row r="318" spans="1:9" hidden="1" x14ac:dyDescent="0.25">
      <c r="A318">
        <v>20220909</v>
      </c>
      <c r="B318">
        <v>31153</v>
      </c>
      <c r="C318">
        <v>-0.51425689120354301</v>
      </c>
      <c r="D318" s="2">
        <v>1695.5366332214601</v>
      </c>
      <c r="E318" s="2">
        <v>399.98933587687497</v>
      </c>
      <c r="F318">
        <v>7</v>
      </c>
      <c r="G318">
        <v>5</v>
      </c>
      <c r="H318" s="3">
        <v>22560000</v>
      </c>
      <c r="I318">
        <v>138</v>
      </c>
    </row>
    <row r="319" spans="1:9" hidden="1" x14ac:dyDescent="0.25">
      <c r="A319">
        <v>20220909</v>
      </c>
      <c r="B319">
        <v>34400</v>
      </c>
      <c r="C319">
        <v>-0.67192667165803899</v>
      </c>
      <c r="D319" s="2">
        <v>1345.83359847308</v>
      </c>
      <c r="E319" s="2">
        <v>399.98805319092298</v>
      </c>
      <c r="F319">
        <v>9</v>
      </c>
      <c r="G319">
        <v>5</v>
      </c>
      <c r="H319" s="3">
        <v>22560000</v>
      </c>
      <c r="I319">
        <v>222</v>
      </c>
    </row>
    <row r="320" spans="1:9" hidden="1" x14ac:dyDescent="0.25">
      <c r="A320">
        <v>20220909</v>
      </c>
      <c r="B320">
        <v>34424</v>
      </c>
      <c r="C320">
        <v>-0.83831216699359901</v>
      </c>
      <c r="D320" s="2">
        <v>1331.4344376194799</v>
      </c>
      <c r="E320" s="2">
        <v>399.973266976611</v>
      </c>
      <c r="F320">
        <v>9</v>
      </c>
      <c r="G320">
        <v>5</v>
      </c>
      <c r="H320" s="3">
        <v>22560000</v>
      </c>
      <c r="I320">
        <v>223</v>
      </c>
    </row>
    <row r="321" spans="1:9" hidden="1" x14ac:dyDescent="0.25">
      <c r="A321">
        <v>20220909</v>
      </c>
      <c r="B321">
        <v>43659</v>
      </c>
      <c r="C321">
        <v>-0.50028881894271005</v>
      </c>
      <c r="D321" s="2">
        <v>1618.0032872915201</v>
      </c>
      <c r="E321" s="2">
        <v>333.87379271890097</v>
      </c>
      <c r="F321">
        <v>7</v>
      </c>
      <c r="G321">
        <v>5</v>
      </c>
      <c r="H321" s="3">
        <v>22560000</v>
      </c>
      <c r="I321">
        <v>353</v>
      </c>
    </row>
    <row r="322" spans="1:9" hidden="1" x14ac:dyDescent="0.25">
      <c r="A322">
        <v>20220909</v>
      </c>
      <c r="B322">
        <v>45914</v>
      </c>
      <c r="C322">
        <v>-0.89061796366079404</v>
      </c>
      <c r="D322" s="2">
        <v>1273.1541692727801</v>
      </c>
      <c r="E322" s="2">
        <v>300.390848128154</v>
      </c>
      <c r="F322">
        <v>9</v>
      </c>
      <c r="G322">
        <v>5</v>
      </c>
      <c r="H322" s="3">
        <v>22560000</v>
      </c>
      <c r="I322">
        <v>406</v>
      </c>
    </row>
    <row r="323" spans="1:9" hidden="1" x14ac:dyDescent="0.25">
      <c r="A323">
        <v>20220909</v>
      </c>
      <c r="B323">
        <v>51055</v>
      </c>
      <c r="C323">
        <v>-0.79621419285282402</v>
      </c>
      <c r="D323" s="2">
        <v>1610.66495531346</v>
      </c>
      <c r="E323" s="2">
        <v>332.14355583428102</v>
      </c>
      <c r="F323">
        <v>7</v>
      </c>
      <c r="G323">
        <v>5</v>
      </c>
      <c r="H323" s="3">
        <v>22560000</v>
      </c>
      <c r="I323">
        <v>433</v>
      </c>
    </row>
    <row r="324" spans="1:9" hidden="1" x14ac:dyDescent="0.25">
      <c r="A324">
        <v>20220909</v>
      </c>
      <c r="B324">
        <v>22800</v>
      </c>
      <c r="C324">
        <v>-0.71701077355744203</v>
      </c>
      <c r="D324" s="2">
        <v>1684.8561974197701</v>
      </c>
      <c r="E324" s="2">
        <v>271.574161287214</v>
      </c>
      <c r="F324">
        <v>9</v>
      </c>
      <c r="G324">
        <v>5</v>
      </c>
      <c r="H324" s="3">
        <v>22546666.666666701</v>
      </c>
      <c r="I324">
        <v>19</v>
      </c>
    </row>
    <row r="325" spans="1:9" hidden="1" x14ac:dyDescent="0.25">
      <c r="A325">
        <v>20220909</v>
      </c>
      <c r="B325">
        <v>35451</v>
      </c>
      <c r="C325">
        <v>-0.71335337917439201</v>
      </c>
      <c r="D325" s="2">
        <v>1346.4398895965901</v>
      </c>
      <c r="E325" s="2">
        <v>389.91765829081902</v>
      </c>
      <c r="F325">
        <v>8</v>
      </c>
      <c r="G325">
        <v>5</v>
      </c>
      <c r="H325" s="3">
        <v>22546666.666666701</v>
      </c>
      <c r="I325">
        <v>251</v>
      </c>
    </row>
    <row r="326" spans="1:9" hidden="1" x14ac:dyDescent="0.25">
      <c r="A326">
        <v>20220909</v>
      </c>
      <c r="B326">
        <v>35757</v>
      </c>
      <c r="C326">
        <v>-0.51592216146155701</v>
      </c>
      <c r="D326" s="2">
        <v>1504.24875194899</v>
      </c>
      <c r="E326" s="2">
        <v>209.81480137710801</v>
      </c>
      <c r="F326">
        <v>8</v>
      </c>
      <c r="G326">
        <v>5</v>
      </c>
      <c r="H326" s="3">
        <v>22546666.666666701</v>
      </c>
      <c r="I326">
        <v>259</v>
      </c>
    </row>
    <row r="327" spans="1:9" hidden="1" x14ac:dyDescent="0.25">
      <c r="A327">
        <v>20220909</v>
      </c>
      <c r="B327">
        <v>42632</v>
      </c>
      <c r="C327">
        <v>-0.89679310570183801</v>
      </c>
      <c r="D327" s="2">
        <v>1361.0641369387999</v>
      </c>
      <c r="E327" s="2">
        <v>394.85229661787503</v>
      </c>
      <c r="F327">
        <v>8</v>
      </c>
      <c r="G327">
        <v>5</v>
      </c>
      <c r="H327" s="3">
        <v>22546666.666666701</v>
      </c>
      <c r="I327">
        <v>328</v>
      </c>
    </row>
    <row r="328" spans="1:9" hidden="1" x14ac:dyDescent="0.25">
      <c r="A328">
        <v>20220909</v>
      </c>
      <c r="B328">
        <v>44141</v>
      </c>
      <c r="C328">
        <v>-0.58088383288225498</v>
      </c>
      <c r="D328" s="2">
        <v>1999.4144453133099</v>
      </c>
      <c r="E328" s="2">
        <v>214.54733972290299</v>
      </c>
      <c r="F328">
        <v>8</v>
      </c>
      <c r="G328">
        <v>5</v>
      </c>
      <c r="H328" s="3">
        <v>22546666.666666701</v>
      </c>
      <c r="I328">
        <v>365</v>
      </c>
    </row>
    <row r="329" spans="1:9" hidden="1" x14ac:dyDescent="0.25">
      <c r="A329">
        <v>20220909</v>
      </c>
      <c r="B329">
        <v>22715</v>
      </c>
      <c r="C329">
        <v>-0.72869513858776302</v>
      </c>
      <c r="D329" s="2">
        <v>1535.18197506563</v>
      </c>
      <c r="E329" s="2">
        <v>215.34161807207499</v>
      </c>
      <c r="F329">
        <v>9</v>
      </c>
      <c r="G329">
        <v>5</v>
      </c>
      <c r="H329" s="3">
        <v>22533333.333333299</v>
      </c>
      <c r="I329">
        <v>17</v>
      </c>
    </row>
    <row r="330" spans="1:9" hidden="1" x14ac:dyDescent="0.25">
      <c r="A330">
        <v>20220909</v>
      </c>
      <c r="B330">
        <v>24133</v>
      </c>
      <c r="C330">
        <v>-0.88209635485062499</v>
      </c>
      <c r="D330" s="2">
        <v>1556.55777270257</v>
      </c>
      <c r="E330" s="2">
        <v>276.58210675251598</v>
      </c>
      <c r="F330">
        <v>9</v>
      </c>
      <c r="G330">
        <v>5</v>
      </c>
      <c r="H330" s="3">
        <v>22533333.333333299</v>
      </c>
      <c r="I330">
        <v>55</v>
      </c>
    </row>
    <row r="331" spans="1:9" hidden="1" x14ac:dyDescent="0.25">
      <c r="A331">
        <v>20220909</v>
      </c>
      <c r="B331">
        <v>24727</v>
      </c>
      <c r="C331">
        <v>-0.89606446501932602</v>
      </c>
      <c r="D331" s="2">
        <v>1999.9136185956399</v>
      </c>
      <c r="E331" s="2">
        <v>202.16231342392899</v>
      </c>
      <c r="F331">
        <v>8</v>
      </c>
      <c r="G331">
        <v>5</v>
      </c>
      <c r="H331" s="3">
        <v>22533333.333333299</v>
      </c>
      <c r="I331">
        <v>71</v>
      </c>
    </row>
    <row r="332" spans="1:9" hidden="1" x14ac:dyDescent="0.25">
      <c r="A332">
        <v>20220909</v>
      </c>
      <c r="B332">
        <v>32543</v>
      </c>
      <c r="C332">
        <v>-0.89338088904683199</v>
      </c>
      <c r="D332" s="2">
        <v>1974.6328074661001</v>
      </c>
      <c r="E332" s="2">
        <v>200.134045978605</v>
      </c>
      <c r="F332">
        <v>9</v>
      </c>
      <c r="G332">
        <v>5</v>
      </c>
      <c r="H332" s="3">
        <v>22533333.333333299</v>
      </c>
      <c r="I332">
        <v>175</v>
      </c>
    </row>
    <row r="333" spans="1:9" hidden="1" x14ac:dyDescent="0.25">
      <c r="A333">
        <v>20220909</v>
      </c>
      <c r="B333">
        <v>34830</v>
      </c>
      <c r="C333">
        <v>-0.56247952468709195</v>
      </c>
      <c r="D333" s="2">
        <v>1999.99496787883</v>
      </c>
      <c r="E333" s="2">
        <v>200.04590787415799</v>
      </c>
      <c r="F333">
        <v>8</v>
      </c>
      <c r="G333">
        <v>5</v>
      </c>
      <c r="H333" s="3">
        <v>22533333.333333299</v>
      </c>
      <c r="I333">
        <v>234</v>
      </c>
    </row>
    <row r="334" spans="1:9" hidden="1" x14ac:dyDescent="0.25">
      <c r="A334">
        <v>20220909</v>
      </c>
      <c r="B334">
        <v>43053</v>
      </c>
      <c r="C334">
        <v>-0.65175295810762102</v>
      </c>
      <c r="D334" s="2">
        <v>1466.5620508111199</v>
      </c>
      <c r="E334" s="2">
        <v>304.856034288986</v>
      </c>
      <c r="F334">
        <v>7</v>
      </c>
      <c r="G334">
        <v>5</v>
      </c>
      <c r="H334" s="3">
        <v>22533333.333333299</v>
      </c>
      <c r="I334">
        <v>338</v>
      </c>
    </row>
    <row r="335" spans="1:9" hidden="1" x14ac:dyDescent="0.25">
      <c r="A335">
        <v>20220909</v>
      </c>
      <c r="B335">
        <v>43549</v>
      </c>
      <c r="C335">
        <v>-0.58556374848227499</v>
      </c>
      <c r="D335" s="2">
        <v>1619.4098425120301</v>
      </c>
      <c r="E335" s="2">
        <v>351.294904399193</v>
      </c>
      <c r="F335">
        <v>9</v>
      </c>
      <c r="G335">
        <v>5</v>
      </c>
      <c r="H335" s="3">
        <v>22533333.333333299</v>
      </c>
      <c r="I335">
        <v>350</v>
      </c>
    </row>
    <row r="336" spans="1:9" hidden="1" x14ac:dyDescent="0.25">
      <c r="A336">
        <v>20220909</v>
      </c>
      <c r="B336">
        <v>45354</v>
      </c>
      <c r="C336">
        <v>-0.71268240946658801</v>
      </c>
      <c r="D336" s="2">
        <v>1998.8828624888699</v>
      </c>
      <c r="E336" s="2">
        <v>206.41936730315399</v>
      </c>
      <c r="F336">
        <v>8</v>
      </c>
      <c r="G336">
        <v>5</v>
      </c>
      <c r="H336" s="3">
        <v>22533333.333333299</v>
      </c>
      <c r="I336">
        <v>394</v>
      </c>
    </row>
    <row r="337" spans="1:9" hidden="1" x14ac:dyDescent="0.25">
      <c r="A337">
        <v>20220909</v>
      </c>
      <c r="B337">
        <v>53406</v>
      </c>
      <c r="C337">
        <v>-0.627613507968519</v>
      </c>
      <c r="D337" s="2">
        <v>1927.9994890299999</v>
      </c>
      <c r="E337" s="2">
        <v>205.76819132577199</v>
      </c>
      <c r="F337">
        <v>8</v>
      </c>
      <c r="G337">
        <v>5</v>
      </c>
      <c r="H337" s="3">
        <v>22533333.333333299</v>
      </c>
      <c r="I337">
        <v>486</v>
      </c>
    </row>
    <row r="338" spans="1:9" hidden="1" x14ac:dyDescent="0.25">
      <c r="A338">
        <v>20220909</v>
      </c>
      <c r="B338">
        <v>54743</v>
      </c>
      <c r="C338">
        <v>-0.52057269528628203</v>
      </c>
      <c r="D338" s="2">
        <v>1231.89881288432</v>
      </c>
      <c r="E338" s="2">
        <v>203.985576339868</v>
      </c>
      <c r="F338">
        <v>8</v>
      </c>
      <c r="G338">
        <v>5</v>
      </c>
      <c r="H338" s="3">
        <v>22533333.333333299</v>
      </c>
      <c r="I338">
        <v>515</v>
      </c>
    </row>
    <row r="339" spans="1:9" hidden="1" x14ac:dyDescent="0.25">
      <c r="A339">
        <v>20220909</v>
      </c>
      <c r="B339">
        <v>30234</v>
      </c>
      <c r="C339">
        <v>-0.53400345995847598</v>
      </c>
      <c r="D339" s="2">
        <v>1999.9495473020199</v>
      </c>
      <c r="E339" s="2">
        <v>277.12171768331899</v>
      </c>
      <c r="F339">
        <v>9</v>
      </c>
      <c r="G339">
        <v>5</v>
      </c>
      <c r="H339" s="3">
        <v>22520000</v>
      </c>
      <c r="I339">
        <v>111</v>
      </c>
    </row>
    <row r="340" spans="1:9" hidden="1" x14ac:dyDescent="0.25">
      <c r="A340">
        <v>20220909</v>
      </c>
      <c r="B340">
        <v>41240</v>
      </c>
      <c r="C340">
        <v>-0.65999822130383101</v>
      </c>
      <c r="D340" s="2">
        <v>1999.32400781413</v>
      </c>
      <c r="E340" s="2">
        <v>200.000434452381</v>
      </c>
      <c r="F340">
        <v>9</v>
      </c>
      <c r="G340">
        <v>5</v>
      </c>
      <c r="H340" s="3">
        <v>22520000</v>
      </c>
      <c r="I340">
        <v>295</v>
      </c>
    </row>
    <row r="341" spans="1:9" hidden="1" x14ac:dyDescent="0.25">
      <c r="A341">
        <v>20220909</v>
      </c>
      <c r="B341">
        <v>41716</v>
      </c>
      <c r="C341">
        <v>-0.86466496620889299</v>
      </c>
      <c r="D341" s="2">
        <v>1430.6917141638801</v>
      </c>
      <c r="E341" s="2">
        <v>327.03357855154297</v>
      </c>
      <c r="F341">
        <v>8</v>
      </c>
      <c r="G341">
        <v>5</v>
      </c>
      <c r="H341" s="3">
        <v>22520000</v>
      </c>
      <c r="I341">
        <v>306</v>
      </c>
    </row>
    <row r="342" spans="1:9" hidden="1" x14ac:dyDescent="0.25">
      <c r="A342">
        <v>20220909</v>
      </c>
      <c r="B342">
        <v>51032</v>
      </c>
      <c r="C342">
        <v>-0.81862501117609199</v>
      </c>
      <c r="D342" s="2">
        <v>1616.33599120595</v>
      </c>
      <c r="E342" s="2">
        <v>353.310103247722</v>
      </c>
      <c r="F342">
        <v>7</v>
      </c>
      <c r="G342">
        <v>5</v>
      </c>
      <c r="H342" s="3">
        <v>22520000</v>
      </c>
      <c r="I342">
        <v>432</v>
      </c>
    </row>
    <row r="343" spans="1:9" hidden="1" x14ac:dyDescent="0.25">
      <c r="A343">
        <v>20220909</v>
      </c>
      <c r="B343">
        <v>24001</v>
      </c>
      <c r="C343">
        <v>-0.87780628488567902</v>
      </c>
      <c r="D343" s="2">
        <v>1221.51625271583</v>
      </c>
      <c r="E343" s="2">
        <v>200.03713053100699</v>
      </c>
      <c r="F343">
        <v>9</v>
      </c>
      <c r="G343">
        <v>5</v>
      </c>
      <c r="H343" s="3">
        <v>22506666.666666701</v>
      </c>
      <c r="I343">
        <v>51</v>
      </c>
    </row>
    <row r="344" spans="1:9" hidden="1" x14ac:dyDescent="0.25">
      <c r="A344">
        <v>20220909</v>
      </c>
      <c r="B344">
        <v>24259</v>
      </c>
      <c r="C344">
        <v>-0.62667311500487999</v>
      </c>
      <c r="D344" s="2">
        <v>1304.92899312997</v>
      </c>
      <c r="E344" s="2">
        <v>202.08185277525001</v>
      </c>
      <c r="F344">
        <v>7</v>
      </c>
      <c r="G344">
        <v>5</v>
      </c>
      <c r="H344" s="3">
        <v>22506666.666666701</v>
      </c>
      <c r="I344">
        <v>59</v>
      </c>
    </row>
    <row r="345" spans="1:9" hidden="1" x14ac:dyDescent="0.25">
      <c r="A345">
        <v>20220909</v>
      </c>
      <c r="B345">
        <v>41102</v>
      </c>
      <c r="C345">
        <v>-0.50005015266310504</v>
      </c>
      <c r="D345" s="2">
        <v>1528.2716035964399</v>
      </c>
      <c r="E345" s="2">
        <v>322.01136836718899</v>
      </c>
      <c r="F345">
        <v>9</v>
      </c>
      <c r="G345">
        <v>5</v>
      </c>
      <c r="H345" s="3">
        <v>22506666.666666701</v>
      </c>
      <c r="I345">
        <v>291</v>
      </c>
    </row>
    <row r="346" spans="1:9" hidden="1" x14ac:dyDescent="0.25">
      <c r="A346">
        <v>20220909</v>
      </c>
      <c r="B346">
        <v>30707</v>
      </c>
      <c r="C346">
        <v>-0.61097295550124298</v>
      </c>
      <c r="D346" s="2">
        <v>800.15706931932698</v>
      </c>
      <c r="E346" s="2">
        <v>200.02783590693701</v>
      </c>
      <c r="F346">
        <v>8</v>
      </c>
      <c r="G346">
        <v>5</v>
      </c>
      <c r="H346" s="3">
        <v>22493333.333333299</v>
      </c>
      <c r="I346">
        <v>124</v>
      </c>
    </row>
    <row r="347" spans="1:9" hidden="1" x14ac:dyDescent="0.25">
      <c r="A347">
        <v>20220909</v>
      </c>
      <c r="B347">
        <v>34912</v>
      </c>
      <c r="C347">
        <v>-0.63827070398956998</v>
      </c>
      <c r="D347" s="2">
        <v>1999.8505413417499</v>
      </c>
      <c r="E347" s="2">
        <v>269.51598063910598</v>
      </c>
      <c r="F347">
        <v>8</v>
      </c>
      <c r="G347">
        <v>5</v>
      </c>
      <c r="H347" s="3">
        <v>22493333.333333299</v>
      </c>
      <c r="I347">
        <v>236</v>
      </c>
    </row>
    <row r="348" spans="1:9" hidden="1" x14ac:dyDescent="0.25">
      <c r="A348">
        <v>20220909</v>
      </c>
      <c r="B348">
        <v>40420</v>
      </c>
      <c r="C348">
        <v>-0.77067314533459896</v>
      </c>
      <c r="D348" s="2">
        <v>1513.36481536268</v>
      </c>
      <c r="E348" s="2">
        <v>390.49003241487202</v>
      </c>
      <c r="F348">
        <v>9</v>
      </c>
      <c r="G348">
        <v>5</v>
      </c>
      <c r="H348" s="3">
        <v>22493333.333333299</v>
      </c>
      <c r="I348">
        <v>275</v>
      </c>
    </row>
    <row r="349" spans="1:9" hidden="1" x14ac:dyDescent="0.25">
      <c r="A349">
        <v>20220909</v>
      </c>
      <c r="B349">
        <v>45206</v>
      </c>
      <c r="C349">
        <v>-0.72755352041049604</v>
      </c>
      <c r="D349" s="2">
        <v>1998.7534217432001</v>
      </c>
      <c r="E349" s="2">
        <v>274.60576973672102</v>
      </c>
      <c r="F349">
        <v>9</v>
      </c>
      <c r="G349">
        <v>5</v>
      </c>
      <c r="H349" s="3">
        <v>22493333.333333299</v>
      </c>
      <c r="I349">
        <v>390</v>
      </c>
    </row>
    <row r="350" spans="1:9" hidden="1" x14ac:dyDescent="0.25">
      <c r="A350">
        <v>20220909</v>
      </c>
      <c r="B350">
        <v>45609</v>
      </c>
      <c r="C350">
        <v>-0.50006368442482396</v>
      </c>
      <c r="D350" s="2">
        <v>1314.5403277801299</v>
      </c>
      <c r="E350" s="2">
        <v>331.53026478932901</v>
      </c>
      <c r="F350">
        <v>9</v>
      </c>
      <c r="G350">
        <v>5</v>
      </c>
      <c r="H350" s="3">
        <v>22493333.333333299</v>
      </c>
      <c r="I350">
        <v>399</v>
      </c>
    </row>
    <row r="351" spans="1:9" hidden="1" x14ac:dyDescent="0.25">
      <c r="A351">
        <v>20220909</v>
      </c>
      <c r="B351">
        <v>50241</v>
      </c>
      <c r="C351">
        <v>-0.89998001571265596</v>
      </c>
      <c r="D351" s="2">
        <v>1613.4903916743599</v>
      </c>
      <c r="E351" s="2">
        <v>238.987119508474</v>
      </c>
      <c r="F351">
        <v>8</v>
      </c>
      <c r="G351">
        <v>5</v>
      </c>
      <c r="H351" s="3">
        <v>22493333.333333299</v>
      </c>
      <c r="I351">
        <v>414</v>
      </c>
    </row>
    <row r="352" spans="1:9" hidden="1" x14ac:dyDescent="0.25">
      <c r="A352">
        <v>20220909</v>
      </c>
      <c r="B352">
        <v>50459</v>
      </c>
      <c r="C352">
        <v>-0.70331916091157998</v>
      </c>
      <c r="D352" s="2">
        <v>1685.68475764097</v>
      </c>
      <c r="E352" s="2">
        <v>292.67802769049899</v>
      </c>
      <c r="F352">
        <v>9</v>
      </c>
      <c r="G352">
        <v>5</v>
      </c>
      <c r="H352" s="3">
        <v>22493333.333333299</v>
      </c>
      <c r="I352">
        <v>419</v>
      </c>
    </row>
    <row r="353" spans="1:9" hidden="1" x14ac:dyDescent="0.25">
      <c r="A353">
        <v>20220909</v>
      </c>
      <c r="B353">
        <v>52330</v>
      </c>
      <c r="C353">
        <v>-0.51340895337193504</v>
      </c>
      <c r="D353" s="2">
        <v>1568.92985217244</v>
      </c>
      <c r="E353" s="2">
        <v>321.67862365195703</v>
      </c>
      <c r="F353">
        <v>7</v>
      </c>
      <c r="G353">
        <v>5</v>
      </c>
      <c r="H353" s="3">
        <v>22493333.333333299</v>
      </c>
      <c r="I353">
        <v>461</v>
      </c>
    </row>
    <row r="354" spans="1:9" hidden="1" x14ac:dyDescent="0.25">
      <c r="A354">
        <v>20220909</v>
      </c>
      <c r="B354">
        <v>53319</v>
      </c>
      <c r="C354">
        <v>-0.88353322542776902</v>
      </c>
      <c r="D354" s="2">
        <v>865.62791019879103</v>
      </c>
      <c r="E354" s="2">
        <v>200.01431115794901</v>
      </c>
      <c r="F354">
        <v>8</v>
      </c>
      <c r="G354">
        <v>5</v>
      </c>
      <c r="H354" s="3">
        <v>22493333.333333299</v>
      </c>
      <c r="I354">
        <v>484</v>
      </c>
    </row>
    <row r="355" spans="1:9" hidden="1" x14ac:dyDescent="0.25">
      <c r="A355">
        <v>20220909</v>
      </c>
      <c r="B355">
        <v>40303</v>
      </c>
      <c r="C355">
        <v>-0.67295110620272203</v>
      </c>
      <c r="D355" s="2">
        <v>1502.0882839675301</v>
      </c>
      <c r="E355" s="2">
        <v>313.55322488848498</v>
      </c>
      <c r="F355">
        <v>8</v>
      </c>
      <c r="G355">
        <v>5</v>
      </c>
      <c r="H355" s="3">
        <v>22480000</v>
      </c>
      <c r="I355">
        <v>272</v>
      </c>
    </row>
    <row r="356" spans="1:9" hidden="1" x14ac:dyDescent="0.25">
      <c r="A356">
        <v>20220909</v>
      </c>
      <c r="B356">
        <v>43120</v>
      </c>
      <c r="C356">
        <v>-0.66721751512569205</v>
      </c>
      <c r="D356" s="2">
        <v>1203.2174755859701</v>
      </c>
      <c r="E356" s="2">
        <v>318.54679442607198</v>
      </c>
      <c r="F356">
        <v>9</v>
      </c>
      <c r="G356">
        <v>5</v>
      </c>
      <c r="H356" s="3">
        <v>22480000</v>
      </c>
      <c r="I356">
        <v>339</v>
      </c>
    </row>
    <row r="357" spans="1:9" hidden="1" x14ac:dyDescent="0.25">
      <c r="A357">
        <v>20220909</v>
      </c>
      <c r="B357">
        <v>51421</v>
      </c>
      <c r="C357">
        <v>-0.50002165285120204</v>
      </c>
      <c r="D357" s="2">
        <v>1574.4892097740901</v>
      </c>
      <c r="E357" s="2">
        <v>378.79350492405399</v>
      </c>
      <c r="F357">
        <v>7</v>
      </c>
      <c r="G357">
        <v>5</v>
      </c>
      <c r="H357" s="3">
        <v>22480000</v>
      </c>
      <c r="I357">
        <v>441</v>
      </c>
    </row>
    <row r="358" spans="1:9" hidden="1" x14ac:dyDescent="0.25">
      <c r="A358">
        <v>20220909</v>
      </c>
      <c r="B358">
        <v>52354</v>
      </c>
      <c r="C358">
        <v>-0.69965281194916795</v>
      </c>
      <c r="D358" s="2">
        <v>1509.78151253853</v>
      </c>
      <c r="E358" s="2">
        <v>393.07147362690199</v>
      </c>
      <c r="F358">
        <v>7</v>
      </c>
      <c r="G358">
        <v>5</v>
      </c>
      <c r="H358" s="3">
        <v>22480000</v>
      </c>
      <c r="I358">
        <v>462</v>
      </c>
    </row>
    <row r="359" spans="1:9" hidden="1" x14ac:dyDescent="0.25">
      <c r="A359">
        <v>20220909</v>
      </c>
      <c r="B359">
        <v>54408</v>
      </c>
      <c r="C359">
        <v>-0.50028110123202596</v>
      </c>
      <c r="D359" s="2">
        <v>1673.4853260954001</v>
      </c>
      <c r="E359" s="2">
        <v>393.714165883747</v>
      </c>
      <c r="F359">
        <v>9</v>
      </c>
      <c r="G359">
        <v>5</v>
      </c>
      <c r="H359" s="3">
        <v>22480000</v>
      </c>
      <c r="I359">
        <v>507</v>
      </c>
    </row>
    <row r="360" spans="1:9" hidden="1" x14ac:dyDescent="0.25">
      <c r="A360">
        <v>20220909</v>
      </c>
      <c r="B360">
        <v>22953</v>
      </c>
      <c r="C360">
        <v>-0.65350068039853904</v>
      </c>
      <c r="D360" s="2">
        <v>1413.0006657932299</v>
      </c>
      <c r="E360" s="2">
        <v>301.82800995012099</v>
      </c>
      <c r="F360">
        <v>9</v>
      </c>
      <c r="G360">
        <v>5</v>
      </c>
      <c r="H360" s="3">
        <v>22466666.666666701</v>
      </c>
      <c r="I360">
        <v>24</v>
      </c>
    </row>
    <row r="361" spans="1:9" hidden="1" x14ac:dyDescent="0.25">
      <c r="A361">
        <v>20220909</v>
      </c>
      <c r="B361">
        <v>34556</v>
      </c>
      <c r="C361">
        <v>-0.59238653129713004</v>
      </c>
      <c r="D361" s="2">
        <v>1258.39717318058</v>
      </c>
      <c r="E361" s="2">
        <v>399.987255573921</v>
      </c>
      <c r="F361">
        <v>9</v>
      </c>
      <c r="G361">
        <v>5</v>
      </c>
      <c r="H361" s="3">
        <v>22466666.666666701</v>
      </c>
      <c r="I361">
        <v>227</v>
      </c>
    </row>
    <row r="362" spans="1:9" hidden="1" x14ac:dyDescent="0.25">
      <c r="A362">
        <v>20220909</v>
      </c>
      <c r="B362">
        <v>42034</v>
      </c>
      <c r="C362">
        <v>-0.89254415271816101</v>
      </c>
      <c r="D362" s="2">
        <v>1935.42502164743</v>
      </c>
      <c r="E362" s="2">
        <v>273.382695168807</v>
      </c>
      <c r="F362">
        <v>9</v>
      </c>
      <c r="G362">
        <v>5</v>
      </c>
      <c r="H362" s="3">
        <v>22466666.666666701</v>
      </c>
      <c r="I362">
        <v>314</v>
      </c>
    </row>
    <row r="363" spans="1:9" hidden="1" x14ac:dyDescent="0.25">
      <c r="A363">
        <v>20220909</v>
      </c>
      <c r="B363">
        <v>32606</v>
      </c>
      <c r="C363">
        <v>-0.88223179505274496</v>
      </c>
      <c r="D363" s="2">
        <v>1999.95405217798</v>
      </c>
      <c r="E363" s="2">
        <v>266.61270304659303</v>
      </c>
      <c r="F363">
        <v>9</v>
      </c>
      <c r="G363">
        <v>5</v>
      </c>
      <c r="H363" s="3">
        <v>22453333.333333299</v>
      </c>
      <c r="I363">
        <v>176</v>
      </c>
    </row>
    <row r="364" spans="1:9" hidden="1" x14ac:dyDescent="0.25">
      <c r="A364">
        <v>20220909</v>
      </c>
      <c r="B364">
        <v>43003</v>
      </c>
      <c r="C364">
        <v>-0.87533554866341101</v>
      </c>
      <c r="D364" s="2">
        <v>1445.96526642915</v>
      </c>
      <c r="E364" s="2">
        <v>309.57128809022498</v>
      </c>
      <c r="F364">
        <v>9</v>
      </c>
      <c r="G364">
        <v>5</v>
      </c>
      <c r="H364" s="3">
        <v>22453333.333333299</v>
      </c>
      <c r="I364">
        <v>336</v>
      </c>
    </row>
    <row r="365" spans="1:9" hidden="1" x14ac:dyDescent="0.25">
      <c r="A365">
        <v>20220909</v>
      </c>
      <c r="B365">
        <v>44523</v>
      </c>
      <c r="C365">
        <v>-0.50008718971801103</v>
      </c>
      <c r="D365" s="2">
        <v>1999.1875342164401</v>
      </c>
      <c r="E365" s="2">
        <v>267.00491009841102</v>
      </c>
      <c r="F365">
        <v>9</v>
      </c>
      <c r="G365">
        <v>5</v>
      </c>
      <c r="H365" s="3">
        <v>22453333.333333299</v>
      </c>
      <c r="I365">
        <v>374</v>
      </c>
    </row>
    <row r="366" spans="1:9" hidden="1" x14ac:dyDescent="0.25">
      <c r="A366">
        <v>20220909</v>
      </c>
      <c r="B366">
        <v>44809</v>
      </c>
      <c r="C366">
        <v>-0.66640885505066205</v>
      </c>
      <c r="D366" s="2">
        <v>1186.8402006836</v>
      </c>
      <c r="E366" s="2">
        <v>395.664009900385</v>
      </c>
      <c r="F366">
        <v>7</v>
      </c>
      <c r="G366">
        <v>5</v>
      </c>
      <c r="H366" s="3">
        <v>22453333.333333299</v>
      </c>
      <c r="I366">
        <v>381</v>
      </c>
    </row>
    <row r="367" spans="1:9" hidden="1" x14ac:dyDescent="0.25">
      <c r="A367">
        <v>20220909</v>
      </c>
      <c r="B367">
        <v>45543</v>
      </c>
      <c r="C367">
        <v>-0.72990198900218395</v>
      </c>
      <c r="D367" s="2">
        <v>1626.5119121782</v>
      </c>
      <c r="E367" s="2">
        <v>240.036808608287</v>
      </c>
      <c r="F367">
        <v>9</v>
      </c>
      <c r="G367">
        <v>5</v>
      </c>
      <c r="H367" s="3">
        <v>22453333.333333299</v>
      </c>
      <c r="I367">
        <v>398</v>
      </c>
    </row>
    <row r="368" spans="1:9" hidden="1" x14ac:dyDescent="0.25">
      <c r="A368">
        <v>20220909</v>
      </c>
      <c r="B368">
        <v>24621</v>
      </c>
      <c r="C368">
        <v>-0.59004806707605995</v>
      </c>
      <c r="D368" s="2">
        <v>1589.7504539285101</v>
      </c>
      <c r="E368" s="2">
        <v>384.12051359355701</v>
      </c>
      <c r="F368">
        <v>8</v>
      </c>
      <c r="G368">
        <v>5</v>
      </c>
      <c r="H368" s="3">
        <v>22440000</v>
      </c>
      <c r="I368">
        <v>68</v>
      </c>
    </row>
    <row r="369" spans="1:9" hidden="1" x14ac:dyDescent="0.25">
      <c r="A369">
        <v>20220909</v>
      </c>
      <c r="B369">
        <v>31117</v>
      </c>
      <c r="C369">
        <v>-0.50056291112482099</v>
      </c>
      <c r="D369" s="2">
        <v>1632.31640241686</v>
      </c>
      <c r="E369" s="2">
        <v>255.50109154839299</v>
      </c>
      <c r="F369">
        <v>9</v>
      </c>
      <c r="G369">
        <v>5</v>
      </c>
      <c r="H369" s="3">
        <v>22440000</v>
      </c>
      <c r="I369">
        <v>136</v>
      </c>
    </row>
    <row r="370" spans="1:9" hidden="1" x14ac:dyDescent="0.25">
      <c r="A370">
        <v>20220909</v>
      </c>
      <c r="B370">
        <v>33758</v>
      </c>
      <c r="C370">
        <v>-0.84571049283644395</v>
      </c>
      <c r="D370" s="2">
        <v>1999.97357588712</v>
      </c>
      <c r="E370" s="2">
        <v>280.01669215759603</v>
      </c>
      <c r="F370">
        <v>8</v>
      </c>
      <c r="G370">
        <v>5</v>
      </c>
      <c r="H370" s="3">
        <v>22440000</v>
      </c>
      <c r="I370">
        <v>206</v>
      </c>
    </row>
    <row r="371" spans="1:9" hidden="1" x14ac:dyDescent="0.25">
      <c r="A371">
        <v>20220909</v>
      </c>
      <c r="B371">
        <v>42936</v>
      </c>
      <c r="C371">
        <v>-0.89978183979411197</v>
      </c>
      <c r="D371" s="2">
        <v>1320.5025284829501</v>
      </c>
      <c r="E371" s="2">
        <v>244.14454503394299</v>
      </c>
      <c r="F371">
        <v>9</v>
      </c>
      <c r="G371">
        <v>5</v>
      </c>
      <c r="H371" s="3">
        <v>22440000</v>
      </c>
      <c r="I371">
        <v>335</v>
      </c>
    </row>
    <row r="372" spans="1:9" hidden="1" x14ac:dyDescent="0.25">
      <c r="A372">
        <v>20220909</v>
      </c>
      <c r="B372">
        <v>44547</v>
      </c>
      <c r="C372">
        <v>-0.50086538414096005</v>
      </c>
      <c r="D372" s="2">
        <v>1998.6979984653001</v>
      </c>
      <c r="E372" s="2">
        <v>293.08243192855201</v>
      </c>
      <c r="F372">
        <v>8</v>
      </c>
      <c r="G372">
        <v>5</v>
      </c>
      <c r="H372" s="3">
        <v>22440000</v>
      </c>
      <c r="I372">
        <v>375</v>
      </c>
    </row>
    <row r="373" spans="1:9" hidden="1" x14ac:dyDescent="0.25">
      <c r="A373">
        <v>20220909</v>
      </c>
      <c r="B373">
        <v>53136</v>
      </c>
      <c r="C373">
        <v>-0.86775533498934099</v>
      </c>
      <c r="D373" s="2">
        <v>1603.4989533912601</v>
      </c>
      <c r="E373" s="2">
        <v>383.03662804396299</v>
      </c>
      <c r="F373">
        <v>9</v>
      </c>
      <c r="G373">
        <v>5</v>
      </c>
      <c r="H373" s="3">
        <v>22440000</v>
      </c>
      <c r="I373">
        <v>480</v>
      </c>
    </row>
    <row r="374" spans="1:9" hidden="1" x14ac:dyDescent="0.25">
      <c r="A374">
        <v>20220909</v>
      </c>
      <c r="B374">
        <v>24430</v>
      </c>
      <c r="C374">
        <v>-0.89947685538577205</v>
      </c>
      <c r="D374" s="2">
        <v>1654.3247355584399</v>
      </c>
      <c r="E374" s="2">
        <v>399.94398291768698</v>
      </c>
      <c r="F374">
        <v>9</v>
      </c>
      <c r="G374">
        <v>5</v>
      </c>
      <c r="H374" s="3">
        <v>22426666.666666701</v>
      </c>
      <c r="I374">
        <v>63</v>
      </c>
    </row>
    <row r="375" spans="1:9" hidden="1" x14ac:dyDescent="0.25">
      <c r="A375">
        <v>20220909</v>
      </c>
      <c r="B375">
        <v>24705</v>
      </c>
      <c r="C375">
        <v>-0.89596281430511204</v>
      </c>
      <c r="D375" s="2">
        <v>1999.9481549991499</v>
      </c>
      <c r="E375" s="2">
        <v>254.21274628874701</v>
      </c>
      <c r="F375">
        <v>8</v>
      </c>
      <c r="G375">
        <v>5</v>
      </c>
      <c r="H375" s="3">
        <v>22426666.666666701</v>
      </c>
      <c r="I375">
        <v>70</v>
      </c>
    </row>
    <row r="376" spans="1:9" hidden="1" x14ac:dyDescent="0.25">
      <c r="A376">
        <v>20220909</v>
      </c>
      <c r="B376">
        <v>35428</v>
      </c>
      <c r="C376">
        <v>-0.76034988937819203</v>
      </c>
      <c r="D376" s="2">
        <v>1999.9952564647799</v>
      </c>
      <c r="E376" s="2">
        <v>291.49947444147301</v>
      </c>
      <c r="F376">
        <v>9</v>
      </c>
      <c r="G376">
        <v>5</v>
      </c>
      <c r="H376" s="3">
        <v>22426666.666666701</v>
      </c>
      <c r="I376">
        <v>250</v>
      </c>
    </row>
    <row r="377" spans="1:9" hidden="1" x14ac:dyDescent="0.25">
      <c r="A377">
        <v>20220909</v>
      </c>
      <c r="B377">
        <v>41804</v>
      </c>
      <c r="C377">
        <v>-0.87157251452045503</v>
      </c>
      <c r="D377" s="2">
        <v>1674.5064719905399</v>
      </c>
      <c r="E377" s="2">
        <v>219.90043071289799</v>
      </c>
      <c r="F377">
        <v>9</v>
      </c>
      <c r="G377">
        <v>5</v>
      </c>
      <c r="H377" s="3">
        <v>22426666.666666701</v>
      </c>
      <c r="I377">
        <v>308</v>
      </c>
    </row>
    <row r="378" spans="1:9" hidden="1" x14ac:dyDescent="0.25">
      <c r="A378">
        <v>20220909</v>
      </c>
      <c r="B378">
        <v>52016</v>
      </c>
      <c r="C378">
        <v>-0.54918035259331499</v>
      </c>
      <c r="D378" s="2">
        <v>1999.9094790040299</v>
      </c>
      <c r="E378" s="2">
        <v>286.34921286111302</v>
      </c>
      <c r="F378">
        <v>9</v>
      </c>
      <c r="G378">
        <v>5</v>
      </c>
      <c r="H378" s="3">
        <v>22426666.666666701</v>
      </c>
      <c r="I378">
        <v>454</v>
      </c>
    </row>
    <row r="379" spans="1:9" hidden="1" x14ac:dyDescent="0.25">
      <c r="A379">
        <v>20220909</v>
      </c>
      <c r="B379">
        <v>22635</v>
      </c>
      <c r="C379">
        <v>-0.88742552635376304</v>
      </c>
      <c r="D379" s="2">
        <v>1857.4775120941899</v>
      </c>
      <c r="E379" s="2">
        <v>209.424501622561</v>
      </c>
      <c r="F379">
        <v>9</v>
      </c>
      <c r="G379">
        <v>5</v>
      </c>
      <c r="H379" s="3">
        <v>22413333.333333299</v>
      </c>
      <c r="I379">
        <v>15</v>
      </c>
    </row>
    <row r="380" spans="1:9" hidden="1" x14ac:dyDescent="0.25">
      <c r="A380">
        <v>20220909</v>
      </c>
      <c r="B380">
        <v>42244</v>
      </c>
      <c r="C380">
        <v>-0.61003349192551903</v>
      </c>
      <c r="D380" s="2">
        <v>1325.2797187362501</v>
      </c>
      <c r="E380" s="2">
        <v>218.929476549383</v>
      </c>
      <c r="F380">
        <v>9</v>
      </c>
      <c r="G380">
        <v>5</v>
      </c>
      <c r="H380" s="3">
        <v>22413333.333333299</v>
      </c>
      <c r="I380">
        <v>319</v>
      </c>
    </row>
    <row r="381" spans="1:9" hidden="1" x14ac:dyDescent="0.25">
      <c r="A381">
        <v>20220909</v>
      </c>
      <c r="B381">
        <v>42607</v>
      </c>
      <c r="C381">
        <v>-0.503788741131031</v>
      </c>
      <c r="D381" s="2">
        <v>1605.5366561696701</v>
      </c>
      <c r="E381" s="2">
        <v>306.00504736473101</v>
      </c>
      <c r="F381">
        <v>9</v>
      </c>
      <c r="G381">
        <v>5</v>
      </c>
      <c r="H381" s="3">
        <v>22413333.333333299</v>
      </c>
      <c r="I381">
        <v>327</v>
      </c>
    </row>
    <row r="382" spans="1:9" hidden="1" x14ac:dyDescent="0.25">
      <c r="A382">
        <v>20220909</v>
      </c>
      <c r="B382">
        <v>45517</v>
      </c>
      <c r="C382">
        <v>-0.89989749387451201</v>
      </c>
      <c r="D382" s="2">
        <v>1321.52476571387</v>
      </c>
      <c r="E382" s="2">
        <v>226.471433696037</v>
      </c>
      <c r="F382">
        <v>9</v>
      </c>
      <c r="G382">
        <v>5</v>
      </c>
      <c r="H382" s="3">
        <v>22413333.333333299</v>
      </c>
      <c r="I382">
        <v>397</v>
      </c>
    </row>
    <row r="383" spans="1:9" hidden="1" x14ac:dyDescent="0.25">
      <c r="A383">
        <v>20220909</v>
      </c>
      <c r="B383">
        <v>44613</v>
      </c>
      <c r="C383">
        <v>-0.61501343651998597</v>
      </c>
      <c r="D383" s="2">
        <v>1270.30232138627</v>
      </c>
      <c r="E383" s="2">
        <v>367.68979041542298</v>
      </c>
      <c r="F383">
        <v>9</v>
      </c>
      <c r="G383">
        <v>5</v>
      </c>
      <c r="H383" s="3">
        <v>22400000</v>
      </c>
      <c r="I383">
        <v>376</v>
      </c>
    </row>
    <row r="384" spans="1:9" hidden="1" x14ac:dyDescent="0.25">
      <c r="A384">
        <v>20220909</v>
      </c>
      <c r="B384">
        <v>51212</v>
      </c>
      <c r="C384">
        <v>-0.84083579428334099</v>
      </c>
      <c r="D384" s="2">
        <v>1685.9435204782601</v>
      </c>
      <c r="E384" s="2">
        <v>378.40541927157102</v>
      </c>
      <c r="F384">
        <v>7</v>
      </c>
      <c r="G384">
        <v>5</v>
      </c>
      <c r="H384" s="3">
        <v>22400000</v>
      </c>
      <c r="I384">
        <v>436</v>
      </c>
    </row>
    <row r="385" spans="1:9" hidden="1" x14ac:dyDescent="0.25">
      <c r="A385">
        <v>20220909</v>
      </c>
      <c r="B385">
        <v>22737</v>
      </c>
      <c r="C385">
        <v>-0.89983103364281103</v>
      </c>
      <c r="D385" s="2">
        <v>1397.6349531661799</v>
      </c>
      <c r="E385" s="2">
        <v>259.57038215501501</v>
      </c>
      <c r="F385">
        <v>9</v>
      </c>
      <c r="G385">
        <v>5</v>
      </c>
      <c r="H385" s="3">
        <v>22386666.666666701</v>
      </c>
      <c r="I385">
        <v>18</v>
      </c>
    </row>
    <row r="386" spans="1:9" hidden="1" x14ac:dyDescent="0.25">
      <c r="A386">
        <v>20220909</v>
      </c>
      <c r="B386">
        <v>32246</v>
      </c>
      <c r="C386">
        <v>-0.696575919485802</v>
      </c>
      <c r="D386" s="2">
        <v>1734.93511086391</v>
      </c>
      <c r="E386" s="2">
        <v>399.91380007418599</v>
      </c>
      <c r="F386">
        <v>8</v>
      </c>
      <c r="G386">
        <v>5</v>
      </c>
      <c r="H386" s="3">
        <v>22386666.666666701</v>
      </c>
      <c r="I386">
        <v>167</v>
      </c>
    </row>
    <row r="387" spans="1:9" hidden="1" x14ac:dyDescent="0.25">
      <c r="A387">
        <v>20220909</v>
      </c>
      <c r="B387">
        <v>34337</v>
      </c>
      <c r="C387">
        <v>-0.78349269292707302</v>
      </c>
      <c r="D387" s="2">
        <v>1642.9734626014199</v>
      </c>
      <c r="E387" s="2">
        <v>399.98177939566398</v>
      </c>
      <c r="F387">
        <v>8</v>
      </c>
      <c r="G387">
        <v>5</v>
      </c>
      <c r="H387" s="3">
        <v>22386666.666666701</v>
      </c>
      <c r="I387">
        <v>221</v>
      </c>
    </row>
    <row r="388" spans="1:9" hidden="1" x14ac:dyDescent="0.25">
      <c r="A388">
        <v>20220909</v>
      </c>
      <c r="B388">
        <v>42307</v>
      </c>
      <c r="C388">
        <v>-0.50107219380172796</v>
      </c>
      <c r="D388" s="2">
        <v>1405.32160804199</v>
      </c>
      <c r="E388" s="2">
        <v>269.78494377786399</v>
      </c>
      <c r="F388">
        <v>7</v>
      </c>
      <c r="G388">
        <v>5</v>
      </c>
      <c r="H388" s="3">
        <v>22386666.666666701</v>
      </c>
      <c r="I388">
        <v>320</v>
      </c>
    </row>
    <row r="389" spans="1:9" hidden="1" x14ac:dyDescent="0.25">
      <c r="A389">
        <v>20220909</v>
      </c>
      <c r="B389">
        <v>42331</v>
      </c>
      <c r="C389">
        <v>-0.50552625337929002</v>
      </c>
      <c r="D389" s="2">
        <v>1732.8632712631399</v>
      </c>
      <c r="E389" s="2">
        <v>389.28077796619198</v>
      </c>
      <c r="F389">
        <v>8</v>
      </c>
      <c r="G389">
        <v>5</v>
      </c>
      <c r="H389" s="3">
        <v>22386666.666666701</v>
      </c>
      <c r="I389">
        <v>321</v>
      </c>
    </row>
    <row r="390" spans="1:9" hidden="1" x14ac:dyDescent="0.25">
      <c r="A390">
        <v>20220909</v>
      </c>
      <c r="B390">
        <v>43803</v>
      </c>
      <c r="C390">
        <v>-0.75492366545868606</v>
      </c>
      <c r="D390" s="2">
        <v>1656.3928827213499</v>
      </c>
      <c r="E390" s="2">
        <v>345.54367670520998</v>
      </c>
      <c r="F390">
        <v>9</v>
      </c>
      <c r="G390">
        <v>5</v>
      </c>
      <c r="H390" s="3">
        <v>22386666.666666701</v>
      </c>
      <c r="I390">
        <v>356</v>
      </c>
    </row>
    <row r="391" spans="1:9" hidden="1" x14ac:dyDescent="0.25">
      <c r="A391">
        <v>20220909</v>
      </c>
      <c r="B391">
        <v>44051</v>
      </c>
      <c r="C391">
        <v>-0.68813767768762202</v>
      </c>
      <c r="D391" s="2">
        <v>1333.86895814434</v>
      </c>
      <c r="E391" s="2">
        <v>353.51367659155301</v>
      </c>
      <c r="F391">
        <v>9</v>
      </c>
      <c r="G391">
        <v>5</v>
      </c>
      <c r="H391" s="3">
        <v>22386666.666666701</v>
      </c>
      <c r="I391">
        <v>363</v>
      </c>
    </row>
    <row r="392" spans="1:9" hidden="1" x14ac:dyDescent="0.25">
      <c r="A392">
        <v>20220909</v>
      </c>
      <c r="B392">
        <v>44344</v>
      </c>
      <c r="C392">
        <v>-0.65982775188008602</v>
      </c>
      <c r="D392" s="2">
        <v>1999.2885848967101</v>
      </c>
      <c r="E392" s="2">
        <v>254.81099610707901</v>
      </c>
      <c r="F392">
        <v>9</v>
      </c>
      <c r="G392">
        <v>5</v>
      </c>
      <c r="H392" s="3">
        <v>22386666.666666701</v>
      </c>
      <c r="I392">
        <v>370</v>
      </c>
    </row>
    <row r="393" spans="1:9" hidden="1" x14ac:dyDescent="0.25">
      <c r="A393">
        <v>20220909</v>
      </c>
      <c r="B393">
        <v>50710</v>
      </c>
      <c r="C393">
        <v>-0.556235138645512</v>
      </c>
      <c r="D393" s="2">
        <v>1335.17380876525</v>
      </c>
      <c r="E393" s="2">
        <v>357.98512677799999</v>
      </c>
      <c r="F393">
        <v>9</v>
      </c>
      <c r="G393">
        <v>5</v>
      </c>
      <c r="H393" s="3">
        <v>22386666.666666701</v>
      </c>
      <c r="I393">
        <v>424</v>
      </c>
    </row>
    <row r="394" spans="1:9" hidden="1" x14ac:dyDescent="0.25">
      <c r="A394">
        <v>20220909</v>
      </c>
      <c r="B394">
        <v>42516</v>
      </c>
      <c r="C394">
        <v>-0.50281293335649102</v>
      </c>
      <c r="D394" s="2">
        <v>1318.63178713723</v>
      </c>
      <c r="E394" s="2">
        <v>263.08667029292599</v>
      </c>
      <c r="F394">
        <v>9</v>
      </c>
      <c r="G394">
        <v>5</v>
      </c>
      <c r="H394" s="3">
        <v>22373333.333333299</v>
      </c>
      <c r="I394">
        <v>325</v>
      </c>
    </row>
    <row r="395" spans="1:9" hidden="1" x14ac:dyDescent="0.25">
      <c r="A395">
        <v>20220909</v>
      </c>
      <c r="B395">
        <v>43411</v>
      </c>
      <c r="C395">
        <v>-0.71373663705483503</v>
      </c>
      <c r="D395" s="2">
        <v>1550.8188650741099</v>
      </c>
      <c r="E395" s="2">
        <v>372.06682356542802</v>
      </c>
      <c r="F395">
        <v>7</v>
      </c>
      <c r="G395">
        <v>5</v>
      </c>
      <c r="H395" s="3">
        <v>22373333.333333299</v>
      </c>
      <c r="I395">
        <v>346</v>
      </c>
    </row>
    <row r="396" spans="1:9" hidden="1" x14ac:dyDescent="0.25">
      <c r="A396">
        <v>20220909</v>
      </c>
      <c r="B396">
        <v>51734</v>
      </c>
      <c r="C396">
        <v>-0.70318938526103703</v>
      </c>
      <c r="D396" s="2">
        <v>1572.5336271713099</v>
      </c>
      <c r="E396" s="2">
        <v>355.49756636843301</v>
      </c>
      <c r="F396">
        <v>8</v>
      </c>
      <c r="G396">
        <v>5</v>
      </c>
      <c r="H396" s="3">
        <v>22373333.333333299</v>
      </c>
      <c r="I396">
        <v>448</v>
      </c>
    </row>
    <row r="397" spans="1:9" hidden="1" x14ac:dyDescent="0.25">
      <c r="A397">
        <v>20220909</v>
      </c>
      <c r="B397">
        <v>23443</v>
      </c>
      <c r="C397">
        <v>-0.50034553650744895</v>
      </c>
      <c r="D397" s="2">
        <v>1746.3574159674599</v>
      </c>
      <c r="E397" s="2">
        <v>200.002040011383</v>
      </c>
      <c r="F397">
        <v>9</v>
      </c>
      <c r="G397">
        <v>5</v>
      </c>
      <c r="H397" s="3">
        <v>22360000</v>
      </c>
      <c r="I397">
        <v>37</v>
      </c>
    </row>
    <row r="398" spans="1:9" hidden="1" x14ac:dyDescent="0.25">
      <c r="A398">
        <v>20220909</v>
      </c>
      <c r="B398">
        <v>31236</v>
      </c>
      <c r="C398">
        <v>-0.71356083228167799</v>
      </c>
      <c r="D398" s="2">
        <v>1999.4961968714399</v>
      </c>
      <c r="E398" s="2">
        <v>221.74496299876</v>
      </c>
      <c r="F398">
        <v>8</v>
      </c>
      <c r="G398">
        <v>5</v>
      </c>
      <c r="H398" s="3">
        <v>22360000</v>
      </c>
      <c r="I398">
        <v>140</v>
      </c>
    </row>
    <row r="399" spans="1:9" hidden="1" x14ac:dyDescent="0.25">
      <c r="A399">
        <v>20220909</v>
      </c>
      <c r="B399">
        <v>50009</v>
      </c>
      <c r="C399">
        <v>-0.76037967283715202</v>
      </c>
      <c r="D399" s="2">
        <v>1289.5385645065501</v>
      </c>
      <c r="E399" s="2">
        <v>253.01313847678199</v>
      </c>
      <c r="F399">
        <v>9</v>
      </c>
      <c r="G399">
        <v>5</v>
      </c>
      <c r="H399" s="3">
        <v>22360000</v>
      </c>
      <c r="I399">
        <v>408</v>
      </c>
    </row>
    <row r="400" spans="1:9" hidden="1" x14ac:dyDescent="0.25">
      <c r="A400">
        <v>20220909</v>
      </c>
      <c r="B400">
        <v>23743</v>
      </c>
      <c r="C400">
        <v>-0.89931687593031995</v>
      </c>
      <c r="D400" s="2">
        <v>1656.62605834022</v>
      </c>
      <c r="E400" s="2">
        <v>229.47365744212701</v>
      </c>
      <c r="F400">
        <v>9</v>
      </c>
      <c r="G400">
        <v>5</v>
      </c>
      <c r="H400" s="3">
        <v>22346666.666666701</v>
      </c>
      <c r="I400">
        <v>45</v>
      </c>
    </row>
    <row r="401" spans="1:9" hidden="1" x14ac:dyDescent="0.25">
      <c r="A401">
        <v>20220909</v>
      </c>
      <c r="B401">
        <v>30112</v>
      </c>
      <c r="C401">
        <v>-0.50223554863118103</v>
      </c>
      <c r="D401" s="2">
        <v>1999.7953336293899</v>
      </c>
      <c r="E401" s="2">
        <v>238.438511880889</v>
      </c>
      <c r="F401">
        <v>9</v>
      </c>
      <c r="G401">
        <v>5</v>
      </c>
      <c r="H401" s="3">
        <v>22346666.666666701</v>
      </c>
      <c r="I401">
        <v>107</v>
      </c>
    </row>
    <row r="402" spans="1:9" hidden="1" x14ac:dyDescent="0.25">
      <c r="A402">
        <v>20220909</v>
      </c>
      <c r="B402">
        <v>33818</v>
      </c>
      <c r="C402">
        <v>-0.58836504395976796</v>
      </c>
      <c r="D402" s="2">
        <v>1634.2203536797099</v>
      </c>
      <c r="E402" s="2">
        <v>200.00779188649</v>
      </c>
      <c r="F402">
        <v>7</v>
      </c>
      <c r="G402">
        <v>5</v>
      </c>
      <c r="H402" s="3">
        <v>22333333.333333299</v>
      </c>
      <c r="I402">
        <v>207</v>
      </c>
    </row>
    <row r="403" spans="1:9" hidden="1" x14ac:dyDescent="0.25">
      <c r="A403">
        <v>20220909</v>
      </c>
      <c r="B403">
        <v>44026</v>
      </c>
      <c r="C403">
        <v>-0.87556603551707102</v>
      </c>
      <c r="D403" s="2">
        <v>1078.89272388936</v>
      </c>
      <c r="E403" s="2">
        <v>399.99707027553302</v>
      </c>
      <c r="F403">
        <v>7</v>
      </c>
      <c r="G403">
        <v>5</v>
      </c>
      <c r="H403" s="3">
        <v>22333333.333333299</v>
      </c>
      <c r="I403">
        <v>362</v>
      </c>
    </row>
    <row r="404" spans="1:9" hidden="1" x14ac:dyDescent="0.25">
      <c r="A404">
        <v>20220909</v>
      </c>
      <c r="B404">
        <v>50800</v>
      </c>
      <c r="C404">
        <v>-0.89991557276529199</v>
      </c>
      <c r="D404" s="2">
        <v>1999.99446357691</v>
      </c>
      <c r="E404" s="2">
        <v>235.056495638998</v>
      </c>
      <c r="F404">
        <v>8</v>
      </c>
      <c r="G404">
        <v>5</v>
      </c>
      <c r="H404" s="3">
        <v>22333333.333333299</v>
      </c>
      <c r="I404">
        <v>426</v>
      </c>
    </row>
    <row r="405" spans="1:9" hidden="1" x14ac:dyDescent="0.25">
      <c r="A405">
        <v>20220909</v>
      </c>
      <c r="B405">
        <v>30427</v>
      </c>
      <c r="C405">
        <v>-0.50009260584791204</v>
      </c>
      <c r="D405" s="2">
        <v>1275.03861613146</v>
      </c>
      <c r="E405" s="2">
        <v>255.95944097847999</v>
      </c>
      <c r="F405">
        <v>8</v>
      </c>
      <c r="G405">
        <v>5</v>
      </c>
      <c r="H405" s="3">
        <v>22320000</v>
      </c>
      <c r="I405">
        <v>116</v>
      </c>
    </row>
    <row r="406" spans="1:9" hidden="1" x14ac:dyDescent="0.25">
      <c r="A406">
        <v>20220909</v>
      </c>
      <c r="B406">
        <v>30930</v>
      </c>
      <c r="C406">
        <v>-0.50004355651610599</v>
      </c>
      <c r="D406" s="2">
        <v>1327.3942718885401</v>
      </c>
      <c r="E406" s="2">
        <v>346.12051680151501</v>
      </c>
      <c r="F406">
        <v>8</v>
      </c>
      <c r="G406">
        <v>5</v>
      </c>
      <c r="H406" s="3">
        <v>22320000</v>
      </c>
      <c r="I406">
        <v>131</v>
      </c>
    </row>
    <row r="407" spans="1:9" hidden="1" x14ac:dyDescent="0.25">
      <c r="A407">
        <v>20220909</v>
      </c>
      <c r="B407">
        <v>52718</v>
      </c>
      <c r="C407">
        <v>-0.50022309073024396</v>
      </c>
      <c r="D407" s="2">
        <v>1999.5071710137099</v>
      </c>
      <c r="E407" s="2">
        <v>207.348263230366</v>
      </c>
      <c r="F407">
        <v>7</v>
      </c>
      <c r="G407">
        <v>5</v>
      </c>
      <c r="H407" s="3">
        <v>22320000</v>
      </c>
      <c r="I407">
        <v>471</v>
      </c>
    </row>
    <row r="408" spans="1:9" hidden="1" x14ac:dyDescent="0.25">
      <c r="A408">
        <v>20220909</v>
      </c>
      <c r="B408">
        <v>45636</v>
      </c>
      <c r="C408">
        <v>-0.81400761468280503</v>
      </c>
      <c r="D408" s="2">
        <v>1254.5969379032499</v>
      </c>
      <c r="E408" s="2">
        <v>344.27484162670203</v>
      </c>
      <c r="F408">
        <v>9</v>
      </c>
      <c r="G408">
        <v>5</v>
      </c>
      <c r="H408" s="3">
        <v>22306666.666666701</v>
      </c>
      <c r="I408">
        <v>400</v>
      </c>
    </row>
    <row r="409" spans="1:9" hidden="1" x14ac:dyDescent="0.25">
      <c r="A409">
        <v>20220909</v>
      </c>
      <c r="B409">
        <v>30609</v>
      </c>
      <c r="C409">
        <v>-0.52136584308605904</v>
      </c>
      <c r="D409" s="2">
        <v>1999.97719318595</v>
      </c>
      <c r="E409" s="2">
        <v>270.24673959598999</v>
      </c>
      <c r="F409">
        <v>7</v>
      </c>
      <c r="G409">
        <v>5</v>
      </c>
      <c r="H409" s="3">
        <v>22293333.333333299</v>
      </c>
      <c r="I409">
        <v>121</v>
      </c>
    </row>
    <row r="410" spans="1:9" hidden="1" x14ac:dyDescent="0.25">
      <c r="A410">
        <v>20220909</v>
      </c>
      <c r="B410">
        <v>43851</v>
      </c>
      <c r="C410">
        <v>-0.50007429849619001</v>
      </c>
      <c r="D410" s="2">
        <v>1325.06374256959</v>
      </c>
      <c r="E410" s="2">
        <v>376.70476396550401</v>
      </c>
      <c r="F410">
        <v>9</v>
      </c>
      <c r="G410">
        <v>5</v>
      </c>
      <c r="H410" s="3">
        <v>22293333.333333299</v>
      </c>
      <c r="I410">
        <v>358</v>
      </c>
    </row>
    <row r="411" spans="1:9" hidden="1" x14ac:dyDescent="0.25">
      <c r="A411">
        <v>20220909</v>
      </c>
      <c r="B411">
        <v>43916</v>
      </c>
      <c r="C411">
        <v>-0.50003547179764096</v>
      </c>
      <c r="D411" s="2">
        <v>1584.6067518816101</v>
      </c>
      <c r="E411" s="2">
        <v>340.18674520586802</v>
      </c>
      <c r="F411">
        <v>9</v>
      </c>
      <c r="G411">
        <v>5</v>
      </c>
      <c r="H411" s="3">
        <v>22280000</v>
      </c>
      <c r="I411">
        <v>359</v>
      </c>
    </row>
    <row r="412" spans="1:9" hidden="1" x14ac:dyDescent="0.25">
      <c r="A412">
        <v>20220909</v>
      </c>
      <c r="B412">
        <v>30506</v>
      </c>
      <c r="C412">
        <v>-0.89912929216093196</v>
      </c>
      <c r="D412" s="2">
        <v>1449.0453499309299</v>
      </c>
      <c r="E412" s="2">
        <v>387.49474485702098</v>
      </c>
      <c r="F412">
        <v>7</v>
      </c>
      <c r="G412">
        <v>5</v>
      </c>
      <c r="H412" s="3">
        <v>22266666.666666701</v>
      </c>
      <c r="I412">
        <v>118</v>
      </c>
    </row>
    <row r="413" spans="1:9" hidden="1" x14ac:dyDescent="0.25">
      <c r="A413">
        <v>20220909</v>
      </c>
      <c r="B413">
        <v>43826</v>
      </c>
      <c r="C413">
        <v>-0.781570005009247</v>
      </c>
      <c r="D413" s="2">
        <v>1293.19465873844</v>
      </c>
      <c r="E413" s="2">
        <v>235.72636495127099</v>
      </c>
      <c r="F413">
        <v>8</v>
      </c>
      <c r="G413">
        <v>5</v>
      </c>
      <c r="H413" s="3">
        <v>22266666.666666701</v>
      </c>
      <c r="I413">
        <v>357</v>
      </c>
    </row>
    <row r="414" spans="1:9" hidden="1" x14ac:dyDescent="0.25">
      <c r="A414">
        <v>20220909</v>
      </c>
      <c r="B414">
        <v>44950</v>
      </c>
      <c r="C414">
        <v>-0.58341684400207905</v>
      </c>
      <c r="D414" s="2">
        <v>1452.1792524325199</v>
      </c>
      <c r="E414" s="2">
        <v>342.77486545348501</v>
      </c>
      <c r="F414">
        <v>7</v>
      </c>
      <c r="G414">
        <v>5</v>
      </c>
      <c r="H414" s="3">
        <v>22266666.666666701</v>
      </c>
      <c r="I414">
        <v>385</v>
      </c>
    </row>
    <row r="415" spans="1:9" hidden="1" x14ac:dyDescent="0.25">
      <c r="A415">
        <v>20220909</v>
      </c>
      <c r="B415">
        <v>30847</v>
      </c>
      <c r="C415">
        <v>-0.89774502278831803</v>
      </c>
      <c r="D415" s="2">
        <v>1999.9969371108</v>
      </c>
      <c r="E415" s="2">
        <v>294.55986148426302</v>
      </c>
      <c r="F415">
        <v>7</v>
      </c>
      <c r="G415">
        <v>5</v>
      </c>
      <c r="H415" s="3">
        <v>22240000</v>
      </c>
      <c r="I415">
        <v>129</v>
      </c>
    </row>
    <row r="416" spans="1:9" hidden="1" x14ac:dyDescent="0.25">
      <c r="A416">
        <v>20220909</v>
      </c>
      <c r="B416">
        <v>31507</v>
      </c>
      <c r="C416">
        <v>-0.89980389996513199</v>
      </c>
      <c r="D416" s="2">
        <v>1470.5398422728499</v>
      </c>
      <c r="E416" s="2">
        <v>336.72585198523598</v>
      </c>
      <c r="F416">
        <v>8</v>
      </c>
      <c r="G416">
        <v>5</v>
      </c>
      <c r="H416" s="3">
        <v>22240000</v>
      </c>
      <c r="I416">
        <v>147</v>
      </c>
    </row>
    <row r="417" spans="1:9" hidden="1" x14ac:dyDescent="0.25">
      <c r="A417">
        <v>20220909</v>
      </c>
      <c r="B417">
        <v>32851</v>
      </c>
      <c r="C417">
        <v>-0.500369086684881</v>
      </c>
      <c r="D417" s="2">
        <v>1689.4852024486399</v>
      </c>
      <c r="E417" s="2">
        <v>367.08945940085601</v>
      </c>
      <c r="F417">
        <v>9</v>
      </c>
      <c r="G417">
        <v>5</v>
      </c>
      <c r="H417" s="3">
        <v>22240000</v>
      </c>
      <c r="I417">
        <v>183</v>
      </c>
    </row>
    <row r="418" spans="1:9" hidden="1" x14ac:dyDescent="0.25">
      <c r="A418">
        <v>20220909</v>
      </c>
      <c r="B418">
        <v>50644</v>
      </c>
      <c r="C418">
        <v>-0.50071125507527003</v>
      </c>
      <c r="D418" s="2">
        <v>1075.94248992864</v>
      </c>
      <c r="E418" s="2">
        <v>399.98421637467499</v>
      </c>
      <c r="F418">
        <v>8</v>
      </c>
      <c r="G418">
        <v>5</v>
      </c>
      <c r="H418" s="3">
        <v>22240000</v>
      </c>
      <c r="I418">
        <v>423</v>
      </c>
    </row>
    <row r="419" spans="1:9" hidden="1" x14ac:dyDescent="0.25">
      <c r="A419">
        <v>20220909</v>
      </c>
      <c r="B419">
        <v>43234</v>
      </c>
      <c r="C419">
        <v>-0.50019637670268702</v>
      </c>
      <c r="D419" s="2">
        <v>1999.7299281785699</v>
      </c>
      <c r="E419" s="2">
        <v>249.75064524455701</v>
      </c>
      <c r="F419">
        <v>7</v>
      </c>
      <c r="G419">
        <v>5</v>
      </c>
      <c r="H419" s="3">
        <v>22226666.666666701</v>
      </c>
      <c r="I419">
        <v>342</v>
      </c>
    </row>
    <row r="420" spans="1:9" hidden="1" x14ac:dyDescent="0.25">
      <c r="A420">
        <v>20220909</v>
      </c>
      <c r="B420">
        <v>22534</v>
      </c>
      <c r="C420">
        <v>-0.83439352177665604</v>
      </c>
      <c r="D420" s="2">
        <v>1473.15687860246</v>
      </c>
      <c r="E420" s="2">
        <v>361.48804314143501</v>
      </c>
      <c r="F420">
        <v>9</v>
      </c>
      <c r="G420">
        <v>5</v>
      </c>
      <c r="H420" s="3">
        <v>22213333.333333299</v>
      </c>
      <c r="I420">
        <v>12</v>
      </c>
    </row>
    <row r="421" spans="1:9" hidden="1" x14ac:dyDescent="0.25">
      <c r="A421">
        <v>20220909</v>
      </c>
      <c r="B421">
        <v>44901</v>
      </c>
      <c r="C421">
        <v>-0.66091067257779101</v>
      </c>
      <c r="D421" s="2">
        <v>1530.44268774533</v>
      </c>
      <c r="E421" s="2">
        <v>371.80268473350799</v>
      </c>
      <c r="F421">
        <v>9</v>
      </c>
      <c r="G421">
        <v>5</v>
      </c>
      <c r="H421" s="3">
        <v>22213333.333333299</v>
      </c>
      <c r="I421">
        <v>383</v>
      </c>
    </row>
    <row r="422" spans="1:9" hidden="1" x14ac:dyDescent="0.25">
      <c r="A422">
        <v>20220909</v>
      </c>
      <c r="B422">
        <v>24156</v>
      </c>
      <c r="C422">
        <v>-0.89976671289840005</v>
      </c>
      <c r="D422" s="2">
        <v>1842.63347996125</v>
      </c>
      <c r="E422" s="2">
        <v>293.41349726211303</v>
      </c>
      <c r="F422">
        <v>9</v>
      </c>
      <c r="G422">
        <v>5</v>
      </c>
      <c r="H422" s="3">
        <v>22200000</v>
      </c>
      <c r="I422">
        <v>56</v>
      </c>
    </row>
    <row r="423" spans="1:9" hidden="1" x14ac:dyDescent="0.25">
      <c r="A423">
        <v>20220909</v>
      </c>
      <c r="B423">
        <v>41537</v>
      </c>
      <c r="C423">
        <v>-0.51616554208987597</v>
      </c>
      <c r="D423" s="2">
        <v>1139.2027999203101</v>
      </c>
      <c r="E423" s="2">
        <v>279.006023747916</v>
      </c>
      <c r="F423">
        <v>9</v>
      </c>
      <c r="G423">
        <v>5</v>
      </c>
      <c r="H423" s="3">
        <v>22200000</v>
      </c>
      <c r="I423">
        <v>302</v>
      </c>
    </row>
    <row r="424" spans="1:9" hidden="1" x14ac:dyDescent="0.25">
      <c r="A424">
        <v>20220909</v>
      </c>
      <c r="B424">
        <v>43029</v>
      </c>
      <c r="C424">
        <v>-0.60131590201131002</v>
      </c>
      <c r="D424" s="2">
        <v>1464.4941705982801</v>
      </c>
      <c r="E424" s="2">
        <v>249.56364395372799</v>
      </c>
      <c r="F424">
        <v>9</v>
      </c>
      <c r="G424">
        <v>5</v>
      </c>
      <c r="H424" s="3">
        <v>22200000</v>
      </c>
      <c r="I424">
        <v>337</v>
      </c>
    </row>
    <row r="425" spans="1:9" hidden="1" x14ac:dyDescent="0.25">
      <c r="A425">
        <v>20220909</v>
      </c>
      <c r="B425">
        <v>53109</v>
      </c>
      <c r="C425">
        <v>-0.845648187792851</v>
      </c>
      <c r="D425" s="2">
        <v>1998.9411694872599</v>
      </c>
      <c r="E425" s="2">
        <v>216.08127842118901</v>
      </c>
      <c r="F425">
        <v>7</v>
      </c>
      <c r="G425">
        <v>5</v>
      </c>
      <c r="H425" s="3">
        <v>22200000</v>
      </c>
      <c r="I425">
        <v>479</v>
      </c>
    </row>
    <row r="426" spans="1:9" hidden="1" x14ac:dyDescent="0.25">
      <c r="A426">
        <v>20220909</v>
      </c>
      <c r="B426">
        <v>22347</v>
      </c>
      <c r="C426">
        <v>-0.51993845045799403</v>
      </c>
      <c r="D426" s="2">
        <v>1748.55586673366</v>
      </c>
      <c r="E426" s="2">
        <v>279.285200385493</v>
      </c>
      <c r="F426">
        <v>8</v>
      </c>
      <c r="G426">
        <v>5</v>
      </c>
      <c r="H426" s="3">
        <v>22186666.666666701</v>
      </c>
      <c r="I426">
        <v>6</v>
      </c>
    </row>
    <row r="427" spans="1:9" hidden="1" x14ac:dyDescent="0.25">
      <c r="A427">
        <v>20220909</v>
      </c>
      <c r="B427">
        <v>31341</v>
      </c>
      <c r="C427">
        <v>-0.50017486943942002</v>
      </c>
      <c r="D427" s="2">
        <v>1479.21115140806</v>
      </c>
      <c r="E427" s="2">
        <v>362.75699427141598</v>
      </c>
      <c r="F427">
        <v>7</v>
      </c>
      <c r="G427">
        <v>5</v>
      </c>
      <c r="H427" s="3">
        <v>22186666.666666701</v>
      </c>
      <c r="I427">
        <v>143</v>
      </c>
    </row>
    <row r="428" spans="1:9" hidden="1" x14ac:dyDescent="0.25">
      <c r="A428">
        <v>20220909</v>
      </c>
      <c r="B428">
        <v>24407</v>
      </c>
      <c r="C428">
        <v>-0.84194876519265005</v>
      </c>
      <c r="D428" s="2">
        <v>1999.9971815362801</v>
      </c>
      <c r="E428" s="2">
        <v>372.57108278938699</v>
      </c>
      <c r="F428">
        <v>9</v>
      </c>
      <c r="G428">
        <v>5</v>
      </c>
      <c r="H428" s="3">
        <v>22173333.333333299</v>
      </c>
      <c r="I428">
        <v>62</v>
      </c>
    </row>
    <row r="429" spans="1:9" hidden="1" x14ac:dyDescent="0.25">
      <c r="A429">
        <v>20220909</v>
      </c>
      <c r="B429">
        <v>32224</v>
      </c>
      <c r="C429">
        <v>-0.50010320813862996</v>
      </c>
      <c r="D429" s="2">
        <v>1999.1365336875799</v>
      </c>
      <c r="E429" s="2">
        <v>399.99796644959599</v>
      </c>
      <c r="F429">
        <v>8</v>
      </c>
      <c r="G429">
        <v>5</v>
      </c>
      <c r="H429" s="3">
        <v>22173333.333333299</v>
      </c>
      <c r="I429">
        <v>166</v>
      </c>
    </row>
    <row r="430" spans="1:9" hidden="1" x14ac:dyDescent="0.25">
      <c r="A430">
        <v>20220909</v>
      </c>
      <c r="B430">
        <v>34747</v>
      </c>
      <c r="C430">
        <v>-0.89954366500898897</v>
      </c>
      <c r="D430" s="2">
        <v>1999.76839024027</v>
      </c>
      <c r="E430" s="2">
        <v>399.89946067106803</v>
      </c>
      <c r="F430">
        <v>9</v>
      </c>
      <c r="G430">
        <v>5</v>
      </c>
      <c r="H430" s="3">
        <v>22173333.333333299</v>
      </c>
      <c r="I430">
        <v>232</v>
      </c>
    </row>
    <row r="431" spans="1:9" hidden="1" x14ac:dyDescent="0.25">
      <c r="A431">
        <v>20220909</v>
      </c>
      <c r="B431">
        <v>44117</v>
      </c>
      <c r="C431">
        <v>-0.89432824305549197</v>
      </c>
      <c r="D431" s="2">
        <v>1999.9961491598999</v>
      </c>
      <c r="E431" s="2">
        <v>306.18755975821102</v>
      </c>
      <c r="F431">
        <v>9</v>
      </c>
      <c r="G431">
        <v>5</v>
      </c>
      <c r="H431" s="3">
        <v>22173333.333333299</v>
      </c>
      <c r="I431">
        <v>364</v>
      </c>
    </row>
    <row r="432" spans="1:9" hidden="1" x14ac:dyDescent="0.25">
      <c r="A432">
        <v>20220909</v>
      </c>
      <c r="B432">
        <v>44318</v>
      </c>
      <c r="C432">
        <v>-0.89973607839965697</v>
      </c>
      <c r="D432" s="2">
        <v>1999.6839712144099</v>
      </c>
      <c r="E432" s="2">
        <v>351.117590960482</v>
      </c>
      <c r="F432">
        <v>9</v>
      </c>
      <c r="G432">
        <v>5</v>
      </c>
      <c r="H432" s="3">
        <v>22173333.333333299</v>
      </c>
      <c r="I432">
        <v>369</v>
      </c>
    </row>
    <row r="433" spans="1:9" hidden="1" x14ac:dyDescent="0.25">
      <c r="A433">
        <v>20220909</v>
      </c>
      <c r="B433">
        <v>44431</v>
      </c>
      <c r="C433">
        <v>-0.89997831332650002</v>
      </c>
      <c r="D433" s="2">
        <v>1999.0537626753701</v>
      </c>
      <c r="E433" s="2">
        <v>383.05191587253</v>
      </c>
      <c r="F433">
        <v>8</v>
      </c>
      <c r="G433">
        <v>5</v>
      </c>
      <c r="H433" s="3">
        <v>22173333.333333299</v>
      </c>
      <c r="I433">
        <v>372</v>
      </c>
    </row>
    <row r="434" spans="1:9" hidden="1" x14ac:dyDescent="0.25">
      <c r="A434">
        <v>20220909</v>
      </c>
      <c r="B434">
        <v>53045</v>
      </c>
      <c r="C434">
        <v>-0.65908115545342105</v>
      </c>
      <c r="D434" s="2">
        <v>1639.6488410495699</v>
      </c>
      <c r="E434" s="2">
        <v>245.054272197936</v>
      </c>
      <c r="F434">
        <v>8</v>
      </c>
      <c r="G434">
        <v>5</v>
      </c>
      <c r="H434" s="3">
        <v>22173333.333333299</v>
      </c>
      <c r="I434">
        <v>478</v>
      </c>
    </row>
    <row r="435" spans="1:9" hidden="1" x14ac:dyDescent="0.25">
      <c r="A435">
        <v>20220909</v>
      </c>
      <c r="B435">
        <v>54436</v>
      </c>
      <c r="C435">
        <v>-0.50015485950069805</v>
      </c>
      <c r="D435" s="2">
        <v>1999.0665648607501</v>
      </c>
      <c r="E435" s="2">
        <v>355.34784993742198</v>
      </c>
      <c r="F435">
        <v>9</v>
      </c>
      <c r="G435">
        <v>5</v>
      </c>
      <c r="H435" s="3">
        <v>22173333.333333299</v>
      </c>
      <c r="I435">
        <v>508</v>
      </c>
    </row>
    <row r="436" spans="1:9" hidden="1" x14ac:dyDescent="0.25">
      <c r="A436">
        <v>20220909</v>
      </c>
      <c r="B436">
        <v>22212</v>
      </c>
      <c r="C436">
        <v>-0.69726840517250799</v>
      </c>
      <c r="D436" s="2">
        <v>1955.93806337565</v>
      </c>
      <c r="E436" s="2">
        <v>318.104088722612</v>
      </c>
      <c r="F436">
        <v>8</v>
      </c>
      <c r="G436">
        <v>5</v>
      </c>
      <c r="H436" s="3">
        <v>22160000</v>
      </c>
      <c r="I436">
        <v>1</v>
      </c>
    </row>
    <row r="437" spans="1:9" hidden="1" x14ac:dyDescent="0.25">
      <c r="A437">
        <v>20220909</v>
      </c>
      <c r="B437">
        <v>30950</v>
      </c>
      <c r="C437">
        <v>-0.89197791894704503</v>
      </c>
      <c r="D437" s="2">
        <v>1661.2313695699399</v>
      </c>
      <c r="E437" s="2">
        <v>293.74481651782099</v>
      </c>
      <c r="F437">
        <v>7</v>
      </c>
      <c r="G437">
        <v>5</v>
      </c>
      <c r="H437" s="3">
        <v>22160000</v>
      </c>
      <c r="I437">
        <v>132</v>
      </c>
    </row>
    <row r="438" spans="1:9" hidden="1" x14ac:dyDescent="0.25">
      <c r="A438">
        <v>20220909</v>
      </c>
      <c r="B438">
        <v>33736</v>
      </c>
      <c r="C438">
        <v>-0.672175828030523</v>
      </c>
      <c r="D438" s="2">
        <v>931.58388518920697</v>
      </c>
      <c r="E438" s="2">
        <v>200.033093429042</v>
      </c>
      <c r="F438">
        <v>9</v>
      </c>
      <c r="G438">
        <v>5</v>
      </c>
      <c r="H438" s="3">
        <v>22160000</v>
      </c>
      <c r="I438">
        <v>205</v>
      </c>
    </row>
    <row r="439" spans="1:9" hidden="1" x14ac:dyDescent="0.25">
      <c r="A439">
        <v>20220909</v>
      </c>
      <c r="B439">
        <v>35316</v>
      </c>
      <c r="C439">
        <v>-0.69185551781446797</v>
      </c>
      <c r="D439" s="2">
        <v>800.20121892694601</v>
      </c>
      <c r="E439" s="2">
        <v>399.99484310507302</v>
      </c>
      <c r="F439">
        <v>7</v>
      </c>
      <c r="G439">
        <v>5</v>
      </c>
      <c r="H439" s="3">
        <v>22160000</v>
      </c>
      <c r="I439">
        <v>247</v>
      </c>
    </row>
    <row r="440" spans="1:9" hidden="1" x14ac:dyDescent="0.25">
      <c r="A440">
        <v>20220909</v>
      </c>
      <c r="B440">
        <v>41214</v>
      </c>
      <c r="C440">
        <v>-0.89816516734135599</v>
      </c>
      <c r="D440" s="2">
        <v>804.03529450434803</v>
      </c>
      <c r="E440" s="2">
        <v>399.981676007315</v>
      </c>
      <c r="F440">
        <v>7</v>
      </c>
      <c r="G440">
        <v>5</v>
      </c>
      <c r="H440" s="3">
        <v>22160000</v>
      </c>
      <c r="I440">
        <v>294</v>
      </c>
    </row>
    <row r="441" spans="1:9" hidden="1" x14ac:dyDescent="0.25">
      <c r="A441">
        <v>20220909</v>
      </c>
      <c r="B441">
        <v>53502</v>
      </c>
      <c r="C441">
        <v>-0.75040695135931001</v>
      </c>
      <c r="D441" s="2">
        <v>965.20688860298196</v>
      </c>
      <c r="E441" s="2">
        <v>399.971866902599</v>
      </c>
      <c r="F441">
        <v>7</v>
      </c>
      <c r="G441">
        <v>5</v>
      </c>
      <c r="H441" s="3">
        <v>22160000</v>
      </c>
      <c r="I441">
        <v>488</v>
      </c>
    </row>
    <row r="442" spans="1:9" hidden="1" x14ac:dyDescent="0.25">
      <c r="A442">
        <v>20220909</v>
      </c>
      <c r="B442">
        <v>44227</v>
      </c>
      <c r="C442">
        <v>-0.63598445790743996</v>
      </c>
      <c r="D442" s="2">
        <v>1999.9422678225901</v>
      </c>
      <c r="E442" s="2">
        <v>234.463201436632</v>
      </c>
      <c r="F442">
        <v>7</v>
      </c>
      <c r="G442">
        <v>5</v>
      </c>
      <c r="H442" s="3">
        <v>22146666.666666701</v>
      </c>
      <c r="I442">
        <v>367</v>
      </c>
    </row>
    <row r="443" spans="1:9" hidden="1" x14ac:dyDescent="0.25">
      <c r="A443">
        <v>20220909</v>
      </c>
      <c r="B443">
        <v>54333</v>
      </c>
      <c r="C443">
        <v>-0.79627143058379302</v>
      </c>
      <c r="D443" s="2">
        <v>1637.0394509983</v>
      </c>
      <c r="E443" s="2">
        <v>367.881728533032</v>
      </c>
      <c r="F443">
        <v>8</v>
      </c>
      <c r="G443">
        <v>5</v>
      </c>
      <c r="H443" s="3">
        <v>22146666.666666701</v>
      </c>
      <c r="I443">
        <v>506</v>
      </c>
    </row>
    <row r="444" spans="1:9" hidden="1" x14ac:dyDescent="0.25">
      <c r="A444">
        <v>20220909</v>
      </c>
      <c r="B444">
        <v>24453</v>
      </c>
      <c r="C444">
        <v>-0.51028978781906897</v>
      </c>
      <c r="D444" s="2">
        <v>1846.0425462062999</v>
      </c>
      <c r="E444" s="2">
        <v>399.99249482419901</v>
      </c>
      <c r="F444">
        <v>9</v>
      </c>
      <c r="G444">
        <v>5</v>
      </c>
      <c r="H444" s="3">
        <v>22133333.333333299</v>
      </c>
      <c r="I444">
        <v>64</v>
      </c>
    </row>
    <row r="445" spans="1:9" hidden="1" x14ac:dyDescent="0.25">
      <c r="A445">
        <v>20220909</v>
      </c>
      <c r="B445">
        <v>31214</v>
      </c>
      <c r="C445">
        <v>-0.89955323981255197</v>
      </c>
      <c r="D445" s="2">
        <v>1799.9044903183401</v>
      </c>
      <c r="E445" s="2">
        <v>361.80267332841998</v>
      </c>
      <c r="F445">
        <v>8</v>
      </c>
      <c r="G445">
        <v>5</v>
      </c>
      <c r="H445" s="3">
        <v>22133333.333333299</v>
      </c>
      <c r="I445">
        <v>139</v>
      </c>
    </row>
    <row r="446" spans="1:9" hidden="1" x14ac:dyDescent="0.25">
      <c r="A446">
        <v>20220909</v>
      </c>
      <c r="B446">
        <v>44253</v>
      </c>
      <c r="C446">
        <v>-0.66949716304602602</v>
      </c>
      <c r="D446" s="2">
        <v>1903.378101708</v>
      </c>
      <c r="E446" s="2">
        <v>362.07219508666901</v>
      </c>
      <c r="F446">
        <v>9</v>
      </c>
      <c r="G446">
        <v>5</v>
      </c>
      <c r="H446" s="3">
        <v>22133333.333333299</v>
      </c>
      <c r="I446">
        <v>368</v>
      </c>
    </row>
    <row r="447" spans="1:9" hidden="1" x14ac:dyDescent="0.25">
      <c r="A447">
        <v>20220909</v>
      </c>
      <c r="B447">
        <v>52631</v>
      </c>
      <c r="C447">
        <v>-0.88595699714703102</v>
      </c>
      <c r="D447" s="2">
        <v>1881.5616855998301</v>
      </c>
      <c r="E447" s="2">
        <v>399.97857571019</v>
      </c>
      <c r="F447">
        <v>8</v>
      </c>
      <c r="G447">
        <v>5</v>
      </c>
      <c r="H447" s="3">
        <v>22133333.333333299</v>
      </c>
      <c r="I447">
        <v>469</v>
      </c>
    </row>
    <row r="448" spans="1:9" hidden="1" x14ac:dyDescent="0.25">
      <c r="A448">
        <v>20220909</v>
      </c>
      <c r="B448">
        <v>22231</v>
      </c>
      <c r="C448">
        <v>-0.799863688257756</v>
      </c>
      <c r="D448" s="2">
        <v>1610.9714741934999</v>
      </c>
      <c r="E448" s="2">
        <v>255.060116114328</v>
      </c>
      <c r="F448">
        <v>7</v>
      </c>
      <c r="G448">
        <v>5</v>
      </c>
      <c r="H448" s="3">
        <v>22120000</v>
      </c>
      <c r="I448">
        <v>2</v>
      </c>
    </row>
    <row r="449" spans="1:9" hidden="1" x14ac:dyDescent="0.25">
      <c r="A449">
        <v>20220909</v>
      </c>
      <c r="B449">
        <v>24344</v>
      </c>
      <c r="C449">
        <v>-0.89981484071281803</v>
      </c>
      <c r="D449" s="2">
        <v>1680.52562054895</v>
      </c>
      <c r="E449" s="2">
        <v>325.81227610989902</v>
      </c>
      <c r="F449">
        <v>9</v>
      </c>
      <c r="G449">
        <v>5</v>
      </c>
      <c r="H449" s="3">
        <v>22120000</v>
      </c>
      <c r="I449">
        <v>61</v>
      </c>
    </row>
    <row r="450" spans="1:9" hidden="1" x14ac:dyDescent="0.25">
      <c r="A450">
        <v>20220909</v>
      </c>
      <c r="B450">
        <v>40948</v>
      </c>
      <c r="C450">
        <v>-0.58583230683441101</v>
      </c>
      <c r="D450" s="2">
        <v>1778.36699754451</v>
      </c>
      <c r="E450" s="2">
        <v>263.05769491151199</v>
      </c>
      <c r="F450">
        <v>9</v>
      </c>
      <c r="G450">
        <v>5</v>
      </c>
      <c r="H450" s="3">
        <v>22120000</v>
      </c>
      <c r="I450">
        <v>288</v>
      </c>
    </row>
    <row r="451" spans="1:9" hidden="1" x14ac:dyDescent="0.25">
      <c r="A451">
        <v>20220909</v>
      </c>
      <c r="B451">
        <v>43457</v>
      </c>
      <c r="C451">
        <v>-0.89818957128615595</v>
      </c>
      <c r="D451" s="2">
        <v>1285.1698434505099</v>
      </c>
      <c r="E451" s="2">
        <v>350.23265865110199</v>
      </c>
      <c r="F451">
        <v>7</v>
      </c>
      <c r="G451">
        <v>5</v>
      </c>
      <c r="H451" s="3">
        <v>22120000</v>
      </c>
      <c r="I451">
        <v>348</v>
      </c>
    </row>
    <row r="452" spans="1:9" hidden="1" x14ac:dyDescent="0.25">
      <c r="A452">
        <v>20220909</v>
      </c>
      <c r="B452">
        <v>44004</v>
      </c>
      <c r="C452">
        <v>-0.50001497529557404</v>
      </c>
      <c r="D452" s="2">
        <v>1755.4422020633699</v>
      </c>
      <c r="E452" s="2">
        <v>349.94902578725299</v>
      </c>
      <c r="F452">
        <v>7</v>
      </c>
      <c r="G452">
        <v>5</v>
      </c>
      <c r="H452" s="3">
        <v>22120000</v>
      </c>
      <c r="I452">
        <v>361</v>
      </c>
    </row>
    <row r="453" spans="1:9" hidden="1" x14ac:dyDescent="0.25">
      <c r="A453">
        <v>20220909</v>
      </c>
      <c r="B453">
        <v>50127</v>
      </c>
      <c r="C453">
        <v>-0.73777609875082095</v>
      </c>
      <c r="D453" s="2">
        <v>1279.8433348245901</v>
      </c>
      <c r="E453" s="2">
        <v>364.06989666805902</v>
      </c>
      <c r="F453">
        <v>7</v>
      </c>
      <c r="G453">
        <v>5</v>
      </c>
      <c r="H453" s="3">
        <v>22120000</v>
      </c>
      <c r="I453">
        <v>411</v>
      </c>
    </row>
    <row r="454" spans="1:9" hidden="1" x14ac:dyDescent="0.25">
      <c r="A454">
        <v>20220909</v>
      </c>
      <c r="B454">
        <v>53526</v>
      </c>
      <c r="C454">
        <v>-0.56088168264029203</v>
      </c>
      <c r="D454" s="2">
        <v>1244.60558204569</v>
      </c>
      <c r="E454" s="2">
        <v>372.41170814455899</v>
      </c>
      <c r="F454">
        <v>7</v>
      </c>
      <c r="G454">
        <v>5</v>
      </c>
      <c r="H454" s="3">
        <v>22120000</v>
      </c>
      <c r="I454">
        <v>489</v>
      </c>
    </row>
    <row r="455" spans="1:9" hidden="1" x14ac:dyDescent="0.25">
      <c r="A455">
        <v>20220909</v>
      </c>
      <c r="B455">
        <v>45825</v>
      </c>
      <c r="C455">
        <v>-0.68957205086923701</v>
      </c>
      <c r="D455" s="2">
        <v>1999.7086936688499</v>
      </c>
      <c r="E455" s="2">
        <v>304.14095662306897</v>
      </c>
      <c r="F455">
        <v>7</v>
      </c>
      <c r="G455">
        <v>5</v>
      </c>
      <c r="H455" s="3">
        <v>22093333.333333299</v>
      </c>
      <c r="I455">
        <v>404</v>
      </c>
    </row>
    <row r="456" spans="1:9" hidden="1" x14ac:dyDescent="0.25">
      <c r="A456">
        <v>20220909</v>
      </c>
      <c r="B456">
        <v>53200</v>
      </c>
      <c r="C456">
        <v>-0.89991911965865601</v>
      </c>
      <c r="D456" s="2">
        <v>1298.3916400284099</v>
      </c>
      <c r="E456" s="2">
        <v>251.75800498846399</v>
      </c>
      <c r="F456">
        <v>7</v>
      </c>
      <c r="G456">
        <v>5</v>
      </c>
      <c r="H456" s="3">
        <v>22093333.333333299</v>
      </c>
      <c r="I456">
        <v>481</v>
      </c>
    </row>
    <row r="457" spans="1:9" hidden="1" x14ac:dyDescent="0.25">
      <c r="A457">
        <v>20220909</v>
      </c>
      <c r="B457">
        <v>30530</v>
      </c>
      <c r="C457">
        <v>-0.52400808367859797</v>
      </c>
      <c r="D457" s="2">
        <v>1999.6584899736899</v>
      </c>
      <c r="E457" s="2">
        <v>341.71452718579297</v>
      </c>
      <c r="F457">
        <v>9</v>
      </c>
      <c r="G457">
        <v>5</v>
      </c>
      <c r="H457" s="3">
        <v>22080000</v>
      </c>
      <c r="I457">
        <v>119</v>
      </c>
    </row>
    <row r="458" spans="1:9" hidden="1" x14ac:dyDescent="0.25">
      <c r="A458">
        <v>20220909</v>
      </c>
      <c r="B458">
        <v>43524</v>
      </c>
      <c r="C458">
        <v>-0.53161674823627403</v>
      </c>
      <c r="D458" s="2">
        <v>1902.4410715194299</v>
      </c>
      <c r="E458" s="2">
        <v>228.15264770436201</v>
      </c>
      <c r="F458">
        <v>9</v>
      </c>
      <c r="G458">
        <v>5</v>
      </c>
      <c r="H458" s="3">
        <v>22080000</v>
      </c>
      <c r="I458">
        <v>349</v>
      </c>
    </row>
    <row r="459" spans="1:9" hidden="1" x14ac:dyDescent="0.25">
      <c r="A459">
        <v>20220909</v>
      </c>
      <c r="B459">
        <v>43612</v>
      </c>
      <c r="C459">
        <v>-0.89970031515439097</v>
      </c>
      <c r="D459" s="2">
        <v>1999.10690355988</v>
      </c>
      <c r="E459" s="2">
        <v>330.78254899971103</v>
      </c>
      <c r="F459">
        <v>8</v>
      </c>
      <c r="G459">
        <v>5</v>
      </c>
      <c r="H459" s="3">
        <v>22080000</v>
      </c>
      <c r="I459">
        <v>351</v>
      </c>
    </row>
    <row r="460" spans="1:9" hidden="1" x14ac:dyDescent="0.25">
      <c r="A460">
        <v>20220909</v>
      </c>
      <c r="B460">
        <v>43212</v>
      </c>
      <c r="C460">
        <v>-0.882826748183557</v>
      </c>
      <c r="D460" s="2">
        <v>1880.40428116108</v>
      </c>
      <c r="E460" s="2">
        <v>246.15768741007599</v>
      </c>
      <c r="F460">
        <v>9</v>
      </c>
      <c r="G460">
        <v>5</v>
      </c>
      <c r="H460" s="3">
        <v>22066666.666666701</v>
      </c>
      <c r="I460">
        <v>341</v>
      </c>
    </row>
    <row r="461" spans="1:9" hidden="1" x14ac:dyDescent="0.25">
      <c r="A461">
        <v>20220909</v>
      </c>
      <c r="B461">
        <v>43435</v>
      </c>
      <c r="C461">
        <v>-0.50017822992257999</v>
      </c>
      <c r="D461" s="2">
        <v>1402.03256356569</v>
      </c>
      <c r="E461" s="2">
        <v>235.65767068624001</v>
      </c>
      <c r="F461">
        <v>8</v>
      </c>
      <c r="G461">
        <v>5</v>
      </c>
      <c r="H461" s="3">
        <v>22066666.666666701</v>
      </c>
      <c r="I461">
        <v>347</v>
      </c>
    </row>
    <row r="462" spans="1:9" hidden="1" x14ac:dyDescent="0.25">
      <c r="A462">
        <v>20220909</v>
      </c>
      <c r="B462">
        <v>43942</v>
      </c>
      <c r="C462">
        <v>-0.59739550574227795</v>
      </c>
      <c r="D462" s="2">
        <v>1999.5545052514001</v>
      </c>
      <c r="E462" s="2">
        <v>329.12526954086201</v>
      </c>
      <c r="F462">
        <v>9</v>
      </c>
      <c r="G462">
        <v>5</v>
      </c>
      <c r="H462" s="3">
        <v>22066666.666666701</v>
      </c>
      <c r="I462">
        <v>360</v>
      </c>
    </row>
    <row r="463" spans="1:9" hidden="1" x14ac:dyDescent="0.25">
      <c r="A463">
        <v>20220909</v>
      </c>
      <c r="B463">
        <v>22457</v>
      </c>
      <c r="C463">
        <v>-0.636957753892057</v>
      </c>
      <c r="D463" s="2">
        <v>1798.99149679113</v>
      </c>
      <c r="E463" s="2">
        <v>216.46024086221601</v>
      </c>
      <c r="F463">
        <v>7</v>
      </c>
      <c r="G463">
        <v>5</v>
      </c>
      <c r="H463" s="3">
        <v>22053333.333333299</v>
      </c>
      <c r="I463">
        <v>10</v>
      </c>
    </row>
    <row r="464" spans="1:9" hidden="1" x14ac:dyDescent="0.25">
      <c r="A464">
        <v>20220909</v>
      </c>
      <c r="B464">
        <v>32353</v>
      </c>
      <c r="C464">
        <v>-0.500742207930989</v>
      </c>
      <c r="D464" s="2">
        <v>1999.9358625320499</v>
      </c>
      <c r="E464" s="2">
        <v>364.02378840242602</v>
      </c>
      <c r="F464">
        <v>7</v>
      </c>
      <c r="G464">
        <v>5</v>
      </c>
      <c r="H464" s="3">
        <v>21960000</v>
      </c>
      <c r="I464">
        <v>170</v>
      </c>
    </row>
    <row r="465" spans="1:9" hidden="1" x14ac:dyDescent="0.25">
      <c r="A465">
        <v>20220909</v>
      </c>
      <c r="B465">
        <v>34659</v>
      </c>
      <c r="C465">
        <v>-0.63457259629133</v>
      </c>
      <c r="D465" s="2">
        <v>1999.18541279072</v>
      </c>
      <c r="E465" s="2">
        <v>399.68806830643803</v>
      </c>
      <c r="F465">
        <v>7</v>
      </c>
      <c r="G465">
        <v>5</v>
      </c>
      <c r="H465" s="3">
        <v>21960000</v>
      </c>
      <c r="I465">
        <v>230</v>
      </c>
    </row>
    <row r="466" spans="1:9" hidden="1" x14ac:dyDescent="0.25">
      <c r="A466">
        <v>20220909</v>
      </c>
      <c r="B466">
        <v>34850</v>
      </c>
      <c r="C466">
        <v>-0.73882210497410805</v>
      </c>
      <c r="D466" s="2">
        <v>1999.7716214419199</v>
      </c>
      <c r="E466" s="2">
        <v>355.96568771806801</v>
      </c>
      <c r="F466">
        <v>7</v>
      </c>
      <c r="G466">
        <v>5</v>
      </c>
      <c r="H466" s="3">
        <v>21960000</v>
      </c>
      <c r="I466">
        <v>235</v>
      </c>
    </row>
    <row r="467" spans="1:9" hidden="1" x14ac:dyDescent="0.25">
      <c r="A467">
        <v>20220909</v>
      </c>
      <c r="B467">
        <v>50150</v>
      </c>
      <c r="C467">
        <v>-0.69979912390866095</v>
      </c>
      <c r="D467" s="2">
        <v>1998.4891765975699</v>
      </c>
      <c r="E467" s="2">
        <v>379.78597025419901</v>
      </c>
      <c r="F467">
        <v>7</v>
      </c>
      <c r="G467">
        <v>5</v>
      </c>
      <c r="H467" s="3">
        <v>21960000</v>
      </c>
      <c r="I467">
        <v>412</v>
      </c>
    </row>
    <row r="468" spans="1:9" hidden="1" x14ac:dyDescent="0.25">
      <c r="A468">
        <v>20220909</v>
      </c>
      <c r="B468">
        <v>54530</v>
      </c>
      <c r="C468">
        <v>-0.89945011724035495</v>
      </c>
      <c r="D468" s="2">
        <v>1998.31332708742</v>
      </c>
      <c r="E468" s="2">
        <v>317.78001465384199</v>
      </c>
      <c r="F468">
        <v>7</v>
      </c>
      <c r="G468">
        <v>5</v>
      </c>
      <c r="H468" s="3">
        <v>21946666.666666701</v>
      </c>
      <c r="I468">
        <v>510</v>
      </c>
    </row>
    <row r="469" spans="1:9" hidden="1" x14ac:dyDescent="0.25">
      <c r="A469">
        <v>20220909</v>
      </c>
      <c r="B469">
        <v>34005</v>
      </c>
      <c r="C469">
        <v>-0.500015620909673</v>
      </c>
      <c r="D469" s="2">
        <v>1068.24874463643</v>
      </c>
      <c r="E469" s="2">
        <v>200.01997508122301</v>
      </c>
      <c r="F469">
        <v>6</v>
      </c>
      <c r="G469">
        <v>5</v>
      </c>
      <c r="H469" s="3">
        <v>21933333.333333299</v>
      </c>
      <c r="I469">
        <v>212</v>
      </c>
    </row>
    <row r="470" spans="1:9" hidden="1" x14ac:dyDescent="0.25">
      <c r="A470">
        <v>20220909</v>
      </c>
      <c r="B470">
        <v>43637</v>
      </c>
      <c r="C470">
        <v>-0.889860987273695</v>
      </c>
      <c r="D470" s="2">
        <v>800.91072889389397</v>
      </c>
      <c r="E470" s="2">
        <v>330.65263198149597</v>
      </c>
      <c r="F470">
        <v>9</v>
      </c>
      <c r="G470">
        <v>5</v>
      </c>
      <c r="H470" s="3">
        <v>21893333.333333299</v>
      </c>
      <c r="I470">
        <v>352</v>
      </c>
    </row>
    <row r="471" spans="1:9" hidden="1" x14ac:dyDescent="0.25">
      <c r="A471">
        <v>20220909</v>
      </c>
      <c r="B471">
        <v>52546</v>
      </c>
      <c r="C471">
        <v>-0.50121950866272702</v>
      </c>
      <c r="D471" s="2">
        <v>1959.39557156656</v>
      </c>
      <c r="E471" s="2">
        <v>329.002976390161</v>
      </c>
      <c r="F471">
        <v>7</v>
      </c>
      <c r="G471">
        <v>5</v>
      </c>
      <c r="H471" s="3">
        <v>21866666.666666701</v>
      </c>
      <c r="I471">
        <v>467</v>
      </c>
    </row>
    <row r="472" spans="1:9" hidden="1" x14ac:dyDescent="0.25">
      <c r="A472">
        <v>20220909</v>
      </c>
      <c r="B472">
        <v>53224</v>
      </c>
      <c r="C472">
        <v>-0.84402281405497304</v>
      </c>
      <c r="D472" s="2">
        <v>1887.5829126953199</v>
      </c>
      <c r="E472" s="2">
        <v>343.34811415366403</v>
      </c>
      <c r="F472">
        <v>7</v>
      </c>
      <c r="G472">
        <v>5</v>
      </c>
      <c r="H472" s="3">
        <v>21866666.666666701</v>
      </c>
      <c r="I472">
        <v>482</v>
      </c>
    </row>
    <row r="473" spans="1:9" hidden="1" x14ac:dyDescent="0.25">
      <c r="A473">
        <v>20220909</v>
      </c>
      <c r="B473">
        <v>31300</v>
      </c>
      <c r="C473">
        <v>-0.50312792393662398</v>
      </c>
      <c r="D473" s="2">
        <v>801.35902257471696</v>
      </c>
      <c r="E473" s="2">
        <v>399.96977739901001</v>
      </c>
      <c r="F473">
        <v>9</v>
      </c>
      <c r="G473">
        <v>5</v>
      </c>
      <c r="H473" s="3">
        <v>21853333.333333299</v>
      </c>
      <c r="I473">
        <v>141</v>
      </c>
    </row>
    <row r="474" spans="1:9" hidden="1" x14ac:dyDescent="0.25">
      <c r="A474">
        <v>20220909</v>
      </c>
      <c r="B474">
        <v>34723</v>
      </c>
      <c r="C474">
        <v>-0.76985719239844097</v>
      </c>
      <c r="D474" s="2">
        <v>800.204588462262</v>
      </c>
      <c r="E474" s="2">
        <v>399.96680007853502</v>
      </c>
      <c r="F474">
        <v>9</v>
      </c>
      <c r="G474">
        <v>5</v>
      </c>
      <c r="H474" s="3">
        <v>21853333.333333299</v>
      </c>
      <c r="I474">
        <v>231</v>
      </c>
    </row>
    <row r="475" spans="1:9" hidden="1" x14ac:dyDescent="0.25">
      <c r="A475">
        <v>20220909</v>
      </c>
      <c r="B475">
        <v>34445</v>
      </c>
      <c r="C475">
        <v>-0.50012220257590501</v>
      </c>
      <c r="D475" s="2">
        <v>800.61814836536405</v>
      </c>
      <c r="E475" s="2">
        <v>321.71044655571501</v>
      </c>
      <c r="F475">
        <v>7</v>
      </c>
      <c r="G475">
        <v>5</v>
      </c>
      <c r="H475" s="3">
        <v>21800000</v>
      </c>
      <c r="I475">
        <v>224</v>
      </c>
    </row>
    <row r="476" spans="1:9" hidden="1" x14ac:dyDescent="0.25">
      <c r="A476">
        <v>20220909</v>
      </c>
      <c r="B476">
        <v>50941</v>
      </c>
      <c r="C476">
        <v>-0.89982078539603605</v>
      </c>
      <c r="D476" s="2">
        <v>800.512090234585</v>
      </c>
      <c r="E476" s="2">
        <v>319.66552414726999</v>
      </c>
      <c r="F476">
        <v>7</v>
      </c>
      <c r="G476">
        <v>5</v>
      </c>
      <c r="H476" s="3">
        <v>21800000</v>
      </c>
      <c r="I476">
        <v>430</v>
      </c>
    </row>
    <row r="477" spans="1:9" hidden="1" x14ac:dyDescent="0.25">
      <c r="A477">
        <v>20220909</v>
      </c>
      <c r="B477">
        <v>25220</v>
      </c>
      <c r="C477">
        <v>-0.89999697877779805</v>
      </c>
      <c r="D477" s="2">
        <v>1173.99568361813</v>
      </c>
      <c r="E477" s="2">
        <v>378.94011971186302</v>
      </c>
      <c r="F477">
        <v>9</v>
      </c>
      <c r="G477">
        <v>5</v>
      </c>
      <c r="H477" s="3">
        <v>21773333.333333299</v>
      </c>
      <c r="I477">
        <v>84</v>
      </c>
    </row>
    <row r="478" spans="1:9" hidden="1" x14ac:dyDescent="0.25">
      <c r="A478">
        <v>20220909</v>
      </c>
      <c r="B478">
        <v>51236</v>
      </c>
      <c r="C478">
        <v>-0.89842230109210897</v>
      </c>
      <c r="D478" s="2">
        <v>1046.6611619545499</v>
      </c>
      <c r="E478" s="2">
        <v>332.09234667743698</v>
      </c>
      <c r="F478">
        <v>7</v>
      </c>
      <c r="G478">
        <v>5</v>
      </c>
      <c r="H478" s="3">
        <v>21760000</v>
      </c>
      <c r="I478">
        <v>437</v>
      </c>
    </row>
    <row r="479" spans="1:9" hidden="1" x14ac:dyDescent="0.25">
      <c r="A479">
        <v>20220909</v>
      </c>
      <c r="B479">
        <v>53815</v>
      </c>
      <c r="C479">
        <v>-0.89960953917589603</v>
      </c>
      <c r="D479" s="2">
        <v>1041.5841421514299</v>
      </c>
      <c r="E479" s="2">
        <v>236.22535129416201</v>
      </c>
      <c r="F479">
        <v>9</v>
      </c>
      <c r="G479">
        <v>5</v>
      </c>
      <c r="H479" s="3">
        <v>21733333.333333299</v>
      </c>
      <c r="I479">
        <v>495</v>
      </c>
    </row>
    <row r="480" spans="1:9" hidden="1" x14ac:dyDescent="0.25">
      <c r="A480">
        <v>20220909</v>
      </c>
      <c r="B480">
        <v>22249</v>
      </c>
      <c r="C480">
        <v>-0.60185472961747999</v>
      </c>
      <c r="D480" s="2">
        <v>1111.9523580069699</v>
      </c>
      <c r="E480" s="2">
        <v>335.73683977301698</v>
      </c>
      <c r="F480">
        <v>7</v>
      </c>
      <c r="G480">
        <v>5</v>
      </c>
      <c r="H480" s="3">
        <v>21720000</v>
      </c>
      <c r="I480">
        <v>3</v>
      </c>
    </row>
    <row r="481" spans="1:9" hidden="1" x14ac:dyDescent="0.25">
      <c r="A481">
        <v>20220909</v>
      </c>
      <c r="B481">
        <v>22652</v>
      </c>
      <c r="C481">
        <v>-0.66788493104395497</v>
      </c>
      <c r="D481" s="2">
        <v>1665.84429757204</v>
      </c>
      <c r="E481" s="2">
        <v>347.25698195979902</v>
      </c>
      <c r="F481">
        <v>6</v>
      </c>
      <c r="G481">
        <v>5</v>
      </c>
      <c r="H481" s="3">
        <v>21693333.333333299</v>
      </c>
      <c r="I481">
        <v>16</v>
      </c>
    </row>
    <row r="482" spans="1:9" hidden="1" x14ac:dyDescent="0.25">
      <c r="A482">
        <v>20220909</v>
      </c>
      <c r="B482">
        <v>34141</v>
      </c>
      <c r="C482">
        <v>-0.89977282151757099</v>
      </c>
      <c r="D482" s="2">
        <v>800.33505913256101</v>
      </c>
      <c r="E482" s="2">
        <v>293.762648988698</v>
      </c>
      <c r="F482">
        <v>9</v>
      </c>
      <c r="G482">
        <v>5</v>
      </c>
      <c r="H482" s="3">
        <v>21693333.333333299</v>
      </c>
      <c r="I482">
        <v>216</v>
      </c>
    </row>
    <row r="483" spans="1:9" hidden="1" x14ac:dyDescent="0.25">
      <c r="A483">
        <v>20220909</v>
      </c>
      <c r="B483">
        <v>44457</v>
      </c>
      <c r="C483">
        <v>-0.50079374875649296</v>
      </c>
      <c r="D483" s="2">
        <v>800.796103246749</v>
      </c>
      <c r="E483" s="2">
        <v>292.89451662273899</v>
      </c>
      <c r="F483">
        <v>9</v>
      </c>
      <c r="G483">
        <v>5</v>
      </c>
      <c r="H483" s="3">
        <v>21693333.333333299</v>
      </c>
      <c r="I483">
        <v>373</v>
      </c>
    </row>
    <row r="484" spans="1:9" hidden="1" x14ac:dyDescent="0.25">
      <c r="A484">
        <v>20220909</v>
      </c>
      <c r="B484">
        <v>54504</v>
      </c>
      <c r="C484">
        <v>-0.50000218693879595</v>
      </c>
      <c r="D484" s="2">
        <v>800.58989269231301</v>
      </c>
      <c r="E484" s="2">
        <v>227.75812162433201</v>
      </c>
      <c r="F484">
        <v>8</v>
      </c>
      <c r="G484">
        <v>5</v>
      </c>
      <c r="H484" s="3">
        <v>21640000</v>
      </c>
      <c r="I484">
        <v>509</v>
      </c>
    </row>
    <row r="485" spans="1:9" hidden="1" x14ac:dyDescent="0.25">
      <c r="A485">
        <v>20220909</v>
      </c>
      <c r="B485">
        <v>44406</v>
      </c>
      <c r="C485">
        <v>-0.50000986108730805</v>
      </c>
      <c r="D485" s="2">
        <v>800.065972493495</v>
      </c>
      <c r="E485" s="2">
        <v>266.06446344568002</v>
      </c>
      <c r="F485">
        <v>7</v>
      </c>
      <c r="G485">
        <v>5</v>
      </c>
      <c r="H485" s="3">
        <v>21613333.333333299</v>
      </c>
      <c r="I485">
        <v>371</v>
      </c>
    </row>
    <row r="486" spans="1:9" hidden="1" x14ac:dyDescent="0.25">
      <c r="A486">
        <v>20220909</v>
      </c>
      <c r="B486">
        <v>22327</v>
      </c>
      <c r="C486">
        <v>-0.75126708885072702</v>
      </c>
      <c r="D486" s="2">
        <v>1262.6314028224399</v>
      </c>
      <c r="E486" s="2">
        <v>382.474793572328</v>
      </c>
      <c r="F486">
        <v>6</v>
      </c>
      <c r="G486">
        <v>5</v>
      </c>
      <c r="H486" s="3">
        <v>21586666.666666701</v>
      </c>
      <c r="I486">
        <v>5</v>
      </c>
    </row>
    <row r="487" spans="1:9" hidden="1" x14ac:dyDescent="0.25">
      <c r="A487">
        <v>20220909</v>
      </c>
      <c r="B487">
        <v>32202</v>
      </c>
      <c r="C487">
        <v>-0.534156329509065</v>
      </c>
      <c r="D487" s="2">
        <v>1600.5216036439899</v>
      </c>
      <c r="E487" s="2">
        <v>399.96606012353698</v>
      </c>
      <c r="F487">
        <v>6</v>
      </c>
      <c r="G487">
        <v>5</v>
      </c>
      <c r="H487" s="3">
        <v>21560000</v>
      </c>
      <c r="I487">
        <v>165</v>
      </c>
    </row>
    <row r="488" spans="1:9" hidden="1" x14ac:dyDescent="0.25">
      <c r="A488">
        <v>20220909</v>
      </c>
      <c r="B488">
        <v>43738</v>
      </c>
      <c r="C488">
        <v>-0.50021360773300205</v>
      </c>
      <c r="D488" s="2">
        <v>800.23487687324405</v>
      </c>
      <c r="E488" s="2">
        <v>381.15638036707998</v>
      </c>
      <c r="F488">
        <v>7</v>
      </c>
      <c r="G488">
        <v>5</v>
      </c>
      <c r="H488" s="3">
        <v>21560000</v>
      </c>
      <c r="I488">
        <v>355</v>
      </c>
    </row>
    <row r="489" spans="1:9" hidden="1" x14ac:dyDescent="0.25">
      <c r="A489">
        <v>20220909</v>
      </c>
      <c r="B489">
        <v>30807</v>
      </c>
      <c r="C489">
        <v>-0.73714047255288995</v>
      </c>
      <c r="D489" s="2">
        <v>855.34484716852796</v>
      </c>
      <c r="E489" s="2">
        <v>217.06727774222</v>
      </c>
      <c r="F489">
        <v>7</v>
      </c>
      <c r="G489">
        <v>5</v>
      </c>
      <c r="H489" s="3">
        <v>21546666.666666701</v>
      </c>
      <c r="I489">
        <v>127</v>
      </c>
    </row>
    <row r="490" spans="1:9" hidden="1" x14ac:dyDescent="0.25">
      <c r="A490">
        <v>20220909</v>
      </c>
      <c r="B490">
        <v>43349</v>
      </c>
      <c r="C490">
        <v>-0.895020402413505</v>
      </c>
      <c r="D490" s="2">
        <v>802.237340958544</v>
      </c>
      <c r="E490" s="2">
        <v>249.492296911567</v>
      </c>
      <c r="F490">
        <v>8</v>
      </c>
      <c r="G490">
        <v>5</v>
      </c>
      <c r="H490" s="3">
        <v>21546666.666666701</v>
      </c>
      <c r="I490">
        <v>345</v>
      </c>
    </row>
    <row r="491" spans="1:9" hidden="1" x14ac:dyDescent="0.25">
      <c r="A491">
        <v>20220909</v>
      </c>
      <c r="B491">
        <v>22310</v>
      </c>
      <c r="C491">
        <v>-0.74261607119697104</v>
      </c>
      <c r="D491" s="2">
        <v>885.61642915010498</v>
      </c>
      <c r="E491" s="2">
        <v>311.87556647637399</v>
      </c>
      <c r="F491">
        <v>8</v>
      </c>
      <c r="G491">
        <v>5</v>
      </c>
      <c r="H491" s="3">
        <v>21520000</v>
      </c>
      <c r="I491">
        <v>4</v>
      </c>
    </row>
    <row r="492" spans="1:9" hidden="1" x14ac:dyDescent="0.25">
      <c r="A492">
        <v>20220909</v>
      </c>
      <c r="B492">
        <v>24744</v>
      </c>
      <c r="C492">
        <v>-0.89611682966659301</v>
      </c>
      <c r="D492" s="2">
        <v>1999.71200042328</v>
      </c>
      <c r="E492" s="2">
        <v>399.95242153033303</v>
      </c>
      <c r="F492">
        <v>6</v>
      </c>
      <c r="G492">
        <v>5</v>
      </c>
      <c r="H492" s="3">
        <v>21453333.333333299</v>
      </c>
      <c r="I492">
        <v>72</v>
      </c>
    </row>
    <row r="493" spans="1:9" hidden="1" x14ac:dyDescent="0.25">
      <c r="A493">
        <v>20220909</v>
      </c>
      <c r="B493">
        <v>45846</v>
      </c>
      <c r="C493">
        <v>-0.89978406260754795</v>
      </c>
      <c r="D493" s="2">
        <v>1998.8841735763201</v>
      </c>
      <c r="E493" s="2">
        <v>368.58350998264399</v>
      </c>
      <c r="F493">
        <v>6</v>
      </c>
      <c r="G493">
        <v>5</v>
      </c>
      <c r="H493" s="3">
        <v>21453333.333333299</v>
      </c>
      <c r="I493">
        <v>405</v>
      </c>
    </row>
    <row r="494" spans="1:9" hidden="1" x14ac:dyDescent="0.25">
      <c r="A494">
        <v>20220909</v>
      </c>
      <c r="B494">
        <v>22556</v>
      </c>
      <c r="C494">
        <v>-0.57072384642669904</v>
      </c>
      <c r="D494" s="2">
        <v>1017.7996391663301</v>
      </c>
      <c r="E494" s="2">
        <v>238.22930392634601</v>
      </c>
      <c r="F494">
        <v>9</v>
      </c>
      <c r="G494">
        <v>5</v>
      </c>
      <c r="H494" s="3">
        <v>21440000</v>
      </c>
      <c r="I494">
        <v>13</v>
      </c>
    </row>
    <row r="495" spans="1:9" hidden="1" x14ac:dyDescent="0.25">
      <c r="A495">
        <v>20220909</v>
      </c>
      <c r="B495">
        <v>50620</v>
      </c>
      <c r="C495">
        <v>-0.89997355431218196</v>
      </c>
      <c r="D495" s="2">
        <v>801.29237190645495</v>
      </c>
      <c r="E495" s="2">
        <v>355.37885148900199</v>
      </c>
      <c r="F495">
        <v>9</v>
      </c>
      <c r="G495">
        <v>5</v>
      </c>
      <c r="H495" s="3">
        <v>21346666.666666701</v>
      </c>
      <c r="I495">
        <v>422</v>
      </c>
    </row>
    <row r="496" spans="1:9" hidden="1" x14ac:dyDescent="0.25">
      <c r="A496">
        <v>20220909</v>
      </c>
      <c r="B496">
        <v>54555</v>
      </c>
      <c r="C496">
        <v>-0.65678903032378999</v>
      </c>
      <c r="D496" s="2">
        <v>800.03405761463603</v>
      </c>
      <c r="E496" s="2">
        <v>242.45906080512901</v>
      </c>
      <c r="F496">
        <v>7</v>
      </c>
      <c r="G496">
        <v>5</v>
      </c>
      <c r="H496" s="3">
        <v>21333333.333333299</v>
      </c>
      <c r="I496">
        <v>511</v>
      </c>
    </row>
    <row r="497" spans="1:9" hidden="1" x14ac:dyDescent="0.25">
      <c r="A497">
        <v>20220909</v>
      </c>
      <c r="B497">
        <v>51304</v>
      </c>
      <c r="C497">
        <v>-0.70805208222746396</v>
      </c>
      <c r="D497" s="2">
        <v>800.05054284432197</v>
      </c>
      <c r="E497" s="2">
        <v>267.27348427119398</v>
      </c>
      <c r="F497">
        <v>9</v>
      </c>
      <c r="G497">
        <v>5</v>
      </c>
      <c r="H497" s="3">
        <v>21320000</v>
      </c>
      <c r="I497">
        <v>438</v>
      </c>
    </row>
    <row r="498" spans="1:9" hidden="1" x14ac:dyDescent="0.25">
      <c r="A498">
        <v>20220909</v>
      </c>
      <c r="B498">
        <v>43259</v>
      </c>
      <c r="C498">
        <v>-0.50034521662343201</v>
      </c>
      <c r="D498" s="2">
        <v>800.48097527887899</v>
      </c>
      <c r="E498" s="2">
        <v>356.83908418773399</v>
      </c>
      <c r="F498">
        <v>9</v>
      </c>
      <c r="G498">
        <v>5</v>
      </c>
      <c r="H498" s="3">
        <v>21200000</v>
      </c>
      <c r="I498">
        <v>343</v>
      </c>
    </row>
    <row r="499" spans="1:9" hidden="1" x14ac:dyDescent="0.25">
      <c r="A499">
        <v>20220909</v>
      </c>
      <c r="B499">
        <v>51122</v>
      </c>
      <c r="C499">
        <v>-0.63851142795193905</v>
      </c>
      <c r="D499" s="2">
        <v>910.789541695921</v>
      </c>
      <c r="E499" s="2">
        <v>385.884612330896</v>
      </c>
      <c r="F499">
        <v>9</v>
      </c>
      <c r="G499">
        <v>5</v>
      </c>
      <c r="H499" s="3">
        <v>21200000</v>
      </c>
      <c r="I499">
        <v>434</v>
      </c>
    </row>
    <row r="500" spans="1:9" hidden="1" x14ac:dyDescent="0.25">
      <c r="A500">
        <v>20220909</v>
      </c>
      <c r="B500">
        <v>22613</v>
      </c>
      <c r="C500">
        <v>-0.850682512606727</v>
      </c>
      <c r="D500" s="2">
        <v>800.19336126861197</v>
      </c>
      <c r="E500" s="2">
        <v>365.01907704805501</v>
      </c>
      <c r="F500">
        <v>6</v>
      </c>
      <c r="G500">
        <v>5</v>
      </c>
      <c r="H500" s="3">
        <v>21173333.333333299</v>
      </c>
      <c r="I500">
        <v>14</v>
      </c>
    </row>
    <row r="501" spans="1:9" hidden="1" x14ac:dyDescent="0.25">
      <c r="A501">
        <v>20220909</v>
      </c>
      <c r="B501">
        <v>53644</v>
      </c>
      <c r="C501">
        <v>-0.65482580999004303</v>
      </c>
      <c r="D501" s="2">
        <v>800.01960802258998</v>
      </c>
      <c r="E501" s="2">
        <v>305.31325573992598</v>
      </c>
      <c r="F501">
        <v>6</v>
      </c>
      <c r="G501">
        <v>5</v>
      </c>
      <c r="H501" s="3">
        <v>21093333.333333299</v>
      </c>
      <c r="I501">
        <v>492</v>
      </c>
    </row>
    <row r="502" spans="1:9" hidden="1" x14ac:dyDescent="0.25">
      <c r="A502">
        <v>20220909</v>
      </c>
      <c r="B502">
        <v>30645</v>
      </c>
      <c r="C502">
        <v>-0.88023171302749903</v>
      </c>
      <c r="D502" s="2">
        <v>800.03795142243905</v>
      </c>
      <c r="E502" s="2">
        <v>200.09074849926401</v>
      </c>
      <c r="F502">
        <v>5</v>
      </c>
      <c r="G502">
        <v>5</v>
      </c>
      <c r="H502" s="3">
        <v>21066666.666666701</v>
      </c>
      <c r="I502">
        <v>123</v>
      </c>
    </row>
    <row r="503" spans="1:9" hidden="1" x14ac:dyDescent="0.25">
      <c r="A503">
        <v>20220909</v>
      </c>
      <c r="B503">
        <v>53339</v>
      </c>
      <c r="C503">
        <v>-0.50025847382653998</v>
      </c>
      <c r="D503" s="2">
        <v>800.17034698770306</v>
      </c>
      <c r="E503" s="2">
        <v>200.08305541800999</v>
      </c>
      <c r="F503">
        <v>5</v>
      </c>
      <c r="G503">
        <v>5</v>
      </c>
      <c r="H503" s="3">
        <v>21066666.666666701</v>
      </c>
      <c r="I503">
        <v>485</v>
      </c>
    </row>
    <row r="504" spans="1:9" hidden="1" x14ac:dyDescent="0.25">
      <c r="A504">
        <v>20220909</v>
      </c>
      <c r="B504">
        <v>54711</v>
      </c>
      <c r="C504">
        <v>-0.89948150806939398</v>
      </c>
      <c r="D504" s="2">
        <v>1725.8389985986901</v>
      </c>
      <c r="E504" s="2">
        <v>399.99632833527102</v>
      </c>
      <c r="F504">
        <v>5</v>
      </c>
      <c r="G504">
        <v>5</v>
      </c>
      <c r="H504" s="3">
        <v>20946666.666666701</v>
      </c>
      <c r="I504">
        <v>514</v>
      </c>
    </row>
    <row r="505" spans="1:9" hidden="1" x14ac:dyDescent="0.25">
      <c r="A505">
        <v>20220909</v>
      </c>
      <c r="B505">
        <v>22402</v>
      </c>
      <c r="C505">
        <v>-0.81722223607939704</v>
      </c>
      <c r="D505" s="2">
        <v>1544.53939758823</v>
      </c>
      <c r="E505" s="2">
        <v>235.15077411429999</v>
      </c>
      <c r="F505">
        <v>5</v>
      </c>
      <c r="G505">
        <v>5</v>
      </c>
      <c r="H505" s="3">
        <v>20800000</v>
      </c>
      <c r="I505">
        <v>7</v>
      </c>
    </row>
    <row r="506" spans="1:9" hidden="1" x14ac:dyDescent="0.25">
      <c r="A506">
        <v>20220909</v>
      </c>
      <c r="B506">
        <v>22512</v>
      </c>
      <c r="C506">
        <v>-0.53828248958452596</v>
      </c>
      <c r="D506" s="2">
        <v>1205.33991763368</v>
      </c>
      <c r="E506" s="2">
        <v>391.33889989752799</v>
      </c>
      <c r="F506">
        <v>5</v>
      </c>
      <c r="G506">
        <v>5</v>
      </c>
      <c r="H506" s="3">
        <v>20800000</v>
      </c>
      <c r="I506">
        <v>11</v>
      </c>
    </row>
    <row r="507" spans="1:9" hidden="1" x14ac:dyDescent="0.25">
      <c r="A507">
        <v>20220909</v>
      </c>
      <c r="B507">
        <v>35147</v>
      </c>
      <c r="C507">
        <v>-0.89961614880776797</v>
      </c>
      <c r="D507" s="2">
        <v>1342.4145509194</v>
      </c>
      <c r="E507" s="2">
        <v>325.85940783672601</v>
      </c>
      <c r="F507">
        <v>5</v>
      </c>
      <c r="G507">
        <v>5</v>
      </c>
      <c r="H507" s="3">
        <v>20800000</v>
      </c>
      <c r="I507">
        <v>243</v>
      </c>
    </row>
    <row r="508" spans="1:9" hidden="1" x14ac:dyDescent="0.25">
      <c r="A508">
        <v>20220909</v>
      </c>
      <c r="B508">
        <v>52521</v>
      </c>
      <c r="C508">
        <v>-0.50071052860447096</v>
      </c>
      <c r="D508" s="2">
        <v>1600.2203509916999</v>
      </c>
      <c r="E508" s="2">
        <v>266.28291362037999</v>
      </c>
      <c r="F508">
        <v>5</v>
      </c>
      <c r="G508">
        <v>5</v>
      </c>
      <c r="H508" s="3">
        <v>20800000</v>
      </c>
      <c r="I508">
        <v>466</v>
      </c>
    </row>
    <row r="509" spans="1:9" hidden="1" x14ac:dyDescent="0.25">
      <c r="A509">
        <v>20220909</v>
      </c>
      <c r="B509">
        <v>30128</v>
      </c>
      <c r="C509">
        <v>-0.86275449176099595</v>
      </c>
      <c r="D509" s="2">
        <v>1999.9165544226701</v>
      </c>
      <c r="E509" s="2">
        <v>200.063162664586</v>
      </c>
      <c r="F509">
        <v>5</v>
      </c>
      <c r="G509">
        <v>5</v>
      </c>
      <c r="H509" s="3">
        <v>20733333.333333299</v>
      </c>
      <c r="I509">
        <v>108</v>
      </c>
    </row>
    <row r="510" spans="1:9" hidden="1" x14ac:dyDescent="0.25">
      <c r="A510">
        <v>20220909</v>
      </c>
      <c r="B510">
        <v>31133</v>
      </c>
      <c r="C510">
        <v>-0.50134501750884397</v>
      </c>
      <c r="D510" s="2">
        <v>1999.96806062874</v>
      </c>
      <c r="E510" s="2">
        <v>316.545949186006</v>
      </c>
      <c r="F510">
        <v>5</v>
      </c>
      <c r="G510">
        <v>5</v>
      </c>
      <c r="H510" s="3">
        <v>20733333.333333299</v>
      </c>
      <c r="I510">
        <v>137</v>
      </c>
    </row>
    <row r="511" spans="1:9" hidden="1" x14ac:dyDescent="0.25">
      <c r="A511">
        <v>20220909</v>
      </c>
      <c r="B511">
        <v>43716</v>
      </c>
      <c r="C511">
        <v>-0.89957381501848199</v>
      </c>
      <c r="D511" s="2">
        <v>1999.72277125288</v>
      </c>
      <c r="E511" s="2">
        <v>265.62961272507403</v>
      </c>
      <c r="F511">
        <v>5</v>
      </c>
      <c r="G511">
        <v>5</v>
      </c>
      <c r="H511" s="3">
        <v>20733333.333333299</v>
      </c>
      <c r="I511">
        <v>354</v>
      </c>
    </row>
    <row r="512" spans="1:9" hidden="1" x14ac:dyDescent="0.25">
      <c r="A512">
        <v>20220909</v>
      </c>
      <c r="B512">
        <v>52440</v>
      </c>
      <c r="C512">
        <v>-0.50025001350158305</v>
      </c>
      <c r="D512" s="2">
        <v>1999.11324233038</v>
      </c>
      <c r="E512" s="2">
        <v>207.41717694240299</v>
      </c>
      <c r="F512">
        <v>5</v>
      </c>
      <c r="G512">
        <v>5</v>
      </c>
      <c r="H512" s="3">
        <v>20733333.333333299</v>
      </c>
      <c r="I512">
        <v>464</v>
      </c>
    </row>
    <row r="513" spans="1:9" hidden="1" x14ac:dyDescent="0.25">
      <c r="A513">
        <v>20220909</v>
      </c>
      <c r="B513">
        <v>52651</v>
      </c>
      <c r="C513">
        <v>-0.50075110196457295</v>
      </c>
      <c r="D513" s="2">
        <v>1999.53535865515</v>
      </c>
      <c r="E513" s="2">
        <v>399.89485998257902</v>
      </c>
      <c r="F513">
        <v>5</v>
      </c>
      <c r="G513">
        <v>5</v>
      </c>
      <c r="H513" s="3">
        <v>20733333.333333299</v>
      </c>
      <c r="I513">
        <v>470</v>
      </c>
    </row>
    <row r="514" spans="1:9" hidden="1" x14ac:dyDescent="0.25">
      <c r="A514">
        <v>20220909</v>
      </c>
      <c r="B514">
        <v>52501</v>
      </c>
      <c r="C514">
        <v>-0.50075791242025303</v>
      </c>
      <c r="D514" s="2">
        <v>800.405913467902</v>
      </c>
      <c r="E514" s="2">
        <v>333.40217309001002</v>
      </c>
      <c r="F514">
        <v>5</v>
      </c>
      <c r="G514">
        <v>5</v>
      </c>
      <c r="H514" s="3">
        <v>20560000</v>
      </c>
      <c r="I514">
        <v>465</v>
      </c>
    </row>
    <row r="515" spans="1:9" hidden="1" x14ac:dyDescent="0.25">
      <c r="A515">
        <v>20220909</v>
      </c>
      <c r="B515">
        <v>52606</v>
      </c>
      <c r="C515">
        <v>-0.84217714510739405</v>
      </c>
      <c r="D515" s="2">
        <v>800.42522843271195</v>
      </c>
      <c r="E515" s="2">
        <v>266.96367043262597</v>
      </c>
      <c r="F515">
        <v>5</v>
      </c>
      <c r="G515">
        <v>5</v>
      </c>
      <c r="H515" s="3">
        <v>20560000</v>
      </c>
      <c r="I515">
        <v>468</v>
      </c>
    </row>
    <row r="516" spans="1:9" hidden="1" x14ac:dyDescent="0.25">
      <c r="A516">
        <v>20220909</v>
      </c>
      <c r="B516">
        <v>22416</v>
      </c>
      <c r="C516">
        <v>-0.58536865681526296</v>
      </c>
      <c r="D516" s="2">
        <v>1088.0159170657901</v>
      </c>
      <c r="E516" s="2">
        <v>296.051218817593</v>
      </c>
      <c r="F516">
        <v>5</v>
      </c>
      <c r="G516">
        <v>5</v>
      </c>
      <c r="H516" s="3">
        <v>20520000</v>
      </c>
      <c r="I516">
        <v>8</v>
      </c>
    </row>
    <row r="517" spans="1:9" hidden="1" x14ac:dyDescent="0.25">
      <c r="A517">
        <v>20220909</v>
      </c>
      <c r="B517">
        <v>44747</v>
      </c>
      <c r="C517">
        <v>-0.82969029702717301</v>
      </c>
      <c r="D517" s="2">
        <v>800.35851375612003</v>
      </c>
      <c r="E517" s="2">
        <v>399.97758926521902</v>
      </c>
      <c r="F517">
        <v>5</v>
      </c>
      <c r="G517">
        <v>5</v>
      </c>
      <c r="H517" s="3">
        <v>20440000</v>
      </c>
      <c r="I517">
        <v>380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9F5D-8132-4A5E-BAA1-83BCAD4B383E}">
  <dimension ref="A1:K393"/>
  <sheetViews>
    <sheetView topLeftCell="A184" zoomScale="85" zoomScaleNormal="85" workbookViewId="0">
      <selection activeCell="A198" sqref="A198:A240"/>
    </sheetView>
  </sheetViews>
  <sheetFormatPr baseColWidth="10" defaultRowHeight="15" x14ac:dyDescent="0.25"/>
  <cols>
    <col min="1" max="1" width="157.28515625" bestFit="1" customWidth="1"/>
    <col min="2" max="2" width="41.85546875" customWidth="1"/>
    <col min="4" max="4" width="13.42578125" bestFit="1" customWidth="1"/>
    <col min="7" max="7" width="27" bestFit="1" customWidth="1"/>
  </cols>
  <sheetData>
    <row r="1" spans="1:11" x14ac:dyDescent="0.25">
      <c r="A1" t="s">
        <v>73</v>
      </c>
    </row>
    <row r="2" spans="1:11" x14ac:dyDescent="0.25">
      <c r="A2" s="7" t="str">
        <f>+B2&amp;C2&amp;D2&amp;E2&amp;F2&amp;G2&amp;H2</f>
        <v>dataset[ ,feature1:= as.integer( ctrx_quarter+ctrx_quarter )]</v>
      </c>
      <c r="B2" t="s">
        <v>71</v>
      </c>
      <c r="C2">
        <v>1</v>
      </c>
      <c r="D2" t="s">
        <v>194</v>
      </c>
      <c r="E2" t="s">
        <v>21</v>
      </c>
      <c r="F2" t="s">
        <v>72</v>
      </c>
      <c r="G2" t="s">
        <v>21</v>
      </c>
      <c r="H2" t="s">
        <v>74</v>
      </c>
      <c r="K2" t="s">
        <v>661</v>
      </c>
    </row>
    <row r="3" spans="1:11" x14ac:dyDescent="0.25">
      <c r="A3" s="7" t="str">
        <f t="shared" ref="A3:A66" si="0">+B3&amp;C3&amp;D3&amp;E3&amp;F3&amp;G3&amp;H3</f>
        <v>dataset[ ,feature2:= as.integer( ctrx_quarter+mpayroll )]</v>
      </c>
      <c r="B3" t="s">
        <v>71</v>
      </c>
      <c r="C3">
        <v>2</v>
      </c>
      <c r="D3" t="s">
        <v>194</v>
      </c>
      <c r="E3" t="s">
        <v>21</v>
      </c>
      <c r="F3" t="s">
        <v>72</v>
      </c>
      <c r="G3" t="s">
        <v>20</v>
      </c>
      <c r="H3" t="s">
        <v>74</v>
      </c>
    </row>
    <row r="4" spans="1:11" x14ac:dyDescent="0.25">
      <c r="A4" s="7" t="str">
        <f t="shared" si="0"/>
        <v>dataset[ ,feature3:= as.integer( ctrx_quarter+ccaja_ahorro )]</v>
      </c>
      <c r="B4" t="s">
        <v>71</v>
      </c>
      <c r="C4">
        <v>3</v>
      </c>
      <c r="D4" t="s">
        <v>194</v>
      </c>
      <c r="E4" t="s">
        <v>21</v>
      </c>
      <c r="F4" t="s">
        <v>72</v>
      </c>
      <c r="G4" t="s">
        <v>23</v>
      </c>
      <c r="H4" t="s">
        <v>74</v>
      </c>
      <c r="K4" t="s">
        <v>662</v>
      </c>
    </row>
    <row r="5" spans="1:11" x14ac:dyDescent="0.25">
      <c r="A5" s="7" t="str">
        <f t="shared" si="0"/>
        <v>dataset[ ,feature4:= as.integer( ctrx_quarter+mcheques_depositados )]</v>
      </c>
      <c r="B5" t="s">
        <v>71</v>
      </c>
      <c r="C5">
        <v>4</v>
      </c>
      <c r="D5" t="s">
        <v>194</v>
      </c>
      <c r="E5" t="s">
        <v>21</v>
      </c>
      <c r="F5" t="s">
        <v>72</v>
      </c>
      <c r="G5" t="s">
        <v>25</v>
      </c>
      <c r="H5" t="s">
        <v>74</v>
      </c>
      <c r="K5" t="s">
        <v>663</v>
      </c>
    </row>
    <row r="6" spans="1:11" x14ac:dyDescent="0.25">
      <c r="A6" s="7" t="str">
        <f t="shared" si="0"/>
        <v>dataset[ ,feature5:= as.integer( ctrx_quarter+Visa_fechaalta )]</v>
      </c>
      <c r="B6" t="s">
        <v>71</v>
      </c>
      <c r="C6">
        <v>5</v>
      </c>
      <c r="D6" t="s">
        <v>194</v>
      </c>
      <c r="E6" t="s">
        <v>21</v>
      </c>
      <c r="F6" t="s">
        <v>72</v>
      </c>
      <c r="G6" t="s">
        <v>26</v>
      </c>
      <c r="H6" t="s">
        <v>74</v>
      </c>
      <c r="K6" t="s">
        <v>664</v>
      </c>
    </row>
    <row r="7" spans="1:11" x14ac:dyDescent="0.25">
      <c r="A7" s="7" t="str">
        <f t="shared" si="0"/>
        <v>dataset[ ,feature6:= as.integer( ctrx_quarter+mtarjeta_master_consumo )]</v>
      </c>
      <c r="B7" t="s">
        <v>71</v>
      </c>
      <c r="C7">
        <v>6</v>
      </c>
      <c r="D7" t="s">
        <v>194</v>
      </c>
      <c r="E7" t="s">
        <v>21</v>
      </c>
      <c r="F7" t="s">
        <v>72</v>
      </c>
      <c r="G7" t="s">
        <v>27</v>
      </c>
      <c r="H7" t="s">
        <v>74</v>
      </c>
      <c r="K7" t="s">
        <v>665</v>
      </c>
    </row>
    <row r="8" spans="1:11" x14ac:dyDescent="0.25">
      <c r="A8" s="7" t="str">
        <f t="shared" si="0"/>
        <v>dataset[ ,feature7:= as.integer( ctrx_quarter+ctarjeta_visa_transacciones )]</v>
      </c>
      <c r="B8" t="s">
        <v>71</v>
      </c>
      <c r="C8">
        <v>7</v>
      </c>
      <c r="D8" t="s">
        <v>194</v>
      </c>
      <c r="E8" t="s">
        <v>21</v>
      </c>
      <c r="F8" t="s">
        <v>72</v>
      </c>
      <c r="G8" t="s">
        <v>14</v>
      </c>
      <c r="H8" t="s">
        <v>74</v>
      </c>
      <c r="K8" t="s">
        <v>666</v>
      </c>
    </row>
    <row r="9" spans="1:11" x14ac:dyDescent="0.25">
      <c r="A9" s="7" t="str">
        <f t="shared" si="0"/>
        <v>dataset[ ,feature8:= as.integer( ctrx_quarter+Visa_mpagospesos )]</v>
      </c>
      <c r="B9" t="s">
        <v>71</v>
      </c>
      <c r="C9">
        <v>8</v>
      </c>
      <c r="D9" t="s">
        <v>194</v>
      </c>
      <c r="E9" t="s">
        <v>21</v>
      </c>
      <c r="F9" t="s">
        <v>72</v>
      </c>
      <c r="G9" t="s">
        <v>28</v>
      </c>
      <c r="H9" t="s">
        <v>74</v>
      </c>
      <c r="K9" t="s">
        <v>667</v>
      </c>
    </row>
    <row r="10" spans="1:11" x14ac:dyDescent="0.25">
      <c r="A10" s="7" t="str">
        <f t="shared" si="0"/>
        <v>dataset[ ,feature9:= as.integer( ctrx_quarter+mtarjeta_visa_consumo )]</v>
      </c>
      <c r="B10" t="s">
        <v>71</v>
      </c>
      <c r="C10">
        <v>9</v>
      </c>
      <c r="D10" t="s">
        <v>194</v>
      </c>
      <c r="E10" t="s">
        <v>21</v>
      </c>
      <c r="F10" t="s">
        <v>72</v>
      </c>
      <c r="G10" t="s">
        <v>11</v>
      </c>
      <c r="H10" t="s">
        <v>74</v>
      </c>
      <c r="K10" t="s">
        <v>668</v>
      </c>
    </row>
    <row r="11" spans="1:11" x14ac:dyDescent="0.25">
      <c r="A11" s="7" t="str">
        <f t="shared" si="0"/>
        <v>dataset[ ,feature10:= as.integer( ctrx_quarter+mpasivos_margen )]</v>
      </c>
      <c r="B11" t="s">
        <v>71</v>
      </c>
      <c r="C11">
        <v>10</v>
      </c>
      <c r="D11" t="s">
        <v>194</v>
      </c>
      <c r="E11" t="s">
        <v>21</v>
      </c>
      <c r="F11" t="s">
        <v>72</v>
      </c>
      <c r="G11" t="s">
        <v>10</v>
      </c>
      <c r="H11" t="s">
        <v>74</v>
      </c>
      <c r="K11" t="s">
        <v>669</v>
      </c>
    </row>
    <row r="12" spans="1:11" x14ac:dyDescent="0.25">
      <c r="A12" s="7" t="str">
        <f t="shared" si="0"/>
        <v>dataset[ ,feature11:= as.integer( ctrx_quarter+ccallcenter_transacciones )]</v>
      </c>
      <c r="B12" t="s">
        <v>71</v>
      </c>
      <c r="C12">
        <v>11</v>
      </c>
      <c r="D12" t="s">
        <v>194</v>
      </c>
      <c r="E12" t="s">
        <v>21</v>
      </c>
      <c r="F12" t="s">
        <v>72</v>
      </c>
      <c r="G12" t="s">
        <v>30</v>
      </c>
      <c r="H12" t="s">
        <v>74</v>
      </c>
      <c r="K12" t="s">
        <v>670</v>
      </c>
    </row>
    <row r="13" spans="1:11" x14ac:dyDescent="0.25">
      <c r="A13" s="7" t="str">
        <f t="shared" si="0"/>
        <v>dataset[ ,feature12:= as.integer( ctrx_quarter+cliente_edad )]</v>
      </c>
      <c r="B13" t="s">
        <v>71</v>
      </c>
      <c r="C13">
        <v>12</v>
      </c>
      <c r="D13" t="s">
        <v>194</v>
      </c>
      <c r="E13" t="s">
        <v>21</v>
      </c>
      <c r="F13" t="s">
        <v>72</v>
      </c>
      <c r="G13" t="s">
        <v>31</v>
      </c>
      <c r="H13" t="s">
        <v>74</v>
      </c>
      <c r="K13" t="s">
        <v>671</v>
      </c>
    </row>
    <row r="14" spans="1:11" x14ac:dyDescent="0.25">
      <c r="A14" s="7" t="str">
        <f t="shared" si="0"/>
        <v>dataset[ ,feature13:= as.integer( ctrx_quarter+mcaja_ahorro )]</v>
      </c>
      <c r="B14" t="s">
        <v>71</v>
      </c>
      <c r="C14">
        <v>13</v>
      </c>
      <c r="D14" t="s">
        <v>194</v>
      </c>
      <c r="E14" t="s">
        <v>21</v>
      </c>
      <c r="F14" t="s">
        <v>72</v>
      </c>
      <c r="G14" t="s">
        <v>6</v>
      </c>
      <c r="H14" t="s">
        <v>74</v>
      </c>
      <c r="K14" t="s">
        <v>672</v>
      </c>
    </row>
    <row r="15" spans="1:11" x14ac:dyDescent="0.25">
      <c r="A15" s="7" t="str">
        <f t="shared" si="0"/>
        <v>dataset[ ,feature14:= as.integer( ctrx_quarter+Visa_msaldototal )]</v>
      </c>
      <c r="B15" t="s">
        <v>71</v>
      </c>
      <c r="C15">
        <v>14</v>
      </c>
      <c r="D15" t="s">
        <v>194</v>
      </c>
      <c r="E15" t="s">
        <v>21</v>
      </c>
      <c r="F15" t="s">
        <v>72</v>
      </c>
      <c r="G15" t="s">
        <v>12</v>
      </c>
      <c r="H15" t="s">
        <v>74</v>
      </c>
      <c r="K15" t="s">
        <v>673</v>
      </c>
    </row>
    <row r="16" spans="1:11" x14ac:dyDescent="0.25">
      <c r="A16" s="7" t="str">
        <f t="shared" si="0"/>
        <v>dataset[ ,feature15:= as.integer( mpayroll+ctrx_quarter )]</v>
      </c>
      <c r="B16" t="s">
        <v>71</v>
      </c>
      <c r="C16">
        <v>15</v>
      </c>
      <c r="D16" t="s">
        <v>194</v>
      </c>
      <c r="E16" t="s">
        <v>20</v>
      </c>
      <c r="F16" t="s">
        <v>72</v>
      </c>
      <c r="G16" t="s">
        <v>21</v>
      </c>
      <c r="H16" t="s">
        <v>74</v>
      </c>
      <c r="K16" t="s">
        <v>674</v>
      </c>
    </row>
    <row r="17" spans="1:11" x14ac:dyDescent="0.25">
      <c r="A17" s="7" t="str">
        <f t="shared" si="0"/>
        <v>dataset[ ,feature16:= as.integer( mpayroll+mpayroll )]</v>
      </c>
      <c r="B17" t="s">
        <v>71</v>
      </c>
      <c r="C17">
        <v>16</v>
      </c>
      <c r="D17" t="s">
        <v>194</v>
      </c>
      <c r="E17" t="s">
        <v>20</v>
      </c>
      <c r="F17" t="s">
        <v>72</v>
      </c>
      <c r="G17" t="s">
        <v>20</v>
      </c>
      <c r="H17" t="s">
        <v>74</v>
      </c>
      <c r="K17" t="s">
        <v>675</v>
      </c>
    </row>
    <row r="18" spans="1:11" x14ac:dyDescent="0.25">
      <c r="A18" s="7" t="str">
        <f t="shared" si="0"/>
        <v>dataset[ ,feature17:= as.integer( mpayroll+ccaja_ahorro )]</v>
      </c>
      <c r="B18" t="s">
        <v>71</v>
      </c>
      <c r="C18">
        <v>17</v>
      </c>
      <c r="D18" t="s">
        <v>194</v>
      </c>
      <c r="E18" t="s">
        <v>20</v>
      </c>
      <c r="F18" t="s">
        <v>72</v>
      </c>
      <c r="G18" t="s">
        <v>23</v>
      </c>
      <c r="H18" t="s">
        <v>74</v>
      </c>
      <c r="K18" t="s">
        <v>676</v>
      </c>
    </row>
    <row r="19" spans="1:11" x14ac:dyDescent="0.25">
      <c r="A19" s="7" t="str">
        <f t="shared" si="0"/>
        <v>dataset[ ,feature18:= as.integer( mpayroll+mcheques_depositados )]</v>
      </c>
      <c r="B19" t="s">
        <v>71</v>
      </c>
      <c r="C19">
        <v>18</v>
      </c>
      <c r="D19" t="s">
        <v>194</v>
      </c>
      <c r="E19" t="s">
        <v>20</v>
      </c>
      <c r="F19" t="s">
        <v>72</v>
      </c>
      <c r="G19" t="s">
        <v>25</v>
      </c>
      <c r="H19" t="s">
        <v>74</v>
      </c>
      <c r="K19" t="s">
        <v>677</v>
      </c>
    </row>
    <row r="20" spans="1:11" x14ac:dyDescent="0.25">
      <c r="A20" s="7" t="str">
        <f t="shared" si="0"/>
        <v>dataset[ ,feature19:= as.integer( mpayroll+Visa_fechaalta )]</v>
      </c>
      <c r="B20" t="s">
        <v>71</v>
      </c>
      <c r="C20">
        <v>19</v>
      </c>
      <c r="D20" t="s">
        <v>194</v>
      </c>
      <c r="E20" t="s">
        <v>20</v>
      </c>
      <c r="F20" t="s">
        <v>72</v>
      </c>
      <c r="G20" t="s">
        <v>26</v>
      </c>
      <c r="H20" t="s">
        <v>74</v>
      </c>
      <c r="K20" t="s">
        <v>678</v>
      </c>
    </row>
    <row r="21" spans="1:11" x14ac:dyDescent="0.25">
      <c r="A21" s="7" t="str">
        <f t="shared" si="0"/>
        <v>dataset[ ,feature20:= as.integer( mpayroll+mtarjeta_master_consumo )]</v>
      </c>
      <c r="B21" t="s">
        <v>71</v>
      </c>
      <c r="C21">
        <v>20</v>
      </c>
      <c r="D21" t="s">
        <v>194</v>
      </c>
      <c r="E21" t="s">
        <v>20</v>
      </c>
      <c r="F21" t="s">
        <v>72</v>
      </c>
      <c r="G21" t="s">
        <v>27</v>
      </c>
      <c r="H21" t="s">
        <v>74</v>
      </c>
      <c r="K21" t="s">
        <v>679</v>
      </c>
    </row>
    <row r="22" spans="1:11" x14ac:dyDescent="0.25">
      <c r="A22" s="7" t="str">
        <f t="shared" si="0"/>
        <v>dataset[ ,feature21:= as.integer( mpayroll+ctarjeta_visa_transacciones )]</v>
      </c>
      <c r="B22" t="s">
        <v>71</v>
      </c>
      <c r="C22">
        <v>21</v>
      </c>
      <c r="D22" t="s">
        <v>194</v>
      </c>
      <c r="E22" t="s">
        <v>20</v>
      </c>
      <c r="F22" t="s">
        <v>72</v>
      </c>
      <c r="G22" t="s">
        <v>14</v>
      </c>
      <c r="H22" t="s">
        <v>74</v>
      </c>
      <c r="K22" t="s">
        <v>680</v>
      </c>
    </row>
    <row r="23" spans="1:11" x14ac:dyDescent="0.25">
      <c r="A23" s="7" t="str">
        <f t="shared" si="0"/>
        <v>dataset[ ,feature22:= as.integer( mpayroll+Visa_mpagospesos )]</v>
      </c>
      <c r="B23" t="s">
        <v>71</v>
      </c>
      <c r="C23">
        <v>22</v>
      </c>
      <c r="D23" t="s">
        <v>194</v>
      </c>
      <c r="E23" t="s">
        <v>20</v>
      </c>
      <c r="F23" t="s">
        <v>72</v>
      </c>
      <c r="G23" t="s">
        <v>28</v>
      </c>
      <c r="H23" t="s">
        <v>74</v>
      </c>
    </row>
    <row r="24" spans="1:11" x14ac:dyDescent="0.25">
      <c r="A24" s="7" t="str">
        <f t="shared" si="0"/>
        <v>dataset[ ,feature23:= as.integer( mpayroll+mtarjeta_visa_consumo )]</v>
      </c>
      <c r="B24" t="s">
        <v>71</v>
      </c>
      <c r="C24">
        <v>23</v>
      </c>
      <c r="D24" t="s">
        <v>194</v>
      </c>
      <c r="E24" t="s">
        <v>20</v>
      </c>
      <c r="F24" t="s">
        <v>72</v>
      </c>
      <c r="G24" t="s">
        <v>11</v>
      </c>
      <c r="H24" t="s">
        <v>74</v>
      </c>
    </row>
    <row r="25" spans="1:11" x14ac:dyDescent="0.25">
      <c r="A25" s="7" t="str">
        <f t="shared" si="0"/>
        <v>dataset[ ,feature24:= as.integer( mpayroll+mpasivos_margen )]</v>
      </c>
      <c r="B25" t="s">
        <v>71</v>
      </c>
      <c r="C25">
        <v>24</v>
      </c>
      <c r="D25" t="s">
        <v>194</v>
      </c>
      <c r="E25" t="s">
        <v>20</v>
      </c>
      <c r="F25" t="s">
        <v>72</v>
      </c>
      <c r="G25" t="s">
        <v>10</v>
      </c>
      <c r="H25" t="s">
        <v>74</v>
      </c>
    </row>
    <row r="26" spans="1:11" x14ac:dyDescent="0.25">
      <c r="A26" s="7" t="str">
        <f t="shared" si="0"/>
        <v>dataset[ ,feature25:= as.integer( mpayroll+ccallcenter_transacciones )]</v>
      </c>
      <c r="B26" t="s">
        <v>71</v>
      </c>
      <c r="C26">
        <v>25</v>
      </c>
      <c r="D26" t="s">
        <v>194</v>
      </c>
      <c r="E26" t="s">
        <v>20</v>
      </c>
      <c r="F26" t="s">
        <v>72</v>
      </c>
      <c r="G26" t="s">
        <v>30</v>
      </c>
      <c r="H26" t="s">
        <v>74</v>
      </c>
    </row>
    <row r="27" spans="1:11" x14ac:dyDescent="0.25">
      <c r="A27" s="7" t="str">
        <f t="shared" si="0"/>
        <v>dataset[ ,feature26:= as.integer( mpayroll+cliente_edad )]</v>
      </c>
      <c r="B27" t="s">
        <v>71</v>
      </c>
      <c r="C27">
        <v>26</v>
      </c>
      <c r="D27" t="s">
        <v>194</v>
      </c>
      <c r="E27" t="s">
        <v>20</v>
      </c>
      <c r="F27" t="s">
        <v>72</v>
      </c>
      <c r="G27" t="s">
        <v>31</v>
      </c>
      <c r="H27" t="s">
        <v>74</v>
      </c>
    </row>
    <row r="28" spans="1:11" x14ac:dyDescent="0.25">
      <c r="A28" s="7" t="str">
        <f t="shared" si="0"/>
        <v>dataset[ ,feature27:= as.integer( mpayroll+mcaja_ahorro )]</v>
      </c>
      <c r="B28" t="s">
        <v>71</v>
      </c>
      <c r="C28">
        <v>27</v>
      </c>
      <c r="D28" t="s">
        <v>194</v>
      </c>
      <c r="E28" t="s">
        <v>20</v>
      </c>
      <c r="F28" t="s">
        <v>72</v>
      </c>
      <c r="G28" t="s">
        <v>6</v>
      </c>
      <c r="H28" t="s">
        <v>74</v>
      </c>
    </row>
    <row r="29" spans="1:11" x14ac:dyDescent="0.25">
      <c r="A29" s="7" t="str">
        <f t="shared" si="0"/>
        <v>dataset[ ,feature28:= as.integer( mpayroll+Visa_msaldototal )]</v>
      </c>
      <c r="B29" t="s">
        <v>71</v>
      </c>
      <c r="C29">
        <v>28</v>
      </c>
      <c r="D29" t="s">
        <v>194</v>
      </c>
      <c r="E29" t="s">
        <v>20</v>
      </c>
      <c r="F29" t="s">
        <v>72</v>
      </c>
      <c r="G29" t="s">
        <v>12</v>
      </c>
      <c r="H29" t="s">
        <v>74</v>
      </c>
    </row>
    <row r="30" spans="1:11" x14ac:dyDescent="0.25">
      <c r="A30" s="7" t="str">
        <f t="shared" si="0"/>
        <v>dataset[ ,feature29:= as.integer( ccaja_ahorro+ctrx_quarter )]</v>
      </c>
      <c r="B30" t="s">
        <v>71</v>
      </c>
      <c r="C30">
        <v>29</v>
      </c>
      <c r="D30" t="s">
        <v>194</v>
      </c>
      <c r="E30" t="s">
        <v>23</v>
      </c>
      <c r="F30" t="s">
        <v>72</v>
      </c>
      <c r="G30" t="s">
        <v>21</v>
      </c>
      <c r="H30" t="s">
        <v>74</v>
      </c>
    </row>
    <row r="31" spans="1:11" x14ac:dyDescent="0.25">
      <c r="A31" s="7" t="str">
        <f t="shared" si="0"/>
        <v>dataset[ ,feature30:= as.integer( ccaja_ahorro+mpayroll )]</v>
      </c>
      <c r="B31" t="s">
        <v>71</v>
      </c>
      <c r="C31">
        <v>30</v>
      </c>
      <c r="D31" t="s">
        <v>194</v>
      </c>
      <c r="E31" t="s">
        <v>23</v>
      </c>
      <c r="F31" t="s">
        <v>72</v>
      </c>
      <c r="G31" t="s">
        <v>20</v>
      </c>
      <c r="H31" t="s">
        <v>74</v>
      </c>
    </row>
    <row r="32" spans="1:11" x14ac:dyDescent="0.25">
      <c r="A32" s="7" t="str">
        <f t="shared" si="0"/>
        <v>dataset[ ,feature31:= as.integer( ccaja_ahorro+ccaja_ahorro )]</v>
      </c>
      <c r="B32" t="s">
        <v>71</v>
      </c>
      <c r="C32">
        <v>31</v>
      </c>
      <c r="D32" t="s">
        <v>194</v>
      </c>
      <c r="E32" t="s">
        <v>23</v>
      </c>
      <c r="F32" t="s">
        <v>72</v>
      </c>
      <c r="G32" t="s">
        <v>23</v>
      </c>
      <c r="H32" t="s">
        <v>74</v>
      </c>
    </row>
    <row r="33" spans="1:8" x14ac:dyDescent="0.25">
      <c r="A33" s="7" t="str">
        <f t="shared" si="0"/>
        <v>dataset[ ,feature32:= as.integer( ccaja_ahorro+mcheques_depositados )]</v>
      </c>
      <c r="B33" t="s">
        <v>71</v>
      </c>
      <c r="C33">
        <v>32</v>
      </c>
      <c r="D33" t="s">
        <v>194</v>
      </c>
      <c r="E33" t="s">
        <v>23</v>
      </c>
      <c r="F33" t="s">
        <v>72</v>
      </c>
      <c r="G33" t="s">
        <v>25</v>
      </c>
      <c r="H33" t="s">
        <v>74</v>
      </c>
    </row>
    <row r="34" spans="1:8" x14ac:dyDescent="0.25">
      <c r="A34" s="7" t="str">
        <f t="shared" si="0"/>
        <v>dataset[ ,feature33:= as.integer( ccaja_ahorro+Visa_fechaalta )]</v>
      </c>
      <c r="B34" t="s">
        <v>71</v>
      </c>
      <c r="C34">
        <v>33</v>
      </c>
      <c r="D34" t="s">
        <v>194</v>
      </c>
      <c r="E34" t="s">
        <v>23</v>
      </c>
      <c r="F34" t="s">
        <v>72</v>
      </c>
      <c r="G34" t="s">
        <v>26</v>
      </c>
      <c r="H34" t="s">
        <v>74</v>
      </c>
    </row>
    <row r="35" spans="1:8" x14ac:dyDescent="0.25">
      <c r="A35" s="7" t="str">
        <f t="shared" si="0"/>
        <v>dataset[ ,feature34:= as.integer( ccaja_ahorro+mtarjeta_master_consumo )]</v>
      </c>
      <c r="B35" t="s">
        <v>71</v>
      </c>
      <c r="C35">
        <v>34</v>
      </c>
      <c r="D35" t="s">
        <v>194</v>
      </c>
      <c r="E35" t="s">
        <v>23</v>
      </c>
      <c r="F35" t="s">
        <v>72</v>
      </c>
      <c r="G35" t="s">
        <v>27</v>
      </c>
      <c r="H35" t="s">
        <v>74</v>
      </c>
    </row>
    <row r="36" spans="1:8" x14ac:dyDescent="0.25">
      <c r="A36" s="7" t="str">
        <f t="shared" si="0"/>
        <v>dataset[ ,feature35:= as.integer( ccaja_ahorro+ctarjeta_visa_transacciones )]</v>
      </c>
      <c r="B36" t="s">
        <v>71</v>
      </c>
      <c r="C36">
        <v>35</v>
      </c>
      <c r="D36" t="s">
        <v>194</v>
      </c>
      <c r="E36" t="s">
        <v>23</v>
      </c>
      <c r="F36" t="s">
        <v>72</v>
      </c>
      <c r="G36" t="s">
        <v>14</v>
      </c>
      <c r="H36" t="s">
        <v>74</v>
      </c>
    </row>
    <row r="37" spans="1:8" x14ac:dyDescent="0.25">
      <c r="A37" s="7" t="str">
        <f t="shared" si="0"/>
        <v>dataset[ ,feature36:= as.integer( ccaja_ahorro+Visa_mpagospesos )]</v>
      </c>
      <c r="B37" t="s">
        <v>71</v>
      </c>
      <c r="C37">
        <v>36</v>
      </c>
      <c r="D37" t="s">
        <v>194</v>
      </c>
      <c r="E37" t="s">
        <v>23</v>
      </c>
      <c r="F37" t="s">
        <v>72</v>
      </c>
      <c r="G37" t="s">
        <v>28</v>
      </c>
      <c r="H37" t="s">
        <v>74</v>
      </c>
    </row>
    <row r="38" spans="1:8" x14ac:dyDescent="0.25">
      <c r="A38" s="7" t="str">
        <f t="shared" si="0"/>
        <v>dataset[ ,feature37:= as.integer( ccaja_ahorro+mtarjeta_visa_consumo )]</v>
      </c>
      <c r="B38" t="s">
        <v>71</v>
      </c>
      <c r="C38">
        <v>37</v>
      </c>
      <c r="D38" t="s">
        <v>194</v>
      </c>
      <c r="E38" t="s">
        <v>23</v>
      </c>
      <c r="F38" t="s">
        <v>72</v>
      </c>
      <c r="G38" t="s">
        <v>11</v>
      </c>
      <c r="H38" t="s">
        <v>74</v>
      </c>
    </row>
    <row r="39" spans="1:8" x14ac:dyDescent="0.25">
      <c r="A39" s="7" t="str">
        <f t="shared" si="0"/>
        <v>dataset[ ,feature38:= as.integer( ccaja_ahorro+mpasivos_margen )]</v>
      </c>
      <c r="B39" t="s">
        <v>71</v>
      </c>
      <c r="C39">
        <v>38</v>
      </c>
      <c r="D39" t="s">
        <v>194</v>
      </c>
      <c r="E39" t="s">
        <v>23</v>
      </c>
      <c r="F39" t="s">
        <v>72</v>
      </c>
      <c r="G39" t="s">
        <v>10</v>
      </c>
      <c r="H39" t="s">
        <v>74</v>
      </c>
    </row>
    <row r="40" spans="1:8" x14ac:dyDescent="0.25">
      <c r="A40" s="7" t="str">
        <f t="shared" si="0"/>
        <v>dataset[ ,feature39:= as.integer( ccaja_ahorro+ccallcenter_transacciones )]</v>
      </c>
      <c r="B40" t="s">
        <v>71</v>
      </c>
      <c r="C40">
        <v>39</v>
      </c>
      <c r="D40" t="s">
        <v>194</v>
      </c>
      <c r="E40" t="s">
        <v>23</v>
      </c>
      <c r="F40" t="s">
        <v>72</v>
      </c>
      <c r="G40" t="s">
        <v>30</v>
      </c>
      <c r="H40" t="s">
        <v>74</v>
      </c>
    </row>
    <row r="41" spans="1:8" x14ac:dyDescent="0.25">
      <c r="A41" s="7" t="str">
        <f t="shared" si="0"/>
        <v>dataset[ ,feature40:= as.integer( ccaja_ahorro+cliente_edad )]</v>
      </c>
      <c r="B41" t="s">
        <v>71</v>
      </c>
      <c r="C41">
        <v>40</v>
      </c>
      <c r="D41" t="s">
        <v>194</v>
      </c>
      <c r="E41" t="s">
        <v>23</v>
      </c>
      <c r="F41" t="s">
        <v>72</v>
      </c>
      <c r="G41" t="s">
        <v>31</v>
      </c>
      <c r="H41" t="s">
        <v>74</v>
      </c>
    </row>
    <row r="42" spans="1:8" x14ac:dyDescent="0.25">
      <c r="A42" s="7" t="str">
        <f t="shared" si="0"/>
        <v>dataset[ ,feature41:= as.integer( ccaja_ahorro+mcaja_ahorro )]</v>
      </c>
      <c r="B42" t="s">
        <v>71</v>
      </c>
      <c r="C42">
        <v>41</v>
      </c>
      <c r="D42" t="s">
        <v>194</v>
      </c>
      <c r="E42" t="s">
        <v>23</v>
      </c>
      <c r="F42" t="s">
        <v>72</v>
      </c>
      <c r="G42" t="s">
        <v>6</v>
      </c>
      <c r="H42" t="s">
        <v>74</v>
      </c>
    </row>
    <row r="43" spans="1:8" x14ac:dyDescent="0.25">
      <c r="A43" s="7" t="str">
        <f t="shared" si="0"/>
        <v>dataset[ ,feature42:= as.integer( ccaja_ahorro+Visa_msaldototal )]</v>
      </c>
      <c r="B43" t="s">
        <v>71</v>
      </c>
      <c r="C43">
        <v>42</v>
      </c>
      <c r="D43" t="s">
        <v>194</v>
      </c>
      <c r="E43" t="s">
        <v>23</v>
      </c>
      <c r="F43" t="s">
        <v>72</v>
      </c>
      <c r="G43" t="s">
        <v>12</v>
      </c>
      <c r="H43" t="s">
        <v>74</v>
      </c>
    </row>
    <row r="44" spans="1:8" x14ac:dyDescent="0.25">
      <c r="A44" s="7" t="str">
        <f t="shared" si="0"/>
        <v>dataset[ ,feature43:= as.integer( ccaja_ahorro+ctrx_quarter )]</v>
      </c>
      <c r="B44" t="s">
        <v>71</v>
      </c>
      <c r="C44">
        <v>43</v>
      </c>
      <c r="D44" t="s">
        <v>194</v>
      </c>
      <c r="E44" t="s">
        <v>23</v>
      </c>
      <c r="F44" t="s">
        <v>72</v>
      </c>
      <c r="G44" t="s">
        <v>21</v>
      </c>
      <c r="H44" t="s">
        <v>74</v>
      </c>
    </row>
    <row r="45" spans="1:8" x14ac:dyDescent="0.25">
      <c r="A45" s="7" t="str">
        <f t="shared" si="0"/>
        <v>dataset[ ,feature44:= as.integer( mcheques_depositados+mpayroll )]</v>
      </c>
      <c r="B45" t="s">
        <v>71</v>
      </c>
      <c r="C45">
        <v>44</v>
      </c>
      <c r="D45" t="s">
        <v>194</v>
      </c>
      <c r="E45" t="s">
        <v>25</v>
      </c>
      <c r="F45" t="s">
        <v>72</v>
      </c>
      <c r="G45" t="s">
        <v>20</v>
      </c>
      <c r="H45" t="s">
        <v>74</v>
      </c>
    </row>
    <row r="46" spans="1:8" x14ac:dyDescent="0.25">
      <c r="A46" s="7" t="str">
        <f t="shared" si="0"/>
        <v>dataset[ ,feature45:= as.integer( mcheques_depositados+ccaja_ahorro )]</v>
      </c>
      <c r="B46" t="s">
        <v>71</v>
      </c>
      <c r="C46">
        <v>45</v>
      </c>
      <c r="D46" t="s">
        <v>194</v>
      </c>
      <c r="E46" t="s">
        <v>25</v>
      </c>
      <c r="F46" t="s">
        <v>72</v>
      </c>
      <c r="G46" t="s">
        <v>23</v>
      </c>
      <c r="H46" t="s">
        <v>74</v>
      </c>
    </row>
    <row r="47" spans="1:8" x14ac:dyDescent="0.25">
      <c r="A47" s="7" t="str">
        <f t="shared" si="0"/>
        <v>dataset[ ,feature46:= as.integer( mcheques_depositados+mcheques_depositados )]</v>
      </c>
      <c r="B47" t="s">
        <v>71</v>
      </c>
      <c r="C47">
        <v>46</v>
      </c>
      <c r="D47" t="s">
        <v>194</v>
      </c>
      <c r="E47" t="s">
        <v>25</v>
      </c>
      <c r="F47" t="s">
        <v>72</v>
      </c>
      <c r="G47" t="s">
        <v>25</v>
      </c>
      <c r="H47" t="s">
        <v>74</v>
      </c>
    </row>
    <row r="48" spans="1:8" x14ac:dyDescent="0.25">
      <c r="A48" s="7" t="str">
        <f t="shared" si="0"/>
        <v>dataset[ ,feature47:= as.integer( mcheques_depositados+Visa_fechaalta )]</v>
      </c>
      <c r="B48" t="s">
        <v>71</v>
      </c>
      <c r="C48">
        <v>47</v>
      </c>
      <c r="D48" t="s">
        <v>194</v>
      </c>
      <c r="E48" t="s">
        <v>25</v>
      </c>
      <c r="F48" t="s">
        <v>72</v>
      </c>
      <c r="G48" t="s">
        <v>26</v>
      </c>
      <c r="H48" t="s">
        <v>74</v>
      </c>
    </row>
    <row r="49" spans="1:8" x14ac:dyDescent="0.25">
      <c r="A49" s="7" t="str">
        <f t="shared" si="0"/>
        <v>dataset[ ,feature48:= as.integer( mcheques_depositados+mtarjeta_master_consumo )]</v>
      </c>
      <c r="B49" t="s">
        <v>71</v>
      </c>
      <c r="C49">
        <v>48</v>
      </c>
      <c r="D49" t="s">
        <v>194</v>
      </c>
      <c r="E49" t="s">
        <v>25</v>
      </c>
      <c r="F49" t="s">
        <v>72</v>
      </c>
      <c r="G49" t="s">
        <v>27</v>
      </c>
      <c r="H49" t="s">
        <v>74</v>
      </c>
    </row>
    <row r="50" spans="1:8" x14ac:dyDescent="0.25">
      <c r="A50" s="7" t="str">
        <f t="shared" si="0"/>
        <v>dataset[ ,feature49:= as.integer( mcheques_depositados+ctarjeta_visa_transacciones )]</v>
      </c>
      <c r="B50" t="s">
        <v>71</v>
      </c>
      <c r="C50">
        <v>49</v>
      </c>
      <c r="D50" t="s">
        <v>194</v>
      </c>
      <c r="E50" t="s">
        <v>25</v>
      </c>
      <c r="F50" t="s">
        <v>72</v>
      </c>
      <c r="G50" t="s">
        <v>14</v>
      </c>
      <c r="H50" t="s">
        <v>74</v>
      </c>
    </row>
    <row r="51" spans="1:8" x14ac:dyDescent="0.25">
      <c r="A51" s="7" t="str">
        <f t="shared" si="0"/>
        <v>dataset[ ,feature50:= as.integer( mcheques_depositados+Visa_mpagospesos )]</v>
      </c>
      <c r="B51" t="s">
        <v>71</v>
      </c>
      <c r="C51">
        <v>50</v>
      </c>
      <c r="D51" t="s">
        <v>194</v>
      </c>
      <c r="E51" t="s">
        <v>25</v>
      </c>
      <c r="F51" t="s">
        <v>72</v>
      </c>
      <c r="G51" t="s">
        <v>28</v>
      </c>
      <c r="H51" t="s">
        <v>74</v>
      </c>
    </row>
    <row r="52" spans="1:8" x14ac:dyDescent="0.25">
      <c r="A52" s="7" t="str">
        <f t="shared" si="0"/>
        <v>dataset[ ,feature51:= as.integer( mcheques_depositados+mtarjeta_visa_consumo )]</v>
      </c>
      <c r="B52" t="s">
        <v>71</v>
      </c>
      <c r="C52">
        <v>51</v>
      </c>
      <c r="D52" t="s">
        <v>194</v>
      </c>
      <c r="E52" t="s">
        <v>25</v>
      </c>
      <c r="F52" t="s">
        <v>72</v>
      </c>
      <c r="G52" t="s">
        <v>11</v>
      </c>
      <c r="H52" t="s">
        <v>74</v>
      </c>
    </row>
    <row r="53" spans="1:8" x14ac:dyDescent="0.25">
      <c r="A53" s="7" t="str">
        <f t="shared" si="0"/>
        <v>dataset[ ,feature52:= as.integer( mcheques_depositados+mpasivos_margen )]</v>
      </c>
      <c r="B53" t="s">
        <v>71</v>
      </c>
      <c r="C53">
        <v>52</v>
      </c>
      <c r="D53" t="s">
        <v>194</v>
      </c>
      <c r="E53" t="s">
        <v>25</v>
      </c>
      <c r="F53" t="s">
        <v>72</v>
      </c>
      <c r="G53" t="s">
        <v>10</v>
      </c>
      <c r="H53" t="s">
        <v>74</v>
      </c>
    </row>
    <row r="54" spans="1:8" x14ac:dyDescent="0.25">
      <c r="A54" s="7" t="str">
        <f t="shared" si="0"/>
        <v>dataset[ ,feature53:= as.integer( mcheques_depositados+ccallcenter_transacciones )]</v>
      </c>
      <c r="B54" t="s">
        <v>71</v>
      </c>
      <c r="C54">
        <v>53</v>
      </c>
      <c r="D54" t="s">
        <v>194</v>
      </c>
      <c r="E54" t="s">
        <v>25</v>
      </c>
      <c r="F54" t="s">
        <v>72</v>
      </c>
      <c r="G54" t="s">
        <v>30</v>
      </c>
      <c r="H54" t="s">
        <v>74</v>
      </c>
    </row>
    <row r="55" spans="1:8" x14ac:dyDescent="0.25">
      <c r="A55" s="7" t="str">
        <f t="shared" si="0"/>
        <v>dataset[ ,feature54:= as.integer( mcheques_depositados+cliente_edad )]</v>
      </c>
      <c r="B55" t="s">
        <v>71</v>
      </c>
      <c r="C55">
        <v>54</v>
      </c>
      <c r="D55" t="s">
        <v>194</v>
      </c>
      <c r="E55" t="s">
        <v>25</v>
      </c>
      <c r="F55" t="s">
        <v>72</v>
      </c>
      <c r="G55" t="s">
        <v>31</v>
      </c>
      <c r="H55" t="s">
        <v>74</v>
      </c>
    </row>
    <row r="56" spans="1:8" x14ac:dyDescent="0.25">
      <c r="A56" s="7" t="str">
        <f t="shared" si="0"/>
        <v>dataset[ ,feature55:= as.integer( mcheques_depositados+mcaja_ahorro )]</v>
      </c>
      <c r="B56" t="s">
        <v>71</v>
      </c>
      <c r="C56">
        <v>55</v>
      </c>
      <c r="D56" t="s">
        <v>194</v>
      </c>
      <c r="E56" t="s">
        <v>25</v>
      </c>
      <c r="F56" t="s">
        <v>72</v>
      </c>
      <c r="G56" t="s">
        <v>6</v>
      </c>
      <c r="H56" t="s">
        <v>74</v>
      </c>
    </row>
    <row r="57" spans="1:8" x14ac:dyDescent="0.25">
      <c r="A57" s="7" t="str">
        <f t="shared" si="0"/>
        <v>dataset[ ,feature56:= as.integer( mcheques_depositados+Visa_msaldototal )]</v>
      </c>
      <c r="B57" t="s">
        <v>71</v>
      </c>
      <c r="C57">
        <v>56</v>
      </c>
      <c r="D57" t="s">
        <v>194</v>
      </c>
      <c r="E57" t="s">
        <v>25</v>
      </c>
      <c r="F57" t="s">
        <v>72</v>
      </c>
      <c r="G57" t="s">
        <v>12</v>
      </c>
      <c r="H57" t="s">
        <v>74</v>
      </c>
    </row>
    <row r="58" spans="1:8" x14ac:dyDescent="0.25">
      <c r="A58" s="7" t="str">
        <f t="shared" si="0"/>
        <v>dataset[ ,feature57:= as.integer( mcheques_depositados+ctrx_quarter )]</v>
      </c>
      <c r="B58" t="s">
        <v>71</v>
      </c>
      <c r="C58">
        <v>57</v>
      </c>
      <c r="D58" t="s">
        <v>194</v>
      </c>
      <c r="E58" t="s">
        <v>25</v>
      </c>
      <c r="F58" t="s">
        <v>72</v>
      </c>
      <c r="G58" t="s">
        <v>21</v>
      </c>
      <c r="H58" t="s">
        <v>74</v>
      </c>
    </row>
    <row r="59" spans="1:8" x14ac:dyDescent="0.25">
      <c r="A59" s="7" t="str">
        <f t="shared" si="0"/>
        <v>dataset[ ,feature58:= as.integer( Visa_fechaalta+mpayroll )]</v>
      </c>
      <c r="B59" t="s">
        <v>71</v>
      </c>
      <c r="C59">
        <v>58</v>
      </c>
      <c r="D59" t="s">
        <v>194</v>
      </c>
      <c r="E59" t="s">
        <v>26</v>
      </c>
      <c r="F59" t="s">
        <v>72</v>
      </c>
      <c r="G59" t="s">
        <v>20</v>
      </c>
      <c r="H59" t="s">
        <v>74</v>
      </c>
    </row>
    <row r="60" spans="1:8" x14ac:dyDescent="0.25">
      <c r="A60" s="7" t="str">
        <f t="shared" si="0"/>
        <v>dataset[ ,feature59:= as.integer( Visa_fechaalta+ccaja_ahorro )]</v>
      </c>
      <c r="B60" t="s">
        <v>71</v>
      </c>
      <c r="C60">
        <v>59</v>
      </c>
      <c r="D60" t="s">
        <v>194</v>
      </c>
      <c r="E60" t="s">
        <v>26</v>
      </c>
      <c r="F60" t="s">
        <v>72</v>
      </c>
      <c r="G60" t="s">
        <v>23</v>
      </c>
      <c r="H60" t="s">
        <v>74</v>
      </c>
    </row>
    <row r="61" spans="1:8" x14ac:dyDescent="0.25">
      <c r="A61" s="7" t="str">
        <f t="shared" si="0"/>
        <v>dataset[ ,feature60:= as.integer( Visa_fechaalta+mcheques_depositados )]</v>
      </c>
      <c r="B61" t="s">
        <v>71</v>
      </c>
      <c r="C61">
        <v>60</v>
      </c>
      <c r="D61" t="s">
        <v>194</v>
      </c>
      <c r="E61" t="s">
        <v>26</v>
      </c>
      <c r="F61" t="s">
        <v>72</v>
      </c>
      <c r="G61" t="s">
        <v>25</v>
      </c>
      <c r="H61" t="s">
        <v>74</v>
      </c>
    </row>
    <row r="62" spans="1:8" x14ac:dyDescent="0.25">
      <c r="A62" s="7" t="str">
        <f t="shared" si="0"/>
        <v>dataset[ ,feature61:= as.integer( Visa_fechaalta+Visa_fechaalta )]</v>
      </c>
      <c r="B62" t="s">
        <v>71</v>
      </c>
      <c r="C62">
        <v>61</v>
      </c>
      <c r="D62" t="s">
        <v>194</v>
      </c>
      <c r="E62" t="s">
        <v>26</v>
      </c>
      <c r="F62" t="s">
        <v>72</v>
      </c>
      <c r="G62" t="s">
        <v>26</v>
      </c>
      <c r="H62" t="s">
        <v>74</v>
      </c>
    </row>
    <row r="63" spans="1:8" x14ac:dyDescent="0.25">
      <c r="A63" s="7" t="str">
        <f t="shared" si="0"/>
        <v>dataset[ ,feature62:= as.integer( Visa_fechaalta+mtarjeta_master_consumo )]</v>
      </c>
      <c r="B63" t="s">
        <v>71</v>
      </c>
      <c r="C63">
        <v>62</v>
      </c>
      <c r="D63" t="s">
        <v>194</v>
      </c>
      <c r="E63" t="s">
        <v>26</v>
      </c>
      <c r="F63" t="s">
        <v>72</v>
      </c>
      <c r="G63" t="s">
        <v>27</v>
      </c>
      <c r="H63" t="s">
        <v>74</v>
      </c>
    </row>
    <row r="64" spans="1:8" x14ac:dyDescent="0.25">
      <c r="A64" s="7" t="str">
        <f t="shared" si="0"/>
        <v>dataset[ ,feature63:= as.integer( Visa_fechaalta+ctarjeta_visa_transacciones )]</v>
      </c>
      <c r="B64" t="s">
        <v>71</v>
      </c>
      <c r="C64">
        <v>63</v>
      </c>
      <c r="D64" t="s">
        <v>194</v>
      </c>
      <c r="E64" t="s">
        <v>26</v>
      </c>
      <c r="F64" t="s">
        <v>72</v>
      </c>
      <c r="G64" t="s">
        <v>14</v>
      </c>
      <c r="H64" t="s">
        <v>74</v>
      </c>
    </row>
    <row r="65" spans="1:8" x14ac:dyDescent="0.25">
      <c r="A65" s="7" t="str">
        <f t="shared" si="0"/>
        <v>dataset[ ,feature64:= as.integer( Visa_fechaalta+Visa_mpagospesos )]</v>
      </c>
      <c r="B65" t="s">
        <v>71</v>
      </c>
      <c r="C65">
        <v>64</v>
      </c>
      <c r="D65" t="s">
        <v>194</v>
      </c>
      <c r="E65" t="s">
        <v>26</v>
      </c>
      <c r="F65" t="s">
        <v>72</v>
      </c>
      <c r="G65" t="s">
        <v>28</v>
      </c>
      <c r="H65" t="s">
        <v>74</v>
      </c>
    </row>
    <row r="66" spans="1:8" x14ac:dyDescent="0.25">
      <c r="A66" s="7" t="str">
        <f t="shared" si="0"/>
        <v>dataset[ ,feature65:= as.integer( Visa_fechaalta+mtarjeta_visa_consumo )]</v>
      </c>
      <c r="B66" t="s">
        <v>71</v>
      </c>
      <c r="C66">
        <v>65</v>
      </c>
      <c r="D66" t="s">
        <v>194</v>
      </c>
      <c r="E66" t="s">
        <v>26</v>
      </c>
      <c r="F66" t="s">
        <v>72</v>
      </c>
      <c r="G66" t="s">
        <v>11</v>
      </c>
      <c r="H66" t="s">
        <v>74</v>
      </c>
    </row>
    <row r="67" spans="1:8" x14ac:dyDescent="0.25">
      <c r="A67" s="7" t="str">
        <f t="shared" ref="A67:A130" si="1">+B67&amp;C67&amp;D67&amp;E67&amp;F67&amp;G67&amp;H67</f>
        <v>dataset[ ,feature66:= as.integer( Visa_fechaalta+mpasivos_margen )]</v>
      </c>
      <c r="B67" t="s">
        <v>71</v>
      </c>
      <c r="C67">
        <v>66</v>
      </c>
      <c r="D67" t="s">
        <v>194</v>
      </c>
      <c r="E67" t="s">
        <v>26</v>
      </c>
      <c r="F67" t="s">
        <v>72</v>
      </c>
      <c r="G67" t="s">
        <v>10</v>
      </c>
      <c r="H67" t="s">
        <v>74</v>
      </c>
    </row>
    <row r="68" spans="1:8" x14ac:dyDescent="0.25">
      <c r="A68" s="7" t="str">
        <f t="shared" si="1"/>
        <v>dataset[ ,feature67:= as.integer( Visa_fechaalta+ccallcenter_transacciones )]</v>
      </c>
      <c r="B68" t="s">
        <v>71</v>
      </c>
      <c r="C68">
        <v>67</v>
      </c>
      <c r="D68" t="s">
        <v>194</v>
      </c>
      <c r="E68" t="s">
        <v>26</v>
      </c>
      <c r="F68" t="s">
        <v>72</v>
      </c>
      <c r="G68" t="s">
        <v>30</v>
      </c>
      <c r="H68" t="s">
        <v>74</v>
      </c>
    </row>
    <row r="69" spans="1:8" x14ac:dyDescent="0.25">
      <c r="A69" s="7" t="str">
        <f t="shared" si="1"/>
        <v>dataset[ ,feature68:= as.integer( Visa_fechaalta+cliente_edad )]</v>
      </c>
      <c r="B69" t="s">
        <v>71</v>
      </c>
      <c r="C69">
        <v>68</v>
      </c>
      <c r="D69" t="s">
        <v>194</v>
      </c>
      <c r="E69" t="s">
        <v>26</v>
      </c>
      <c r="F69" t="s">
        <v>72</v>
      </c>
      <c r="G69" t="s">
        <v>31</v>
      </c>
      <c r="H69" t="s">
        <v>74</v>
      </c>
    </row>
    <row r="70" spans="1:8" x14ac:dyDescent="0.25">
      <c r="A70" s="7" t="str">
        <f t="shared" si="1"/>
        <v>dataset[ ,feature69:= as.integer( Visa_fechaalta+mcaja_ahorro )]</v>
      </c>
      <c r="B70" t="s">
        <v>71</v>
      </c>
      <c r="C70">
        <v>69</v>
      </c>
      <c r="D70" t="s">
        <v>194</v>
      </c>
      <c r="E70" t="s">
        <v>26</v>
      </c>
      <c r="F70" t="s">
        <v>72</v>
      </c>
      <c r="G70" t="s">
        <v>6</v>
      </c>
      <c r="H70" t="s">
        <v>74</v>
      </c>
    </row>
    <row r="71" spans="1:8" x14ac:dyDescent="0.25">
      <c r="A71" s="7" t="str">
        <f t="shared" si="1"/>
        <v>dataset[ ,feature70:= as.integer( Visa_fechaalta+Visa_msaldototal )]</v>
      </c>
      <c r="B71" t="s">
        <v>71</v>
      </c>
      <c r="C71">
        <v>70</v>
      </c>
      <c r="D71" t="s">
        <v>194</v>
      </c>
      <c r="E71" t="s">
        <v>26</v>
      </c>
      <c r="F71" t="s">
        <v>72</v>
      </c>
      <c r="G71" t="s">
        <v>12</v>
      </c>
      <c r="H71" t="s">
        <v>74</v>
      </c>
    </row>
    <row r="72" spans="1:8" x14ac:dyDescent="0.25">
      <c r="A72" s="7" t="str">
        <f t="shared" si="1"/>
        <v>dataset[ ,feature71:= as.integer( Visa_fechaalta+ctrx_quarter )]</v>
      </c>
      <c r="B72" t="s">
        <v>71</v>
      </c>
      <c r="C72">
        <v>71</v>
      </c>
      <c r="D72" t="s">
        <v>194</v>
      </c>
      <c r="E72" t="s">
        <v>26</v>
      </c>
      <c r="F72" t="s">
        <v>72</v>
      </c>
      <c r="G72" t="s">
        <v>21</v>
      </c>
      <c r="H72" t="s">
        <v>74</v>
      </c>
    </row>
    <row r="73" spans="1:8" x14ac:dyDescent="0.25">
      <c r="A73" s="7" t="str">
        <f t="shared" si="1"/>
        <v>dataset[ ,feature72:= as.integer( mtarjeta_master_consumo+mpayroll )]</v>
      </c>
      <c r="B73" t="s">
        <v>71</v>
      </c>
      <c r="C73">
        <v>72</v>
      </c>
      <c r="D73" t="s">
        <v>194</v>
      </c>
      <c r="E73" t="s">
        <v>27</v>
      </c>
      <c r="F73" t="s">
        <v>72</v>
      </c>
      <c r="G73" t="s">
        <v>20</v>
      </c>
      <c r="H73" t="s">
        <v>74</v>
      </c>
    </row>
    <row r="74" spans="1:8" x14ac:dyDescent="0.25">
      <c r="A74" s="7" t="str">
        <f t="shared" si="1"/>
        <v>dataset[ ,feature73:= as.integer( mtarjeta_master_consumo+ccaja_ahorro )]</v>
      </c>
      <c r="B74" t="s">
        <v>71</v>
      </c>
      <c r="C74">
        <v>73</v>
      </c>
      <c r="D74" t="s">
        <v>194</v>
      </c>
      <c r="E74" t="s">
        <v>27</v>
      </c>
      <c r="F74" t="s">
        <v>72</v>
      </c>
      <c r="G74" t="s">
        <v>23</v>
      </c>
      <c r="H74" t="s">
        <v>74</v>
      </c>
    </row>
    <row r="75" spans="1:8" x14ac:dyDescent="0.25">
      <c r="A75" s="7" t="str">
        <f t="shared" si="1"/>
        <v>dataset[ ,feature74:= as.integer( mtarjeta_master_consumo+mcheques_depositados )]</v>
      </c>
      <c r="B75" t="s">
        <v>71</v>
      </c>
      <c r="C75">
        <v>74</v>
      </c>
      <c r="D75" t="s">
        <v>194</v>
      </c>
      <c r="E75" t="s">
        <v>27</v>
      </c>
      <c r="F75" t="s">
        <v>72</v>
      </c>
      <c r="G75" t="s">
        <v>25</v>
      </c>
      <c r="H75" t="s">
        <v>74</v>
      </c>
    </row>
    <row r="76" spans="1:8" x14ac:dyDescent="0.25">
      <c r="A76" s="7" t="str">
        <f t="shared" si="1"/>
        <v>dataset[ ,feature75:= as.integer( mtarjeta_master_consumo+Visa_fechaalta )]</v>
      </c>
      <c r="B76" t="s">
        <v>71</v>
      </c>
      <c r="C76">
        <v>75</v>
      </c>
      <c r="D76" t="s">
        <v>194</v>
      </c>
      <c r="E76" t="s">
        <v>27</v>
      </c>
      <c r="F76" t="s">
        <v>72</v>
      </c>
      <c r="G76" t="s">
        <v>26</v>
      </c>
      <c r="H76" t="s">
        <v>74</v>
      </c>
    </row>
    <row r="77" spans="1:8" x14ac:dyDescent="0.25">
      <c r="A77" s="7" t="str">
        <f t="shared" si="1"/>
        <v>dataset[ ,feature76:= as.integer( mtarjeta_master_consumo+mtarjeta_master_consumo )]</v>
      </c>
      <c r="B77" t="s">
        <v>71</v>
      </c>
      <c r="C77">
        <v>76</v>
      </c>
      <c r="D77" t="s">
        <v>194</v>
      </c>
      <c r="E77" t="s">
        <v>27</v>
      </c>
      <c r="F77" t="s">
        <v>72</v>
      </c>
      <c r="G77" t="s">
        <v>27</v>
      </c>
      <c r="H77" t="s">
        <v>74</v>
      </c>
    </row>
    <row r="78" spans="1:8" x14ac:dyDescent="0.25">
      <c r="A78" s="7" t="str">
        <f t="shared" si="1"/>
        <v>dataset[ ,feature77:= as.integer( mtarjeta_master_consumo+ctarjeta_visa_transacciones )]</v>
      </c>
      <c r="B78" t="s">
        <v>71</v>
      </c>
      <c r="C78">
        <v>77</v>
      </c>
      <c r="D78" t="s">
        <v>194</v>
      </c>
      <c r="E78" t="s">
        <v>27</v>
      </c>
      <c r="F78" t="s">
        <v>72</v>
      </c>
      <c r="G78" t="s">
        <v>14</v>
      </c>
      <c r="H78" t="s">
        <v>74</v>
      </c>
    </row>
    <row r="79" spans="1:8" x14ac:dyDescent="0.25">
      <c r="A79" s="7" t="str">
        <f t="shared" si="1"/>
        <v>dataset[ ,feature78:= as.integer( mtarjeta_master_consumo+Visa_mpagospesos )]</v>
      </c>
      <c r="B79" t="s">
        <v>71</v>
      </c>
      <c r="C79">
        <v>78</v>
      </c>
      <c r="D79" t="s">
        <v>194</v>
      </c>
      <c r="E79" t="s">
        <v>27</v>
      </c>
      <c r="F79" t="s">
        <v>72</v>
      </c>
      <c r="G79" t="s">
        <v>28</v>
      </c>
      <c r="H79" t="s">
        <v>74</v>
      </c>
    </row>
    <row r="80" spans="1:8" x14ac:dyDescent="0.25">
      <c r="A80" s="7" t="str">
        <f t="shared" si="1"/>
        <v>dataset[ ,feature79:= as.integer( mtarjeta_master_consumo+mtarjeta_visa_consumo )]</v>
      </c>
      <c r="B80" t="s">
        <v>71</v>
      </c>
      <c r="C80">
        <v>79</v>
      </c>
      <c r="D80" t="s">
        <v>194</v>
      </c>
      <c r="E80" t="s">
        <v>27</v>
      </c>
      <c r="F80" t="s">
        <v>72</v>
      </c>
      <c r="G80" t="s">
        <v>11</v>
      </c>
      <c r="H80" t="s">
        <v>74</v>
      </c>
    </row>
    <row r="81" spans="1:8" x14ac:dyDescent="0.25">
      <c r="A81" s="7" t="str">
        <f t="shared" si="1"/>
        <v>dataset[ ,feature80:= as.integer( mtarjeta_master_consumo+mpasivos_margen )]</v>
      </c>
      <c r="B81" t="s">
        <v>71</v>
      </c>
      <c r="C81">
        <v>80</v>
      </c>
      <c r="D81" t="s">
        <v>194</v>
      </c>
      <c r="E81" t="s">
        <v>27</v>
      </c>
      <c r="F81" t="s">
        <v>72</v>
      </c>
      <c r="G81" t="s">
        <v>10</v>
      </c>
      <c r="H81" t="s">
        <v>74</v>
      </c>
    </row>
    <row r="82" spans="1:8" x14ac:dyDescent="0.25">
      <c r="A82" s="7" t="str">
        <f t="shared" si="1"/>
        <v>dataset[ ,feature81:= as.integer( mtarjeta_master_consumo+ccallcenter_transacciones )]</v>
      </c>
      <c r="B82" t="s">
        <v>71</v>
      </c>
      <c r="C82">
        <v>81</v>
      </c>
      <c r="D82" t="s">
        <v>194</v>
      </c>
      <c r="E82" t="s">
        <v>27</v>
      </c>
      <c r="F82" t="s">
        <v>72</v>
      </c>
      <c r="G82" t="s">
        <v>30</v>
      </c>
      <c r="H82" t="s">
        <v>74</v>
      </c>
    </row>
    <row r="83" spans="1:8" x14ac:dyDescent="0.25">
      <c r="A83" s="7" t="str">
        <f t="shared" si="1"/>
        <v>dataset[ ,feature82:= as.integer( mtarjeta_master_consumo+cliente_edad )]</v>
      </c>
      <c r="B83" t="s">
        <v>71</v>
      </c>
      <c r="C83">
        <v>82</v>
      </c>
      <c r="D83" t="s">
        <v>194</v>
      </c>
      <c r="E83" t="s">
        <v>27</v>
      </c>
      <c r="F83" t="s">
        <v>72</v>
      </c>
      <c r="G83" t="s">
        <v>31</v>
      </c>
      <c r="H83" t="s">
        <v>74</v>
      </c>
    </row>
    <row r="84" spans="1:8" x14ac:dyDescent="0.25">
      <c r="A84" s="7" t="str">
        <f t="shared" si="1"/>
        <v>dataset[ ,feature83:= as.integer( mtarjeta_master_consumo+mcaja_ahorro )]</v>
      </c>
      <c r="B84" t="s">
        <v>71</v>
      </c>
      <c r="C84">
        <v>83</v>
      </c>
      <c r="D84" t="s">
        <v>194</v>
      </c>
      <c r="E84" t="s">
        <v>27</v>
      </c>
      <c r="F84" t="s">
        <v>72</v>
      </c>
      <c r="G84" t="s">
        <v>6</v>
      </c>
      <c r="H84" t="s">
        <v>74</v>
      </c>
    </row>
    <row r="85" spans="1:8" x14ac:dyDescent="0.25">
      <c r="A85" s="7" t="str">
        <f t="shared" si="1"/>
        <v>dataset[ ,feature84:= as.integer( mtarjeta_master_consumo+Visa_msaldototal )]</v>
      </c>
      <c r="B85" t="s">
        <v>71</v>
      </c>
      <c r="C85">
        <v>84</v>
      </c>
      <c r="D85" t="s">
        <v>194</v>
      </c>
      <c r="E85" t="s">
        <v>27</v>
      </c>
      <c r="F85" t="s">
        <v>72</v>
      </c>
      <c r="G85" t="s">
        <v>12</v>
      </c>
      <c r="H85" t="s">
        <v>74</v>
      </c>
    </row>
    <row r="86" spans="1:8" x14ac:dyDescent="0.25">
      <c r="A86" s="7" t="str">
        <f t="shared" si="1"/>
        <v>dataset[ ,feature85:= as.integer( mtarjeta_master_consumo+ctrx_quarter )]</v>
      </c>
      <c r="B86" t="s">
        <v>71</v>
      </c>
      <c r="C86">
        <v>85</v>
      </c>
      <c r="D86" t="s">
        <v>194</v>
      </c>
      <c r="E86" t="s">
        <v>27</v>
      </c>
      <c r="F86" t="s">
        <v>72</v>
      </c>
      <c r="G86" t="s">
        <v>21</v>
      </c>
      <c r="H86" t="s">
        <v>74</v>
      </c>
    </row>
    <row r="87" spans="1:8" x14ac:dyDescent="0.25">
      <c r="A87" s="7" t="str">
        <f t="shared" si="1"/>
        <v>dataset[ ,feature86:= as.integer( ctarjeta_visa_transacciones+mpayroll )]</v>
      </c>
      <c r="B87" t="s">
        <v>71</v>
      </c>
      <c r="C87">
        <v>86</v>
      </c>
      <c r="D87" t="s">
        <v>194</v>
      </c>
      <c r="E87" t="s">
        <v>14</v>
      </c>
      <c r="F87" t="s">
        <v>72</v>
      </c>
      <c r="G87" t="s">
        <v>20</v>
      </c>
      <c r="H87" t="s">
        <v>74</v>
      </c>
    </row>
    <row r="88" spans="1:8" x14ac:dyDescent="0.25">
      <c r="A88" s="7" t="str">
        <f t="shared" si="1"/>
        <v>dataset[ ,feature87:= as.integer( ctarjeta_visa_transacciones+ccaja_ahorro )]</v>
      </c>
      <c r="B88" t="s">
        <v>71</v>
      </c>
      <c r="C88">
        <v>87</v>
      </c>
      <c r="D88" t="s">
        <v>194</v>
      </c>
      <c r="E88" t="s">
        <v>14</v>
      </c>
      <c r="F88" t="s">
        <v>72</v>
      </c>
      <c r="G88" t="s">
        <v>23</v>
      </c>
      <c r="H88" t="s">
        <v>74</v>
      </c>
    </row>
    <row r="89" spans="1:8" x14ac:dyDescent="0.25">
      <c r="A89" s="7" t="str">
        <f t="shared" si="1"/>
        <v>dataset[ ,feature88:= as.integer( ctarjeta_visa_transacciones+mcheques_depositados )]</v>
      </c>
      <c r="B89" t="s">
        <v>71</v>
      </c>
      <c r="C89">
        <v>88</v>
      </c>
      <c r="D89" t="s">
        <v>194</v>
      </c>
      <c r="E89" t="s">
        <v>14</v>
      </c>
      <c r="F89" t="s">
        <v>72</v>
      </c>
      <c r="G89" t="s">
        <v>25</v>
      </c>
      <c r="H89" t="s">
        <v>74</v>
      </c>
    </row>
    <row r="90" spans="1:8" x14ac:dyDescent="0.25">
      <c r="A90" s="7" t="str">
        <f t="shared" si="1"/>
        <v>dataset[ ,feature89:= as.integer( ctarjeta_visa_transacciones+Visa_fechaalta )]</v>
      </c>
      <c r="B90" t="s">
        <v>71</v>
      </c>
      <c r="C90">
        <v>89</v>
      </c>
      <c r="D90" t="s">
        <v>194</v>
      </c>
      <c r="E90" t="s">
        <v>14</v>
      </c>
      <c r="F90" t="s">
        <v>72</v>
      </c>
      <c r="G90" t="s">
        <v>26</v>
      </c>
      <c r="H90" t="s">
        <v>74</v>
      </c>
    </row>
    <row r="91" spans="1:8" x14ac:dyDescent="0.25">
      <c r="A91" s="7" t="str">
        <f t="shared" si="1"/>
        <v>dataset[ ,feature90:= as.integer( ctarjeta_visa_transacciones+mtarjeta_master_consumo )]</v>
      </c>
      <c r="B91" t="s">
        <v>71</v>
      </c>
      <c r="C91">
        <v>90</v>
      </c>
      <c r="D91" t="s">
        <v>194</v>
      </c>
      <c r="E91" t="s">
        <v>14</v>
      </c>
      <c r="F91" t="s">
        <v>72</v>
      </c>
      <c r="G91" t="s">
        <v>27</v>
      </c>
      <c r="H91" t="s">
        <v>74</v>
      </c>
    </row>
    <row r="92" spans="1:8" x14ac:dyDescent="0.25">
      <c r="A92" s="7" t="str">
        <f t="shared" si="1"/>
        <v>dataset[ ,feature91:= as.integer( ctarjeta_visa_transacciones+ctarjeta_visa_transacciones )]</v>
      </c>
      <c r="B92" t="s">
        <v>71</v>
      </c>
      <c r="C92">
        <v>91</v>
      </c>
      <c r="D92" t="s">
        <v>194</v>
      </c>
      <c r="E92" t="s">
        <v>14</v>
      </c>
      <c r="F92" t="s">
        <v>72</v>
      </c>
      <c r="G92" t="s">
        <v>14</v>
      </c>
      <c r="H92" t="s">
        <v>74</v>
      </c>
    </row>
    <row r="93" spans="1:8" x14ac:dyDescent="0.25">
      <c r="A93" s="7" t="str">
        <f t="shared" si="1"/>
        <v>dataset[ ,feature92:= as.integer( ctarjeta_visa_transacciones+Visa_mpagospesos )]</v>
      </c>
      <c r="B93" t="s">
        <v>71</v>
      </c>
      <c r="C93">
        <v>92</v>
      </c>
      <c r="D93" t="s">
        <v>194</v>
      </c>
      <c r="E93" t="s">
        <v>14</v>
      </c>
      <c r="F93" t="s">
        <v>72</v>
      </c>
      <c r="G93" t="s">
        <v>28</v>
      </c>
      <c r="H93" t="s">
        <v>74</v>
      </c>
    </row>
    <row r="94" spans="1:8" x14ac:dyDescent="0.25">
      <c r="A94" s="7" t="str">
        <f t="shared" si="1"/>
        <v>dataset[ ,feature93:= as.integer( ctarjeta_visa_transacciones+mtarjeta_visa_consumo )]</v>
      </c>
      <c r="B94" t="s">
        <v>71</v>
      </c>
      <c r="C94">
        <v>93</v>
      </c>
      <c r="D94" t="s">
        <v>194</v>
      </c>
      <c r="E94" t="s">
        <v>14</v>
      </c>
      <c r="F94" t="s">
        <v>72</v>
      </c>
      <c r="G94" t="s">
        <v>11</v>
      </c>
      <c r="H94" t="s">
        <v>74</v>
      </c>
    </row>
    <row r="95" spans="1:8" x14ac:dyDescent="0.25">
      <c r="A95" s="7" t="str">
        <f t="shared" si="1"/>
        <v>dataset[ ,feature94:= as.integer( ctarjeta_visa_transacciones+mpasivos_margen )]</v>
      </c>
      <c r="B95" t="s">
        <v>71</v>
      </c>
      <c r="C95">
        <v>94</v>
      </c>
      <c r="D95" t="s">
        <v>194</v>
      </c>
      <c r="E95" t="s">
        <v>14</v>
      </c>
      <c r="F95" t="s">
        <v>72</v>
      </c>
      <c r="G95" t="s">
        <v>10</v>
      </c>
      <c r="H95" t="s">
        <v>74</v>
      </c>
    </row>
    <row r="96" spans="1:8" x14ac:dyDescent="0.25">
      <c r="A96" s="7" t="str">
        <f t="shared" si="1"/>
        <v>dataset[ ,feature95:= as.integer( ctarjeta_visa_transacciones+ccallcenter_transacciones )]</v>
      </c>
      <c r="B96" t="s">
        <v>71</v>
      </c>
      <c r="C96">
        <v>95</v>
      </c>
      <c r="D96" t="s">
        <v>194</v>
      </c>
      <c r="E96" t="s">
        <v>14</v>
      </c>
      <c r="F96" t="s">
        <v>72</v>
      </c>
      <c r="G96" t="s">
        <v>30</v>
      </c>
      <c r="H96" t="s">
        <v>74</v>
      </c>
    </row>
    <row r="97" spans="1:8" x14ac:dyDescent="0.25">
      <c r="A97" s="7" t="str">
        <f t="shared" si="1"/>
        <v>dataset[ ,feature96:= as.integer( ctarjeta_visa_transacciones+cliente_edad )]</v>
      </c>
      <c r="B97" t="s">
        <v>71</v>
      </c>
      <c r="C97">
        <v>96</v>
      </c>
      <c r="D97" t="s">
        <v>194</v>
      </c>
      <c r="E97" t="s">
        <v>14</v>
      </c>
      <c r="F97" t="s">
        <v>72</v>
      </c>
      <c r="G97" t="s">
        <v>31</v>
      </c>
      <c r="H97" t="s">
        <v>74</v>
      </c>
    </row>
    <row r="98" spans="1:8" x14ac:dyDescent="0.25">
      <c r="A98" s="7" t="str">
        <f t="shared" si="1"/>
        <v>dataset[ ,feature97:= as.integer( ctarjeta_visa_transacciones+mcaja_ahorro )]</v>
      </c>
      <c r="B98" t="s">
        <v>71</v>
      </c>
      <c r="C98">
        <v>97</v>
      </c>
      <c r="D98" t="s">
        <v>194</v>
      </c>
      <c r="E98" t="s">
        <v>14</v>
      </c>
      <c r="F98" t="s">
        <v>72</v>
      </c>
      <c r="G98" t="s">
        <v>6</v>
      </c>
      <c r="H98" t="s">
        <v>74</v>
      </c>
    </row>
    <row r="99" spans="1:8" x14ac:dyDescent="0.25">
      <c r="A99" s="7" t="str">
        <f t="shared" si="1"/>
        <v>dataset[ ,feature98:= as.integer( ctarjeta_visa_transacciones+Visa_msaldototal )]</v>
      </c>
      <c r="B99" t="s">
        <v>71</v>
      </c>
      <c r="C99">
        <v>98</v>
      </c>
      <c r="D99" t="s">
        <v>194</v>
      </c>
      <c r="E99" t="s">
        <v>14</v>
      </c>
      <c r="F99" t="s">
        <v>72</v>
      </c>
      <c r="G99" t="s">
        <v>12</v>
      </c>
      <c r="H99" t="s">
        <v>74</v>
      </c>
    </row>
    <row r="100" spans="1:8" x14ac:dyDescent="0.25">
      <c r="A100" s="7" t="str">
        <f t="shared" si="1"/>
        <v>dataset[ ,feature99:= as.integer( ctarjeta_visa_transacciones+ctrx_quarter )]</v>
      </c>
      <c r="B100" t="s">
        <v>71</v>
      </c>
      <c r="C100">
        <v>99</v>
      </c>
      <c r="D100" t="s">
        <v>194</v>
      </c>
      <c r="E100" t="s">
        <v>14</v>
      </c>
      <c r="F100" t="s">
        <v>72</v>
      </c>
      <c r="G100" t="s">
        <v>21</v>
      </c>
      <c r="H100" t="s">
        <v>74</v>
      </c>
    </row>
    <row r="101" spans="1:8" x14ac:dyDescent="0.25">
      <c r="A101" s="7" t="str">
        <f t="shared" si="1"/>
        <v>dataset[ ,feature100:= as.integer( Visa_mpagospesos+mpayroll )]</v>
      </c>
      <c r="B101" t="s">
        <v>71</v>
      </c>
      <c r="C101">
        <v>100</v>
      </c>
      <c r="D101" t="s">
        <v>194</v>
      </c>
      <c r="E101" t="s">
        <v>28</v>
      </c>
      <c r="F101" t="s">
        <v>72</v>
      </c>
      <c r="G101" t="s">
        <v>20</v>
      </c>
      <c r="H101" t="s">
        <v>74</v>
      </c>
    </row>
    <row r="102" spans="1:8" x14ac:dyDescent="0.25">
      <c r="A102" s="7" t="str">
        <f t="shared" si="1"/>
        <v>dataset[ ,feature101:= as.integer( Visa_mpagospesos+ccaja_ahorro )]</v>
      </c>
      <c r="B102" t="s">
        <v>71</v>
      </c>
      <c r="C102">
        <v>101</v>
      </c>
      <c r="D102" t="s">
        <v>194</v>
      </c>
      <c r="E102" t="s">
        <v>28</v>
      </c>
      <c r="F102" t="s">
        <v>72</v>
      </c>
      <c r="G102" t="s">
        <v>23</v>
      </c>
      <c r="H102" t="s">
        <v>74</v>
      </c>
    </row>
    <row r="103" spans="1:8" x14ac:dyDescent="0.25">
      <c r="A103" s="7" t="str">
        <f t="shared" si="1"/>
        <v>dataset[ ,feature102:= as.integer( Visa_mpagospesos+mcheques_depositados )]</v>
      </c>
      <c r="B103" t="s">
        <v>71</v>
      </c>
      <c r="C103">
        <v>102</v>
      </c>
      <c r="D103" t="s">
        <v>194</v>
      </c>
      <c r="E103" t="s">
        <v>28</v>
      </c>
      <c r="F103" t="s">
        <v>72</v>
      </c>
      <c r="G103" t="s">
        <v>25</v>
      </c>
      <c r="H103" t="s">
        <v>74</v>
      </c>
    </row>
    <row r="104" spans="1:8" x14ac:dyDescent="0.25">
      <c r="A104" s="7" t="str">
        <f t="shared" si="1"/>
        <v>dataset[ ,feature103:= as.integer( Visa_mpagospesos+Visa_fechaalta )]</v>
      </c>
      <c r="B104" t="s">
        <v>71</v>
      </c>
      <c r="C104">
        <v>103</v>
      </c>
      <c r="D104" t="s">
        <v>194</v>
      </c>
      <c r="E104" t="s">
        <v>28</v>
      </c>
      <c r="F104" t="s">
        <v>72</v>
      </c>
      <c r="G104" t="s">
        <v>26</v>
      </c>
      <c r="H104" t="s">
        <v>74</v>
      </c>
    </row>
    <row r="105" spans="1:8" x14ac:dyDescent="0.25">
      <c r="A105" s="7" t="str">
        <f t="shared" si="1"/>
        <v>dataset[ ,feature104:= as.integer( Visa_mpagospesos+mtarjeta_master_consumo )]</v>
      </c>
      <c r="B105" t="s">
        <v>71</v>
      </c>
      <c r="C105">
        <v>104</v>
      </c>
      <c r="D105" t="s">
        <v>194</v>
      </c>
      <c r="E105" t="s">
        <v>28</v>
      </c>
      <c r="F105" t="s">
        <v>72</v>
      </c>
      <c r="G105" t="s">
        <v>27</v>
      </c>
      <c r="H105" t="s">
        <v>74</v>
      </c>
    </row>
    <row r="106" spans="1:8" x14ac:dyDescent="0.25">
      <c r="A106" s="7" t="str">
        <f t="shared" si="1"/>
        <v>dataset[ ,feature105:= as.integer( Visa_mpagospesos+ctarjeta_visa_transacciones )]</v>
      </c>
      <c r="B106" t="s">
        <v>71</v>
      </c>
      <c r="C106">
        <v>105</v>
      </c>
      <c r="D106" t="s">
        <v>194</v>
      </c>
      <c r="E106" t="s">
        <v>28</v>
      </c>
      <c r="F106" t="s">
        <v>72</v>
      </c>
      <c r="G106" t="s">
        <v>14</v>
      </c>
      <c r="H106" t="s">
        <v>74</v>
      </c>
    </row>
    <row r="107" spans="1:8" x14ac:dyDescent="0.25">
      <c r="A107" s="7" t="str">
        <f t="shared" si="1"/>
        <v>dataset[ ,feature106:= as.integer( Visa_mpagospesos+Visa_mpagospesos )]</v>
      </c>
      <c r="B107" t="s">
        <v>71</v>
      </c>
      <c r="C107">
        <v>106</v>
      </c>
      <c r="D107" t="s">
        <v>194</v>
      </c>
      <c r="E107" t="s">
        <v>28</v>
      </c>
      <c r="F107" t="s">
        <v>72</v>
      </c>
      <c r="G107" t="s">
        <v>28</v>
      </c>
      <c r="H107" t="s">
        <v>74</v>
      </c>
    </row>
    <row r="108" spans="1:8" x14ac:dyDescent="0.25">
      <c r="A108" s="7" t="str">
        <f t="shared" si="1"/>
        <v>dataset[ ,feature107:= as.integer( Visa_mpagospesos+mtarjeta_visa_consumo )]</v>
      </c>
      <c r="B108" t="s">
        <v>71</v>
      </c>
      <c r="C108">
        <v>107</v>
      </c>
      <c r="D108" t="s">
        <v>194</v>
      </c>
      <c r="E108" t="s">
        <v>28</v>
      </c>
      <c r="F108" t="s">
        <v>72</v>
      </c>
      <c r="G108" t="s">
        <v>11</v>
      </c>
      <c r="H108" t="s">
        <v>74</v>
      </c>
    </row>
    <row r="109" spans="1:8" x14ac:dyDescent="0.25">
      <c r="A109" s="7" t="str">
        <f t="shared" si="1"/>
        <v>dataset[ ,feature108:= as.integer( Visa_mpagospesos+mpasivos_margen )]</v>
      </c>
      <c r="B109" t="s">
        <v>71</v>
      </c>
      <c r="C109">
        <v>108</v>
      </c>
      <c r="D109" t="s">
        <v>194</v>
      </c>
      <c r="E109" t="s">
        <v>28</v>
      </c>
      <c r="F109" t="s">
        <v>72</v>
      </c>
      <c r="G109" t="s">
        <v>10</v>
      </c>
      <c r="H109" t="s">
        <v>74</v>
      </c>
    </row>
    <row r="110" spans="1:8" x14ac:dyDescent="0.25">
      <c r="A110" s="7" t="str">
        <f t="shared" si="1"/>
        <v>dataset[ ,feature109:= as.integer( Visa_mpagospesos+ccallcenter_transacciones )]</v>
      </c>
      <c r="B110" t="s">
        <v>71</v>
      </c>
      <c r="C110">
        <v>109</v>
      </c>
      <c r="D110" t="s">
        <v>194</v>
      </c>
      <c r="E110" t="s">
        <v>28</v>
      </c>
      <c r="F110" t="s">
        <v>72</v>
      </c>
      <c r="G110" t="s">
        <v>30</v>
      </c>
      <c r="H110" t="s">
        <v>74</v>
      </c>
    </row>
    <row r="111" spans="1:8" x14ac:dyDescent="0.25">
      <c r="A111" s="7" t="str">
        <f t="shared" si="1"/>
        <v>dataset[ ,feature110:= as.integer( Visa_mpagospesos+cliente_edad )]</v>
      </c>
      <c r="B111" t="s">
        <v>71</v>
      </c>
      <c r="C111">
        <v>110</v>
      </c>
      <c r="D111" t="s">
        <v>194</v>
      </c>
      <c r="E111" t="s">
        <v>28</v>
      </c>
      <c r="F111" t="s">
        <v>72</v>
      </c>
      <c r="G111" t="s">
        <v>31</v>
      </c>
      <c r="H111" t="s">
        <v>74</v>
      </c>
    </row>
    <row r="112" spans="1:8" x14ac:dyDescent="0.25">
      <c r="A112" s="7" t="str">
        <f t="shared" si="1"/>
        <v>dataset[ ,feature111:= as.integer( Visa_mpagospesos+mcaja_ahorro )]</v>
      </c>
      <c r="B112" t="s">
        <v>71</v>
      </c>
      <c r="C112">
        <v>111</v>
      </c>
      <c r="D112" t="s">
        <v>194</v>
      </c>
      <c r="E112" t="s">
        <v>28</v>
      </c>
      <c r="F112" t="s">
        <v>72</v>
      </c>
      <c r="G112" t="s">
        <v>6</v>
      </c>
      <c r="H112" t="s">
        <v>74</v>
      </c>
    </row>
    <row r="113" spans="1:8" x14ac:dyDescent="0.25">
      <c r="A113" s="7" t="str">
        <f t="shared" si="1"/>
        <v>dataset[ ,feature112:= as.integer( Visa_mpagospesos+Visa_msaldototal )]</v>
      </c>
      <c r="B113" t="s">
        <v>71</v>
      </c>
      <c r="C113">
        <v>112</v>
      </c>
      <c r="D113" t="s">
        <v>194</v>
      </c>
      <c r="E113" t="s">
        <v>28</v>
      </c>
      <c r="F113" t="s">
        <v>72</v>
      </c>
      <c r="G113" t="s">
        <v>12</v>
      </c>
      <c r="H113" t="s">
        <v>74</v>
      </c>
    </row>
    <row r="114" spans="1:8" x14ac:dyDescent="0.25">
      <c r="A114" s="7" t="str">
        <f t="shared" si="1"/>
        <v>dataset[ ,feature113:= as.integer( Visa_mpagospesos+ctrx_quarter )]</v>
      </c>
      <c r="B114" t="s">
        <v>71</v>
      </c>
      <c r="C114">
        <v>113</v>
      </c>
      <c r="D114" t="s">
        <v>194</v>
      </c>
      <c r="E114" t="s">
        <v>28</v>
      </c>
      <c r="F114" t="s">
        <v>72</v>
      </c>
      <c r="G114" t="s">
        <v>21</v>
      </c>
      <c r="H114" t="s">
        <v>74</v>
      </c>
    </row>
    <row r="115" spans="1:8" x14ac:dyDescent="0.25">
      <c r="A115" s="7" t="str">
        <f t="shared" si="1"/>
        <v>dataset[ ,feature114:= as.integer( mtarjeta_visa_consumo+mpayroll )]</v>
      </c>
      <c r="B115" t="s">
        <v>71</v>
      </c>
      <c r="C115">
        <v>114</v>
      </c>
      <c r="D115" t="s">
        <v>194</v>
      </c>
      <c r="E115" t="s">
        <v>11</v>
      </c>
      <c r="F115" t="s">
        <v>72</v>
      </c>
      <c r="G115" t="s">
        <v>20</v>
      </c>
      <c r="H115" t="s">
        <v>74</v>
      </c>
    </row>
    <row r="116" spans="1:8" x14ac:dyDescent="0.25">
      <c r="A116" s="7" t="str">
        <f t="shared" si="1"/>
        <v>dataset[ ,feature115:= as.integer( mtarjeta_visa_consumo+ccaja_ahorro )]</v>
      </c>
      <c r="B116" t="s">
        <v>71</v>
      </c>
      <c r="C116">
        <v>115</v>
      </c>
      <c r="D116" t="s">
        <v>194</v>
      </c>
      <c r="E116" t="s">
        <v>11</v>
      </c>
      <c r="F116" t="s">
        <v>72</v>
      </c>
      <c r="G116" t="s">
        <v>23</v>
      </c>
      <c r="H116" t="s">
        <v>74</v>
      </c>
    </row>
    <row r="117" spans="1:8" x14ac:dyDescent="0.25">
      <c r="A117" s="7" t="str">
        <f t="shared" si="1"/>
        <v>dataset[ ,feature116:= as.integer( mtarjeta_visa_consumo+mcheques_depositados )]</v>
      </c>
      <c r="B117" t="s">
        <v>71</v>
      </c>
      <c r="C117">
        <v>116</v>
      </c>
      <c r="D117" t="s">
        <v>194</v>
      </c>
      <c r="E117" t="s">
        <v>11</v>
      </c>
      <c r="F117" t="s">
        <v>72</v>
      </c>
      <c r="G117" t="s">
        <v>25</v>
      </c>
      <c r="H117" t="s">
        <v>74</v>
      </c>
    </row>
    <row r="118" spans="1:8" x14ac:dyDescent="0.25">
      <c r="A118" s="7" t="str">
        <f t="shared" si="1"/>
        <v>dataset[ ,feature117:= as.integer( mtarjeta_visa_consumo+Visa_fechaalta )]</v>
      </c>
      <c r="B118" t="s">
        <v>71</v>
      </c>
      <c r="C118">
        <v>117</v>
      </c>
      <c r="D118" t="s">
        <v>194</v>
      </c>
      <c r="E118" t="s">
        <v>11</v>
      </c>
      <c r="F118" t="s">
        <v>72</v>
      </c>
      <c r="G118" t="s">
        <v>26</v>
      </c>
      <c r="H118" t="s">
        <v>74</v>
      </c>
    </row>
    <row r="119" spans="1:8" x14ac:dyDescent="0.25">
      <c r="A119" s="7" t="str">
        <f t="shared" si="1"/>
        <v>dataset[ ,feature118:= as.integer( mtarjeta_visa_consumo+mtarjeta_master_consumo )]</v>
      </c>
      <c r="B119" t="s">
        <v>71</v>
      </c>
      <c r="C119">
        <v>118</v>
      </c>
      <c r="D119" t="s">
        <v>194</v>
      </c>
      <c r="E119" t="s">
        <v>11</v>
      </c>
      <c r="F119" t="s">
        <v>72</v>
      </c>
      <c r="G119" t="s">
        <v>27</v>
      </c>
      <c r="H119" t="s">
        <v>74</v>
      </c>
    </row>
    <row r="120" spans="1:8" x14ac:dyDescent="0.25">
      <c r="A120" s="7" t="str">
        <f t="shared" si="1"/>
        <v>dataset[ ,feature119:= as.integer( mtarjeta_visa_consumo+ctarjeta_visa_transacciones )]</v>
      </c>
      <c r="B120" t="s">
        <v>71</v>
      </c>
      <c r="C120">
        <v>119</v>
      </c>
      <c r="D120" t="s">
        <v>194</v>
      </c>
      <c r="E120" t="s">
        <v>11</v>
      </c>
      <c r="F120" t="s">
        <v>72</v>
      </c>
      <c r="G120" t="s">
        <v>14</v>
      </c>
      <c r="H120" t="s">
        <v>74</v>
      </c>
    </row>
    <row r="121" spans="1:8" x14ac:dyDescent="0.25">
      <c r="A121" s="7" t="str">
        <f t="shared" si="1"/>
        <v>dataset[ ,feature120:= as.integer( mtarjeta_visa_consumo+Visa_mpagospesos )]</v>
      </c>
      <c r="B121" t="s">
        <v>71</v>
      </c>
      <c r="C121">
        <v>120</v>
      </c>
      <c r="D121" t="s">
        <v>194</v>
      </c>
      <c r="E121" t="s">
        <v>11</v>
      </c>
      <c r="F121" t="s">
        <v>72</v>
      </c>
      <c r="G121" t="s">
        <v>28</v>
      </c>
      <c r="H121" t="s">
        <v>74</v>
      </c>
    </row>
    <row r="122" spans="1:8" x14ac:dyDescent="0.25">
      <c r="A122" s="7" t="str">
        <f t="shared" si="1"/>
        <v>dataset[ ,feature121:= as.integer( mtarjeta_visa_consumo+mtarjeta_visa_consumo )]</v>
      </c>
      <c r="B122" t="s">
        <v>71</v>
      </c>
      <c r="C122">
        <v>121</v>
      </c>
      <c r="D122" t="s">
        <v>194</v>
      </c>
      <c r="E122" t="s">
        <v>11</v>
      </c>
      <c r="F122" t="s">
        <v>72</v>
      </c>
      <c r="G122" t="s">
        <v>11</v>
      </c>
      <c r="H122" t="s">
        <v>74</v>
      </c>
    </row>
    <row r="123" spans="1:8" x14ac:dyDescent="0.25">
      <c r="A123" s="7" t="str">
        <f t="shared" si="1"/>
        <v>dataset[ ,feature122:= as.integer( mtarjeta_visa_consumo+mpasivos_margen )]</v>
      </c>
      <c r="B123" t="s">
        <v>71</v>
      </c>
      <c r="C123">
        <v>122</v>
      </c>
      <c r="D123" t="s">
        <v>194</v>
      </c>
      <c r="E123" t="s">
        <v>11</v>
      </c>
      <c r="F123" t="s">
        <v>72</v>
      </c>
      <c r="G123" t="s">
        <v>10</v>
      </c>
      <c r="H123" t="s">
        <v>74</v>
      </c>
    </row>
    <row r="124" spans="1:8" x14ac:dyDescent="0.25">
      <c r="A124" s="7" t="str">
        <f t="shared" si="1"/>
        <v>dataset[ ,feature123:= as.integer( mtarjeta_visa_consumo+ccallcenter_transacciones )]</v>
      </c>
      <c r="B124" t="s">
        <v>71</v>
      </c>
      <c r="C124">
        <v>123</v>
      </c>
      <c r="D124" t="s">
        <v>194</v>
      </c>
      <c r="E124" t="s">
        <v>11</v>
      </c>
      <c r="F124" t="s">
        <v>72</v>
      </c>
      <c r="G124" t="s">
        <v>30</v>
      </c>
      <c r="H124" t="s">
        <v>74</v>
      </c>
    </row>
    <row r="125" spans="1:8" x14ac:dyDescent="0.25">
      <c r="A125" s="7" t="str">
        <f t="shared" si="1"/>
        <v>dataset[ ,feature124:= as.integer( mtarjeta_visa_consumo+cliente_edad )]</v>
      </c>
      <c r="B125" t="s">
        <v>71</v>
      </c>
      <c r="C125">
        <v>124</v>
      </c>
      <c r="D125" t="s">
        <v>194</v>
      </c>
      <c r="E125" t="s">
        <v>11</v>
      </c>
      <c r="F125" t="s">
        <v>72</v>
      </c>
      <c r="G125" t="s">
        <v>31</v>
      </c>
      <c r="H125" t="s">
        <v>74</v>
      </c>
    </row>
    <row r="126" spans="1:8" x14ac:dyDescent="0.25">
      <c r="A126" s="7" t="str">
        <f t="shared" si="1"/>
        <v>dataset[ ,feature125:= as.integer( mtarjeta_visa_consumo+mcaja_ahorro )]</v>
      </c>
      <c r="B126" t="s">
        <v>71</v>
      </c>
      <c r="C126">
        <v>125</v>
      </c>
      <c r="D126" t="s">
        <v>194</v>
      </c>
      <c r="E126" t="s">
        <v>11</v>
      </c>
      <c r="F126" t="s">
        <v>72</v>
      </c>
      <c r="G126" t="s">
        <v>6</v>
      </c>
      <c r="H126" t="s">
        <v>74</v>
      </c>
    </row>
    <row r="127" spans="1:8" x14ac:dyDescent="0.25">
      <c r="A127" s="7" t="str">
        <f t="shared" si="1"/>
        <v>dataset[ ,feature126:= as.integer( mtarjeta_visa_consumo+Visa_msaldototal )]</v>
      </c>
      <c r="B127" t="s">
        <v>71</v>
      </c>
      <c r="C127">
        <v>126</v>
      </c>
      <c r="D127" t="s">
        <v>194</v>
      </c>
      <c r="E127" t="s">
        <v>11</v>
      </c>
      <c r="F127" t="s">
        <v>72</v>
      </c>
      <c r="G127" t="s">
        <v>12</v>
      </c>
      <c r="H127" t="s">
        <v>74</v>
      </c>
    </row>
    <row r="128" spans="1:8" x14ac:dyDescent="0.25">
      <c r="A128" s="7" t="str">
        <f t="shared" si="1"/>
        <v>dataset[ ,feature127:= as.integer( mtarjeta_visa_consumo+ctrx_quarter )]</v>
      </c>
      <c r="B128" t="s">
        <v>71</v>
      </c>
      <c r="C128">
        <v>127</v>
      </c>
      <c r="D128" t="s">
        <v>194</v>
      </c>
      <c r="E128" t="s">
        <v>11</v>
      </c>
      <c r="F128" t="s">
        <v>72</v>
      </c>
      <c r="G128" t="s">
        <v>21</v>
      </c>
      <c r="H128" t="s">
        <v>74</v>
      </c>
    </row>
    <row r="129" spans="1:8" x14ac:dyDescent="0.25">
      <c r="A129" s="7" t="str">
        <f t="shared" si="1"/>
        <v>dataset[ ,feature128:= as.integer( mpasivos_margen+mpayroll )]</v>
      </c>
      <c r="B129" t="s">
        <v>71</v>
      </c>
      <c r="C129">
        <v>128</v>
      </c>
      <c r="D129" t="s">
        <v>194</v>
      </c>
      <c r="E129" t="s">
        <v>10</v>
      </c>
      <c r="F129" t="s">
        <v>72</v>
      </c>
      <c r="G129" t="s">
        <v>20</v>
      </c>
      <c r="H129" t="s">
        <v>74</v>
      </c>
    </row>
    <row r="130" spans="1:8" x14ac:dyDescent="0.25">
      <c r="A130" s="7" t="str">
        <f t="shared" si="1"/>
        <v>dataset[ ,feature129:= as.integer( mpasivos_margen+ccaja_ahorro )]</v>
      </c>
      <c r="B130" t="s">
        <v>71</v>
      </c>
      <c r="C130">
        <v>129</v>
      </c>
      <c r="D130" t="s">
        <v>194</v>
      </c>
      <c r="E130" t="s">
        <v>10</v>
      </c>
      <c r="F130" t="s">
        <v>72</v>
      </c>
      <c r="G130" t="s">
        <v>23</v>
      </c>
      <c r="H130" t="s">
        <v>74</v>
      </c>
    </row>
    <row r="131" spans="1:8" x14ac:dyDescent="0.25">
      <c r="A131" s="7" t="str">
        <f t="shared" ref="A131:A194" si="2">+B131&amp;C131&amp;D131&amp;E131&amp;F131&amp;G131&amp;H131</f>
        <v>dataset[ ,feature130:= as.integer( mpasivos_margen+mcheques_depositados )]</v>
      </c>
      <c r="B131" t="s">
        <v>71</v>
      </c>
      <c r="C131">
        <v>130</v>
      </c>
      <c r="D131" t="s">
        <v>194</v>
      </c>
      <c r="E131" t="s">
        <v>10</v>
      </c>
      <c r="F131" t="s">
        <v>72</v>
      </c>
      <c r="G131" t="s">
        <v>25</v>
      </c>
      <c r="H131" t="s">
        <v>74</v>
      </c>
    </row>
    <row r="132" spans="1:8" x14ac:dyDescent="0.25">
      <c r="A132" s="7" t="str">
        <f t="shared" si="2"/>
        <v>dataset[ ,feature131:= as.integer( mpasivos_margen+Visa_fechaalta )]</v>
      </c>
      <c r="B132" t="s">
        <v>71</v>
      </c>
      <c r="C132">
        <v>131</v>
      </c>
      <c r="D132" t="s">
        <v>194</v>
      </c>
      <c r="E132" t="s">
        <v>10</v>
      </c>
      <c r="F132" t="s">
        <v>72</v>
      </c>
      <c r="G132" t="s">
        <v>26</v>
      </c>
      <c r="H132" t="s">
        <v>74</v>
      </c>
    </row>
    <row r="133" spans="1:8" x14ac:dyDescent="0.25">
      <c r="A133" s="7" t="str">
        <f t="shared" si="2"/>
        <v>dataset[ ,feature132:= as.integer( mpasivos_margen+mtarjeta_master_consumo )]</v>
      </c>
      <c r="B133" t="s">
        <v>71</v>
      </c>
      <c r="C133">
        <v>132</v>
      </c>
      <c r="D133" t="s">
        <v>194</v>
      </c>
      <c r="E133" t="s">
        <v>10</v>
      </c>
      <c r="F133" t="s">
        <v>72</v>
      </c>
      <c r="G133" t="s">
        <v>27</v>
      </c>
      <c r="H133" t="s">
        <v>74</v>
      </c>
    </row>
    <row r="134" spans="1:8" x14ac:dyDescent="0.25">
      <c r="A134" s="7" t="str">
        <f t="shared" si="2"/>
        <v>dataset[ ,feature133:= as.integer( mpasivos_margen+ctarjeta_visa_transacciones )]</v>
      </c>
      <c r="B134" t="s">
        <v>71</v>
      </c>
      <c r="C134">
        <v>133</v>
      </c>
      <c r="D134" t="s">
        <v>194</v>
      </c>
      <c r="E134" t="s">
        <v>10</v>
      </c>
      <c r="F134" t="s">
        <v>72</v>
      </c>
      <c r="G134" t="s">
        <v>14</v>
      </c>
      <c r="H134" t="s">
        <v>74</v>
      </c>
    </row>
    <row r="135" spans="1:8" x14ac:dyDescent="0.25">
      <c r="A135" s="7" t="str">
        <f t="shared" si="2"/>
        <v>dataset[ ,feature134:= as.integer( mpasivos_margen+Visa_mpagospesos )]</v>
      </c>
      <c r="B135" t="s">
        <v>71</v>
      </c>
      <c r="C135">
        <v>134</v>
      </c>
      <c r="D135" t="s">
        <v>194</v>
      </c>
      <c r="E135" t="s">
        <v>10</v>
      </c>
      <c r="F135" t="s">
        <v>72</v>
      </c>
      <c r="G135" t="s">
        <v>28</v>
      </c>
      <c r="H135" t="s">
        <v>74</v>
      </c>
    </row>
    <row r="136" spans="1:8" x14ac:dyDescent="0.25">
      <c r="A136" s="7" t="str">
        <f t="shared" si="2"/>
        <v>dataset[ ,feature135:= as.integer( mpasivos_margen+mtarjeta_visa_consumo )]</v>
      </c>
      <c r="B136" t="s">
        <v>71</v>
      </c>
      <c r="C136">
        <v>135</v>
      </c>
      <c r="D136" t="s">
        <v>194</v>
      </c>
      <c r="E136" t="s">
        <v>10</v>
      </c>
      <c r="F136" t="s">
        <v>72</v>
      </c>
      <c r="G136" t="s">
        <v>11</v>
      </c>
      <c r="H136" t="s">
        <v>74</v>
      </c>
    </row>
    <row r="137" spans="1:8" x14ac:dyDescent="0.25">
      <c r="A137" s="7" t="str">
        <f t="shared" si="2"/>
        <v>dataset[ ,feature136:= as.integer( mpasivos_margen+mpasivos_margen )]</v>
      </c>
      <c r="B137" t="s">
        <v>71</v>
      </c>
      <c r="C137">
        <v>136</v>
      </c>
      <c r="D137" t="s">
        <v>194</v>
      </c>
      <c r="E137" t="s">
        <v>10</v>
      </c>
      <c r="F137" t="s">
        <v>72</v>
      </c>
      <c r="G137" t="s">
        <v>10</v>
      </c>
      <c r="H137" t="s">
        <v>74</v>
      </c>
    </row>
    <row r="138" spans="1:8" x14ac:dyDescent="0.25">
      <c r="A138" s="7" t="str">
        <f t="shared" si="2"/>
        <v>dataset[ ,feature137:= as.integer( mpasivos_margen+ccallcenter_transacciones )]</v>
      </c>
      <c r="B138" t="s">
        <v>71</v>
      </c>
      <c r="C138">
        <v>137</v>
      </c>
      <c r="D138" t="s">
        <v>194</v>
      </c>
      <c r="E138" t="s">
        <v>10</v>
      </c>
      <c r="F138" t="s">
        <v>72</v>
      </c>
      <c r="G138" t="s">
        <v>30</v>
      </c>
      <c r="H138" t="s">
        <v>74</v>
      </c>
    </row>
    <row r="139" spans="1:8" x14ac:dyDescent="0.25">
      <c r="A139" s="7" t="str">
        <f t="shared" si="2"/>
        <v>dataset[ ,feature138:= as.integer( mpasivos_margen+cliente_edad )]</v>
      </c>
      <c r="B139" t="s">
        <v>71</v>
      </c>
      <c r="C139">
        <v>138</v>
      </c>
      <c r="D139" t="s">
        <v>194</v>
      </c>
      <c r="E139" t="s">
        <v>10</v>
      </c>
      <c r="F139" t="s">
        <v>72</v>
      </c>
      <c r="G139" t="s">
        <v>31</v>
      </c>
      <c r="H139" t="s">
        <v>74</v>
      </c>
    </row>
    <row r="140" spans="1:8" x14ac:dyDescent="0.25">
      <c r="A140" s="7" t="str">
        <f t="shared" si="2"/>
        <v>dataset[ ,feature139:= as.integer( mpasivos_margen+mcaja_ahorro )]</v>
      </c>
      <c r="B140" t="s">
        <v>71</v>
      </c>
      <c r="C140">
        <v>139</v>
      </c>
      <c r="D140" t="s">
        <v>194</v>
      </c>
      <c r="E140" t="s">
        <v>10</v>
      </c>
      <c r="F140" t="s">
        <v>72</v>
      </c>
      <c r="G140" t="s">
        <v>6</v>
      </c>
      <c r="H140" t="s">
        <v>74</v>
      </c>
    </row>
    <row r="141" spans="1:8" x14ac:dyDescent="0.25">
      <c r="A141" s="7" t="str">
        <f t="shared" si="2"/>
        <v>dataset[ ,feature140:= as.integer( mpasivos_margen+Visa_msaldototal )]</v>
      </c>
      <c r="B141" t="s">
        <v>71</v>
      </c>
      <c r="C141">
        <v>140</v>
      </c>
      <c r="D141" t="s">
        <v>194</v>
      </c>
      <c r="E141" t="s">
        <v>10</v>
      </c>
      <c r="F141" t="s">
        <v>72</v>
      </c>
      <c r="G141" t="s">
        <v>12</v>
      </c>
      <c r="H141" t="s">
        <v>74</v>
      </c>
    </row>
    <row r="142" spans="1:8" x14ac:dyDescent="0.25">
      <c r="A142" s="7" t="str">
        <f t="shared" si="2"/>
        <v>dataset[ ,feature141:= as.integer( mpasivos_margen+ctrx_quarter )]</v>
      </c>
      <c r="B142" t="s">
        <v>71</v>
      </c>
      <c r="C142">
        <v>141</v>
      </c>
      <c r="D142" t="s">
        <v>194</v>
      </c>
      <c r="E142" t="s">
        <v>10</v>
      </c>
      <c r="F142" t="s">
        <v>72</v>
      </c>
      <c r="G142" t="s">
        <v>21</v>
      </c>
      <c r="H142" t="s">
        <v>74</v>
      </c>
    </row>
    <row r="143" spans="1:8" x14ac:dyDescent="0.25">
      <c r="A143" s="7" t="str">
        <f t="shared" si="2"/>
        <v>dataset[ ,feature142:= as.integer( ccallcenter_transacciones+mpayroll )]</v>
      </c>
      <c r="B143" t="s">
        <v>71</v>
      </c>
      <c r="C143">
        <v>142</v>
      </c>
      <c r="D143" t="s">
        <v>194</v>
      </c>
      <c r="E143" t="s">
        <v>30</v>
      </c>
      <c r="F143" t="s">
        <v>72</v>
      </c>
      <c r="G143" t="s">
        <v>20</v>
      </c>
      <c r="H143" t="s">
        <v>74</v>
      </c>
    </row>
    <row r="144" spans="1:8" x14ac:dyDescent="0.25">
      <c r="A144" s="7" t="str">
        <f t="shared" si="2"/>
        <v>dataset[ ,feature143:= as.integer( ccallcenter_transacciones+ccaja_ahorro )]</v>
      </c>
      <c r="B144" t="s">
        <v>71</v>
      </c>
      <c r="C144">
        <v>143</v>
      </c>
      <c r="D144" t="s">
        <v>194</v>
      </c>
      <c r="E144" t="s">
        <v>30</v>
      </c>
      <c r="F144" t="s">
        <v>72</v>
      </c>
      <c r="G144" t="s">
        <v>23</v>
      </c>
      <c r="H144" t="s">
        <v>74</v>
      </c>
    </row>
    <row r="145" spans="1:8" x14ac:dyDescent="0.25">
      <c r="A145" s="7" t="str">
        <f t="shared" si="2"/>
        <v>dataset[ ,feature144:= as.integer( ccallcenter_transacciones+mcheques_depositados )]</v>
      </c>
      <c r="B145" t="s">
        <v>71</v>
      </c>
      <c r="C145">
        <v>144</v>
      </c>
      <c r="D145" t="s">
        <v>194</v>
      </c>
      <c r="E145" t="s">
        <v>30</v>
      </c>
      <c r="F145" t="s">
        <v>72</v>
      </c>
      <c r="G145" t="s">
        <v>25</v>
      </c>
      <c r="H145" t="s">
        <v>74</v>
      </c>
    </row>
    <row r="146" spans="1:8" x14ac:dyDescent="0.25">
      <c r="A146" s="7" t="str">
        <f t="shared" si="2"/>
        <v>dataset[ ,feature145:= as.integer( ccallcenter_transacciones+Visa_fechaalta )]</v>
      </c>
      <c r="B146" t="s">
        <v>71</v>
      </c>
      <c r="C146">
        <v>145</v>
      </c>
      <c r="D146" t="s">
        <v>194</v>
      </c>
      <c r="E146" t="s">
        <v>30</v>
      </c>
      <c r="F146" t="s">
        <v>72</v>
      </c>
      <c r="G146" t="s">
        <v>26</v>
      </c>
      <c r="H146" t="s">
        <v>74</v>
      </c>
    </row>
    <row r="147" spans="1:8" x14ac:dyDescent="0.25">
      <c r="A147" s="7" t="str">
        <f t="shared" si="2"/>
        <v>dataset[ ,feature146:= as.integer( ccallcenter_transacciones+mtarjeta_master_consumo )]</v>
      </c>
      <c r="B147" t="s">
        <v>71</v>
      </c>
      <c r="C147">
        <v>146</v>
      </c>
      <c r="D147" t="s">
        <v>194</v>
      </c>
      <c r="E147" t="s">
        <v>30</v>
      </c>
      <c r="F147" t="s">
        <v>72</v>
      </c>
      <c r="G147" t="s">
        <v>27</v>
      </c>
      <c r="H147" t="s">
        <v>74</v>
      </c>
    </row>
    <row r="148" spans="1:8" x14ac:dyDescent="0.25">
      <c r="A148" s="7" t="str">
        <f t="shared" si="2"/>
        <v>dataset[ ,feature147:= as.integer( ccallcenter_transacciones+ctarjeta_visa_transacciones )]</v>
      </c>
      <c r="B148" t="s">
        <v>71</v>
      </c>
      <c r="C148">
        <v>147</v>
      </c>
      <c r="D148" t="s">
        <v>194</v>
      </c>
      <c r="E148" t="s">
        <v>30</v>
      </c>
      <c r="F148" t="s">
        <v>72</v>
      </c>
      <c r="G148" t="s">
        <v>14</v>
      </c>
      <c r="H148" t="s">
        <v>74</v>
      </c>
    </row>
    <row r="149" spans="1:8" x14ac:dyDescent="0.25">
      <c r="A149" s="7" t="str">
        <f t="shared" si="2"/>
        <v>dataset[ ,feature148:= as.integer( ccallcenter_transacciones+Visa_mpagospesos )]</v>
      </c>
      <c r="B149" t="s">
        <v>71</v>
      </c>
      <c r="C149">
        <v>148</v>
      </c>
      <c r="D149" t="s">
        <v>194</v>
      </c>
      <c r="E149" t="s">
        <v>30</v>
      </c>
      <c r="F149" t="s">
        <v>72</v>
      </c>
      <c r="G149" t="s">
        <v>28</v>
      </c>
      <c r="H149" t="s">
        <v>74</v>
      </c>
    </row>
    <row r="150" spans="1:8" x14ac:dyDescent="0.25">
      <c r="A150" s="7" t="str">
        <f t="shared" si="2"/>
        <v>dataset[ ,feature149:= as.integer( ccallcenter_transacciones+mtarjeta_visa_consumo )]</v>
      </c>
      <c r="B150" t="s">
        <v>71</v>
      </c>
      <c r="C150">
        <v>149</v>
      </c>
      <c r="D150" t="s">
        <v>194</v>
      </c>
      <c r="E150" t="s">
        <v>30</v>
      </c>
      <c r="F150" t="s">
        <v>72</v>
      </c>
      <c r="G150" t="s">
        <v>11</v>
      </c>
      <c r="H150" t="s">
        <v>74</v>
      </c>
    </row>
    <row r="151" spans="1:8" x14ac:dyDescent="0.25">
      <c r="A151" s="7" t="str">
        <f t="shared" si="2"/>
        <v>dataset[ ,feature150:= as.integer( ccallcenter_transacciones+mpasivos_margen )]</v>
      </c>
      <c r="B151" t="s">
        <v>71</v>
      </c>
      <c r="C151">
        <v>150</v>
      </c>
      <c r="D151" t="s">
        <v>194</v>
      </c>
      <c r="E151" t="s">
        <v>30</v>
      </c>
      <c r="F151" t="s">
        <v>72</v>
      </c>
      <c r="G151" t="s">
        <v>10</v>
      </c>
      <c r="H151" t="s">
        <v>74</v>
      </c>
    </row>
    <row r="152" spans="1:8" x14ac:dyDescent="0.25">
      <c r="A152" s="7" t="str">
        <f t="shared" si="2"/>
        <v>dataset[ ,feature151:= as.integer( ccallcenter_transacciones+ccallcenter_transacciones )]</v>
      </c>
      <c r="B152" t="s">
        <v>71</v>
      </c>
      <c r="C152">
        <v>151</v>
      </c>
      <c r="D152" t="s">
        <v>194</v>
      </c>
      <c r="E152" t="s">
        <v>30</v>
      </c>
      <c r="F152" t="s">
        <v>72</v>
      </c>
      <c r="G152" t="s">
        <v>30</v>
      </c>
      <c r="H152" t="s">
        <v>74</v>
      </c>
    </row>
    <row r="153" spans="1:8" x14ac:dyDescent="0.25">
      <c r="A153" s="7" t="str">
        <f t="shared" si="2"/>
        <v>dataset[ ,feature152:= as.integer( ccallcenter_transacciones+cliente_edad )]</v>
      </c>
      <c r="B153" t="s">
        <v>71</v>
      </c>
      <c r="C153">
        <v>152</v>
      </c>
      <c r="D153" t="s">
        <v>194</v>
      </c>
      <c r="E153" t="s">
        <v>30</v>
      </c>
      <c r="F153" t="s">
        <v>72</v>
      </c>
      <c r="G153" t="s">
        <v>31</v>
      </c>
      <c r="H153" t="s">
        <v>74</v>
      </c>
    </row>
    <row r="154" spans="1:8" x14ac:dyDescent="0.25">
      <c r="A154" s="7" t="str">
        <f t="shared" si="2"/>
        <v>dataset[ ,feature153:= as.integer( ccallcenter_transacciones+mcaja_ahorro )]</v>
      </c>
      <c r="B154" t="s">
        <v>71</v>
      </c>
      <c r="C154">
        <v>153</v>
      </c>
      <c r="D154" t="s">
        <v>194</v>
      </c>
      <c r="E154" t="s">
        <v>30</v>
      </c>
      <c r="F154" t="s">
        <v>72</v>
      </c>
      <c r="G154" t="s">
        <v>6</v>
      </c>
      <c r="H154" t="s">
        <v>74</v>
      </c>
    </row>
    <row r="155" spans="1:8" x14ac:dyDescent="0.25">
      <c r="A155" s="7" t="str">
        <f t="shared" si="2"/>
        <v>dataset[ ,feature154:= as.integer( ccallcenter_transacciones+Visa_msaldototal )]</v>
      </c>
      <c r="B155" t="s">
        <v>71</v>
      </c>
      <c r="C155">
        <v>154</v>
      </c>
      <c r="D155" t="s">
        <v>194</v>
      </c>
      <c r="E155" t="s">
        <v>30</v>
      </c>
      <c r="F155" t="s">
        <v>72</v>
      </c>
      <c r="G155" t="s">
        <v>12</v>
      </c>
      <c r="H155" t="s">
        <v>74</v>
      </c>
    </row>
    <row r="156" spans="1:8" x14ac:dyDescent="0.25">
      <c r="A156" s="7" t="str">
        <f t="shared" si="2"/>
        <v>dataset[ ,feature155:= as.integer( ccallcenter_transacciones+ctrx_quarter )]</v>
      </c>
      <c r="B156" t="s">
        <v>71</v>
      </c>
      <c r="C156">
        <v>155</v>
      </c>
      <c r="D156" t="s">
        <v>194</v>
      </c>
      <c r="E156" t="s">
        <v>30</v>
      </c>
      <c r="F156" t="s">
        <v>72</v>
      </c>
      <c r="G156" t="s">
        <v>21</v>
      </c>
      <c r="H156" t="s">
        <v>74</v>
      </c>
    </row>
    <row r="157" spans="1:8" x14ac:dyDescent="0.25">
      <c r="A157" s="7" t="str">
        <f t="shared" si="2"/>
        <v>dataset[ ,feature156:= as.integer( cliente_edad+mpayroll )]</v>
      </c>
      <c r="B157" t="s">
        <v>71</v>
      </c>
      <c r="C157">
        <v>156</v>
      </c>
      <c r="D157" t="s">
        <v>194</v>
      </c>
      <c r="E157" t="s">
        <v>31</v>
      </c>
      <c r="F157" t="s">
        <v>72</v>
      </c>
      <c r="G157" t="s">
        <v>20</v>
      </c>
      <c r="H157" t="s">
        <v>74</v>
      </c>
    </row>
    <row r="158" spans="1:8" x14ac:dyDescent="0.25">
      <c r="A158" s="7" t="str">
        <f t="shared" si="2"/>
        <v>dataset[ ,feature157:= as.integer( cliente_edad+ccaja_ahorro )]</v>
      </c>
      <c r="B158" t="s">
        <v>71</v>
      </c>
      <c r="C158">
        <v>157</v>
      </c>
      <c r="D158" t="s">
        <v>194</v>
      </c>
      <c r="E158" t="s">
        <v>31</v>
      </c>
      <c r="F158" t="s">
        <v>72</v>
      </c>
      <c r="G158" t="s">
        <v>23</v>
      </c>
      <c r="H158" t="s">
        <v>74</v>
      </c>
    </row>
    <row r="159" spans="1:8" x14ac:dyDescent="0.25">
      <c r="A159" s="7" t="str">
        <f t="shared" si="2"/>
        <v>dataset[ ,feature158:= as.integer( cliente_edad+mcheques_depositados )]</v>
      </c>
      <c r="B159" t="s">
        <v>71</v>
      </c>
      <c r="C159">
        <v>158</v>
      </c>
      <c r="D159" t="s">
        <v>194</v>
      </c>
      <c r="E159" t="s">
        <v>31</v>
      </c>
      <c r="F159" t="s">
        <v>72</v>
      </c>
      <c r="G159" t="s">
        <v>25</v>
      </c>
      <c r="H159" t="s">
        <v>74</v>
      </c>
    </row>
    <row r="160" spans="1:8" x14ac:dyDescent="0.25">
      <c r="A160" s="7" t="str">
        <f t="shared" si="2"/>
        <v>dataset[ ,feature159:= as.integer( cliente_edad+Visa_fechaalta )]</v>
      </c>
      <c r="B160" t="s">
        <v>71</v>
      </c>
      <c r="C160">
        <v>159</v>
      </c>
      <c r="D160" t="s">
        <v>194</v>
      </c>
      <c r="E160" t="s">
        <v>31</v>
      </c>
      <c r="F160" t="s">
        <v>72</v>
      </c>
      <c r="G160" t="s">
        <v>26</v>
      </c>
      <c r="H160" t="s">
        <v>74</v>
      </c>
    </row>
    <row r="161" spans="1:8" x14ac:dyDescent="0.25">
      <c r="A161" s="7" t="str">
        <f t="shared" si="2"/>
        <v>dataset[ ,feature160:= as.integer( cliente_edad+mtarjeta_master_consumo )]</v>
      </c>
      <c r="B161" t="s">
        <v>71</v>
      </c>
      <c r="C161">
        <v>160</v>
      </c>
      <c r="D161" t="s">
        <v>194</v>
      </c>
      <c r="E161" t="s">
        <v>31</v>
      </c>
      <c r="F161" t="s">
        <v>72</v>
      </c>
      <c r="G161" t="s">
        <v>27</v>
      </c>
      <c r="H161" t="s">
        <v>74</v>
      </c>
    </row>
    <row r="162" spans="1:8" x14ac:dyDescent="0.25">
      <c r="A162" s="7" t="str">
        <f t="shared" si="2"/>
        <v>dataset[ ,feature161:= as.integer( cliente_edad+ctarjeta_visa_transacciones )]</v>
      </c>
      <c r="B162" t="s">
        <v>71</v>
      </c>
      <c r="C162">
        <v>161</v>
      </c>
      <c r="D162" t="s">
        <v>194</v>
      </c>
      <c r="E162" t="s">
        <v>31</v>
      </c>
      <c r="F162" t="s">
        <v>72</v>
      </c>
      <c r="G162" t="s">
        <v>14</v>
      </c>
      <c r="H162" t="s">
        <v>74</v>
      </c>
    </row>
    <row r="163" spans="1:8" x14ac:dyDescent="0.25">
      <c r="A163" s="7" t="str">
        <f t="shared" si="2"/>
        <v>dataset[ ,feature162:= as.integer( cliente_edad+Visa_mpagospesos )]</v>
      </c>
      <c r="B163" t="s">
        <v>71</v>
      </c>
      <c r="C163">
        <v>162</v>
      </c>
      <c r="D163" t="s">
        <v>194</v>
      </c>
      <c r="E163" t="s">
        <v>31</v>
      </c>
      <c r="F163" t="s">
        <v>72</v>
      </c>
      <c r="G163" t="s">
        <v>28</v>
      </c>
      <c r="H163" t="s">
        <v>74</v>
      </c>
    </row>
    <row r="164" spans="1:8" x14ac:dyDescent="0.25">
      <c r="A164" s="7" t="str">
        <f t="shared" si="2"/>
        <v>dataset[ ,feature163:= as.integer( cliente_edad+mtarjeta_visa_consumo )]</v>
      </c>
      <c r="B164" t="s">
        <v>71</v>
      </c>
      <c r="C164">
        <v>163</v>
      </c>
      <c r="D164" t="s">
        <v>194</v>
      </c>
      <c r="E164" t="s">
        <v>31</v>
      </c>
      <c r="F164" t="s">
        <v>72</v>
      </c>
      <c r="G164" t="s">
        <v>11</v>
      </c>
      <c r="H164" t="s">
        <v>74</v>
      </c>
    </row>
    <row r="165" spans="1:8" x14ac:dyDescent="0.25">
      <c r="A165" s="7" t="str">
        <f t="shared" si="2"/>
        <v>dataset[ ,feature164:= as.integer( cliente_edad+mpasivos_margen )]</v>
      </c>
      <c r="B165" t="s">
        <v>71</v>
      </c>
      <c r="C165">
        <v>164</v>
      </c>
      <c r="D165" t="s">
        <v>194</v>
      </c>
      <c r="E165" t="s">
        <v>31</v>
      </c>
      <c r="F165" t="s">
        <v>72</v>
      </c>
      <c r="G165" t="s">
        <v>10</v>
      </c>
      <c r="H165" t="s">
        <v>74</v>
      </c>
    </row>
    <row r="166" spans="1:8" x14ac:dyDescent="0.25">
      <c r="A166" s="7" t="str">
        <f t="shared" si="2"/>
        <v>dataset[ ,feature165:= as.integer( cliente_edad+ccallcenter_transacciones )]</v>
      </c>
      <c r="B166" t="s">
        <v>71</v>
      </c>
      <c r="C166">
        <v>165</v>
      </c>
      <c r="D166" t="s">
        <v>194</v>
      </c>
      <c r="E166" t="s">
        <v>31</v>
      </c>
      <c r="F166" t="s">
        <v>72</v>
      </c>
      <c r="G166" t="s">
        <v>30</v>
      </c>
      <c r="H166" t="s">
        <v>74</v>
      </c>
    </row>
    <row r="167" spans="1:8" x14ac:dyDescent="0.25">
      <c r="A167" s="7" t="str">
        <f t="shared" si="2"/>
        <v>dataset[ ,feature166:= as.integer( cliente_edad+cliente_edad )]</v>
      </c>
      <c r="B167" t="s">
        <v>71</v>
      </c>
      <c r="C167">
        <v>166</v>
      </c>
      <c r="D167" t="s">
        <v>194</v>
      </c>
      <c r="E167" t="s">
        <v>31</v>
      </c>
      <c r="F167" t="s">
        <v>72</v>
      </c>
      <c r="G167" t="s">
        <v>31</v>
      </c>
      <c r="H167" t="s">
        <v>74</v>
      </c>
    </row>
    <row r="168" spans="1:8" x14ac:dyDescent="0.25">
      <c r="A168" s="7" t="str">
        <f t="shared" si="2"/>
        <v>dataset[ ,feature167:= as.integer( cliente_edad+mcaja_ahorro )]</v>
      </c>
      <c r="B168" t="s">
        <v>71</v>
      </c>
      <c r="C168">
        <v>167</v>
      </c>
      <c r="D168" t="s">
        <v>194</v>
      </c>
      <c r="E168" t="s">
        <v>31</v>
      </c>
      <c r="F168" t="s">
        <v>72</v>
      </c>
      <c r="G168" s="8" t="s">
        <v>6</v>
      </c>
      <c r="H168" t="s">
        <v>74</v>
      </c>
    </row>
    <row r="169" spans="1:8" x14ac:dyDescent="0.25">
      <c r="A169" s="7" t="str">
        <f t="shared" si="2"/>
        <v>dataset[ ,feature168:= as.integer( cliente_edad+Visa_msaldototal )]</v>
      </c>
      <c r="B169" t="s">
        <v>71</v>
      </c>
      <c r="C169">
        <v>168</v>
      </c>
      <c r="D169" t="s">
        <v>194</v>
      </c>
      <c r="E169" t="s">
        <v>31</v>
      </c>
      <c r="F169" t="s">
        <v>72</v>
      </c>
      <c r="G169" s="8" t="s">
        <v>12</v>
      </c>
      <c r="H169" t="s">
        <v>74</v>
      </c>
    </row>
    <row r="170" spans="1:8" x14ac:dyDescent="0.25">
      <c r="A170" s="7" t="str">
        <f t="shared" si="2"/>
        <v>dataset[ ,feature169:= as.integer( cliente_edad+ctrx_quarter )]</v>
      </c>
      <c r="B170" t="s">
        <v>71</v>
      </c>
      <c r="C170">
        <v>169</v>
      </c>
      <c r="D170" t="s">
        <v>194</v>
      </c>
      <c r="E170" t="s">
        <v>31</v>
      </c>
      <c r="F170" t="s">
        <v>72</v>
      </c>
      <c r="G170" t="s">
        <v>21</v>
      </c>
      <c r="H170" t="s">
        <v>74</v>
      </c>
    </row>
    <row r="171" spans="1:8" x14ac:dyDescent="0.25">
      <c r="A171" s="7" t="str">
        <f t="shared" si="2"/>
        <v>dataset[ ,feature170:= as.integer( mcaja_ahorro+mpayroll )]</v>
      </c>
      <c r="B171" t="s">
        <v>71</v>
      </c>
      <c r="C171">
        <v>170</v>
      </c>
      <c r="D171" t="s">
        <v>194</v>
      </c>
      <c r="E171" t="s">
        <v>6</v>
      </c>
      <c r="F171" t="s">
        <v>72</v>
      </c>
      <c r="G171" t="s">
        <v>20</v>
      </c>
      <c r="H171" t="s">
        <v>74</v>
      </c>
    </row>
    <row r="172" spans="1:8" x14ac:dyDescent="0.25">
      <c r="A172" s="7" t="str">
        <f t="shared" si="2"/>
        <v>dataset[ ,feature171:= as.integer( mcaja_ahorro+ccaja_ahorro )]</v>
      </c>
      <c r="B172" t="s">
        <v>71</v>
      </c>
      <c r="C172">
        <v>171</v>
      </c>
      <c r="D172" t="s">
        <v>194</v>
      </c>
      <c r="E172" t="s">
        <v>6</v>
      </c>
      <c r="F172" t="s">
        <v>72</v>
      </c>
      <c r="G172" t="s">
        <v>23</v>
      </c>
      <c r="H172" t="s">
        <v>74</v>
      </c>
    </row>
    <row r="173" spans="1:8" x14ac:dyDescent="0.25">
      <c r="A173" s="7" t="str">
        <f t="shared" si="2"/>
        <v>dataset[ ,feature172:= as.integer( mcaja_ahorro+mcheques_depositados )]</v>
      </c>
      <c r="B173" t="s">
        <v>71</v>
      </c>
      <c r="C173">
        <v>172</v>
      </c>
      <c r="D173" t="s">
        <v>194</v>
      </c>
      <c r="E173" t="s">
        <v>6</v>
      </c>
      <c r="F173" t="s">
        <v>72</v>
      </c>
      <c r="G173" t="s">
        <v>25</v>
      </c>
      <c r="H173" t="s">
        <v>74</v>
      </c>
    </row>
    <row r="174" spans="1:8" x14ac:dyDescent="0.25">
      <c r="A174" s="7" t="str">
        <f t="shared" si="2"/>
        <v>dataset[ ,feature173:= as.integer( mcaja_ahorro+Visa_fechaalta )]</v>
      </c>
      <c r="B174" t="s">
        <v>71</v>
      </c>
      <c r="C174">
        <v>173</v>
      </c>
      <c r="D174" t="s">
        <v>194</v>
      </c>
      <c r="E174" t="s">
        <v>6</v>
      </c>
      <c r="F174" t="s">
        <v>72</v>
      </c>
      <c r="G174" t="s">
        <v>26</v>
      </c>
      <c r="H174" t="s">
        <v>74</v>
      </c>
    </row>
    <row r="175" spans="1:8" x14ac:dyDescent="0.25">
      <c r="A175" s="7" t="str">
        <f t="shared" si="2"/>
        <v>dataset[ ,feature174:= as.integer( mcaja_ahorro+mtarjeta_master_consumo )]</v>
      </c>
      <c r="B175" t="s">
        <v>71</v>
      </c>
      <c r="C175">
        <v>174</v>
      </c>
      <c r="D175" t="s">
        <v>194</v>
      </c>
      <c r="E175" t="s">
        <v>6</v>
      </c>
      <c r="F175" t="s">
        <v>72</v>
      </c>
      <c r="G175" t="s">
        <v>27</v>
      </c>
      <c r="H175" t="s">
        <v>74</v>
      </c>
    </row>
    <row r="176" spans="1:8" x14ac:dyDescent="0.25">
      <c r="A176" s="7" t="str">
        <f t="shared" si="2"/>
        <v>dataset[ ,feature175:= as.integer( mcaja_ahorro+ctarjeta_visa_transacciones )]</v>
      </c>
      <c r="B176" t="s">
        <v>71</v>
      </c>
      <c r="C176">
        <v>175</v>
      </c>
      <c r="D176" t="s">
        <v>194</v>
      </c>
      <c r="E176" t="s">
        <v>6</v>
      </c>
      <c r="F176" t="s">
        <v>72</v>
      </c>
      <c r="G176" t="s">
        <v>14</v>
      </c>
      <c r="H176" t="s">
        <v>74</v>
      </c>
    </row>
    <row r="177" spans="1:8" x14ac:dyDescent="0.25">
      <c r="A177" s="7" t="str">
        <f t="shared" si="2"/>
        <v>dataset[ ,feature176:= as.integer( mcaja_ahorro+Visa_mpagospesos )]</v>
      </c>
      <c r="B177" t="s">
        <v>71</v>
      </c>
      <c r="C177">
        <v>176</v>
      </c>
      <c r="D177" t="s">
        <v>194</v>
      </c>
      <c r="E177" t="s">
        <v>6</v>
      </c>
      <c r="F177" t="s">
        <v>72</v>
      </c>
      <c r="G177" t="s">
        <v>28</v>
      </c>
      <c r="H177" t="s">
        <v>74</v>
      </c>
    </row>
    <row r="178" spans="1:8" x14ac:dyDescent="0.25">
      <c r="A178" s="7" t="str">
        <f t="shared" si="2"/>
        <v>dataset[ ,feature177:= as.integer( mcaja_ahorro+mtarjeta_visa_consumo )]</v>
      </c>
      <c r="B178" t="s">
        <v>71</v>
      </c>
      <c r="C178">
        <v>177</v>
      </c>
      <c r="D178" t="s">
        <v>194</v>
      </c>
      <c r="E178" t="s">
        <v>6</v>
      </c>
      <c r="F178" t="s">
        <v>72</v>
      </c>
      <c r="G178" t="s">
        <v>11</v>
      </c>
      <c r="H178" t="s">
        <v>74</v>
      </c>
    </row>
    <row r="179" spans="1:8" x14ac:dyDescent="0.25">
      <c r="A179" s="7" t="str">
        <f t="shared" si="2"/>
        <v>dataset[ ,feature178:= as.integer( mcaja_ahorro+mpasivos_margen )]</v>
      </c>
      <c r="B179" t="s">
        <v>71</v>
      </c>
      <c r="C179">
        <v>178</v>
      </c>
      <c r="D179" t="s">
        <v>194</v>
      </c>
      <c r="E179" t="s">
        <v>6</v>
      </c>
      <c r="F179" t="s">
        <v>72</v>
      </c>
      <c r="G179" t="s">
        <v>10</v>
      </c>
      <c r="H179" t="s">
        <v>74</v>
      </c>
    </row>
    <row r="180" spans="1:8" x14ac:dyDescent="0.25">
      <c r="A180" s="7" t="str">
        <f t="shared" si="2"/>
        <v>dataset[ ,feature179:= as.integer( mcaja_ahorro+ccallcenter_transacciones )]</v>
      </c>
      <c r="B180" t="s">
        <v>71</v>
      </c>
      <c r="C180">
        <v>179</v>
      </c>
      <c r="D180" t="s">
        <v>194</v>
      </c>
      <c r="E180" t="s">
        <v>6</v>
      </c>
      <c r="F180" t="s">
        <v>72</v>
      </c>
      <c r="G180" t="s">
        <v>30</v>
      </c>
      <c r="H180" t="s">
        <v>74</v>
      </c>
    </row>
    <row r="181" spans="1:8" x14ac:dyDescent="0.25">
      <c r="A181" s="7" t="str">
        <f t="shared" si="2"/>
        <v>dataset[ ,feature180:= as.integer( mcaja_ahorro+cliente_edad )]</v>
      </c>
      <c r="B181" t="s">
        <v>71</v>
      </c>
      <c r="C181">
        <v>180</v>
      </c>
      <c r="D181" t="s">
        <v>194</v>
      </c>
      <c r="E181" t="s">
        <v>6</v>
      </c>
      <c r="F181" t="s">
        <v>72</v>
      </c>
      <c r="G181" t="s">
        <v>31</v>
      </c>
      <c r="H181" t="s">
        <v>74</v>
      </c>
    </row>
    <row r="182" spans="1:8" x14ac:dyDescent="0.25">
      <c r="A182" s="7" t="str">
        <f t="shared" si="2"/>
        <v>dataset[ ,feature181:= as.integer( mcaja_ahorro+mcaja_ahorro )]</v>
      </c>
      <c r="B182" t="s">
        <v>71</v>
      </c>
      <c r="C182">
        <v>181</v>
      </c>
      <c r="D182" t="s">
        <v>194</v>
      </c>
      <c r="E182" t="s">
        <v>6</v>
      </c>
      <c r="F182" t="s">
        <v>72</v>
      </c>
      <c r="G182" s="8" t="s">
        <v>6</v>
      </c>
      <c r="H182" t="s">
        <v>74</v>
      </c>
    </row>
    <row r="183" spans="1:8" x14ac:dyDescent="0.25">
      <c r="A183" s="7" t="str">
        <f t="shared" si="2"/>
        <v>dataset[ ,feature182:= as.integer( mcaja_ahorro+Visa_msaldototal )]</v>
      </c>
      <c r="B183" t="s">
        <v>71</v>
      </c>
      <c r="C183">
        <v>182</v>
      </c>
      <c r="D183" t="s">
        <v>194</v>
      </c>
      <c r="E183" t="s">
        <v>6</v>
      </c>
      <c r="F183" t="s">
        <v>72</v>
      </c>
      <c r="G183" s="8" t="s">
        <v>12</v>
      </c>
      <c r="H183" t="s">
        <v>74</v>
      </c>
    </row>
    <row r="184" spans="1:8" x14ac:dyDescent="0.25">
      <c r="A184" s="7" t="str">
        <f t="shared" si="2"/>
        <v>dataset[ ,feature183:= as.integer( mcaja_ahorro+ctrx_quarter )]</v>
      </c>
      <c r="B184" t="s">
        <v>71</v>
      </c>
      <c r="C184">
        <v>183</v>
      </c>
      <c r="D184" t="s">
        <v>194</v>
      </c>
      <c r="E184" t="s">
        <v>6</v>
      </c>
      <c r="F184" t="s">
        <v>72</v>
      </c>
      <c r="G184" s="8" t="s">
        <v>21</v>
      </c>
      <c r="H184" t="s">
        <v>74</v>
      </c>
    </row>
    <row r="185" spans="1:8" x14ac:dyDescent="0.25">
      <c r="A185" s="7" t="str">
        <f t="shared" si="2"/>
        <v>dataset[ ,feature184:= as.integer( Visa_msaldototal+mpayroll )]</v>
      </c>
      <c r="B185" t="s">
        <v>71</v>
      </c>
      <c r="C185">
        <v>184</v>
      </c>
      <c r="D185" t="s">
        <v>194</v>
      </c>
      <c r="E185" t="s">
        <v>12</v>
      </c>
      <c r="F185" t="s">
        <v>72</v>
      </c>
      <c r="G185" s="8" t="s">
        <v>20</v>
      </c>
      <c r="H185" t="s">
        <v>74</v>
      </c>
    </row>
    <row r="186" spans="1:8" x14ac:dyDescent="0.25">
      <c r="A186" s="7" t="str">
        <f t="shared" si="2"/>
        <v>dataset[ ,feature185:= as.integer( Visa_msaldototal+ccaja_ahorro )]</v>
      </c>
      <c r="B186" t="s">
        <v>71</v>
      </c>
      <c r="C186">
        <v>185</v>
      </c>
      <c r="D186" t="s">
        <v>194</v>
      </c>
      <c r="E186" t="s">
        <v>12</v>
      </c>
      <c r="F186" t="s">
        <v>72</v>
      </c>
      <c r="G186" s="8" t="s">
        <v>23</v>
      </c>
      <c r="H186" t="s">
        <v>74</v>
      </c>
    </row>
    <row r="187" spans="1:8" x14ac:dyDescent="0.25">
      <c r="A187" s="7" t="str">
        <f t="shared" si="2"/>
        <v>dataset[ ,feature186:= as.integer( Visa_msaldototal+mcheques_depositados )]</v>
      </c>
      <c r="B187" t="s">
        <v>71</v>
      </c>
      <c r="C187">
        <v>186</v>
      </c>
      <c r="D187" t="s">
        <v>194</v>
      </c>
      <c r="E187" t="s">
        <v>12</v>
      </c>
      <c r="F187" t="s">
        <v>72</v>
      </c>
      <c r="G187" s="8" t="s">
        <v>25</v>
      </c>
      <c r="H187" t="s">
        <v>74</v>
      </c>
    </row>
    <row r="188" spans="1:8" x14ac:dyDescent="0.25">
      <c r="A188" s="7" t="str">
        <f t="shared" si="2"/>
        <v>dataset[ ,feature187:= as.integer( Visa_msaldototal+Visa_fechaalta )]</v>
      </c>
      <c r="B188" t="s">
        <v>71</v>
      </c>
      <c r="C188">
        <v>187</v>
      </c>
      <c r="D188" t="s">
        <v>194</v>
      </c>
      <c r="E188" t="s">
        <v>12</v>
      </c>
      <c r="F188" t="s">
        <v>72</v>
      </c>
      <c r="G188" s="8" t="s">
        <v>26</v>
      </c>
      <c r="H188" t="s">
        <v>74</v>
      </c>
    </row>
    <row r="189" spans="1:8" x14ac:dyDescent="0.25">
      <c r="A189" s="7" t="str">
        <f t="shared" si="2"/>
        <v>dataset[ ,feature188:= as.integer( Visa_msaldototal+mtarjeta_master_consumo )]</v>
      </c>
      <c r="B189" t="s">
        <v>71</v>
      </c>
      <c r="C189">
        <v>188</v>
      </c>
      <c r="D189" t="s">
        <v>194</v>
      </c>
      <c r="E189" t="s">
        <v>12</v>
      </c>
      <c r="F189" t="s">
        <v>72</v>
      </c>
      <c r="G189" s="8" t="s">
        <v>27</v>
      </c>
      <c r="H189" t="s">
        <v>74</v>
      </c>
    </row>
    <row r="190" spans="1:8" x14ac:dyDescent="0.25">
      <c r="A190" s="7" t="str">
        <f t="shared" si="2"/>
        <v>dataset[ ,feature189:= as.integer( Visa_msaldototal+ctarjeta_visa_transacciones )]</v>
      </c>
      <c r="B190" t="s">
        <v>71</v>
      </c>
      <c r="C190">
        <v>189</v>
      </c>
      <c r="D190" t="s">
        <v>194</v>
      </c>
      <c r="E190" t="s">
        <v>12</v>
      </c>
      <c r="F190" t="s">
        <v>72</v>
      </c>
      <c r="G190" s="8" t="s">
        <v>14</v>
      </c>
      <c r="H190" t="s">
        <v>74</v>
      </c>
    </row>
    <row r="191" spans="1:8" x14ac:dyDescent="0.25">
      <c r="A191" s="7" t="str">
        <f t="shared" si="2"/>
        <v>dataset[ ,feature190:= as.integer( Visa_msaldototal+Visa_mpagospesos )]</v>
      </c>
      <c r="B191" t="s">
        <v>71</v>
      </c>
      <c r="C191">
        <v>190</v>
      </c>
      <c r="D191" t="s">
        <v>194</v>
      </c>
      <c r="E191" t="s">
        <v>12</v>
      </c>
      <c r="F191" t="s">
        <v>72</v>
      </c>
      <c r="G191" s="8" t="s">
        <v>28</v>
      </c>
      <c r="H191" t="s">
        <v>74</v>
      </c>
    </row>
    <row r="192" spans="1:8" x14ac:dyDescent="0.25">
      <c r="A192" s="7" t="str">
        <f t="shared" si="2"/>
        <v>dataset[ ,feature191:= as.integer( Visa_msaldototal+mtarjeta_visa_consumo )]</v>
      </c>
      <c r="B192" t="s">
        <v>71</v>
      </c>
      <c r="C192">
        <v>191</v>
      </c>
      <c r="D192" t="s">
        <v>194</v>
      </c>
      <c r="E192" t="s">
        <v>12</v>
      </c>
      <c r="F192" t="s">
        <v>72</v>
      </c>
      <c r="G192" s="8" t="s">
        <v>11</v>
      </c>
      <c r="H192" t="s">
        <v>74</v>
      </c>
    </row>
    <row r="193" spans="1:8" x14ac:dyDescent="0.25">
      <c r="A193" s="7" t="str">
        <f t="shared" si="2"/>
        <v>dataset[ ,feature192:= as.integer( Visa_msaldototal+mpasivos_margen )]</v>
      </c>
      <c r="B193" t="s">
        <v>71</v>
      </c>
      <c r="C193">
        <v>192</v>
      </c>
      <c r="D193" t="s">
        <v>194</v>
      </c>
      <c r="E193" t="s">
        <v>12</v>
      </c>
      <c r="F193" t="s">
        <v>72</v>
      </c>
      <c r="G193" s="8" t="s">
        <v>10</v>
      </c>
      <c r="H193" t="s">
        <v>74</v>
      </c>
    </row>
    <row r="194" spans="1:8" x14ac:dyDescent="0.25">
      <c r="A194" s="7" t="str">
        <f t="shared" si="2"/>
        <v>dataset[ ,feature193:= as.integer( Visa_msaldototal+ccallcenter_transacciones )]</v>
      </c>
      <c r="B194" t="s">
        <v>71</v>
      </c>
      <c r="C194">
        <v>193</v>
      </c>
      <c r="D194" t="s">
        <v>194</v>
      </c>
      <c r="E194" t="s">
        <v>12</v>
      </c>
      <c r="F194" t="s">
        <v>72</v>
      </c>
      <c r="G194" s="8" t="s">
        <v>30</v>
      </c>
      <c r="H194" t="s">
        <v>74</v>
      </c>
    </row>
    <row r="195" spans="1:8" x14ac:dyDescent="0.25">
      <c r="A195" s="7" t="str">
        <f t="shared" ref="A195:A258" si="3">+B195&amp;C195&amp;D195&amp;E195&amp;F195&amp;G195&amp;H195</f>
        <v>dataset[ ,feature194:= as.integer( Visa_msaldototal+cliente_edad )]</v>
      </c>
      <c r="B195" t="s">
        <v>71</v>
      </c>
      <c r="C195">
        <v>194</v>
      </c>
      <c r="D195" t="s">
        <v>194</v>
      </c>
      <c r="E195" t="s">
        <v>12</v>
      </c>
      <c r="F195" t="s">
        <v>72</v>
      </c>
      <c r="G195" s="8" t="s">
        <v>31</v>
      </c>
      <c r="H195" t="s">
        <v>74</v>
      </c>
    </row>
    <row r="196" spans="1:8" x14ac:dyDescent="0.25">
      <c r="A196" s="7" t="str">
        <f t="shared" si="3"/>
        <v>dataset[ ,feature195:= as.integer( Visa_msaldototal+mcaja_ahorro )]</v>
      </c>
      <c r="B196" t="s">
        <v>71</v>
      </c>
      <c r="C196">
        <v>195</v>
      </c>
      <c r="D196" t="s">
        <v>194</v>
      </c>
      <c r="E196" t="s">
        <v>12</v>
      </c>
      <c r="F196" t="s">
        <v>72</v>
      </c>
      <c r="G196" s="8" t="s">
        <v>6</v>
      </c>
      <c r="H196" t="s">
        <v>74</v>
      </c>
    </row>
    <row r="197" spans="1:8" x14ac:dyDescent="0.25">
      <c r="A197" s="7" t="str">
        <f t="shared" si="3"/>
        <v>dataset[ ,feature196:= as.integer( Visa_msaldototal+Visa_msaldototal )]</v>
      </c>
      <c r="B197" t="s">
        <v>71</v>
      </c>
      <c r="C197">
        <v>196</v>
      </c>
      <c r="D197" t="s">
        <v>194</v>
      </c>
      <c r="E197" t="s">
        <v>12</v>
      </c>
      <c r="F197" t="s">
        <v>72</v>
      </c>
      <c r="G197" s="8" t="s">
        <v>12</v>
      </c>
      <c r="H197" t="s">
        <v>74</v>
      </c>
    </row>
    <row r="198" spans="1:8" x14ac:dyDescent="0.25">
      <c r="A198" s="7" t="str">
        <f t="shared" si="3"/>
        <v>dataset[ ,feature197:= as.integer( ctrx_quarter*ctrx_quarter )]</v>
      </c>
      <c r="B198" t="s">
        <v>71</v>
      </c>
      <c r="C198">
        <v>197</v>
      </c>
      <c r="D198" t="s">
        <v>194</v>
      </c>
      <c r="E198" t="s">
        <v>21</v>
      </c>
      <c r="F198" t="s">
        <v>192</v>
      </c>
      <c r="G198" t="s">
        <v>21</v>
      </c>
      <c r="H198" t="s">
        <v>74</v>
      </c>
    </row>
    <row r="199" spans="1:8" x14ac:dyDescent="0.25">
      <c r="A199" s="7" t="str">
        <f t="shared" si="3"/>
        <v>dataset[ ,feature198:= as.integer( ctrx_quarter*mpayroll )]</v>
      </c>
      <c r="B199" t="s">
        <v>71</v>
      </c>
      <c r="C199">
        <v>198</v>
      </c>
      <c r="D199" t="s">
        <v>194</v>
      </c>
      <c r="E199" t="s">
        <v>21</v>
      </c>
      <c r="F199" t="s">
        <v>192</v>
      </c>
      <c r="G199" t="s">
        <v>20</v>
      </c>
      <c r="H199" t="s">
        <v>74</v>
      </c>
    </row>
    <row r="200" spans="1:8" x14ac:dyDescent="0.25">
      <c r="A200" s="7" t="str">
        <f t="shared" si="3"/>
        <v>dataset[ ,feature199:= as.integer( ctrx_quarter*ccaja_ahorro )]</v>
      </c>
      <c r="B200" t="s">
        <v>71</v>
      </c>
      <c r="C200">
        <v>199</v>
      </c>
      <c r="D200" t="s">
        <v>194</v>
      </c>
      <c r="E200" t="s">
        <v>21</v>
      </c>
      <c r="F200" t="s">
        <v>192</v>
      </c>
      <c r="G200" t="s">
        <v>23</v>
      </c>
      <c r="H200" t="s">
        <v>74</v>
      </c>
    </row>
    <row r="201" spans="1:8" x14ac:dyDescent="0.25">
      <c r="A201" s="7" t="str">
        <f t="shared" si="3"/>
        <v>dataset[ ,feature200:= as.integer( ctrx_quarter*mcheques_depositados )]</v>
      </c>
      <c r="B201" t="s">
        <v>71</v>
      </c>
      <c r="C201">
        <v>200</v>
      </c>
      <c r="D201" t="s">
        <v>194</v>
      </c>
      <c r="E201" t="s">
        <v>21</v>
      </c>
      <c r="F201" t="s">
        <v>192</v>
      </c>
      <c r="G201" t="s">
        <v>25</v>
      </c>
      <c r="H201" t="s">
        <v>74</v>
      </c>
    </row>
    <row r="202" spans="1:8" x14ac:dyDescent="0.25">
      <c r="A202" s="7" t="str">
        <f t="shared" si="3"/>
        <v>dataset[ ,feature201:= as.integer( ctrx_quarter*Visa_fechaalta )]</v>
      </c>
      <c r="B202" t="s">
        <v>71</v>
      </c>
      <c r="C202">
        <v>201</v>
      </c>
      <c r="D202" t="s">
        <v>194</v>
      </c>
      <c r="E202" t="s">
        <v>21</v>
      </c>
      <c r="F202" t="s">
        <v>192</v>
      </c>
      <c r="G202" t="s">
        <v>26</v>
      </c>
      <c r="H202" t="s">
        <v>74</v>
      </c>
    </row>
    <row r="203" spans="1:8" x14ac:dyDescent="0.25">
      <c r="A203" s="7" t="str">
        <f t="shared" si="3"/>
        <v>dataset[ ,feature202:= as.integer( ctrx_quarter*mtarjeta_master_consumo )]</v>
      </c>
      <c r="B203" t="s">
        <v>71</v>
      </c>
      <c r="C203">
        <v>202</v>
      </c>
      <c r="D203" t="s">
        <v>194</v>
      </c>
      <c r="E203" t="s">
        <v>21</v>
      </c>
      <c r="F203" t="s">
        <v>192</v>
      </c>
      <c r="G203" t="s">
        <v>27</v>
      </c>
      <c r="H203" t="s">
        <v>74</v>
      </c>
    </row>
    <row r="204" spans="1:8" x14ac:dyDescent="0.25">
      <c r="A204" s="7" t="str">
        <f t="shared" si="3"/>
        <v>dataset[ ,feature203:= as.integer( ctrx_quarter*ctarjeta_visa_transacciones )]</v>
      </c>
      <c r="B204" t="s">
        <v>71</v>
      </c>
      <c r="C204">
        <v>203</v>
      </c>
      <c r="D204" t="s">
        <v>194</v>
      </c>
      <c r="E204" t="s">
        <v>21</v>
      </c>
      <c r="F204" t="s">
        <v>192</v>
      </c>
      <c r="G204" t="s">
        <v>14</v>
      </c>
      <c r="H204" t="s">
        <v>74</v>
      </c>
    </row>
    <row r="205" spans="1:8" x14ac:dyDescent="0.25">
      <c r="A205" s="7" t="str">
        <f t="shared" si="3"/>
        <v>dataset[ ,feature204:= as.integer( ctrx_quarter*Visa_mpagospesos )]</v>
      </c>
      <c r="B205" t="s">
        <v>71</v>
      </c>
      <c r="C205">
        <v>204</v>
      </c>
      <c r="D205" t="s">
        <v>194</v>
      </c>
      <c r="E205" t="s">
        <v>21</v>
      </c>
      <c r="F205" t="s">
        <v>192</v>
      </c>
      <c r="G205" t="s">
        <v>28</v>
      </c>
      <c r="H205" t="s">
        <v>74</v>
      </c>
    </row>
    <row r="206" spans="1:8" x14ac:dyDescent="0.25">
      <c r="A206" s="7" t="str">
        <f t="shared" si="3"/>
        <v>dataset[ ,feature205:= as.integer( ctrx_quarter*mtarjeta_visa_consumo )]</v>
      </c>
      <c r="B206" t="s">
        <v>71</v>
      </c>
      <c r="C206">
        <v>205</v>
      </c>
      <c r="D206" t="s">
        <v>194</v>
      </c>
      <c r="E206" t="s">
        <v>21</v>
      </c>
      <c r="F206" t="s">
        <v>192</v>
      </c>
      <c r="G206" t="s">
        <v>11</v>
      </c>
      <c r="H206" t="s">
        <v>74</v>
      </c>
    </row>
    <row r="207" spans="1:8" x14ac:dyDescent="0.25">
      <c r="A207" s="7" t="str">
        <f t="shared" si="3"/>
        <v>dataset[ ,feature206:= as.integer( ctrx_quarter*mpasivos_margen )]</v>
      </c>
      <c r="B207" t="s">
        <v>71</v>
      </c>
      <c r="C207">
        <v>206</v>
      </c>
      <c r="D207" t="s">
        <v>194</v>
      </c>
      <c r="E207" t="s">
        <v>21</v>
      </c>
      <c r="F207" t="s">
        <v>192</v>
      </c>
      <c r="G207" t="s">
        <v>10</v>
      </c>
      <c r="H207" t="s">
        <v>74</v>
      </c>
    </row>
    <row r="208" spans="1:8" x14ac:dyDescent="0.25">
      <c r="A208" s="7" t="str">
        <f t="shared" si="3"/>
        <v>dataset[ ,feature207:= as.integer( ctrx_quarter*ccallcenter_transacciones )]</v>
      </c>
      <c r="B208" t="s">
        <v>71</v>
      </c>
      <c r="C208">
        <v>207</v>
      </c>
      <c r="D208" t="s">
        <v>194</v>
      </c>
      <c r="E208" t="s">
        <v>21</v>
      </c>
      <c r="F208" t="s">
        <v>192</v>
      </c>
      <c r="G208" t="s">
        <v>30</v>
      </c>
      <c r="H208" t="s">
        <v>74</v>
      </c>
    </row>
    <row r="209" spans="1:8" x14ac:dyDescent="0.25">
      <c r="A209" s="7" t="str">
        <f t="shared" si="3"/>
        <v>dataset[ ,feature208:= as.integer( ctrx_quarter*cliente_edad )]</v>
      </c>
      <c r="B209" t="s">
        <v>71</v>
      </c>
      <c r="C209">
        <v>208</v>
      </c>
      <c r="D209" t="s">
        <v>194</v>
      </c>
      <c r="E209" t="s">
        <v>21</v>
      </c>
      <c r="F209" t="s">
        <v>192</v>
      </c>
      <c r="G209" t="s">
        <v>31</v>
      </c>
      <c r="H209" t="s">
        <v>74</v>
      </c>
    </row>
    <row r="210" spans="1:8" x14ac:dyDescent="0.25">
      <c r="A210" s="7" t="str">
        <f t="shared" si="3"/>
        <v>dataset[ ,feature209:= as.integer( ctrx_quarter*mcaja_ahorro )]</v>
      </c>
      <c r="B210" t="s">
        <v>71</v>
      </c>
      <c r="C210">
        <v>209</v>
      </c>
      <c r="D210" t="s">
        <v>194</v>
      </c>
      <c r="E210" t="s">
        <v>21</v>
      </c>
      <c r="F210" t="s">
        <v>192</v>
      </c>
      <c r="G210" t="s">
        <v>6</v>
      </c>
      <c r="H210" t="s">
        <v>74</v>
      </c>
    </row>
    <row r="211" spans="1:8" x14ac:dyDescent="0.25">
      <c r="A211" s="7" t="str">
        <f t="shared" si="3"/>
        <v>dataset[ ,feature210:= as.integer( ctrx_quarter*Visa_msaldototal )]</v>
      </c>
      <c r="B211" t="s">
        <v>71</v>
      </c>
      <c r="C211">
        <v>210</v>
      </c>
      <c r="D211" t="s">
        <v>194</v>
      </c>
      <c r="E211" t="s">
        <v>21</v>
      </c>
      <c r="F211" t="s">
        <v>192</v>
      </c>
      <c r="G211" t="s">
        <v>12</v>
      </c>
      <c r="H211" t="s">
        <v>74</v>
      </c>
    </row>
    <row r="212" spans="1:8" x14ac:dyDescent="0.25">
      <c r="A212" s="7" t="str">
        <f t="shared" si="3"/>
        <v>dataset[ ,feature211:= as.integer( mpayroll*ctrx_quarter )]</v>
      </c>
      <c r="B212" t="s">
        <v>71</v>
      </c>
      <c r="C212">
        <v>211</v>
      </c>
      <c r="D212" t="s">
        <v>194</v>
      </c>
      <c r="E212" t="s">
        <v>20</v>
      </c>
      <c r="F212" t="s">
        <v>192</v>
      </c>
      <c r="G212" t="s">
        <v>21</v>
      </c>
      <c r="H212" t="s">
        <v>74</v>
      </c>
    </row>
    <row r="213" spans="1:8" x14ac:dyDescent="0.25">
      <c r="A213" s="7" t="str">
        <f t="shared" si="3"/>
        <v>dataset[ ,feature212:= as.integer( mpayroll*mpayroll )]</v>
      </c>
      <c r="B213" t="s">
        <v>71</v>
      </c>
      <c r="C213">
        <v>212</v>
      </c>
      <c r="D213" t="s">
        <v>194</v>
      </c>
      <c r="E213" t="s">
        <v>20</v>
      </c>
      <c r="F213" t="s">
        <v>192</v>
      </c>
      <c r="G213" t="s">
        <v>20</v>
      </c>
      <c r="H213" t="s">
        <v>74</v>
      </c>
    </row>
    <row r="214" spans="1:8" x14ac:dyDescent="0.25">
      <c r="A214" s="7" t="str">
        <f t="shared" si="3"/>
        <v>dataset[ ,feature213:= as.integer( mpayroll*ccaja_ahorro )]</v>
      </c>
      <c r="B214" t="s">
        <v>71</v>
      </c>
      <c r="C214">
        <v>213</v>
      </c>
      <c r="D214" t="s">
        <v>194</v>
      </c>
      <c r="E214" t="s">
        <v>20</v>
      </c>
      <c r="F214" t="s">
        <v>192</v>
      </c>
      <c r="G214" t="s">
        <v>23</v>
      </c>
      <c r="H214" t="s">
        <v>74</v>
      </c>
    </row>
    <row r="215" spans="1:8" x14ac:dyDescent="0.25">
      <c r="A215" s="7" t="str">
        <f t="shared" si="3"/>
        <v>dataset[ ,feature214:= as.integer( mpayroll*mcheques_depositados )]</v>
      </c>
      <c r="B215" t="s">
        <v>71</v>
      </c>
      <c r="C215">
        <v>214</v>
      </c>
      <c r="D215" t="s">
        <v>194</v>
      </c>
      <c r="E215" t="s">
        <v>20</v>
      </c>
      <c r="F215" t="s">
        <v>192</v>
      </c>
      <c r="G215" t="s">
        <v>25</v>
      </c>
      <c r="H215" t="s">
        <v>74</v>
      </c>
    </row>
    <row r="216" spans="1:8" x14ac:dyDescent="0.25">
      <c r="A216" s="7" t="str">
        <f t="shared" si="3"/>
        <v>dataset[ ,feature215:= as.integer( mpayroll*Visa_fechaalta )]</v>
      </c>
      <c r="B216" t="s">
        <v>71</v>
      </c>
      <c r="C216">
        <v>215</v>
      </c>
      <c r="D216" t="s">
        <v>194</v>
      </c>
      <c r="E216" t="s">
        <v>20</v>
      </c>
      <c r="F216" t="s">
        <v>192</v>
      </c>
      <c r="G216" t="s">
        <v>26</v>
      </c>
      <c r="H216" t="s">
        <v>74</v>
      </c>
    </row>
    <row r="217" spans="1:8" x14ac:dyDescent="0.25">
      <c r="A217" s="7" t="str">
        <f t="shared" si="3"/>
        <v>dataset[ ,feature216:= as.integer( mpayroll*mtarjeta_master_consumo )]</v>
      </c>
      <c r="B217" t="s">
        <v>71</v>
      </c>
      <c r="C217">
        <v>216</v>
      </c>
      <c r="D217" t="s">
        <v>194</v>
      </c>
      <c r="E217" t="s">
        <v>20</v>
      </c>
      <c r="F217" t="s">
        <v>192</v>
      </c>
      <c r="G217" t="s">
        <v>27</v>
      </c>
      <c r="H217" t="s">
        <v>74</v>
      </c>
    </row>
    <row r="218" spans="1:8" x14ac:dyDescent="0.25">
      <c r="A218" s="7" t="str">
        <f t="shared" si="3"/>
        <v>dataset[ ,feature217:= as.integer( mpayroll*ctarjeta_visa_transacciones )]</v>
      </c>
      <c r="B218" t="s">
        <v>71</v>
      </c>
      <c r="C218">
        <v>217</v>
      </c>
      <c r="D218" t="s">
        <v>194</v>
      </c>
      <c r="E218" t="s">
        <v>20</v>
      </c>
      <c r="F218" t="s">
        <v>192</v>
      </c>
      <c r="G218" t="s">
        <v>14</v>
      </c>
      <c r="H218" t="s">
        <v>74</v>
      </c>
    </row>
    <row r="219" spans="1:8" x14ac:dyDescent="0.25">
      <c r="A219" s="7" t="str">
        <f t="shared" si="3"/>
        <v>dataset[ ,feature218:= as.integer( mpayroll*Visa_mpagospesos )]</v>
      </c>
      <c r="B219" t="s">
        <v>71</v>
      </c>
      <c r="C219">
        <v>218</v>
      </c>
      <c r="D219" t="s">
        <v>194</v>
      </c>
      <c r="E219" t="s">
        <v>20</v>
      </c>
      <c r="F219" t="s">
        <v>192</v>
      </c>
      <c r="G219" t="s">
        <v>28</v>
      </c>
      <c r="H219" t="s">
        <v>74</v>
      </c>
    </row>
    <row r="220" spans="1:8" x14ac:dyDescent="0.25">
      <c r="A220" s="7" t="str">
        <f t="shared" si="3"/>
        <v>dataset[ ,feature219:= as.integer( mpayroll*mtarjeta_visa_consumo )]</v>
      </c>
      <c r="B220" t="s">
        <v>71</v>
      </c>
      <c r="C220">
        <v>219</v>
      </c>
      <c r="D220" t="s">
        <v>194</v>
      </c>
      <c r="E220" t="s">
        <v>20</v>
      </c>
      <c r="F220" t="s">
        <v>192</v>
      </c>
      <c r="G220" t="s">
        <v>11</v>
      </c>
      <c r="H220" t="s">
        <v>74</v>
      </c>
    </row>
    <row r="221" spans="1:8" x14ac:dyDescent="0.25">
      <c r="A221" s="7" t="str">
        <f t="shared" si="3"/>
        <v>dataset[ ,feature220:= as.integer( mpayroll*mpasivos_margen )]</v>
      </c>
      <c r="B221" t="s">
        <v>71</v>
      </c>
      <c r="C221">
        <v>220</v>
      </c>
      <c r="D221" t="s">
        <v>194</v>
      </c>
      <c r="E221" t="s">
        <v>20</v>
      </c>
      <c r="F221" t="s">
        <v>192</v>
      </c>
      <c r="G221" t="s">
        <v>10</v>
      </c>
      <c r="H221" t="s">
        <v>74</v>
      </c>
    </row>
    <row r="222" spans="1:8" x14ac:dyDescent="0.25">
      <c r="A222" s="7" t="str">
        <f t="shared" si="3"/>
        <v>dataset[ ,feature221:= as.integer( mpayroll*ccallcenter_transacciones )]</v>
      </c>
      <c r="B222" t="s">
        <v>71</v>
      </c>
      <c r="C222">
        <v>221</v>
      </c>
      <c r="D222" t="s">
        <v>194</v>
      </c>
      <c r="E222" t="s">
        <v>20</v>
      </c>
      <c r="F222" t="s">
        <v>192</v>
      </c>
      <c r="G222" t="s">
        <v>30</v>
      </c>
      <c r="H222" t="s">
        <v>74</v>
      </c>
    </row>
    <row r="223" spans="1:8" x14ac:dyDescent="0.25">
      <c r="A223" s="7" t="str">
        <f t="shared" si="3"/>
        <v>dataset[ ,feature222:= as.integer( mpayroll*cliente_edad )]</v>
      </c>
      <c r="B223" t="s">
        <v>71</v>
      </c>
      <c r="C223">
        <v>222</v>
      </c>
      <c r="D223" t="s">
        <v>194</v>
      </c>
      <c r="E223" t="s">
        <v>20</v>
      </c>
      <c r="F223" t="s">
        <v>192</v>
      </c>
      <c r="G223" t="s">
        <v>31</v>
      </c>
      <c r="H223" t="s">
        <v>74</v>
      </c>
    </row>
    <row r="224" spans="1:8" x14ac:dyDescent="0.25">
      <c r="A224" s="7" t="str">
        <f t="shared" si="3"/>
        <v>dataset[ ,feature223:= as.integer( mpayroll*mcaja_ahorro )]</v>
      </c>
      <c r="B224" t="s">
        <v>71</v>
      </c>
      <c r="C224">
        <v>223</v>
      </c>
      <c r="D224" t="s">
        <v>194</v>
      </c>
      <c r="E224" t="s">
        <v>20</v>
      </c>
      <c r="F224" t="s">
        <v>192</v>
      </c>
      <c r="G224" t="s">
        <v>6</v>
      </c>
      <c r="H224" t="s">
        <v>74</v>
      </c>
    </row>
    <row r="225" spans="1:8" x14ac:dyDescent="0.25">
      <c r="A225" s="7" t="str">
        <f t="shared" si="3"/>
        <v>dataset[ ,feature224:= as.integer( mpayroll*Visa_msaldototal )]</v>
      </c>
      <c r="B225" t="s">
        <v>71</v>
      </c>
      <c r="C225">
        <v>224</v>
      </c>
      <c r="D225" t="s">
        <v>194</v>
      </c>
      <c r="E225" t="s">
        <v>20</v>
      </c>
      <c r="F225" t="s">
        <v>192</v>
      </c>
      <c r="G225" t="s">
        <v>12</v>
      </c>
      <c r="H225" t="s">
        <v>74</v>
      </c>
    </row>
    <row r="226" spans="1:8" x14ac:dyDescent="0.25">
      <c r="A226" s="7" t="str">
        <f t="shared" si="3"/>
        <v>dataset[ ,feature225:= as.integer( ccaja_ahorro*ctrx_quarter )]</v>
      </c>
      <c r="B226" t="s">
        <v>71</v>
      </c>
      <c r="C226">
        <v>225</v>
      </c>
      <c r="D226" t="s">
        <v>194</v>
      </c>
      <c r="E226" t="s">
        <v>23</v>
      </c>
      <c r="F226" t="s">
        <v>192</v>
      </c>
      <c r="G226" t="s">
        <v>21</v>
      </c>
      <c r="H226" t="s">
        <v>74</v>
      </c>
    </row>
    <row r="227" spans="1:8" x14ac:dyDescent="0.25">
      <c r="A227" s="7" t="str">
        <f t="shared" si="3"/>
        <v>dataset[ ,feature226:= as.integer( ccaja_ahorro*mpayroll )]</v>
      </c>
      <c r="B227" t="s">
        <v>71</v>
      </c>
      <c r="C227">
        <v>226</v>
      </c>
      <c r="D227" t="s">
        <v>194</v>
      </c>
      <c r="E227" t="s">
        <v>23</v>
      </c>
      <c r="F227" t="s">
        <v>192</v>
      </c>
      <c r="G227" t="s">
        <v>20</v>
      </c>
      <c r="H227" t="s">
        <v>74</v>
      </c>
    </row>
    <row r="228" spans="1:8" x14ac:dyDescent="0.25">
      <c r="A228" s="7" t="str">
        <f t="shared" si="3"/>
        <v>dataset[ ,feature227:= as.integer( ccaja_ahorro*ccaja_ahorro )]</v>
      </c>
      <c r="B228" t="s">
        <v>71</v>
      </c>
      <c r="C228">
        <v>227</v>
      </c>
      <c r="D228" t="s">
        <v>194</v>
      </c>
      <c r="E228" t="s">
        <v>23</v>
      </c>
      <c r="F228" t="s">
        <v>192</v>
      </c>
      <c r="G228" t="s">
        <v>23</v>
      </c>
      <c r="H228" t="s">
        <v>74</v>
      </c>
    </row>
    <row r="229" spans="1:8" x14ac:dyDescent="0.25">
      <c r="A229" s="7" t="str">
        <f t="shared" si="3"/>
        <v>dataset[ ,feature228:= as.integer( ccaja_ahorro*mcheques_depositados )]</v>
      </c>
      <c r="B229" t="s">
        <v>71</v>
      </c>
      <c r="C229">
        <v>228</v>
      </c>
      <c r="D229" t="s">
        <v>194</v>
      </c>
      <c r="E229" t="s">
        <v>23</v>
      </c>
      <c r="F229" t="s">
        <v>192</v>
      </c>
      <c r="G229" t="s">
        <v>25</v>
      </c>
      <c r="H229" t="s">
        <v>74</v>
      </c>
    </row>
    <row r="230" spans="1:8" x14ac:dyDescent="0.25">
      <c r="A230" s="7" t="str">
        <f t="shared" si="3"/>
        <v>dataset[ ,feature229:= as.integer( ccaja_ahorro*Visa_fechaalta )]</v>
      </c>
      <c r="B230" t="s">
        <v>71</v>
      </c>
      <c r="C230">
        <v>229</v>
      </c>
      <c r="D230" t="s">
        <v>194</v>
      </c>
      <c r="E230" t="s">
        <v>23</v>
      </c>
      <c r="F230" t="s">
        <v>192</v>
      </c>
      <c r="G230" t="s">
        <v>26</v>
      </c>
      <c r="H230" t="s">
        <v>74</v>
      </c>
    </row>
    <row r="231" spans="1:8" x14ac:dyDescent="0.25">
      <c r="A231" s="7" t="str">
        <f t="shared" si="3"/>
        <v>dataset[ ,feature230:= as.integer( ccaja_ahorro*mtarjeta_master_consumo )]</v>
      </c>
      <c r="B231" t="s">
        <v>71</v>
      </c>
      <c r="C231">
        <v>230</v>
      </c>
      <c r="D231" t="s">
        <v>194</v>
      </c>
      <c r="E231" t="s">
        <v>23</v>
      </c>
      <c r="F231" t="s">
        <v>192</v>
      </c>
      <c r="G231" t="s">
        <v>27</v>
      </c>
      <c r="H231" t="s">
        <v>74</v>
      </c>
    </row>
    <row r="232" spans="1:8" x14ac:dyDescent="0.25">
      <c r="A232" s="7" t="str">
        <f t="shared" si="3"/>
        <v>dataset[ ,feature231:= as.integer( ccaja_ahorro*ctarjeta_visa_transacciones )]</v>
      </c>
      <c r="B232" t="s">
        <v>71</v>
      </c>
      <c r="C232">
        <v>231</v>
      </c>
      <c r="D232" t="s">
        <v>194</v>
      </c>
      <c r="E232" t="s">
        <v>23</v>
      </c>
      <c r="F232" t="s">
        <v>192</v>
      </c>
      <c r="G232" t="s">
        <v>14</v>
      </c>
      <c r="H232" t="s">
        <v>74</v>
      </c>
    </row>
    <row r="233" spans="1:8" x14ac:dyDescent="0.25">
      <c r="A233" s="7" t="str">
        <f t="shared" si="3"/>
        <v>dataset[ ,feature232:= as.integer( ccaja_ahorro*Visa_mpagospesos )]</v>
      </c>
      <c r="B233" t="s">
        <v>71</v>
      </c>
      <c r="C233">
        <v>232</v>
      </c>
      <c r="D233" t="s">
        <v>194</v>
      </c>
      <c r="E233" t="s">
        <v>23</v>
      </c>
      <c r="F233" t="s">
        <v>192</v>
      </c>
      <c r="G233" t="s">
        <v>28</v>
      </c>
      <c r="H233" t="s">
        <v>74</v>
      </c>
    </row>
    <row r="234" spans="1:8" x14ac:dyDescent="0.25">
      <c r="A234" s="7" t="str">
        <f t="shared" si="3"/>
        <v>dataset[ ,feature233:= as.integer( ccaja_ahorro*mtarjeta_visa_consumo )]</v>
      </c>
      <c r="B234" t="s">
        <v>71</v>
      </c>
      <c r="C234">
        <v>233</v>
      </c>
      <c r="D234" t="s">
        <v>194</v>
      </c>
      <c r="E234" t="s">
        <v>23</v>
      </c>
      <c r="F234" t="s">
        <v>192</v>
      </c>
      <c r="G234" t="s">
        <v>11</v>
      </c>
      <c r="H234" t="s">
        <v>74</v>
      </c>
    </row>
    <row r="235" spans="1:8" x14ac:dyDescent="0.25">
      <c r="A235" s="7" t="str">
        <f t="shared" si="3"/>
        <v>dataset[ ,feature234:= as.integer( ccaja_ahorro*mpasivos_margen )]</v>
      </c>
      <c r="B235" t="s">
        <v>71</v>
      </c>
      <c r="C235">
        <v>234</v>
      </c>
      <c r="D235" t="s">
        <v>194</v>
      </c>
      <c r="E235" t="s">
        <v>23</v>
      </c>
      <c r="F235" t="s">
        <v>192</v>
      </c>
      <c r="G235" t="s">
        <v>10</v>
      </c>
      <c r="H235" t="s">
        <v>74</v>
      </c>
    </row>
    <row r="236" spans="1:8" x14ac:dyDescent="0.25">
      <c r="A236" s="7" t="str">
        <f t="shared" si="3"/>
        <v>dataset[ ,feature235:= as.integer( ccaja_ahorro*ccallcenter_transacciones )]</v>
      </c>
      <c r="B236" t="s">
        <v>71</v>
      </c>
      <c r="C236">
        <v>235</v>
      </c>
      <c r="D236" t="s">
        <v>194</v>
      </c>
      <c r="E236" t="s">
        <v>23</v>
      </c>
      <c r="F236" t="s">
        <v>192</v>
      </c>
      <c r="G236" t="s">
        <v>30</v>
      </c>
      <c r="H236" t="s">
        <v>74</v>
      </c>
    </row>
    <row r="237" spans="1:8" x14ac:dyDescent="0.25">
      <c r="A237" s="7" t="str">
        <f t="shared" si="3"/>
        <v>dataset[ ,feature236:= as.integer( ccaja_ahorro*cliente_edad )]</v>
      </c>
      <c r="B237" t="s">
        <v>71</v>
      </c>
      <c r="C237">
        <v>236</v>
      </c>
      <c r="D237" t="s">
        <v>194</v>
      </c>
      <c r="E237" t="s">
        <v>23</v>
      </c>
      <c r="F237" t="s">
        <v>192</v>
      </c>
      <c r="G237" t="s">
        <v>31</v>
      </c>
      <c r="H237" t="s">
        <v>74</v>
      </c>
    </row>
    <row r="238" spans="1:8" x14ac:dyDescent="0.25">
      <c r="A238" s="7" t="str">
        <f t="shared" si="3"/>
        <v>dataset[ ,feature237:= as.integer( ccaja_ahorro*mcaja_ahorro )]</v>
      </c>
      <c r="B238" t="s">
        <v>71</v>
      </c>
      <c r="C238">
        <v>237</v>
      </c>
      <c r="D238" t="s">
        <v>194</v>
      </c>
      <c r="E238" t="s">
        <v>23</v>
      </c>
      <c r="F238" t="s">
        <v>192</v>
      </c>
      <c r="G238" t="s">
        <v>6</v>
      </c>
      <c r="H238" t="s">
        <v>74</v>
      </c>
    </row>
    <row r="239" spans="1:8" x14ac:dyDescent="0.25">
      <c r="A239" s="7" t="str">
        <f t="shared" si="3"/>
        <v>dataset[ ,feature238:= as.integer( ccaja_ahorro*Visa_msaldototal )]</v>
      </c>
      <c r="B239" t="s">
        <v>71</v>
      </c>
      <c r="C239">
        <v>238</v>
      </c>
      <c r="D239" t="s">
        <v>194</v>
      </c>
      <c r="E239" t="s">
        <v>23</v>
      </c>
      <c r="F239" t="s">
        <v>192</v>
      </c>
      <c r="G239" t="s">
        <v>12</v>
      </c>
      <c r="H239" t="s">
        <v>74</v>
      </c>
    </row>
    <row r="240" spans="1:8" x14ac:dyDescent="0.25">
      <c r="A240" s="7" t="str">
        <f t="shared" si="3"/>
        <v>dataset[ ,feature239:= as.integer( ccaja_ahorro*ctrx_quarter )]</v>
      </c>
      <c r="B240" t="s">
        <v>71</v>
      </c>
      <c r="C240">
        <v>239</v>
      </c>
      <c r="D240" t="s">
        <v>194</v>
      </c>
      <c r="E240" t="s">
        <v>23</v>
      </c>
      <c r="F240" t="s">
        <v>192</v>
      </c>
      <c r="G240" t="s">
        <v>21</v>
      </c>
      <c r="H240" t="s">
        <v>74</v>
      </c>
    </row>
    <row r="241" spans="1:8" x14ac:dyDescent="0.25">
      <c r="A241" s="7" t="str">
        <f t="shared" si="3"/>
        <v>dataset[ ,feature240:= as.integer( mcheques_depositados*mpayroll )]</v>
      </c>
      <c r="B241" t="s">
        <v>71</v>
      </c>
      <c r="C241">
        <v>240</v>
      </c>
      <c r="D241" t="s">
        <v>194</v>
      </c>
      <c r="E241" t="s">
        <v>25</v>
      </c>
      <c r="F241" t="s">
        <v>192</v>
      </c>
      <c r="G241" t="s">
        <v>20</v>
      </c>
      <c r="H241" t="s">
        <v>74</v>
      </c>
    </row>
    <row r="242" spans="1:8" x14ac:dyDescent="0.25">
      <c r="A242" s="7" t="str">
        <f t="shared" si="3"/>
        <v>dataset[ ,feature241:= as.integer( mcheques_depositados*ccaja_ahorro )]</v>
      </c>
      <c r="B242" t="s">
        <v>71</v>
      </c>
      <c r="C242">
        <v>241</v>
      </c>
      <c r="D242" t="s">
        <v>194</v>
      </c>
      <c r="E242" t="s">
        <v>25</v>
      </c>
      <c r="F242" t="s">
        <v>192</v>
      </c>
      <c r="G242" t="s">
        <v>23</v>
      </c>
      <c r="H242" t="s">
        <v>74</v>
      </c>
    </row>
    <row r="243" spans="1:8" x14ac:dyDescent="0.25">
      <c r="A243" s="7" t="str">
        <f t="shared" si="3"/>
        <v>dataset[ ,feature242:= as.integer( mcheques_depositados*mcheques_depositados )]</v>
      </c>
      <c r="B243" t="s">
        <v>71</v>
      </c>
      <c r="C243">
        <v>242</v>
      </c>
      <c r="D243" t="s">
        <v>194</v>
      </c>
      <c r="E243" t="s">
        <v>25</v>
      </c>
      <c r="F243" t="s">
        <v>192</v>
      </c>
      <c r="G243" t="s">
        <v>25</v>
      </c>
      <c r="H243" t="s">
        <v>74</v>
      </c>
    </row>
    <row r="244" spans="1:8" x14ac:dyDescent="0.25">
      <c r="A244" s="7" t="str">
        <f t="shared" si="3"/>
        <v>dataset[ ,feature243:= as.integer( mcheques_depositados*Visa_fechaalta )]</v>
      </c>
      <c r="B244" t="s">
        <v>71</v>
      </c>
      <c r="C244">
        <v>243</v>
      </c>
      <c r="D244" t="s">
        <v>194</v>
      </c>
      <c r="E244" t="s">
        <v>25</v>
      </c>
      <c r="F244" t="s">
        <v>192</v>
      </c>
      <c r="G244" t="s">
        <v>26</v>
      </c>
      <c r="H244" t="s">
        <v>74</v>
      </c>
    </row>
    <row r="245" spans="1:8" x14ac:dyDescent="0.25">
      <c r="A245" s="7" t="str">
        <f t="shared" si="3"/>
        <v>dataset[ ,feature244:= as.integer( mcheques_depositados*mtarjeta_master_consumo )]</v>
      </c>
      <c r="B245" t="s">
        <v>71</v>
      </c>
      <c r="C245">
        <v>244</v>
      </c>
      <c r="D245" t="s">
        <v>194</v>
      </c>
      <c r="E245" t="s">
        <v>25</v>
      </c>
      <c r="F245" t="s">
        <v>192</v>
      </c>
      <c r="G245" t="s">
        <v>27</v>
      </c>
      <c r="H245" t="s">
        <v>74</v>
      </c>
    </row>
    <row r="246" spans="1:8" x14ac:dyDescent="0.25">
      <c r="A246" s="7" t="str">
        <f t="shared" si="3"/>
        <v>dataset[ ,feature245:= as.integer( mcheques_depositados*ctarjeta_visa_transacciones )]</v>
      </c>
      <c r="B246" t="s">
        <v>71</v>
      </c>
      <c r="C246">
        <v>245</v>
      </c>
      <c r="D246" t="s">
        <v>194</v>
      </c>
      <c r="E246" t="s">
        <v>25</v>
      </c>
      <c r="F246" t="s">
        <v>192</v>
      </c>
      <c r="G246" t="s">
        <v>14</v>
      </c>
      <c r="H246" t="s">
        <v>74</v>
      </c>
    </row>
    <row r="247" spans="1:8" x14ac:dyDescent="0.25">
      <c r="A247" s="7" t="str">
        <f t="shared" si="3"/>
        <v>dataset[ ,feature246:= as.integer( mcheques_depositados*Visa_mpagospesos )]</v>
      </c>
      <c r="B247" t="s">
        <v>71</v>
      </c>
      <c r="C247">
        <v>246</v>
      </c>
      <c r="D247" t="s">
        <v>194</v>
      </c>
      <c r="E247" t="s">
        <v>25</v>
      </c>
      <c r="F247" t="s">
        <v>192</v>
      </c>
      <c r="G247" t="s">
        <v>28</v>
      </c>
      <c r="H247" t="s">
        <v>74</v>
      </c>
    </row>
    <row r="248" spans="1:8" x14ac:dyDescent="0.25">
      <c r="A248" s="7" t="str">
        <f t="shared" si="3"/>
        <v>dataset[ ,feature247:= as.integer( mcheques_depositados*mtarjeta_visa_consumo )]</v>
      </c>
      <c r="B248" t="s">
        <v>71</v>
      </c>
      <c r="C248">
        <v>247</v>
      </c>
      <c r="D248" t="s">
        <v>194</v>
      </c>
      <c r="E248" t="s">
        <v>25</v>
      </c>
      <c r="F248" t="s">
        <v>192</v>
      </c>
      <c r="G248" t="s">
        <v>11</v>
      </c>
      <c r="H248" t="s">
        <v>74</v>
      </c>
    </row>
    <row r="249" spans="1:8" x14ac:dyDescent="0.25">
      <c r="A249" s="7" t="str">
        <f t="shared" si="3"/>
        <v>dataset[ ,feature248:= as.integer( mcheques_depositados*mpasivos_margen )]</v>
      </c>
      <c r="B249" t="s">
        <v>71</v>
      </c>
      <c r="C249">
        <v>248</v>
      </c>
      <c r="D249" t="s">
        <v>194</v>
      </c>
      <c r="E249" t="s">
        <v>25</v>
      </c>
      <c r="F249" t="s">
        <v>192</v>
      </c>
      <c r="G249" t="s">
        <v>10</v>
      </c>
      <c r="H249" t="s">
        <v>74</v>
      </c>
    </row>
    <row r="250" spans="1:8" x14ac:dyDescent="0.25">
      <c r="A250" s="7" t="str">
        <f t="shared" si="3"/>
        <v>dataset[ ,feature249:= as.integer( mcheques_depositados*ccallcenter_transacciones )]</v>
      </c>
      <c r="B250" t="s">
        <v>71</v>
      </c>
      <c r="C250">
        <v>249</v>
      </c>
      <c r="D250" t="s">
        <v>194</v>
      </c>
      <c r="E250" t="s">
        <v>25</v>
      </c>
      <c r="F250" t="s">
        <v>192</v>
      </c>
      <c r="G250" t="s">
        <v>30</v>
      </c>
      <c r="H250" t="s">
        <v>74</v>
      </c>
    </row>
    <row r="251" spans="1:8" x14ac:dyDescent="0.25">
      <c r="A251" s="7" t="str">
        <f t="shared" si="3"/>
        <v>dataset[ ,feature250:= as.integer( mcheques_depositados*cliente_edad )]</v>
      </c>
      <c r="B251" t="s">
        <v>71</v>
      </c>
      <c r="C251">
        <v>250</v>
      </c>
      <c r="D251" t="s">
        <v>194</v>
      </c>
      <c r="E251" t="s">
        <v>25</v>
      </c>
      <c r="F251" t="s">
        <v>192</v>
      </c>
      <c r="G251" t="s">
        <v>31</v>
      </c>
      <c r="H251" t="s">
        <v>74</v>
      </c>
    </row>
    <row r="252" spans="1:8" x14ac:dyDescent="0.25">
      <c r="A252" s="7" t="str">
        <f t="shared" si="3"/>
        <v>dataset[ ,feature251:= as.integer( mcheques_depositados*mcaja_ahorro )]</v>
      </c>
      <c r="B252" t="s">
        <v>71</v>
      </c>
      <c r="C252">
        <v>251</v>
      </c>
      <c r="D252" t="s">
        <v>194</v>
      </c>
      <c r="E252" t="s">
        <v>25</v>
      </c>
      <c r="F252" t="s">
        <v>192</v>
      </c>
      <c r="G252" t="s">
        <v>6</v>
      </c>
      <c r="H252" t="s">
        <v>74</v>
      </c>
    </row>
    <row r="253" spans="1:8" x14ac:dyDescent="0.25">
      <c r="A253" s="7" t="str">
        <f t="shared" si="3"/>
        <v>dataset[ ,feature252:= as.integer( mcheques_depositados*Visa_msaldototal )]</v>
      </c>
      <c r="B253" t="s">
        <v>71</v>
      </c>
      <c r="C253">
        <v>252</v>
      </c>
      <c r="D253" t="s">
        <v>194</v>
      </c>
      <c r="E253" t="s">
        <v>25</v>
      </c>
      <c r="F253" t="s">
        <v>192</v>
      </c>
      <c r="G253" t="s">
        <v>12</v>
      </c>
      <c r="H253" t="s">
        <v>74</v>
      </c>
    </row>
    <row r="254" spans="1:8" x14ac:dyDescent="0.25">
      <c r="A254" s="7" t="str">
        <f t="shared" si="3"/>
        <v>dataset[ ,feature253:= as.integer( mcheques_depositados*ctrx_quarter )]</v>
      </c>
      <c r="B254" t="s">
        <v>71</v>
      </c>
      <c r="C254">
        <v>253</v>
      </c>
      <c r="D254" t="s">
        <v>194</v>
      </c>
      <c r="E254" t="s">
        <v>25</v>
      </c>
      <c r="F254" t="s">
        <v>192</v>
      </c>
      <c r="G254" t="s">
        <v>21</v>
      </c>
      <c r="H254" t="s">
        <v>74</v>
      </c>
    </row>
    <row r="255" spans="1:8" x14ac:dyDescent="0.25">
      <c r="A255" s="7" t="str">
        <f t="shared" si="3"/>
        <v>dataset[ ,feature254:= as.integer( Visa_fechaalta*mpayroll )]</v>
      </c>
      <c r="B255" t="s">
        <v>71</v>
      </c>
      <c r="C255">
        <v>254</v>
      </c>
      <c r="D255" t="s">
        <v>194</v>
      </c>
      <c r="E255" t="s">
        <v>26</v>
      </c>
      <c r="F255" t="s">
        <v>192</v>
      </c>
      <c r="G255" t="s">
        <v>20</v>
      </c>
      <c r="H255" t="s">
        <v>74</v>
      </c>
    </row>
    <row r="256" spans="1:8" x14ac:dyDescent="0.25">
      <c r="A256" s="7" t="str">
        <f t="shared" si="3"/>
        <v>dataset[ ,feature255:= as.integer( Visa_fechaalta*ccaja_ahorro )]</v>
      </c>
      <c r="B256" t="s">
        <v>71</v>
      </c>
      <c r="C256">
        <v>255</v>
      </c>
      <c r="D256" t="s">
        <v>194</v>
      </c>
      <c r="E256" t="s">
        <v>26</v>
      </c>
      <c r="F256" t="s">
        <v>192</v>
      </c>
      <c r="G256" t="s">
        <v>23</v>
      </c>
      <c r="H256" t="s">
        <v>74</v>
      </c>
    </row>
    <row r="257" spans="1:8" x14ac:dyDescent="0.25">
      <c r="A257" s="7" t="str">
        <f t="shared" si="3"/>
        <v>dataset[ ,feature256:= as.integer( Visa_fechaalta*mcheques_depositados )]</v>
      </c>
      <c r="B257" t="s">
        <v>71</v>
      </c>
      <c r="C257">
        <v>256</v>
      </c>
      <c r="D257" t="s">
        <v>194</v>
      </c>
      <c r="E257" t="s">
        <v>26</v>
      </c>
      <c r="F257" t="s">
        <v>192</v>
      </c>
      <c r="G257" t="s">
        <v>25</v>
      </c>
      <c r="H257" t="s">
        <v>74</v>
      </c>
    </row>
    <row r="258" spans="1:8" x14ac:dyDescent="0.25">
      <c r="A258" s="7" t="str">
        <f t="shared" si="3"/>
        <v>dataset[ ,feature257:= as.integer( Visa_fechaalta*Visa_fechaalta )]</v>
      </c>
      <c r="B258" t="s">
        <v>71</v>
      </c>
      <c r="C258">
        <v>257</v>
      </c>
      <c r="D258" t="s">
        <v>194</v>
      </c>
      <c r="E258" t="s">
        <v>26</v>
      </c>
      <c r="F258" t="s">
        <v>192</v>
      </c>
      <c r="G258" t="s">
        <v>26</v>
      </c>
      <c r="H258" t="s">
        <v>74</v>
      </c>
    </row>
    <row r="259" spans="1:8" x14ac:dyDescent="0.25">
      <c r="A259" s="7" t="str">
        <f t="shared" ref="A259:A322" si="4">+B259&amp;C259&amp;D259&amp;E259&amp;F259&amp;G259&amp;H259</f>
        <v>dataset[ ,feature258:= as.integer( Visa_fechaalta*mtarjeta_master_consumo )]</v>
      </c>
      <c r="B259" t="s">
        <v>71</v>
      </c>
      <c r="C259">
        <v>258</v>
      </c>
      <c r="D259" t="s">
        <v>194</v>
      </c>
      <c r="E259" t="s">
        <v>26</v>
      </c>
      <c r="F259" t="s">
        <v>192</v>
      </c>
      <c r="G259" t="s">
        <v>27</v>
      </c>
      <c r="H259" t="s">
        <v>74</v>
      </c>
    </row>
    <row r="260" spans="1:8" x14ac:dyDescent="0.25">
      <c r="A260" s="7" t="str">
        <f t="shared" si="4"/>
        <v>dataset[ ,feature259:= as.integer( Visa_fechaalta*ctarjeta_visa_transacciones )]</v>
      </c>
      <c r="B260" t="s">
        <v>71</v>
      </c>
      <c r="C260">
        <v>259</v>
      </c>
      <c r="D260" t="s">
        <v>194</v>
      </c>
      <c r="E260" t="s">
        <v>26</v>
      </c>
      <c r="F260" t="s">
        <v>192</v>
      </c>
      <c r="G260" t="s">
        <v>14</v>
      </c>
      <c r="H260" t="s">
        <v>74</v>
      </c>
    </row>
    <row r="261" spans="1:8" x14ac:dyDescent="0.25">
      <c r="A261" s="7" t="str">
        <f t="shared" si="4"/>
        <v>dataset[ ,feature260:= as.integer( Visa_fechaalta*Visa_mpagospesos )]</v>
      </c>
      <c r="B261" t="s">
        <v>71</v>
      </c>
      <c r="C261">
        <v>260</v>
      </c>
      <c r="D261" t="s">
        <v>194</v>
      </c>
      <c r="E261" t="s">
        <v>26</v>
      </c>
      <c r="F261" t="s">
        <v>192</v>
      </c>
      <c r="G261" t="s">
        <v>28</v>
      </c>
      <c r="H261" t="s">
        <v>74</v>
      </c>
    </row>
    <row r="262" spans="1:8" x14ac:dyDescent="0.25">
      <c r="A262" s="7" t="str">
        <f t="shared" si="4"/>
        <v>dataset[ ,feature261:= as.integer( Visa_fechaalta*mtarjeta_visa_consumo )]</v>
      </c>
      <c r="B262" t="s">
        <v>71</v>
      </c>
      <c r="C262">
        <v>261</v>
      </c>
      <c r="D262" t="s">
        <v>194</v>
      </c>
      <c r="E262" t="s">
        <v>26</v>
      </c>
      <c r="F262" t="s">
        <v>192</v>
      </c>
      <c r="G262" t="s">
        <v>11</v>
      </c>
      <c r="H262" t="s">
        <v>74</v>
      </c>
    </row>
    <row r="263" spans="1:8" x14ac:dyDescent="0.25">
      <c r="A263" s="7" t="str">
        <f t="shared" si="4"/>
        <v>dataset[ ,feature262:= as.integer( Visa_fechaalta*mpasivos_margen )]</v>
      </c>
      <c r="B263" t="s">
        <v>71</v>
      </c>
      <c r="C263">
        <v>262</v>
      </c>
      <c r="D263" t="s">
        <v>194</v>
      </c>
      <c r="E263" t="s">
        <v>26</v>
      </c>
      <c r="F263" t="s">
        <v>192</v>
      </c>
      <c r="G263" t="s">
        <v>10</v>
      </c>
      <c r="H263" t="s">
        <v>74</v>
      </c>
    </row>
    <row r="264" spans="1:8" x14ac:dyDescent="0.25">
      <c r="A264" s="7" t="str">
        <f t="shared" si="4"/>
        <v>dataset[ ,feature263:= as.integer( Visa_fechaalta*ccallcenter_transacciones )]</v>
      </c>
      <c r="B264" t="s">
        <v>71</v>
      </c>
      <c r="C264">
        <v>263</v>
      </c>
      <c r="D264" t="s">
        <v>194</v>
      </c>
      <c r="E264" t="s">
        <v>26</v>
      </c>
      <c r="F264" t="s">
        <v>192</v>
      </c>
      <c r="G264" t="s">
        <v>30</v>
      </c>
      <c r="H264" t="s">
        <v>74</v>
      </c>
    </row>
    <row r="265" spans="1:8" x14ac:dyDescent="0.25">
      <c r="A265" s="7" t="str">
        <f t="shared" si="4"/>
        <v>dataset[ ,feature264:= as.integer( Visa_fechaalta*cliente_edad )]</v>
      </c>
      <c r="B265" t="s">
        <v>71</v>
      </c>
      <c r="C265">
        <v>264</v>
      </c>
      <c r="D265" t="s">
        <v>194</v>
      </c>
      <c r="E265" t="s">
        <v>26</v>
      </c>
      <c r="F265" t="s">
        <v>192</v>
      </c>
      <c r="G265" t="s">
        <v>31</v>
      </c>
      <c r="H265" t="s">
        <v>74</v>
      </c>
    </row>
    <row r="266" spans="1:8" x14ac:dyDescent="0.25">
      <c r="A266" s="7" t="str">
        <f t="shared" si="4"/>
        <v>dataset[ ,feature265:= as.integer( Visa_fechaalta*mcaja_ahorro )]</v>
      </c>
      <c r="B266" t="s">
        <v>71</v>
      </c>
      <c r="C266">
        <v>265</v>
      </c>
      <c r="D266" t="s">
        <v>194</v>
      </c>
      <c r="E266" t="s">
        <v>26</v>
      </c>
      <c r="F266" t="s">
        <v>192</v>
      </c>
      <c r="G266" t="s">
        <v>6</v>
      </c>
      <c r="H266" t="s">
        <v>74</v>
      </c>
    </row>
    <row r="267" spans="1:8" x14ac:dyDescent="0.25">
      <c r="A267" s="7" t="str">
        <f t="shared" si="4"/>
        <v>dataset[ ,feature266:= as.integer( Visa_fechaalta*Visa_msaldototal )]</v>
      </c>
      <c r="B267" t="s">
        <v>71</v>
      </c>
      <c r="C267">
        <v>266</v>
      </c>
      <c r="D267" t="s">
        <v>194</v>
      </c>
      <c r="E267" t="s">
        <v>26</v>
      </c>
      <c r="F267" t="s">
        <v>192</v>
      </c>
      <c r="G267" t="s">
        <v>12</v>
      </c>
      <c r="H267" t="s">
        <v>74</v>
      </c>
    </row>
    <row r="268" spans="1:8" x14ac:dyDescent="0.25">
      <c r="A268" s="7" t="str">
        <f t="shared" si="4"/>
        <v>dataset[ ,feature267:= as.integer( Visa_fechaalta*ctrx_quarter )]</v>
      </c>
      <c r="B268" t="s">
        <v>71</v>
      </c>
      <c r="C268">
        <v>267</v>
      </c>
      <c r="D268" t="s">
        <v>194</v>
      </c>
      <c r="E268" t="s">
        <v>26</v>
      </c>
      <c r="F268" t="s">
        <v>192</v>
      </c>
      <c r="G268" t="s">
        <v>21</v>
      </c>
      <c r="H268" t="s">
        <v>74</v>
      </c>
    </row>
    <row r="269" spans="1:8" x14ac:dyDescent="0.25">
      <c r="A269" s="7" t="str">
        <f t="shared" si="4"/>
        <v>dataset[ ,feature268:= as.integer( mtarjeta_master_consumo*mpayroll )]</v>
      </c>
      <c r="B269" t="s">
        <v>71</v>
      </c>
      <c r="C269">
        <v>268</v>
      </c>
      <c r="D269" t="s">
        <v>194</v>
      </c>
      <c r="E269" t="s">
        <v>27</v>
      </c>
      <c r="F269" t="s">
        <v>192</v>
      </c>
      <c r="G269" t="s">
        <v>20</v>
      </c>
      <c r="H269" t="s">
        <v>74</v>
      </c>
    </row>
    <row r="270" spans="1:8" x14ac:dyDescent="0.25">
      <c r="A270" s="7" t="str">
        <f t="shared" si="4"/>
        <v>dataset[ ,feature269:= as.integer( mtarjeta_master_consumo*ccaja_ahorro )]</v>
      </c>
      <c r="B270" t="s">
        <v>71</v>
      </c>
      <c r="C270">
        <v>269</v>
      </c>
      <c r="D270" t="s">
        <v>194</v>
      </c>
      <c r="E270" t="s">
        <v>27</v>
      </c>
      <c r="F270" t="s">
        <v>192</v>
      </c>
      <c r="G270" t="s">
        <v>23</v>
      </c>
      <c r="H270" t="s">
        <v>74</v>
      </c>
    </row>
    <row r="271" spans="1:8" x14ac:dyDescent="0.25">
      <c r="A271" s="7" t="str">
        <f t="shared" si="4"/>
        <v>dataset[ ,feature270:= as.integer( mtarjeta_master_consumo*mcheques_depositados )]</v>
      </c>
      <c r="B271" t="s">
        <v>71</v>
      </c>
      <c r="C271">
        <v>270</v>
      </c>
      <c r="D271" t="s">
        <v>194</v>
      </c>
      <c r="E271" t="s">
        <v>27</v>
      </c>
      <c r="F271" t="s">
        <v>192</v>
      </c>
      <c r="G271" t="s">
        <v>25</v>
      </c>
      <c r="H271" t="s">
        <v>74</v>
      </c>
    </row>
    <row r="272" spans="1:8" x14ac:dyDescent="0.25">
      <c r="A272" s="7" t="str">
        <f t="shared" si="4"/>
        <v>dataset[ ,feature271:= as.integer( mtarjeta_master_consumo*Visa_fechaalta )]</v>
      </c>
      <c r="B272" t="s">
        <v>71</v>
      </c>
      <c r="C272">
        <v>271</v>
      </c>
      <c r="D272" t="s">
        <v>194</v>
      </c>
      <c r="E272" t="s">
        <v>27</v>
      </c>
      <c r="F272" t="s">
        <v>192</v>
      </c>
      <c r="G272" t="s">
        <v>26</v>
      </c>
      <c r="H272" t="s">
        <v>74</v>
      </c>
    </row>
    <row r="273" spans="1:8" x14ac:dyDescent="0.25">
      <c r="A273" s="7" t="str">
        <f t="shared" si="4"/>
        <v>dataset[ ,feature272:= as.integer( mtarjeta_master_consumo*mtarjeta_master_consumo )]</v>
      </c>
      <c r="B273" t="s">
        <v>71</v>
      </c>
      <c r="C273">
        <v>272</v>
      </c>
      <c r="D273" t="s">
        <v>194</v>
      </c>
      <c r="E273" t="s">
        <v>27</v>
      </c>
      <c r="F273" t="s">
        <v>192</v>
      </c>
      <c r="G273" t="s">
        <v>27</v>
      </c>
      <c r="H273" t="s">
        <v>74</v>
      </c>
    </row>
    <row r="274" spans="1:8" x14ac:dyDescent="0.25">
      <c r="A274" s="7" t="str">
        <f t="shared" si="4"/>
        <v>dataset[ ,feature273:= as.integer( mtarjeta_master_consumo*ctarjeta_visa_transacciones )]</v>
      </c>
      <c r="B274" t="s">
        <v>71</v>
      </c>
      <c r="C274">
        <v>273</v>
      </c>
      <c r="D274" t="s">
        <v>194</v>
      </c>
      <c r="E274" t="s">
        <v>27</v>
      </c>
      <c r="F274" t="s">
        <v>192</v>
      </c>
      <c r="G274" t="s">
        <v>14</v>
      </c>
      <c r="H274" t="s">
        <v>74</v>
      </c>
    </row>
    <row r="275" spans="1:8" x14ac:dyDescent="0.25">
      <c r="A275" s="7" t="str">
        <f t="shared" si="4"/>
        <v>dataset[ ,feature274:= as.integer( mtarjeta_master_consumo*Visa_mpagospesos )]</v>
      </c>
      <c r="B275" t="s">
        <v>71</v>
      </c>
      <c r="C275">
        <v>274</v>
      </c>
      <c r="D275" t="s">
        <v>194</v>
      </c>
      <c r="E275" t="s">
        <v>27</v>
      </c>
      <c r="F275" t="s">
        <v>192</v>
      </c>
      <c r="G275" t="s">
        <v>28</v>
      </c>
      <c r="H275" t="s">
        <v>74</v>
      </c>
    </row>
    <row r="276" spans="1:8" x14ac:dyDescent="0.25">
      <c r="A276" s="7" t="str">
        <f t="shared" si="4"/>
        <v>dataset[ ,feature275:= as.integer( mtarjeta_master_consumo*mtarjeta_visa_consumo )]</v>
      </c>
      <c r="B276" t="s">
        <v>71</v>
      </c>
      <c r="C276">
        <v>275</v>
      </c>
      <c r="D276" t="s">
        <v>194</v>
      </c>
      <c r="E276" t="s">
        <v>27</v>
      </c>
      <c r="F276" t="s">
        <v>192</v>
      </c>
      <c r="G276" t="s">
        <v>11</v>
      </c>
      <c r="H276" t="s">
        <v>74</v>
      </c>
    </row>
    <row r="277" spans="1:8" x14ac:dyDescent="0.25">
      <c r="A277" s="7" t="str">
        <f t="shared" si="4"/>
        <v>dataset[ ,feature276:= as.integer( mtarjeta_master_consumo*mpasivos_margen )]</v>
      </c>
      <c r="B277" t="s">
        <v>71</v>
      </c>
      <c r="C277">
        <v>276</v>
      </c>
      <c r="D277" t="s">
        <v>194</v>
      </c>
      <c r="E277" t="s">
        <v>27</v>
      </c>
      <c r="F277" t="s">
        <v>192</v>
      </c>
      <c r="G277" t="s">
        <v>10</v>
      </c>
      <c r="H277" t="s">
        <v>74</v>
      </c>
    </row>
    <row r="278" spans="1:8" x14ac:dyDescent="0.25">
      <c r="A278" s="7" t="str">
        <f t="shared" si="4"/>
        <v>dataset[ ,feature277:= as.integer( mtarjeta_master_consumo*ccallcenter_transacciones )]</v>
      </c>
      <c r="B278" t="s">
        <v>71</v>
      </c>
      <c r="C278">
        <v>277</v>
      </c>
      <c r="D278" t="s">
        <v>194</v>
      </c>
      <c r="E278" t="s">
        <v>27</v>
      </c>
      <c r="F278" t="s">
        <v>192</v>
      </c>
      <c r="G278" t="s">
        <v>30</v>
      </c>
      <c r="H278" t="s">
        <v>74</v>
      </c>
    </row>
    <row r="279" spans="1:8" x14ac:dyDescent="0.25">
      <c r="A279" s="7" t="str">
        <f t="shared" si="4"/>
        <v>dataset[ ,feature278:= as.integer( mtarjeta_master_consumo*cliente_edad )]</v>
      </c>
      <c r="B279" t="s">
        <v>71</v>
      </c>
      <c r="C279">
        <v>278</v>
      </c>
      <c r="D279" t="s">
        <v>194</v>
      </c>
      <c r="E279" t="s">
        <v>27</v>
      </c>
      <c r="F279" t="s">
        <v>192</v>
      </c>
      <c r="G279" t="s">
        <v>31</v>
      </c>
      <c r="H279" t="s">
        <v>74</v>
      </c>
    </row>
    <row r="280" spans="1:8" x14ac:dyDescent="0.25">
      <c r="A280" s="7" t="str">
        <f t="shared" si="4"/>
        <v>dataset[ ,feature279:= as.integer( mtarjeta_master_consumo*mcaja_ahorro )]</v>
      </c>
      <c r="B280" t="s">
        <v>71</v>
      </c>
      <c r="C280">
        <v>279</v>
      </c>
      <c r="D280" t="s">
        <v>194</v>
      </c>
      <c r="E280" t="s">
        <v>27</v>
      </c>
      <c r="F280" t="s">
        <v>192</v>
      </c>
      <c r="G280" t="s">
        <v>6</v>
      </c>
      <c r="H280" t="s">
        <v>74</v>
      </c>
    </row>
    <row r="281" spans="1:8" x14ac:dyDescent="0.25">
      <c r="A281" s="7" t="str">
        <f t="shared" si="4"/>
        <v>dataset[ ,feature280:= as.integer( mtarjeta_master_consumo*Visa_msaldototal )]</v>
      </c>
      <c r="B281" t="s">
        <v>71</v>
      </c>
      <c r="C281">
        <v>280</v>
      </c>
      <c r="D281" t="s">
        <v>194</v>
      </c>
      <c r="E281" t="s">
        <v>27</v>
      </c>
      <c r="F281" t="s">
        <v>192</v>
      </c>
      <c r="G281" t="s">
        <v>12</v>
      </c>
      <c r="H281" t="s">
        <v>74</v>
      </c>
    </row>
    <row r="282" spans="1:8" x14ac:dyDescent="0.25">
      <c r="A282" s="7" t="str">
        <f t="shared" si="4"/>
        <v>dataset[ ,feature281:= as.integer( mtarjeta_master_consumo*ctrx_quarter )]</v>
      </c>
      <c r="B282" t="s">
        <v>71</v>
      </c>
      <c r="C282">
        <v>281</v>
      </c>
      <c r="D282" t="s">
        <v>194</v>
      </c>
      <c r="E282" t="s">
        <v>27</v>
      </c>
      <c r="F282" t="s">
        <v>192</v>
      </c>
      <c r="G282" t="s">
        <v>21</v>
      </c>
      <c r="H282" t="s">
        <v>74</v>
      </c>
    </row>
    <row r="283" spans="1:8" x14ac:dyDescent="0.25">
      <c r="A283" s="7" t="str">
        <f t="shared" si="4"/>
        <v>dataset[ ,feature282:= as.integer( ctarjeta_visa_transacciones*mpayroll )]</v>
      </c>
      <c r="B283" t="s">
        <v>71</v>
      </c>
      <c r="C283">
        <v>282</v>
      </c>
      <c r="D283" t="s">
        <v>194</v>
      </c>
      <c r="E283" t="s">
        <v>14</v>
      </c>
      <c r="F283" t="s">
        <v>192</v>
      </c>
      <c r="G283" t="s">
        <v>20</v>
      </c>
      <c r="H283" t="s">
        <v>74</v>
      </c>
    </row>
    <row r="284" spans="1:8" x14ac:dyDescent="0.25">
      <c r="A284" s="7" t="str">
        <f t="shared" si="4"/>
        <v>dataset[ ,feature283:= as.integer( ctarjeta_visa_transacciones*ccaja_ahorro )]</v>
      </c>
      <c r="B284" t="s">
        <v>71</v>
      </c>
      <c r="C284">
        <v>283</v>
      </c>
      <c r="D284" t="s">
        <v>194</v>
      </c>
      <c r="E284" t="s">
        <v>14</v>
      </c>
      <c r="F284" t="s">
        <v>192</v>
      </c>
      <c r="G284" t="s">
        <v>23</v>
      </c>
      <c r="H284" t="s">
        <v>74</v>
      </c>
    </row>
    <row r="285" spans="1:8" x14ac:dyDescent="0.25">
      <c r="A285" s="7" t="str">
        <f t="shared" si="4"/>
        <v>dataset[ ,feature284:= as.integer( ctarjeta_visa_transacciones*mcheques_depositados )]</v>
      </c>
      <c r="B285" t="s">
        <v>71</v>
      </c>
      <c r="C285">
        <v>284</v>
      </c>
      <c r="D285" t="s">
        <v>194</v>
      </c>
      <c r="E285" t="s">
        <v>14</v>
      </c>
      <c r="F285" t="s">
        <v>192</v>
      </c>
      <c r="G285" t="s">
        <v>25</v>
      </c>
      <c r="H285" t="s">
        <v>74</v>
      </c>
    </row>
    <row r="286" spans="1:8" x14ac:dyDescent="0.25">
      <c r="A286" s="7" t="str">
        <f t="shared" si="4"/>
        <v>dataset[ ,feature285:= as.integer( ctarjeta_visa_transacciones*Visa_fechaalta )]</v>
      </c>
      <c r="B286" t="s">
        <v>71</v>
      </c>
      <c r="C286">
        <v>285</v>
      </c>
      <c r="D286" t="s">
        <v>194</v>
      </c>
      <c r="E286" t="s">
        <v>14</v>
      </c>
      <c r="F286" t="s">
        <v>192</v>
      </c>
      <c r="G286" t="s">
        <v>26</v>
      </c>
      <c r="H286" t="s">
        <v>74</v>
      </c>
    </row>
    <row r="287" spans="1:8" x14ac:dyDescent="0.25">
      <c r="A287" s="7" t="str">
        <f t="shared" si="4"/>
        <v>dataset[ ,feature286:= as.integer( ctarjeta_visa_transacciones*mtarjeta_master_consumo )]</v>
      </c>
      <c r="B287" t="s">
        <v>71</v>
      </c>
      <c r="C287">
        <v>286</v>
      </c>
      <c r="D287" t="s">
        <v>194</v>
      </c>
      <c r="E287" t="s">
        <v>14</v>
      </c>
      <c r="F287" t="s">
        <v>192</v>
      </c>
      <c r="G287" t="s">
        <v>27</v>
      </c>
      <c r="H287" t="s">
        <v>74</v>
      </c>
    </row>
    <row r="288" spans="1:8" x14ac:dyDescent="0.25">
      <c r="A288" s="7" t="str">
        <f t="shared" si="4"/>
        <v>dataset[ ,feature287:= as.integer( ctarjeta_visa_transacciones*ctarjeta_visa_transacciones )]</v>
      </c>
      <c r="B288" t="s">
        <v>71</v>
      </c>
      <c r="C288">
        <v>287</v>
      </c>
      <c r="D288" t="s">
        <v>194</v>
      </c>
      <c r="E288" t="s">
        <v>14</v>
      </c>
      <c r="F288" t="s">
        <v>192</v>
      </c>
      <c r="G288" t="s">
        <v>14</v>
      </c>
      <c r="H288" t="s">
        <v>74</v>
      </c>
    </row>
    <row r="289" spans="1:8" x14ac:dyDescent="0.25">
      <c r="A289" s="7" t="str">
        <f t="shared" si="4"/>
        <v>dataset[ ,feature288:= as.integer( ctarjeta_visa_transacciones*Visa_mpagospesos )]</v>
      </c>
      <c r="B289" t="s">
        <v>71</v>
      </c>
      <c r="C289">
        <v>288</v>
      </c>
      <c r="D289" t="s">
        <v>194</v>
      </c>
      <c r="E289" t="s">
        <v>14</v>
      </c>
      <c r="F289" t="s">
        <v>192</v>
      </c>
      <c r="G289" t="s">
        <v>28</v>
      </c>
      <c r="H289" t="s">
        <v>74</v>
      </c>
    </row>
    <row r="290" spans="1:8" x14ac:dyDescent="0.25">
      <c r="A290" s="7" t="str">
        <f t="shared" si="4"/>
        <v>dataset[ ,feature289:= as.integer( ctarjeta_visa_transacciones*mtarjeta_visa_consumo )]</v>
      </c>
      <c r="B290" t="s">
        <v>71</v>
      </c>
      <c r="C290">
        <v>289</v>
      </c>
      <c r="D290" t="s">
        <v>194</v>
      </c>
      <c r="E290" t="s">
        <v>14</v>
      </c>
      <c r="F290" t="s">
        <v>192</v>
      </c>
      <c r="G290" t="s">
        <v>11</v>
      </c>
      <c r="H290" t="s">
        <v>74</v>
      </c>
    </row>
    <row r="291" spans="1:8" x14ac:dyDescent="0.25">
      <c r="A291" s="7" t="str">
        <f t="shared" si="4"/>
        <v>dataset[ ,feature290:= as.integer( ctarjeta_visa_transacciones*mpasivos_margen )]</v>
      </c>
      <c r="B291" t="s">
        <v>71</v>
      </c>
      <c r="C291">
        <v>290</v>
      </c>
      <c r="D291" t="s">
        <v>194</v>
      </c>
      <c r="E291" t="s">
        <v>14</v>
      </c>
      <c r="F291" t="s">
        <v>192</v>
      </c>
      <c r="G291" t="s">
        <v>10</v>
      </c>
      <c r="H291" t="s">
        <v>74</v>
      </c>
    </row>
    <row r="292" spans="1:8" x14ac:dyDescent="0.25">
      <c r="A292" s="7" t="str">
        <f t="shared" si="4"/>
        <v>dataset[ ,feature291:= as.integer( ctarjeta_visa_transacciones*ccallcenter_transacciones )]</v>
      </c>
      <c r="B292" t="s">
        <v>71</v>
      </c>
      <c r="C292">
        <v>291</v>
      </c>
      <c r="D292" t="s">
        <v>194</v>
      </c>
      <c r="E292" t="s">
        <v>14</v>
      </c>
      <c r="F292" t="s">
        <v>192</v>
      </c>
      <c r="G292" t="s">
        <v>30</v>
      </c>
      <c r="H292" t="s">
        <v>74</v>
      </c>
    </row>
    <row r="293" spans="1:8" x14ac:dyDescent="0.25">
      <c r="A293" s="7" t="str">
        <f t="shared" si="4"/>
        <v>dataset[ ,feature292:= as.integer( ctarjeta_visa_transacciones*cliente_edad )]</v>
      </c>
      <c r="B293" t="s">
        <v>71</v>
      </c>
      <c r="C293">
        <v>292</v>
      </c>
      <c r="D293" t="s">
        <v>194</v>
      </c>
      <c r="E293" t="s">
        <v>14</v>
      </c>
      <c r="F293" t="s">
        <v>192</v>
      </c>
      <c r="G293" t="s">
        <v>31</v>
      </c>
      <c r="H293" t="s">
        <v>74</v>
      </c>
    </row>
    <row r="294" spans="1:8" x14ac:dyDescent="0.25">
      <c r="A294" s="7" t="str">
        <f t="shared" si="4"/>
        <v>dataset[ ,feature293:= as.integer( ctarjeta_visa_transacciones*mcaja_ahorro )]</v>
      </c>
      <c r="B294" t="s">
        <v>71</v>
      </c>
      <c r="C294">
        <v>293</v>
      </c>
      <c r="D294" t="s">
        <v>194</v>
      </c>
      <c r="E294" t="s">
        <v>14</v>
      </c>
      <c r="F294" t="s">
        <v>192</v>
      </c>
      <c r="G294" t="s">
        <v>6</v>
      </c>
      <c r="H294" t="s">
        <v>74</v>
      </c>
    </row>
    <row r="295" spans="1:8" x14ac:dyDescent="0.25">
      <c r="A295" s="7" t="str">
        <f t="shared" si="4"/>
        <v>dataset[ ,feature294:= as.integer( ctarjeta_visa_transacciones*Visa_msaldototal )]</v>
      </c>
      <c r="B295" t="s">
        <v>71</v>
      </c>
      <c r="C295">
        <v>294</v>
      </c>
      <c r="D295" t="s">
        <v>194</v>
      </c>
      <c r="E295" t="s">
        <v>14</v>
      </c>
      <c r="F295" t="s">
        <v>192</v>
      </c>
      <c r="G295" t="s">
        <v>12</v>
      </c>
      <c r="H295" t="s">
        <v>74</v>
      </c>
    </row>
    <row r="296" spans="1:8" x14ac:dyDescent="0.25">
      <c r="A296" s="7" t="str">
        <f t="shared" si="4"/>
        <v>dataset[ ,feature295:= as.integer( ctarjeta_visa_transacciones*ctrx_quarter )]</v>
      </c>
      <c r="B296" t="s">
        <v>71</v>
      </c>
      <c r="C296">
        <v>295</v>
      </c>
      <c r="D296" t="s">
        <v>194</v>
      </c>
      <c r="E296" t="s">
        <v>14</v>
      </c>
      <c r="F296" t="s">
        <v>192</v>
      </c>
      <c r="G296" t="s">
        <v>21</v>
      </c>
      <c r="H296" t="s">
        <v>74</v>
      </c>
    </row>
    <row r="297" spans="1:8" x14ac:dyDescent="0.25">
      <c r="A297" s="7" t="str">
        <f t="shared" si="4"/>
        <v>dataset[ ,feature296:= as.integer( Visa_mpagospesos*mpayroll )]</v>
      </c>
      <c r="B297" t="s">
        <v>71</v>
      </c>
      <c r="C297">
        <v>296</v>
      </c>
      <c r="D297" t="s">
        <v>194</v>
      </c>
      <c r="E297" t="s">
        <v>28</v>
      </c>
      <c r="F297" t="s">
        <v>192</v>
      </c>
      <c r="G297" t="s">
        <v>20</v>
      </c>
      <c r="H297" t="s">
        <v>74</v>
      </c>
    </row>
    <row r="298" spans="1:8" x14ac:dyDescent="0.25">
      <c r="A298" s="7" t="str">
        <f t="shared" si="4"/>
        <v>dataset[ ,feature297:= as.integer( Visa_mpagospesos*ccaja_ahorro )]</v>
      </c>
      <c r="B298" t="s">
        <v>71</v>
      </c>
      <c r="C298">
        <v>297</v>
      </c>
      <c r="D298" t="s">
        <v>194</v>
      </c>
      <c r="E298" t="s">
        <v>28</v>
      </c>
      <c r="F298" t="s">
        <v>192</v>
      </c>
      <c r="G298" t="s">
        <v>23</v>
      </c>
      <c r="H298" t="s">
        <v>74</v>
      </c>
    </row>
    <row r="299" spans="1:8" x14ac:dyDescent="0.25">
      <c r="A299" s="7" t="str">
        <f t="shared" si="4"/>
        <v>dataset[ ,feature298:= as.integer( Visa_mpagospesos*mcheques_depositados )]</v>
      </c>
      <c r="B299" t="s">
        <v>71</v>
      </c>
      <c r="C299">
        <v>298</v>
      </c>
      <c r="D299" t="s">
        <v>194</v>
      </c>
      <c r="E299" t="s">
        <v>28</v>
      </c>
      <c r="F299" t="s">
        <v>192</v>
      </c>
      <c r="G299" t="s">
        <v>25</v>
      </c>
      <c r="H299" t="s">
        <v>74</v>
      </c>
    </row>
    <row r="300" spans="1:8" x14ac:dyDescent="0.25">
      <c r="A300" s="7" t="str">
        <f t="shared" si="4"/>
        <v>dataset[ ,feature299:= as.integer( Visa_mpagospesos*Visa_fechaalta )]</v>
      </c>
      <c r="B300" t="s">
        <v>71</v>
      </c>
      <c r="C300">
        <v>299</v>
      </c>
      <c r="D300" t="s">
        <v>194</v>
      </c>
      <c r="E300" t="s">
        <v>28</v>
      </c>
      <c r="F300" t="s">
        <v>192</v>
      </c>
      <c r="G300" t="s">
        <v>26</v>
      </c>
      <c r="H300" t="s">
        <v>74</v>
      </c>
    </row>
    <row r="301" spans="1:8" x14ac:dyDescent="0.25">
      <c r="A301" s="7" t="str">
        <f t="shared" si="4"/>
        <v>dataset[ ,feature300:= as.integer( Visa_mpagospesos*mtarjeta_master_consumo )]</v>
      </c>
      <c r="B301" t="s">
        <v>71</v>
      </c>
      <c r="C301">
        <v>300</v>
      </c>
      <c r="D301" t="s">
        <v>194</v>
      </c>
      <c r="E301" t="s">
        <v>28</v>
      </c>
      <c r="F301" t="s">
        <v>192</v>
      </c>
      <c r="G301" t="s">
        <v>27</v>
      </c>
      <c r="H301" t="s">
        <v>74</v>
      </c>
    </row>
    <row r="302" spans="1:8" x14ac:dyDescent="0.25">
      <c r="A302" s="7" t="str">
        <f t="shared" si="4"/>
        <v>dataset[ ,feature301:= as.integer( Visa_mpagospesos*ctarjeta_visa_transacciones )]</v>
      </c>
      <c r="B302" t="s">
        <v>71</v>
      </c>
      <c r="C302">
        <v>301</v>
      </c>
      <c r="D302" t="s">
        <v>194</v>
      </c>
      <c r="E302" t="s">
        <v>28</v>
      </c>
      <c r="F302" t="s">
        <v>192</v>
      </c>
      <c r="G302" t="s">
        <v>14</v>
      </c>
      <c r="H302" t="s">
        <v>74</v>
      </c>
    </row>
    <row r="303" spans="1:8" x14ac:dyDescent="0.25">
      <c r="A303" s="7" t="str">
        <f t="shared" si="4"/>
        <v>dataset[ ,feature302:= as.integer( Visa_mpagospesos*Visa_mpagospesos )]</v>
      </c>
      <c r="B303" t="s">
        <v>71</v>
      </c>
      <c r="C303">
        <v>302</v>
      </c>
      <c r="D303" t="s">
        <v>194</v>
      </c>
      <c r="E303" t="s">
        <v>28</v>
      </c>
      <c r="F303" t="s">
        <v>192</v>
      </c>
      <c r="G303" t="s">
        <v>28</v>
      </c>
      <c r="H303" t="s">
        <v>74</v>
      </c>
    </row>
    <row r="304" spans="1:8" x14ac:dyDescent="0.25">
      <c r="A304" s="7" t="str">
        <f t="shared" si="4"/>
        <v>dataset[ ,feature303:= as.integer( Visa_mpagospesos*mtarjeta_visa_consumo )]</v>
      </c>
      <c r="B304" t="s">
        <v>71</v>
      </c>
      <c r="C304">
        <v>303</v>
      </c>
      <c r="D304" t="s">
        <v>194</v>
      </c>
      <c r="E304" t="s">
        <v>28</v>
      </c>
      <c r="F304" t="s">
        <v>192</v>
      </c>
      <c r="G304" t="s">
        <v>11</v>
      </c>
      <c r="H304" t="s">
        <v>74</v>
      </c>
    </row>
    <row r="305" spans="1:8" x14ac:dyDescent="0.25">
      <c r="A305" s="7" t="str">
        <f t="shared" si="4"/>
        <v>dataset[ ,feature304:= as.integer( Visa_mpagospesos*mpasivos_margen )]</v>
      </c>
      <c r="B305" t="s">
        <v>71</v>
      </c>
      <c r="C305">
        <v>304</v>
      </c>
      <c r="D305" t="s">
        <v>194</v>
      </c>
      <c r="E305" t="s">
        <v>28</v>
      </c>
      <c r="F305" t="s">
        <v>192</v>
      </c>
      <c r="G305" t="s">
        <v>10</v>
      </c>
      <c r="H305" t="s">
        <v>74</v>
      </c>
    </row>
    <row r="306" spans="1:8" x14ac:dyDescent="0.25">
      <c r="A306" s="7" t="str">
        <f t="shared" si="4"/>
        <v>dataset[ ,feature305:= as.integer( Visa_mpagospesos*ccallcenter_transacciones )]</v>
      </c>
      <c r="B306" t="s">
        <v>71</v>
      </c>
      <c r="C306">
        <v>305</v>
      </c>
      <c r="D306" t="s">
        <v>194</v>
      </c>
      <c r="E306" t="s">
        <v>28</v>
      </c>
      <c r="F306" t="s">
        <v>192</v>
      </c>
      <c r="G306" t="s">
        <v>30</v>
      </c>
      <c r="H306" t="s">
        <v>74</v>
      </c>
    </row>
    <row r="307" spans="1:8" x14ac:dyDescent="0.25">
      <c r="A307" s="7" t="str">
        <f t="shared" si="4"/>
        <v>dataset[ ,feature306:= as.integer( Visa_mpagospesos*cliente_edad )]</v>
      </c>
      <c r="B307" t="s">
        <v>71</v>
      </c>
      <c r="C307">
        <v>306</v>
      </c>
      <c r="D307" t="s">
        <v>194</v>
      </c>
      <c r="E307" t="s">
        <v>28</v>
      </c>
      <c r="F307" t="s">
        <v>192</v>
      </c>
      <c r="G307" t="s">
        <v>31</v>
      </c>
      <c r="H307" t="s">
        <v>74</v>
      </c>
    </row>
    <row r="308" spans="1:8" x14ac:dyDescent="0.25">
      <c r="A308" s="7" t="str">
        <f t="shared" si="4"/>
        <v>dataset[ ,feature307:= as.integer( Visa_mpagospesos*mcaja_ahorro )]</v>
      </c>
      <c r="B308" t="s">
        <v>71</v>
      </c>
      <c r="C308">
        <v>307</v>
      </c>
      <c r="D308" t="s">
        <v>194</v>
      </c>
      <c r="E308" t="s">
        <v>28</v>
      </c>
      <c r="F308" t="s">
        <v>192</v>
      </c>
      <c r="G308" t="s">
        <v>6</v>
      </c>
      <c r="H308" t="s">
        <v>74</v>
      </c>
    </row>
    <row r="309" spans="1:8" x14ac:dyDescent="0.25">
      <c r="A309" s="7" t="str">
        <f t="shared" si="4"/>
        <v>dataset[ ,feature308:= as.integer( Visa_mpagospesos*Visa_msaldototal )]</v>
      </c>
      <c r="B309" t="s">
        <v>71</v>
      </c>
      <c r="C309">
        <v>308</v>
      </c>
      <c r="D309" t="s">
        <v>194</v>
      </c>
      <c r="E309" t="s">
        <v>28</v>
      </c>
      <c r="F309" t="s">
        <v>192</v>
      </c>
      <c r="G309" t="s">
        <v>12</v>
      </c>
      <c r="H309" t="s">
        <v>74</v>
      </c>
    </row>
    <row r="310" spans="1:8" x14ac:dyDescent="0.25">
      <c r="A310" s="7" t="str">
        <f t="shared" si="4"/>
        <v>dataset[ ,feature309:= as.integer( Visa_mpagospesos*ctrx_quarter )]</v>
      </c>
      <c r="B310" t="s">
        <v>71</v>
      </c>
      <c r="C310">
        <v>309</v>
      </c>
      <c r="D310" t="s">
        <v>194</v>
      </c>
      <c r="E310" t="s">
        <v>28</v>
      </c>
      <c r="F310" t="s">
        <v>192</v>
      </c>
      <c r="G310" t="s">
        <v>21</v>
      </c>
      <c r="H310" t="s">
        <v>74</v>
      </c>
    </row>
    <row r="311" spans="1:8" x14ac:dyDescent="0.25">
      <c r="A311" s="7" t="str">
        <f t="shared" si="4"/>
        <v>dataset[ ,feature310:= as.integer( mtarjeta_visa_consumo*mpayroll )]</v>
      </c>
      <c r="B311" t="s">
        <v>71</v>
      </c>
      <c r="C311">
        <v>310</v>
      </c>
      <c r="D311" t="s">
        <v>194</v>
      </c>
      <c r="E311" t="s">
        <v>11</v>
      </c>
      <c r="F311" t="s">
        <v>192</v>
      </c>
      <c r="G311" t="s">
        <v>20</v>
      </c>
      <c r="H311" t="s">
        <v>74</v>
      </c>
    </row>
    <row r="312" spans="1:8" x14ac:dyDescent="0.25">
      <c r="A312" s="7" t="str">
        <f t="shared" si="4"/>
        <v>dataset[ ,feature311:= as.integer( mtarjeta_visa_consumo*ccaja_ahorro )]</v>
      </c>
      <c r="B312" t="s">
        <v>71</v>
      </c>
      <c r="C312">
        <v>311</v>
      </c>
      <c r="D312" t="s">
        <v>194</v>
      </c>
      <c r="E312" t="s">
        <v>11</v>
      </c>
      <c r="F312" t="s">
        <v>192</v>
      </c>
      <c r="G312" t="s">
        <v>23</v>
      </c>
      <c r="H312" t="s">
        <v>74</v>
      </c>
    </row>
    <row r="313" spans="1:8" x14ac:dyDescent="0.25">
      <c r="A313" s="7" t="str">
        <f t="shared" si="4"/>
        <v>dataset[ ,feature312:= as.integer( mtarjeta_visa_consumo*mcheques_depositados )]</v>
      </c>
      <c r="B313" t="s">
        <v>71</v>
      </c>
      <c r="C313">
        <v>312</v>
      </c>
      <c r="D313" t="s">
        <v>194</v>
      </c>
      <c r="E313" t="s">
        <v>11</v>
      </c>
      <c r="F313" t="s">
        <v>192</v>
      </c>
      <c r="G313" t="s">
        <v>25</v>
      </c>
      <c r="H313" t="s">
        <v>74</v>
      </c>
    </row>
    <row r="314" spans="1:8" x14ac:dyDescent="0.25">
      <c r="A314" s="7" t="str">
        <f t="shared" si="4"/>
        <v>dataset[ ,feature313:= as.integer( mtarjeta_visa_consumo*Visa_fechaalta )]</v>
      </c>
      <c r="B314" t="s">
        <v>71</v>
      </c>
      <c r="C314">
        <v>313</v>
      </c>
      <c r="D314" t="s">
        <v>194</v>
      </c>
      <c r="E314" t="s">
        <v>11</v>
      </c>
      <c r="F314" t="s">
        <v>192</v>
      </c>
      <c r="G314" t="s">
        <v>26</v>
      </c>
      <c r="H314" t="s">
        <v>74</v>
      </c>
    </row>
    <row r="315" spans="1:8" x14ac:dyDescent="0.25">
      <c r="A315" s="7" t="str">
        <f t="shared" si="4"/>
        <v>dataset[ ,feature314:= as.integer( mtarjeta_visa_consumo*mtarjeta_master_consumo )]</v>
      </c>
      <c r="B315" t="s">
        <v>71</v>
      </c>
      <c r="C315">
        <v>314</v>
      </c>
      <c r="D315" t="s">
        <v>194</v>
      </c>
      <c r="E315" t="s">
        <v>11</v>
      </c>
      <c r="F315" t="s">
        <v>192</v>
      </c>
      <c r="G315" t="s">
        <v>27</v>
      </c>
      <c r="H315" t="s">
        <v>74</v>
      </c>
    </row>
    <row r="316" spans="1:8" x14ac:dyDescent="0.25">
      <c r="A316" s="7" t="str">
        <f t="shared" si="4"/>
        <v>dataset[ ,feature315:= as.integer( mtarjeta_visa_consumo*ctarjeta_visa_transacciones )]</v>
      </c>
      <c r="B316" t="s">
        <v>71</v>
      </c>
      <c r="C316">
        <v>315</v>
      </c>
      <c r="D316" t="s">
        <v>194</v>
      </c>
      <c r="E316" t="s">
        <v>11</v>
      </c>
      <c r="F316" t="s">
        <v>192</v>
      </c>
      <c r="G316" t="s">
        <v>14</v>
      </c>
      <c r="H316" t="s">
        <v>74</v>
      </c>
    </row>
    <row r="317" spans="1:8" x14ac:dyDescent="0.25">
      <c r="A317" s="7" t="str">
        <f t="shared" si="4"/>
        <v>dataset[ ,feature316:= as.integer( mtarjeta_visa_consumo*Visa_mpagospesos )]</v>
      </c>
      <c r="B317" t="s">
        <v>71</v>
      </c>
      <c r="C317">
        <v>316</v>
      </c>
      <c r="D317" t="s">
        <v>194</v>
      </c>
      <c r="E317" t="s">
        <v>11</v>
      </c>
      <c r="F317" t="s">
        <v>192</v>
      </c>
      <c r="G317" t="s">
        <v>28</v>
      </c>
      <c r="H317" t="s">
        <v>74</v>
      </c>
    </row>
    <row r="318" spans="1:8" x14ac:dyDescent="0.25">
      <c r="A318" s="7" t="str">
        <f t="shared" si="4"/>
        <v>dataset[ ,feature317:= as.integer( mtarjeta_visa_consumo*mtarjeta_visa_consumo )]</v>
      </c>
      <c r="B318" t="s">
        <v>71</v>
      </c>
      <c r="C318">
        <v>317</v>
      </c>
      <c r="D318" t="s">
        <v>194</v>
      </c>
      <c r="E318" t="s">
        <v>11</v>
      </c>
      <c r="F318" t="s">
        <v>192</v>
      </c>
      <c r="G318" t="s">
        <v>11</v>
      </c>
      <c r="H318" t="s">
        <v>74</v>
      </c>
    </row>
    <row r="319" spans="1:8" x14ac:dyDescent="0.25">
      <c r="A319" s="7" t="str">
        <f t="shared" si="4"/>
        <v>dataset[ ,feature318:= as.integer( mtarjeta_visa_consumo*mpasivos_margen )]</v>
      </c>
      <c r="B319" t="s">
        <v>71</v>
      </c>
      <c r="C319">
        <v>318</v>
      </c>
      <c r="D319" t="s">
        <v>194</v>
      </c>
      <c r="E319" t="s">
        <v>11</v>
      </c>
      <c r="F319" t="s">
        <v>192</v>
      </c>
      <c r="G319" t="s">
        <v>10</v>
      </c>
      <c r="H319" t="s">
        <v>74</v>
      </c>
    </row>
    <row r="320" spans="1:8" x14ac:dyDescent="0.25">
      <c r="A320" s="7" t="str">
        <f t="shared" si="4"/>
        <v>dataset[ ,feature319:= as.integer( mtarjeta_visa_consumo*ccallcenter_transacciones )]</v>
      </c>
      <c r="B320" t="s">
        <v>71</v>
      </c>
      <c r="C320">
        <v>319</v>
      </c>
      <c r="D320" t="s">
        <v>194</v>
      </c>
      <c r="E320" t="s">
        <v>11</v>
      </c>
      <c r="F320" t="s">
        <v>192</v>
      </c>
      <c r="G320" t="s">
        <v>30</v>
      </c>
      <c r="H320" t="s">
        <v>74</v>
      </c>
    </row>
    <row r="321" spans="1:8" x14ac:dyDescent="0.25">
      <c r="A321" s="7" t="str">
        <f t="shared" si="4"/>
        <v>dataset[ ,feature320:= as.integer( mtarjeta_visa_consumo*cliente_edad )]</v>
      </c>
      <c r="B321" t="s">
        <v>71</v>
      </c>
      <c r="C321">
        <v>320</v>
      </c>
      <c r="D321" t="s">
        <v>194</v>
      </c>
      <c r="E321" t="s">
        <v>11</v>
      </c>
      <c r="F321" t="s">
        <v>192</v>
      </c>
      <c r="G321" t="s">
        <v>31</v>
      </c>
      <c r="H321" t="s">
        <v>74</v>
      </c>
    </row>
    <row r="322" spans="1:8" x14ac:dyDescent="0.25">
      <c r="A322" s="7" t="str">
        <f t="shared" si="4"/>
        <v>dataset[ ,feature321:= as.integer( mtarjeta_visa_consumo*mcaja_ahorro )]</v>
      </c>
      <c r="B322" t="s">
        <v>71</v>
      </c>
      <c r="C322">
        <v>321</v>
      </c>
      <c r="D322" t="s">
        <v>194</v>
      </c>
      <c r="E322" t="s">
        <v>11</v>
      </c>
      <c r="F322" t="s">
        <v>192</v>
      </c>
      <c r="G322" t="s">
        <v>6</v>
      </c>
      <c r="H322" t="s">
        <v>74</v>
      </c>
    </row>
    <row r="323" spans="1:8" x14ac:dyDescent="0.25">
      <c r="A323" s="7" t="str">
        <f t="shared" ref="A323:A386" si="5">+B323&amp;C323&amp;D323&amp;E323&amp;F323&amp;G323&amp;H323</f>
        <v>dataset[ ,feature322:= as.integer( mtarjeta_visa_consumo*Visa_msaldototal )]</v>
      </c>
      <c r="B323" t="s">
        <v>71</v>
      </c>
      <c r="C323">
        <v>322</v>
      </c>
      <c r="D323" t="s">
        <v>194</v>
      </c>
      <c r="E323" t="s">
        <v>11</v>
      </c>
      <c r="F323" t="s">
        <v>192</v>
      </c>
      <c r="G323" t="s">
        <v>12</v>
      </c>
      <c r="H323" t="s">
        <v>74</v>
      </c>
    </row>
    <row r="324" spans="1:8" x14ac:dyDescent="0.25">
      <c r="A324" s="7" t="str">
        <f t="shared" si="5"/>
        <v>dataset[ ,feature323:= as.integer( mtarjeta_visa_consumo*ctrx_quarter )]</v>
      </c>
      <c r="B324" t="s">
        <v>71</v>
      </c>
      <c r="C324">
        <v>323</v>
      </c>
      <c r="D324" t="s">
        <v>194</v>
      </c>
      <c r="E324" t="s">
        <v>11</v>
      </c>
      <c r="F324" t="s">
        <v>192</v>
      </c>
      <c r="G324" t="s">
        <v>21</v>
      </c>
      <c r="H324" t="s">
        <v>74</v>
      </c>
    </row>
    <row r="325" spans="1:8" x14ac:dyDescent="0.25">
      <c r="A325" s="7" t="str">
        <f t="shared" si="5"/>
        <v>dataset[ ,feature324:= as.integer( mpasivos_margen*mpayroll )]</v>
      </c>
      <c r="B325" t="s">
        <v>71</v>
      </c>
      <c r="C325">
        <v>324</v>
      </c>
      <c r="D325" t="s">
        <v>194</v>
      </c>
      <c r="E325" t="s">
        <v>10</v>
      </c>
      <c r="F325" t="s">
        <v>192</v>
      </c>
      <c r="G325" t="s">
        <v>20</v>
      </c>
      <c r="H325" t="s">
        <v>74</v>
      </c>
    </row>
    <row r="326" spans="1:8" x14ac:dyDescent="0.25">
      <c r="A326" s="7" t="str">
        <f t="shared" si="5"/>
        <v>dataset[ ,feature325:= as.integer( mpasivos_margen*ccaja_ahorro )]</v>
      </c>
      <c r="B326" t="s">
        <v>71</v>
      </c>
      <c r="C326">
        <v>325</v>
      </c>
      <c r="D326" t="s">
        <v>194</v>
      </c>
      <c r="E326" t="s">
        <v>10</v>
      </c>
      <c r="F326" t="s">
        <v>192</v>
      </c>
      <c r="G326" t="s">
        <v>23</v>
      </c>
      <c r="H326" t="s">
        <v>74</v>
      </c>
    </row>
    <row r="327" spans="1:8" x14ac:dyDescent="0.25">
      <c r="A327" s="7" t="str">
        <f t="shared" si="5"/>
        <v>dataset[ ,feature326:= as.integer( mpasivos_margen*mcheques_depositados )]</v>
      </c>
      <c r="B327" t="s">
        <v>71</v>
      </c>
      <c r="C327">
        <v>326</v>
      </c>
      <c r="D327" t="s">
        <v>194</v>
      </c>
      <c r="E327" t="s">
        <v>10</v>
      </c>
      <c r="F327" t="s">
        <v>192</v>
      </c>
      <c r="G327" t="s">
        <v>25</v>
      </c>
      <c r="H327" t="s">
        <v>74</v>
      </c>
    </row>
    <row r="328" spans="1:8" x14ac:dyDescent="0.25">
      <c r="A328" s="7" t="str">
        <f t="shared" si="5"/>
        <v>dataset[ ,feature327:= as.integer( mpasivos_margen*Visa_fechaalta )]</v>
      </c>
      <c r="B328" t="s">
        <v>71</v>
      </c>
      <c r="C328">
        <v>327</v>
      </c>
      <c r="D328" t="s">
        <v>194</v>
      </c>
      <c r="E328" t="s">
        <v>10</v>
      </c>
      <c r="F328" t="s">
        <v>192</v>
      </c>
      <c r="G328" t="s">
        <v>26</v>
      </c>
      <c r="H328" t="s">
        <v>74</v>
      </c>
    </row>
    <row r="329" spans="1:8" x14ac:dyDescent="0.25">
      <c r="A329" s="7" t="str">
        <f t="shared" si="5"/>
        <v>dataset[ ,feature328:= as.integer( mpasivos_margen*mtarjeta_master_consumo )]</v>
      </c>
      <c r="B329" t="s">
        <v>71</v>
      </c>
      <c r="C329">
        <v>328</v>
      </c>
      <c r="D329" t="s">
        <v>194</v>
      </c>
      <c r="E329" t="s">
        <v>10</v>
      </c>
      <c r="F329" t="s">
        <v>192</v>
      </c>
      <c r="G329" t="s">
        <v>27</v>
      </c>
      <c r="H329" t="s">
        <v>74</v>
      </c>
    </row>
    <row r="330" spans="1:8" x14ac:dyDescent="0.25">
      <c r="A330" s="7" t="str">
        <f t="shared" si="5"/>
        <v>dataset[ ,feature329:= as.integer( mpasivos_margen*ctarjeta_visa_transacciones )]</v>
      </c>
      <c r="B330" t="s">
        <v>71</v>
      </c>
      <c r="C330">
        <v>329</v>
      </c>
      <c r="D330" t="s">
        <v>194</v>
      </c>
      <c r="E330" t="s">
        <v>10</v>
      </c>
      <c r="F330" t="s">
        <v>192</v>
      </c>
      <c r="G330" t="s">
        <v>14</v>
      </c>
      <c r="H330" t="s">
        <v>74</v>
      </c>
    </row>
    <row r="331" spans="1:8" x14ac:dyDescent="0.25">
      <c r="A331" s="7" t="str">
        <f t="shared" si="5"/>
        <v>dataset[ ,feature330:= as.integer( mpasivos_margen*Visa_mpagospesos )]</v>
      </c>
      <c r="B331" t="s">
        <v>71</v>
      </c>
      <c r="C331">
        <v>330</v>
      </c>
      <c r="D331" t="s">
        <v>194</v>
      </c>
      <c r="E331" t="s">
        <v>10</v>
      </c>
      <c r="F331" t="s">
        <v>192</v>
      </c>
      <c r="G331" t="s">
        <v>28</v>
      </c>
      <c r="H331" t="s">
        <v>74</v>
      </c>
    </row>
    <row r="332" spans="1:8" x14ac:dyDescent="0.25">
      <c r="A332" s="7" t="str">
        <f t="shared" si="5"/>
        <v>dataset[ ,feature331:= as.integer( mpasivos_margen*mtarjeta_visa_consumo )]</v>
      </c>
      <c r="B332" t="s">
        <v>71</v>
      </c>
      <c r="C332">
        <v>331</v>
      </c>
      <c r="D332" t="s">
        <v>194</v>
      </c>
      <c r="E332" t="s">
        <v>10</v>
      </c>
      <c r="F332" t="s">
        <v>192</v>
      </c>
      <c r="G332" t="s">
        <v>11</v>
      </c>
      <c r="H332" t="s">
        <v>74</v>
      </c>
    </row>
    <row r="333" spans="1:8" x14ac:dyDescent="0.25">
      <c r="A333" s="7" t="str">
        <f t="shared" si="5"/>
        <v>dataset[ ,feature332:= as.integer( mpasivos_margen*mpasivos_margen )]</v>
      </c>
      <c r="B333" t="s">
        <v>71</v>
      </c>
      <c r="C333">
        <v>332</v>
      </c>
      <c r="D333" t="s">
        <v>194</v>
      </c>
      <c r="E333" t="s">
        <v>10</v>
      </c>
      <c r="F333" t="s">
        <v>192</v>
      </c>
      <c r="G333" t="s">
        <v>10</v>
      </c>
      <c r="H333" t="s">
        <v>74</v>
      </c>
    </row>
    <row r="334" spans="1:8" x14ac:dyDescent="0.25">
      <c r="A334" s="7" t="str">
        <f t="shared" si="5"/>
        <v>dataset[ ,feature333:= as.integer( mpasivos_margen*ccallcenter_transacciones )]</v>
      </c>
      <c r="B334" t="s">
        <v>71</v>
      </c>
      <c r="C334">
        <v>333</v>
      </c>
      <c r="D334" t="s">
        <v>194</v>
      </c>
      <c r="E334" t="s">
        <v>10</v>
      </c>
      <c r="F334" t="s">
        <v>192</v>
      </c>
      <c r="G334" t="s">
        <v>30</v>
      </c>
      <c r="H334" t="s">
        <v>74</v>
      </c>
    </row>
    <row r="335" spans="1:8" x14ac:dyDescent="0.25">
      <c r="A335" s="7" t="str">
        <f t="shared" si="5"/>
        <v>dataset[ ,feature334:= as.integer( mpasivos_margen*cliente_edad )]</v>
      </c>
      <c r="B335" t="s">
        <v>71</v>
      </c>
      <c r="C335">
        <v>334</v>
      </c>
      <c r="D335" t="s">
        <v>194</v>
      </c>
      <c r="E335" t="s">
        <v>10</v>
      </c>
      <c r="F335" t="s">
        <v>192</v>
      </c>
      <c r="G335" t="s">
        <v>31</v>
      </c>
      <c r="H335" t="s">
        <v>74</v>
      </c>
    </row>
    <row r="336" spans="1:8" x14ac:dyDescent="0.25">
      <c r="A336" s="7" t="str">
        <f t="shared" si="5"/>
        <v>dataset[ ,feature335:= as.integer( mpasivos_margen*mcaja_ahorro )]</v>
      </c>
      <c r="B336" t="s">
        <v>71</v>
      </c>
      <c r="C336">
        <v>335</v>
      </c>
      <c r="D336" t="s">
        <v>194</v>
      </c>
      <c r="E336" t="s">
        <v>10</v>
      </c>
      <c r="F336" t="s">
        <v>192</v>
      </c>
      <c r="G336" t="s">
        <v>6</v>
      </c>
      <c r="H336" t="s">
        <v>74</v>
      </c>
    </row>
    <row r="337" spans="1:8" x14ac:dyDescent="0.25">
      <c r="A337" s="7" t="str">
        <f t="shared" si="5"/>
        <v>dataset[ ,feature336:= as.integer( mpasivos_margen*Visa_msaldototal )]</v>
      </c>
      <c r="B337" t="s">
        <v>71</v>
      </c>
      <c r="C337">
        <v>336</v>
      </c>
      <c r="D337" t="s">
        <v>194</v>
      </c>
      <c r="E337" t="s">
        <v>10</v>
      </c>
      <c r="F337" t="s">
        <v>192</v>
      </c>
      <c r="G337" t="s">
        <v>12</v>
      </c>
      <c r="H337" t="s">
        <v>74</v>
      </c>
    </row>
    <row r="338" spans="1:8" x14ac:dyDescent="0.25">
      <c r="A338" s="7" t="str">
        <f t="shared" si="5"/>
        <v>dataset[ ,feature337:= as.integer( mpasivos_margen*ctrx_quarter )]</v>
      </c>
      <c r="B338" t="s">
        <v>71</v>
      </c>
      <c r="C338">
        <v>337</v>
      </c>
      <c r="D338" t="s">
        <v>194</v>
      </c>
      <c r="E338" t="s">
        <v>10</v>
      </c>
      <c r="F338" t="s">
        <v>192</v>
      </c>
      <c r="G338" t="s">
        <v>21</v>
      </c>
      <c r="H338" t="s">
        <v>74</v>
      </c>
    </row>
    <row r="339" spans="1:8" x14ac:dyDescent="0.25">
      <c r="A339" s="7" t="str">
        <f t="shared" si="5"/>
        <v>dataset[ ,feature338:= as.integer( ccallcenter_transacciones*mpayroll )]</v>
      </c>
      <c r="B339" t="s">
        <v>71</v>
      </c>
      <c r="C339">
        <v>338</v>
      </c>
      <c r="D339" t="s">
        <v>194</v>
      </c>
      <c r="E339" t="s">
        <v>30</v>
      </c>
      <c r="F339" t="s">
        <v>192</v>
      </c>
      <c r="G339" t="s">
        <v>20</v>
      </c>
      <c r="H339" t="s">
        <v>74</v>
      </c>
    </row>
    <row r="340" spans="1:8" x14ac:dyDescent="0.25">
      <c r="A340" s="7" t="str">
        <f t="shared" si="5"/>
        <v>dataset[ ,feature339:= as.integer( ccallcenter_transacciones*ccaja_ahorro )]</v>
      </c>
      <c r="B340" t="s">
        <v>71</v>
      </c>
      <c r="C340">
        <v>339</v>
      </c>
      <c r="D340" t="s">
        <v>194</v>
      </c>
      <c r="E340" t="s">
        <v>30</v>
      </c>
      <c r="F340" t="s">
        <v>192</v>
      </c>
      <c r="G340" t="s">
        <v>23</v>
      </c>
      <c r="H340" t="s">
        <v>74</v>
      </c>
    </row>
    <row r="341" spans="1:8" x14ac:dyDescent="0.25">
      <c r="A341" s="7" t="str">
        <f t="shared" si="5"/>
        <v>dataset[ ,feature340:= as.integer( ccallcenter_transacciones*mcheques_depositados )]</v>
      </c>
      <c r="B341" t="s">
        <v>71</v>
      </c>
      <c r="C341">
        <v>340</v>
      </c>
      <c r="D341" t="s">
        <v>194</v>
      </c>
      <c r="E341" t="s">
        <v>30</v>
      </c>
      <c r="F341" t="s">
        <v>192</v>
      </c>
      <c r="G341" t="s">
        <v>25</v>
      </c>
      <c r="H341" t="s">
        <v>74</v>
      </c>
    </row>
    <row r="342" spans="1:8" x14ac:dyDescent="0.25">
      <c r="A342" s="7" t="str">
        <f t="shared" si="5"/>
        <v>dataset[ ,feature341:= as.integer( ccallcenter_transacciones*Visa_fechaalta )]</v>
      </c>
      <c r="B342" t="s">
        <v>71</v>
      </c>
      <c r="C342">
        <v>341</v>
      </c>
      <c r="D342" t="s">
        <v>194</v>
      </c>
      <c r="E342" t="s">
        <v>30</v>
      </c>
      <c r="F342" t="s">
        <v>192</v>
      </c>
      <c r="G342" t="s">
        <v>26</v>
      </c>
      <c r="H342" t="s">
        <v>74</v>
      </c>
    </row>
    <row r="343" spans="1:8" x14ac:dyDescent="0.25">
      <c r="A343" s="7" t="str">
        <f t="shared" si="5"/>
        <v>dataset[ ,feature342:= as.integer( ccallcenter_transacciones*mtarjeta_master_consumo )]</v>
      </c>
      <c r="B343" t="s">
        <v>71</v>
      </c>
      <c r="C343">
        <v>342</v>
      </c>
      <c r="D343" t="s">
        <v>194</v>
      </c>
      <c r="E343" t="s">
        <v>30</v>
      </c>
      <c r="F343" t="s">
        <v>192</v>
      </c>
      <c r="G343" t="s">
        <v>27</v>
      </c>
      <c r="H343" t="s">
        <v>74</v>
      </c>
    </row>
    <row r="344" spans="1:8" x14ac:dyDescent="0.25">
      <c r="A344" s="7" t="str">
        <f t="shared" si="5"/>
        <v>dataset[ ,feature343:= as.integer( ccallcenter_transacciones*ctarjeta_visa_transacciones )]</v>
      </c>
      <c r="B344" t="s">
        <v>71</v>
      </c>
      <c r="C344">
        <v>343</v>
      </c>
      <c r="D344" t="s">
        <v>194</v>
      </c>
      <c r="E344" t="s">
        <v>30</v>
      </c>
      <c r="F344" t="s">
        <v>192</v>
      </c>
      <c r="G344" t="s">
        <v>14</v>
      </c>
      <c r="H344" t="s">
        <v>74</v>
      </c>
    </row>
    <row r="345" spans="1:8" x14ac:dyDescent="0.25">
      <c r="A345" s="7" t="str">
        <f t="shared" si="5"/>
        <v>dataset[ ,feature344:= as.integer( ccallcenter_transacciones*Visa_mpagospesos )]</v>
      </c>
      <c r="B345" t="s">
        <v>71</v>
      </c>
      <c r="C345">
        <v>344</v>
      </c>
      <c r="D345" t="s">
        <v>194</v>
      </c>
      <c r="E345" t="s">
        <v>30</v>
      </c>
      <c r="F345" t="s">
        <v>192</v>
      </c>
      <c r="G345" t="s">
        <v>28</v>
      </c>
      <c r="H345" t="s">
        <v>74</v>
      </c>
    </row>
    <row r="346" spans="1:8" x14ac:dyDescent="0.25">
      <c r="A346" s="7" t="str">
        <f t="shared" si="5"/>
        <v>dataset[ ,feature345:= as.integer( ccallcenter_transacciones*mtarjeta_visa_consumo )]</v>
      </c>
      <c r="B346" t="s">
        <v>71</v>
      </c>
      <c r="C346">
        <v>345</v>
      </c>
      <c r="D346" t="s">
        <v>194</v>
      </c>
      <c r="E346" t="s">
        <v>30</v>
      </c>
      <c r="F346" t="s">
        <v>192</v>
      </c>
      <c r="G346" t="s">
        <v>11</v>
      </c>
      <c r="H346" t="s">
        <v>74</v>
      </c>
    </row>
    <row r="347" spans="1:8" x14ac:dyDescent="0.25">
      <c r="A347" s="7" t="str">
        <f t="shared" si="5"/>
        <v>dataset[ ,feature346:= as.integer( ccallcenter_transacciones*mpasivos_margen )]</v>
      </c>
      <c r="B347" t="s">
        <v>71</v>
      </c>
      <c r="C347">
        <v>346</v>
      </c>
      <c r="D347" t="s">
        <v>194</v>
      </c>
      <c r="E347" t="s">
        <v>30</v>
      </c>
      <c r="F347" t="s">
        <v>192</v>
      </c>
      <c r="G347" t="s">
        <v>10</v>
      </c>
      <c r="H347" t="s">
        <v>74</v>
      </c>
    </row>
    <row r="348" spans="1:8" x14ac:dyDescent="0.25">
      <c r="A348" s="7" t="str">
        <f t="shared" si="5"/>
        <v>dataset[ ,feature347:= as.integer( ccallcenter_transacciones*ccallcenter_transacciones )]</v>
      </c>
      <c r="B348" t="s">
        <v>71</v>
      </c>
      <c r="C348">
        <v>347</v>
      </c>
      <c r="D348" t="s">
        <v>194</v>
      </c>
      <c r="E348" t="s">
        <v>30</v>
      </c>
      <c r="F348" t="s">
        <v>192</v>
      </c>
      <c r="G348" t="s">
        <v>30</v>
      </c>
      <c r="H348" t="s">
        <v>74</v>
      </c>
    </row>
    <row r="349" spans="1:8" x14ac:dyDescent="0.25">
      <c r="A349" s="7" t="str">
        <f t="shared" si="5"/>
        <v>dataset[ ,feature348:= as.integer( ccallcenter_transacciones*cliente_edad )]</v>
      </c>
      <c r="B349" t="s">
        <v>71</v>
      </c>
      <c r="C349">
        <v>348</v>
      </c>
      <c r="D349" t="s">
        <v>194</v>
      </c>
      <c r="E349" t="s">
        <v>30</v>
      </c>
      <c r="F349" t="s">
        <v>192</v>
      </c>
      <c r="G349" t="s">
        <v>31</v>
      </c>
      <c r="H349" t="s">
        <v>74</v>
      </c>
    </row>
    <row r="350" spans="1:8" x14ac:dyDescent="0.25">
      <c r="A350" s="7" t="str">
        <f t="shared" si="5"/>
        <v>dataset[ ,feature349:= as.integer( ccallcenter_transacciones*mcaja_ahorro )]</v>
      </c>
      <c r="B350" t="s">
        <v>71</v>
      </c>
      <c r="C350">
        <v>349</v>
      </c>
      <c r="D350" t="s">
        <v>194</v>
      </c>
      <c r="E350" t="s">
        <v>30</v>
      </c>
      <c r="F350" t="s">
        <v>192</v>
      </c>
      <c r="G350" t="s">
        <v>6</v>
      </c>
      <c r="H350" t="s">
        <v>74</v>
      </c>
    </row>
    <row r="351" spans="1:8" x14ac:dyDescent="0.25">
      <c r="A351" s="7" t="str">
        <f t="shared" si="5"/>
        <v>dataset[ ,feature350:= as.integer( ccallcenter_transacciones*Visa_msaldototal )]</v>
      </c>
      <c r="B351" t="s">
        <v>71</v>
      </c>
      <c r="C351">
        <v>350</v>
      </c>
      <c r="D351" t="s">
        <v>194</v>
      </c>
      <c r="E351" t="s">
        <v>30</v>
      </c>
      <c r="F351" t="s">
        <v>192</v>
      </c>
      <c r="G351" t="s">
        <v>12</v>
      </c>
      <c r="H351" t="s">
        <v>74</v>
      </c>
    </row>
    <row r="352" spans="1:8" x14ac:dyDescent="0.25">
      <c r="A352" s="7" t="str">
        <f t="shared" si="5"/>
        <v>dataset[ ,feature351:= as.integer( ccallcenter_transacciones*ctrx_quarter )]</v>
      </c>
      <c r="B352" t="s">
        <v>71</v>
      </c>
      <c r="C352">
        <v>351</v>
      </c>
      <c r="D352" t="s">
        <v>194</v>
      </c>
      <c r="E352" t="s">
        <v>30</v>
      </c>
      <c r="F352" t="s">
        <v>192</v>
      </c>
      <c r="G352" t="s">
        <v>21</v>
      </c>
      <c r="H352" t="s">
        <v>74</v>
      </c>
    </row>
    <row r="353" spans="1:8" x14ac:dyDescent="0.25">
      <c r="A353" s="7" t="str">
        <f t="shared" si="5"/>
        <v>dataset[ ,feature352:= as.integer( cliente_edad*mpayroll )]</v>
      </c>
      <c r="B353" t="s">
        <v>71</v>
      </c>
      <c r="C353">
        <v>352</v>
      </c>
      <c r="D353" t="s">
        <v>194</v>
      </c>
      <c r="E353" t="s">
        <v>31</v>
      </c>
      <c r="F353" t="s">
        <v>192</v>
      </c>
      <c r="G353" t="s">
        <v>20</v>
      </c>
      <c r="H353" t="s">
        <v>74</v>
      </c>
    </row>
    <row r="354" spans="1:8" x14ac:dyDescent="0.25">
      <c r="A354" s="7" t="str">
        <f t="shared" si="5"/>
        <v>dataset[ ,feature353:= as.integer( cliente_edad*ccaja_ahorro )]</v>
      </c>
      <c r="B354" t="s">
        <v>71</v>
      </c>
      <c r="C354">
        <v>353</v>
      </c>
      <c r="D354" t="s">
        <v>194</v>
      </c>
      <c r="E354" t="s">
        <v>31</v>
      </c>
      <c r="F354" t="s">
        <v>192</v>
      </c>
      <c r="G354" t="s">
        <v>23</v>
      </c>
      <c r="H354" t="s">
        <v>74</v>
      </c>
    </row>
    <row r="355" spans="1:8" x14ac:dyDescent="0.25">
      <c r="A355" s="7" t="str">
        <f t="shared" si="5"/>
        <v>dataset[ ,feature354:= as.integer( cliente_edad*mcheques_depositados )]</v>
      </c>
      <c r="B355" t="s">
        <v>71</v>
      </c>
      <c r="C355">
        <v>354</v>
      </c>
      <c r="D355" t="s">
        <v>194</v>
      </c>
      <c r="E355" t="s">
        <v>31</v>
      </c>
      <c r="F355" t="s">
        <v>192</v>
      </c>
      <c r="G355" t="s">
        <v>25</v>
      </c>
      <c r="H355" t="s">
        <v>74</v>
      </c>
    </row>
    <row r="356" spans="1:8" x14ac:dyDescent="0.25">
      <c r="A356" s="7" t="str">
        <f t="shared" si="5"/>
        <v>dataset[ ,feature355:= as.integer( cliente_edad*Visa_fechaalta )]</v>
      </c>
      <c r="B356" t="s">
        <v>71</v>
      </c>
      <c r="C356">
        <v>355</v>
      </c>
      <c r="D356" t="s">
        <v>194</v>
      </c>
      <c r="E356" t="s">
        <v>31</v>
      </c>
      <c r="F356" t="s">
        <v>192</v>
      </c>
      <c r="G356" t="s">
        <v>26</v>
      </c>
      <c r="H356" t="s">
        <v>74</v>
      </c>
    </row>
    <row r="357" spans="1:8" x14ac:dyDescent="0.25">
      <c r="A357" s="7" t="str">
        <f t="shared" si="5"/>
        <v>dataset[ ,feature356:= as.integer( cliente_edad*mtarjeta_master_consumo )]</v>
      </c>
      <c r="B357" t="s">
        <v>71</v>
      </c>
      <c r="C357">
        <v>356</v>
      </c>
      <c r="D357" t="s">
        <v>194</v>
      </c>
      <c r="E357" t="s">
        <v>31</v>
      </c>
      <c r="F357" t="s">
        <v>192</v>
      </c>
      <c r="G357" t="s">
        <v>27</v>
      </c>
      <c r="H357" t="s">
        <v>74</v>
      </c>
    </row>
    <row r="358" spans="1:8" x14ac:dyDescent="0.25">
      <c r="A358" s="7" t="str">
        <f t="shared" si="5"/>
        <v>dataset[ ,feature357:= as.integer( cliente_edad*ctarjeta_visa_transacciones )]</v>
      </c>
      <c r="B358" t="s">
        <v>71</v>
      </c>
      <c r="C358">
        <v>357</v>
      </c>
      <c r="D358" t="s">
        <v>194</v>
      </c>
      <c r="E358" t="s">
        <v>31</v>
      </c>
      <c r="F358" t="s">
        <v>192</v>
      </c>
      <c r="G358" t="s">
        <v>14</v>
      </c>
      <c r="H358" t="s">
        <v>74</v>
      </c>
    </row>
    <row r="359" spans="1:8" x14ac:dyDescent="0.25">
      <c r="A359" s="7" t="str">
        <f t="shared" si="5"/>
        <v>dataset[ ,feature358:= as.integer( cliente_edad*Visa_mpagospesos )]</v>
      </c>
      <c r="B359" t="s">
        <v>71</v>
      </c>
      <c r="C359">
        <v>358</v>
      </c>
      <c r="D359" t="s">
        <v>194</v>
      </c>
      <c r="E359" t="s">
        <v>31</v>
      </c>
      <c r="F359" t="s">
        <v>192</v>
      </c>
      <c r="G359" t="s">
        <v>28</v>
      </c>
      <c r="H359" t="s">
        <v>74</v>
      </c>
    </row>
    <row r="360" spans="1:8" x14ac:dyDescent="0.25">
      <c r="A360" s="7" t="str">
        <f t="shared" si="5"/>
        <v>dataset[ ,feature359:= as.integer( cliente_edad*mtarjeta_visa_consumo )]</v>
      </c>
      <c r="B360" t="s">
        <v>71</v>
      </c>
      <c r="C360">
        <v>359</v>
      </c>
      <c r="D360" t="s">
        <v>194</v>
      </c>
      <c r="E360" t="s">
        <v>31</v>
      </c>
      <c r="F360" t="s">
        <v>192</v>
      </c>
      <c r="G360" t="s">
        <v>11</v>
      </c>
      <c r="H360" t="s">
        <v>74</v>
      </c>
    </row>
    <row r="361" spans="1:8" x14ac:dyDescent="0.25">
      <c r="A361" s="7" t="str">
        <f t="shared" si="5"/>
        <v>dataset[ ,feature360:= as.integer( cliente_edad*mpasivos_margen )]</v>
      </c>
      <c r="B361" t="s">
        <v>71</v>
      </c>
      <c r="C361">
        <v>360</v>
      </c>
      <c r="D361" t="s">
        <v>194</v>
      </c>
      <c r="E361" t="s">
        <v>31</v>
      </c>
      <c r="F361" t="s">
        <v>192</v>
      </c>
      <c r="G361" t="s">
        <v>10</v>
      </c>
      <c r="H361" t="s">
        <v>74</v>
      </c>
    </row>
    <row r="362" spans="1:8" x14ac:dyDescent="0.25">
      <c r="A362" s="7" t="str">
        <f t="shared" si="5"/>
        <v>dataset[ ,feature361:= as.integer( cliente_edad*ccallcenter_transacciones )]</v>
      </c>
      <c r="B362" t="s">
        <v>71</v>
      </c>
      <c r="C362">
        <v>361</v>
      </c>
      <c r="D362" t="s">
        <v>194</v>
      </c>
      <c r="E362" t="s">
        <v>31</v>
      </c>
      <c r="F362" t="s">
        <v>192</v>
      </c>
      <c r="G362" t="s">
        <v>30</v>
      </c>
      <c r="H362" t="s">
        <v>74</v>
      </c>
    </row>
    <row r="363" spans="1:8" x14ac:dyDescent="0.25">
      <c r="A363" s="7" t="str">
        <f t="shared" si="5"/>
        <v>dataset[ ,feature362:= as.integer( cliente_edad*cliente_edad )]</v>
      </c>
      <c r="B363" t="s">
        <v>71</v>
      </c>
      <c r="C363">
        <v>362</v>
      </c>
      <c r="D363" t="s">
        <v>194</v>
      </c>
      <c r="E363" t="s">
        <v>31</v>
      </c>
      <c r="F363" t="s">
        <v>192</v>
      </c>
      <c r="G363" t="s">
        <v>31</v>
      </c>
      <c r="H363" t="s">
        <v>74</v>
      </c>
    </row>
    <row r="364" spans="1:8" x14ac:dyDescent="0.25">
      <c r="A364" s="7" t="str">
        <f t="shared" si="5"/>
        <v>dataset[ ,feature363:= as.integer( cliente_edad*mcaja_ahorro )]</v>
      </c>
      <c r="B364" t="s">
        <v>71</v>
      </c>
      <c r="C364">
        <v>363</v>
      </c>
      <c r="D364" t="s">
        <v>194</v>
      </c>
      <c r="E364" t="s">
        <v>31</v>
      </c>
      <c r="F364" t="s">
        <v>192</v>
      </c>
      <c r="G364" s="8" t="s">
        <v>6</v>
      </c>
      <c r="H364" t="s">
        <v>74</v>
      </c>
    </row>
    <row r="365" spans="1:8" x14ac:dyDescent="0.25">
      <c r="A365" s="7" t="str">
        <f t="shared" si="5"/>
        <v>dataset[ ,feature364:= as.integer( cliente_edad*Visa_msaldototal )]</v>
      </c>
      <c r="B365" t="s">
        <v>71</v>
      </c>
      <c r="C365">
        <v>364</v>
      </c>
      <c r="D365" t="s">
        <v>194</v>
      </c>
      <c r="E365" t="s">
        <v>31</v>
      </c>
      <c r="F365" t="s">
        <v>192</v>
      </c>
      <c r="G365" s="8" t="s">
        <v>12</v>
      </c>
      <c r="H365" t="s">
        <v>74</v>
      </c>
    </row>
    <row r="366" spans="1:8" x14ac:dyDescent="0.25">
      <c r="A366" s="7" t="str">
        <f t="shared" si="5"/>
        <v>dataset[ ,feature365:= as.integer( cliente_edad*ctrx_quarter )]</v>
      </c>
      <c r="B366" t="s">
        <v>71</v>
      </c>
      <c r="C366">
        <v>365</v>
      </c>
      <c r="D366" t="s">
        <v>194</v>
      </c>
      <c r="E366" t="s">
        <v>31</v>
      </c>
      <c r="F366" t="s">
        <v>192</v>
      </c>
      <c r="G366" t="s">
        <v>21</v>
      </c>
      <c r="H366" t="s">
        <v>74</v>
      </c>
    </row>
    <row r="367" spans="1:8" x14ac:dyDescent="0.25">
      <c r="A367" s="7" t="str">
        <f t="shared" si="5"/>
        <v>dataset[ ,feature366:= as.integer( mcaja_ahorro*mpayroll )]</v>
      </c>
      <c r="B367" t="s">
        <v>71</v>
      </c>
      <c r="C367">
        <v>366</v>
      </c>
      <c r="D367" t="s">
        <v>194</v>
      </c>
      <c r="E367" t="s">
        <v>6</v>
      </c>
      <c r="F367" t="s">
        <v>192</v>
      </c>
      <c r="G367" t="s">
        <v>20</v>
      </c>
      <c r="H367" t="s">
        <v>74</v>
      </c>
    </row>
    <row r="368" spans="1:8" x14ac:dyDescent="0.25">
      <c r="A368" s="7" t="str">
        <f t="shared" si="5"/>
        <v>dataset[ ,feature367:= as.integer( mcaja_ahorro*ccaja_ahorro )]</v>
      </c>
      <c r="B368" t="s">
        <v>71</v>
      </c>
      <c r="C368">
        <v>367</v>
      </c>
      <c r="D368" t="s">
        <v>194</v>
      </c>
      <c r="E368" t="s">
        <v>6</v>
      </c>
      <c r="F368" t="s">
        <v>192</v>
      </c>
      <c r="G368" t="s">
        <v>23</v>
      </c>
      <c r="H368" t="s">
        <v>74</v>
      </c>
    </row>
    <row r="369" spans="1:8" x14ac:dyDescent="0.25">
      <c r="A369" s="7" t="str">
        <f t="shared" si="5"/>
        <v>dataset[ ,feature368:= as.integer( mcaja_ahorro*mcheques_depositados )]</v>
      </c>
      <c r="B369" t="s">
        <v>71</v>
      </c>
      <c r="C369">
        <v>368</v>
      </c>
      <c r="D369" t="s">
        <v>194</v>
      </c>
      <c r="E369" t="s">
        <v>6</v>
      </c>
      <c r="F369" t="s">
        <v>192</v>
      </c>
      <c r="G369" t="s">
        <v>25</v>
      </c>
      <c r="H369" t="s">
        <v>74</v>
      </c>
    </row>
    <row r="370" spans="1:8" x14ac:dyDescent="0.25">
      <c r="A370" s="7" t="str">
        <f t="shared" si="5"/>
        <v>dataset[ ,feature369:= as.integer( mcaja_ahorro*Visa_fechaalta )]</v>
      </c>
      <c r="B370" t="s">
        <v>71</v>
      </c>
      <c r="C370">
        <v>369</v>
      </c>
      <c r="D370" t="s">
        <v>194</v>
      </c>
      <c r="E370" t="s">
        <v>6</v>
      </c>
      <c r="F370" t="s">
        <v>192</v>
      </c>
      <c r="G370" t="s">
        <v>26</v>
      </c>
      <c r="H370" t="s">
        <v>74</v>
      </c>
    </row>
    <row r="371" spans="1:8" x14ac:dyDescent="0.25">
      <c r="A371" s="7" t="str">
        <f t="shared" si="5"/>
        <v>dataset[ ,feature370:= as.integer( mcaja_ahorro*mtarjeta_master_consumo )]</v>
      </c>
      <c r="B371" t="s">
        <v>71</v>
      </c>
      <c r="C371">
        <v>370</v>
      </c>
      <c r="D371" t="s">
        <v>194</v>
      </c>
      <c r="E371" t="s">
        <v>6</v>
      </c>
      <c r="F371" t="s">
        <v>192</v>
      </c>
      <c r="G371" t="s">
        <v>27</v>
      </c>
      <c r="H371" t="s">
        <v>74</v>
      </c>
    </row>
    <row r="372" spans="1:8" x14ac:dyDescent="0.25">
      <c r="A372" s="7" t="str">
        <f t="shared" si="5"/>
        <v>dataset[ ,feature371:= as.integer( mcaja_ahorro*ctarjeta_visa_transacciones )]</v>
      </c>
      <c r="B372" t="s">
        <v>71</v>
      </c>
      <c r="C372">
        <v>371</v>
      </c>
      <c r="D372" t="s">
        <v>194</v>
      </c>
      <c r="E372" t="s">
        <v>6</v>
      </c>
      <c r="F372" t="s">
        <v>192</v>
      </c>
      <c r="G372" t="s">
        <v>14</v>
      </c>
      <c r="H372" t="s">
        <v>74</v>
      </c>
    </row>
    <row r="373" spans="1:8" x14ac:dyDescent="0.25">
      <c r="A373" s="7" t="str">
        <f t="shared" si="5"/>
        <v>dataset[ ,feature372:= as.integer( mcaja_ahorro*Visa_mpagospesos )]</v>
      </c>
      <c r="B373" t="s">
        <v>71</v>
      </c>
      <c r="C373">
        <v>372</v>
      </c>
      <c r="D373" t="s">
        <v>194</v>
      </c>
      <c r="E373" t="s">
        <v>6</v>
      </c>
      <c r="F373" t="s">
        <v>192</v>
      </c>
      <c r="G373" t="s">
        <v>28</v>
      </c>
      <c r="H373" t="s">
        <v>74</v>
      </c>
    </row>
    <row r="374" spans="1:8" x14ac:dyDescent="0.25">
      <c r="A374" s="7" t="str">
        <f t="shared" si="5"/>
        <v>dataset[ ,feature373:= as.integer( mcaja_ahorro*mtarjeta_visa_consumo )]</v>
      </c>
      <c r="B374" t="s">
        <v>71</v>
      </c>
      <c r="C374">
        <v>373</v>
      </c>
      <c r="D374" t="s">
        <v>194</v>
      </c>
      <c r="E374" t="s">
        <v>6</v>
      </c>
      <c r="F374" t="s">
        <v>192</v>
      </c>
      <c r="G374" t="s">
        <v>11</v>
      </c>
      <c r="H374" t="s">
        <v>74</v>
      </c>
    </row>
    <row r="375" spans="1:8" x14ac:dyDescent="0.25">
      <c r="A375" s="7" t="str">
        <f t="shared" si="5"/>
        <v>dataset[ ,feature374:= as.integer( mcaja_ahorro*mpasivos_margen )]</v>
      </c>
      <c r="B375" t="s">
        <v>71</v>
      </c>
      <c r="C375">
        <v>374</v>
      </c>
      <c r="D375" t="s">
        <v>194</v>
      </c>
      <c r="E375" t="s">
        <v>6</v>
      </c>
      <c r="F375" t="s">
        <v>192</v>
      </c>
      <c r="G375" t="s">
        <v>10</v>
      </c>
      <c r="H375" t="s">
        <v>74</v>
      </c>
    </row>
    <row r="376" spans="1:8" x14ac:dyDescent="0.25">
      <c r="A376" s="7" t="str">
        <f t="shared" si="5"/>
        <v>dataset[ ,feature375:= as.integer( mcaja_ahorro*ccallcenter_transacciones )]</v>
      </c>
      <c r="B376" t="s">
        <v>71</v>
      </c>
      <c r="C376">
        <v>375</v>
      </c>
      <c r="D376" t="s">
        <v>194</v>
      </c>
      <c r="E376" t="s">
        <v>6</v>
      </c>
      <c r="F376" t="s">
        <v>192</v>
      </c>
      <c r="G376" t="s">
        <v>30</v>
      </c>
      <c r="H376" t="s">
        <v>74</v>
      </c>
    </row>
    <row r="377" spans="1:8" x14ac:dyDescent="0.25">
      <c r="A377" s="7" t="str">
        <f t="shared" si="5"/>
        <v>dataset[ ,feature376:= as.integer( mcaja_ahorro*cliente_edad )]</v>
      </c>
      <c r="B377" t="s">
        <v>71</v>
      </c>
      <c r="C377">
        <v>376</v>
      </c>
      <c r="D377" t="s">
        <v>194</v>
      </c>
      <c r="E377" t="s">
        <v>6</v>
      </c>
      <c r="F377" t="s">
        <v>192</v>
      </c>
      <c r="G377" t="s">
        <v>31</v>
      </c>
      <c r="H377" t="s">
        <v>74</v>
      </c>
    </row>
    <row r="378" spans="1:8" x14ac:dyDescent="0.25">
      <c r="A378" s="7" t="str">
        <f t="shared" si="5"/>
        <v>dataset[ ,feature377:= as.integer( mcaja_ahorro*mcaja_ahorro )]</v>
      </c>
      <c r="B378" t="s">
        <v>71</v>
      </c>
      <c r="C378">
        <v>377</v>
      </c>
      <c r="D378" t="s">
        <v>194</v>
      </c>
      <c r="E378" t="s">
        <v>6</v>
      </c>
      <c r="F378" t="s">
        <v>192</v>
      </c>
      <c r="G378" s="8" t="s">
        <v>6</v>
      </c>
      <c r="H378" t="s">
        <v>74</v>
      </c>
    </row>
    <row r="379" spans="1:8" x14ac:dyDescent="0.25">
      <c r="A379" s="7" t="str">
        <f t="shared" si="5"/>
        <v>dataset[ ,feature378:= as.integer( mcaja_ahorro*Visa_msaldototal )]</v>
      </c>
      <c r="B379" t="s">
        <v>71</v>
      </c>
      <c r="C379">
        <v>378</v>
      </c>
      <c r="D379" t="s">
        <v>194</v>
      </c>
      <c r="E379" t="s">
        <v>6</v>
      </c>
      <c r="F379" t="s">
        <v>192</v>
      </c>
      <c r="G379" s="8" t="s">
        <v>12</v>
      </c>
      <c r="H379" t="s">
        <v>74</v>
      </c>
    </row>
    <row r="380" spans="1:8" x14ac:dyDescent="0.25">
      <c r="A380" s="7" t="str">
        <f t="shared" si="5"/>
        <v>dataset[ ,feature379:= as.integer( mcaja_ahorro*ctrx_quarter )]</v>
      </c>
      <c r="B380" t="s">
        <v>71</v>
      </c>
      <c r="C380">
        <v>379</v>
      </c>
      <c r="D380" t="s">
        <v>194</v>
      </c>
      <c r="E380" t="s">
        <v>6</v>
      </c>
      <c r="F380" t="s">
        <v>192</v>
      </c>
      <c r="G380" s="8" t="s">
        <v>21</v>
      </c>
      <c r="H380" t="s">
        <v>74</v>
      </c>
    </row>
    <row r="381" spans="1:8" x14ac:dyDescent="0.25">
      <c r="A381" s="7" t="str">
        <f t="shared" si="5"/>
        <v>dataset[ ,feature380:= as.integer( Visa_msaldototal*mpayroll )]</v>
      </c>
      <c r="B381" t="s">
        <v>71</v>
      </c>
      <c r="C381">
        <v>380</v>
      </c>
      <c r="D381" t="s">
        <v>194</v>
      </c>
      <c r="E381" t="s">
        <v>12</v>
      </c>
      <c r="F381" t="s">
        <v>192</v>
      </c>
      <c r="G381" s="8" t="s">
        <v>20</v>
      </c>
      <c r="H381" t="s">
        <v>74</v>
      </c>
    </row>
    <row r="382" spans="1:8" x14ac:dyDescent="0.25">
      <c r="A382" s="7" t="str">
        <f t="shared" si="5"/>
        <v>dataset[ ,feature381:= as.integer( Visa_msaldototal*ccaja_ahorro )]</v>
      </c>
      <c r="B382" t="s">
        <v>71</v>
      </c>
      <c r="C382">
        <v>381</v>
      </c>
      <c r="D382" t="s">
        <v>194</v>
      </c>
      <c r="E382" t="s">
        <v>12</v>
      </c>
      <c r="F382" t="s">
        <v>192</v>
      </c>
      <c r="G382" s="8" t="s">
        <v>23</v>
      </c>
      <c r="H382" t="s">
        <v>74</v>
      </c>
    </row>
    <row r="383" spans="1:8" x14ac:dyDescent="0.25">
      <c r="A383" s="7" t="str">
        <f t="shared" si="5"/>
        <v>dataset[ ,feature382:= as.integer( Visa_msaldototal*mcheques_depositados )]</v>
      </c>
      <c r="B383" t="s">
        <v>71</v>
      </c>
      <c r="C383">
        <v>382</v>
      </c>
      <c r="D383" t="s">
        <v>194</v>
      </c>
      <c r="E383" t="s">
        <v>12</v>
      </c>
      <c r="F383" t="s">
        <v>192</v>
      </c>
      <c r="G383" s="8" t="s">
        <v>25</v>
      </c>
      <c r="H383" t="s">
        <v>74</v>
      </c>
    </row>
    <row r="384" spans="1:8" x14ac:dyDescent="0.25">
      <c r="A384" s="7" t="str">
        <f t="shared" si="5"/>
        <v>dataset[ ,feature383:= as.integer( Visa_msaldototal*Visa_fechaalta )]</v>
      </c>
      <c r="B384" t="s">
        <v>71</v>
      </c>
      <c r="C384">
        <v>383</v>
      </c>
      <c r="D384" t="s">
        <v>194</v>
      </c>
      <c r="E384" t="s">
        <v>12</v>
      </c>
      <c r="F384" t="s">
        <v>192</v>
      </c>
      <c r="G384" s="8" t="s">
        <v>26</v>
      </c>
      <c r="H384" t="s">
        <v>74</v>
      </c>
    </row>
    <row r="385" spans="1:8" x14ac:dyDescent="0.25">
      <c r="A385" s="7" t="str">
        <f t="shared" si="5"/>
        <v>dataset[ ,feature384:= as.integer( Visa_msaldototal*mtarjeta_master_consumo )]</v>
      </c>
      <c r="B385" t="s">
        <v>71</v>
      </c>
      <c r="C385">
        <v>384</v>
      </c>
      <c r="D385" t="s">
        <v>194</v>
      </c>
      <c r="E385" t="s">
        <v>12</v>
      </c>
      <c r="F385" t="s">
        <v>192</v>
      </c>
      <c r="G385" s="8" t="s">
        <v>27</v>
      </c>
      <c r="H385" t="s">
        <v>74</v>
      </c>
    </row>
    <row r="386" spans="1:8" x14ac:dyDescent="0.25">
      <c r="A386" s="7" t="str">
        <f t="shared" si="5"/>
        <v>dataset[ ,feature385:= as.integer( Visa_msaldototal*ctarjeta_visa_transacciones )]</v>
      </c>
      <c r="B386" t="s">
        <v>71</v>
      </c>
      <c r="C386">
        <v>385</v>
      </c>
      <c r="D386" t="s">
        <v>194</v>
      </c>
      <c r="E386" t="s">
        <v>12</v>
      </c>
      <c r="F386" t="s">
        <v>192</v>
      </c>
      <c r="G386" s="8" t="s">
        <v>14</v>
      </c>
      <c r="H386" t="s">
        <v>74</v>
      </c>
    </row>
    <row r="387" spans="1:8" x14ac:dyDescent="0.25">
      <c r="A387" s="7" t="str">
        <f t="shared" ref="A387:A393" si="6">+B387&amp;C387&amp;D387&amp;E387&amp;F387&amp;G387&amp;H387</f>
        <v>dataset[ ,feature386:= as.integer( Visa_msaldototal*Visa_mpagospesos )]</v>
      </c>
      <c r="B387" t="s">
        <v>71</v>
      </c>
      <c r="C387">
        <v>386</v>
      </c>
      <c r="D387" t="s">
        <v>194</v>
      </c>
      <c r="E387" t="s">
        <v>12</v>
      </c>
      <c r="F387" t="s">
        <v>192</v>
      </c>
      <c r="G387" s="8" t="s">
        <v>28</v>
      </c>
      <c r="H387" t="s">
        <v>74</v>
      </c>
    </row>
    <row r="388" spans="1:8" x14ac:dyDescent="0.25">
      <c r="A388" s="7" t="str">
        <f t="shared" si="6"/>
        <v>dataset[ ,feature387:= as.integer( Visa_msaldototal*mtarjeta_visa_consumo )]</v>
      </c>
      <c r="B388" t="s">
        <v>71</v>
      </c>
      <c r="C388">
        <v>387</v>
      </c>
      <c r="D388" t="s">
        <v>194</v>
      </c>
      <c r="E388" t="s">
        <v>12</v>
      </c>
      <c r="F388" t="s">
        <v>192</v>
      </c>
      <c r="G388" s="8" t="s">
        <v>11</v>
      </c>
      <c r="H388" t="s">
        <v>74</v>
      </c>
    </row>
    <row r="389" spans="1:8" x14ac:dyDescent="0.25">
      <c r="A389" s="7" t="str">
        <f t="shared" si="6"/>
        <v>dataset[ ,feature388:= as.integer( Visa_msaldototal*mpasivos_margen )]</v>
      </c>
      <c r="B389" t="s">
        <v>71</v>
      </c>
      <c r="C389">
        <v>388</v>
      </c>
      <c r="D389" t="s">
        <v>194</v>
      </c>
      <c r="E389" t="s">
        <v>12</v>
      </c>
      <c r="F389" t="s">
        <v>192</v>
      </c>
      <c r="G389" s="8" t="s">
        <v>10</v>
      </c>
      <c r="H389" t="s">
        <v>74</v>
      </c>
    </row>
    <row r="390" spans="1:8" x14ac:dyDescent="0.25">
      <c r="A390" s="7" t="str">
        <f t="shared" si="6"/>
        <v>dataset[ ,feature389:= as.integer( Visa_msaldototal*ccallcenter_transacciones )]</v>
      </c>
      <c r="B390" t="s">
        <v>71</v>
      </c>
      <c r="C390">
        <v>389</v>
      </c>
      <c r="D390" t="s">
        <v>194</v>
      </c>
      <c r="E390" t="s">
        <v>12</v>
      </c>
      <c r="F390" t="s">
        <v>192</v>
      </c>
      <c r="G390" s="8" t="s">
        <v>30</v>
      </c>
      <c r="H390" t="s">
        <v>74</v>
      </c>
    </row>
    <row r="391" spans="1:8" x14ac:dyDescent="0.25">
      <c r="A391" s="7" t="str">
        <f t="shared" si="6"/>
        <v>dataset[ ,feature390:= as.integer( Visa_msaldototal*cliente_edad )]</v>
      </c>
      <c r="B391" t="s">
        <v>71</v>
      </c>
      <c r="C391">
        <v>390</v>
      </c>
      <c r="D391" t="s">
        <v>194</v>
      </c>
      <c r="E391" t="s">
        <v>12</v>
      </c>
      <c r="F391" t="s">
        <v>192</v>
      </c>
      <c r="G391" s="8" t="s">
        <v>31</v>
      </c>
      <c r="H391" t="s">
        <v>74</v>
      </c>
    </row>
    <row r="392" spans="1:8" x14ac:dyDescent="0.25">
      <c r="A392" s="7" t="str">
        <f t="shared" si="6"/>
        <v>dataset[ ,feature391:= as.integer( Visa_msaldototal*mcaja_ahorro )]</v>
      </c>
      <c r="B392" t="s">
        <v>71</v>
      </c>
      <c r="C392">
        <v>391</v>
      </c>
      <c r="D392" t="s">
        <v>194</v>
      </c>
      <c r="E392" t="s">
        <v>12</v>
      </c>
      <c r="F392" t="s">
        <v>192</v>
      </c>
      <c r="G392" s="8" t="s">
        <v>6</v>
      </c>
      <c r="H392" t="s">
        <v>74</v>
      </c>
    </row>
    <row r="393" spans="1:8" x14ac:dyDescent="0.25">
      <c r="A393" s="7" t="str">
        <f t="shared" si="6"/>
        <v>dataset[ ,feature392:= as.integer( Visa_msaldototal*Visa_msaldototal )]</v>
      </c>
      <c r="B393" t="s">
        <v>71</v>
      </c>
      <c r="C393">
        <v>392</v>
      </c>
      <c r="D393" t="s">
        <v>194</v>
      </c>
      <c r="E393" t="s">
        <v>12</v>
      </c>
      <c r="F393" t="s">
        <v>192</v>
      </c>
      <c r="G393" s="8" t="s">
        <v>12</v>
      </c>
      <c r="H393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9FDF-BF15-48C6-88AF-4D385C92BA0C}">
  <dimension ref="A1:Q421"/>
  <sheetViews>
    <sheetView workbookViewId="0">
      <selection activeCell="J15" sqref="J15"/>
    </sheetView>
  </sheetViews>
  <sheetFormatPr baseColWidth="10" defaultRowHeight="15" x14ac:dyDescent="0.25"/>
  <cols>
    <col min="1" max="1" width="15.42578125" bestFit="1" customWidth="1"/>
    <col min="4" max="4" width="12.5703125" customWidth="1"/>
    <col min="5" max="6" width="12.140625" customWidth="1"/>
    <col min="13" max="14" width="44.28515625" bestFit="1" customWidth="1"/>
    <col min="15" max="15" width="34" bestFit="1" customWidth="1"/>
    <col min="17" max="17" width="34" bestFit="1" customWidth="1"/>
  </cols>
  <sheetData>
    <row r="1" spans="1:1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658</v>
      </c>
      <c r="J1" t="s">
        <v>659</v>
      </c>
      <c r="M1" t="s">
        <v>647</v>
      </c>
      <c r="N1" t="s">
        <v>653</v>
      </c>
    </row>
    <row r="2" spans="1:17" x14ac:dyDescent="0.25">
      <c r="A2" s="4" t="s">
        <v>574</v>
      </c>
      <c r="B2" s="4">
        <v>-0.99994723447603195</v>
      </c>
      <c r="C2" s="4">
        <v>797.15300255505394</v>
      </c>
      <c r="D2" s="4">
        <v>163.21823133931301</v>
      </c>
      <c r="E2" s="4">
        <v>6</v>
      </c>
      <c r="F2" s="4">
        <v>5</v>
      </c>
      <c r="G2" s="4">
        <v>22466666.666666701</v>
      </c>
      <c r="H2" s="4">
        <v>378</v>
      </c>
      <c r="J2">
        <v>21826.22</v>
      </c>
      <c r="L2">
        <f>+Tabla3[[#This Row],[ganancia]]/1000-Tabla3[[#This Row],[8800]]</f>
        <v>640.44666666669946</v>
      </c>
      <c r="M2" t="s">
        <v>617</v>
      </c>
      <c r="N2" t="s">
        <v>617</v>
      </c>
      <c r="O2" t="s">
        <v>617</v>
      </c>
    </row>
    <row r="3" spans="1:17" x14ac:dyDescent="0.25">
      <c r="A3" t="s">
        <v>585</v>
      </c>
      <c r="B3">
        <v>-0.66062515151790802</v>
      </c>
      <c r="C3">
        <v>794.16703538370098</v>
      </c>
      <c r="D3">
        <v>162.025262456061</v>
      </c>
      <c r="E3">
        <v>6</v>
      </c>
      <c r="F3">
        <v>5</v>
      </c>
      <c r="G3">
        <v>22466666.666666701</v>
      </c>
      <c r="H3">
        <v>389</v>
      </c>
      <c r="M3" t="s">
        <v>618</v>
      </c>
      <c r="N3" t="s">
        <v>618</v>
      </c>
      <c r="O3" t="s">
        <v>618</v>
      </c>
      <c r="Q3" t="s">
        <v>660</v>
      </c>
    </row>
    <row r="4" spans="1:17" x14ac:dyDescent="0.25">
      <c r="A4" t="s">
        <v>589</v>
      </c>
      <c r="B4">
        <v>-0.55643049877786899</v>
      </c>
      <c r="C4">
        <v>794.45191425545499</v>
      </c>
      <c r="D4">
        <v>162.14405673246699</v>
      </c>
      <c r="E4">
        <v>6</v>
      </c>
      <c r="F4">
        <v>5</v>
      </c>
      <c r="G4">
        <v>22466666.666666701</v>
      </c>
      <c r="H4">
        <v>393</v>
      </c>
      <c r="M4" t="s">
        <v>619</v>
      </c>
      <c r="N4" t="s">
        <v>619</v>
      </c>
      <c r="O4" t="s">
        <v>619</v>
      </c>
    </row>
    <row r="5" spans="1:17" x14ac:dyDescent="0.25">
      <c r="A5" t="s">
        <v>590</v>
      </c>
      <c r="B5">
        <v>-0.50719305785092805</v>
      </c>
      <c r="C5">
        <v>799.31444220670505</v>
      </c>
      <c r="D5">
        <v>162.09502203235701</v>
      </c>
      <c r="E5">
        <v>6</v>
      </c>
      <c r="F5">
        <v>5</v>
      </c>
      <c r="G5">
        <v>22466666.666666701</v>
      </c>
      <c r="H5">
        <v>394</v>
      </c>
      <c r="M5" t="s">
        <v>620</v>
      </c>
      <c r="N5" t="s">
        <v>620</v>
      </c>
      <c r="O5" t="s">
        <v>620</v>
      </c>
    </row>
    <row r="6" spans="1:17" x14ac:dyDescent="0.25">
      <c r="A6" t="s">
        <v>592</v>
      </c>
      <c r="B6">
        <v>-0.65294055273379004</v>
      </c>
      <c r="C6">
        <v>794.42560781770101</v>
      </c>
      <c r="D6">
        <v>160.186650903106</v>
      </c>
      <c r="E6">
        <v>6</v>
      </c>
      <c r="F6">
        <v>5</v>
      </c>
      <c r="G6">
        <v>22466666.666666701</v>
      </c>
      <c r="H6">
        <v>396</v>
      </c>
      <c r="M6" t="s">
        <v>621</v>
      </c>
      <c r="N6" t="s">
        <v>621</v>
      </c>
      <c r="O6" t="s">
        <v>621</v>
      </c>
      <c r="Q6" t="s">
        <v>629</v>
      </c>
    </row>
    <row r="7" spans="1:17" x14ac:dyDescent="0.25">
      <c r="A7" s="4" t="s">
        <v>573</v>
      </c>
      <c r="B7" s="4">
        <v>-0.95299606026856198</v>
      </c>
      <c r="C7" s="4">
        <v>748.74030240079605</v>
      </c>
      <c r="D7" s="4">
        <v>160.07194427328801</v>
      </c>
      <c r="E7" s="4">
        <v>6</v>
      </c>
      <c r="F7" s="4">
        <v>5</v>
      </c>
      <c r="G7" s="4">
        <v>22400000</v>
      </c>
      <c r="H7" s="4">
        <v>377</v>
      </c>
      <c r="J7">
        <v>21826.22</v>
      </c>
      <c r="L7">
        <f>+Tabla3[[#This Row],[ganancia]]/1000-Tabla3[[#This Row],[8800]]</f>
        <v>573.77999999999884</v>
      </c>
      <c r="M7" t="s">
        <v>622</v>
      </c>
      <c r="N7" t="s">
        <v>622</v>
      </c>
      <c r="O7" t="s">
        <v>622</v>
      </c>
      <c r="Q7" t="s">
        <v>617</v>
      </c>
    </row>
    <row r="8" spans="1:17" x14ac:dyDescent="0.25">
      <c r="A8" t="s">
        <v>577</v>
      </c>
      <c r="B8">
        <v>-0.80006543324942503</v>
      </c>
      <c r="C8">
        <v>781.86325514646796</v>
      </c>
      <c r="D8">
        <v>163.349280925898</v>
      </c>
      <c r="E8">
        <v>6</v>
      </c>
      <c r="F8">
        <v>5</v>
      </c>
      <c r="G8">
        <v>22400000</v>
      </c>
      <c r="H8">
        <v>381</v>
      </c>
      <c r="M8" t="s">
        <v>623</v>
      </c>
      <c r="N8" t="s">
        <v>623</v>
      </c>
      <c r="O8" t="s">
        <v>624</v>
      </c>
      <c r="Q8" t="s">
        <v>638</v>
      </c>
    </row>
    <row r="9" spans="1:17" x14ac:dyDescent="0.25">
      <c r="A9" t="s">
        <v>578</v>
      </c>
      <c r="B9">
        <v>-0.81546613036350901</v>
      </c>
      <c r="C9">
        <v>636.59994377021997</v>
      </c>
      <c r="D9">
        <v>162.52328462899101</v>
      </c>
      <c r="E9">
        <v>6</v>
      </c>
      <c r="F9">
        <v>5</v>
      </c>
      <c r="G9">
        <v>22400000</v>
      </c>
      <c r="H9">
        <v>382</v>
      </c>
      <c r="M9" t="s">
        <v>624</v>
      </c>
      <c r="N9" t="s">
        <v>624</v>
      </c>
      <c r="O9" t="s">
        <v>656</v>
      </c>
      <c r="Q9" t="s">
        <v>620</v>
      </c>
    </row>
    <row r="10" spans="1:17" x14ac:dyDescent="0.25">
      <c r="A10" t="s">
        <v>579</v>
      </c>
      <c r="B10">
        <v>-0.99067080251788697</v>
      </c>
      <c r="C10">
        <v>779.27431219222501</v>
      </c>
      <c r="D10">
        <v>163.53239648445501</v>
      </c>
      <c r="E10">
        <v>6</v>
      </c>
      <c r="F10">
        <v>5</v>
      </c>
      <c r="G10">
        <v>22400000</v>
      </c>
      <c r="H10">
        <v>383</v>
      </c>
      <c r="M10" t="s">
        <v>625</v>
      </c>
      <c r="N10" t="s">
        <v>648</v>
      </c>
      <c r="O10" t="s">
        <v>626</v>
      </c>
      <c r="Q10" t="s">
        <v>618</v>
      </c>
    </row>
    <row r="11" spans="1:17" x14ac:dyDescent="0.25">
      <c r="A11" t="s">
        <v>580</v>
      </c>
      <c r="B11">
        <v>-0.71351074360496902</v>
      </c>
      <c r="C11">
        <v>691.95809273823397</v>
      </c>
      <c r="D11">
        <v>160.357297235364</v>
      </c>
      <c r="E11">
        <v>6</v>
      </c>
      <c r="F11">
        <v>5</v>
      </c>
      <c r="G11">
        <v>22400000</v>
      </c>
      <c r="H11">
        <v>384</v>
      </c>
      <c r="M11" t="s">
        <v>626</v>
      </c>
      <c r="N11" t="s">
        <v>626</v>
      </c>
      <c r="O11" t="s">
        <v>627</v>
      </c>
      <c r="Q11" t="s">
        <v>627</v>
      </c>
    </row>
    <row r="12" spans="1:17" x14ac:dyDescent="0.25">
      <c r="A12" t="s">
        <v>582</v>
      </c>
      <c r="B12">
        <v>-0.50396038910702701</v>
      </c>
      <c r="C12">
        <v>746.03660786671696</v>
      </c>
      <c r="D12">
        <v>160.75745255189</v>
      </c>
      <c r="E12">
        <v>6</v>
      </c>
      <c r="F12">
        <v>5</v>
      </c>
      <c r="G12">
        <v>22400000</v>
      </c>
      <c r="H12">
        <v>386</v>
      </c>
      <c r="M12" t="s">
        <v>627</v>
      </c>
      <c r="N12" t="s">
        <v>627</v>
      </c>
      <c r="O12" t="s">
        <v>628</v>
      </c>
      <c r="Q12" t="s">
        <v>619</v>
      </c>
    </row>
    <row r="13" spans="1:17" x14ac:dyDescent="0.25">
      <c r="A13" t="s">
        <v>583</v>
      </c>
      <c r="B13">
        <v>-0.64084817710036801</v>
      </c>
      <c r="C13">
        <v>600.14213560926203</v>
      </c>
      <c r="D13">
        <v>160.01247405910999</v>
      </c>
      <c r="E13">
        <v>6</v>
      </c>
      <c r="F13">
        <v>5</v>
      </c>
      <c r="G13">
        <v>22400000</v>
      </c>
      <c r="H13">
        <v>387</v>
      </c>
      <c r="M13" t="s">
        <v>628</v>
      </c>
      <c r="N13" t="s">
        <v>628</v>
      </c>
      <c r="O13" t="s">
        <v>629</v>
      </c>
      <c r="Q13" t="s">
        <v>621</v>
      </c>
    </row>
    <row r="14" spans="1:17" x14ac:dyDescent="0.25">
      <c r="A14" t="s">
        <v>587</v>
      </c>
      <c r="B14">
        <v>-0.97427823251394297</v>
      </c>
      <c r="C14">
        <v>616.02150334174496</v>
      </c>
      <c r="D14">
        <v>160.08976611137999</v>
      </c>
      <c r="E14">
        <v>6</v>
      </c>
      <c r="F14">
        <v>5</v>
      </c>
      <c r="G14">
        <v>22400000</v>
      </c>
      <c r="H14">
        <v>391</v>
      </c>
      <c r="M14" t="s">
        <v>629</v>
      </c>
      <c r="N14" t="s">
        <v>629</v>
      </c>
      <c r="O14" t="s">
        <v>630</v>
      </c>
      <c r="Q14" t="s">
        <v>643</v>
      </c>
    </row>
    <row r="15" spans="1:17" x14ac:dyDescent="0.25">
      <c r="A15" t="s">
        <v>591</v>
      </c>
      <c r="B15">
        <v>-0.50034571093846503</v>
      </c>
      <c r="C15">
        <v>633.072977489864</v>
      </c>
      <c r="D15">
        <v>160.02725437770201</v>
      </c>
      <c r="E15">
        <v>6</v>
      </c>
      <c r="F15">
        <v>5</v>
      </c>
      <c r="G15">
        <v>22400000</v>
      </c>
      <c r="H15">
        <v>395</v>
      </c>
      <c r="M15" t="s">
        <v>630</v>
      </c>
      <c r="N15" t="s">
        <v>630</v>
      </c>
      <c r="O15" t="s">
        <v>631</v>
      </c>
      <c r="Q15" t="s">
        <v>624</v>
      </c>
    </row>
    <row r="16" spans="1:17" x14ac:dyDescent="0.25">
      <c r="A16" s="4" t="s">
        <v>385</v>
      </c>
      <c r="B16" s="4">
        <v>-0.82562409912964096</v>
      </c>
      <c r="C16" s="4">
        <v>1820.85898065827</v>
      </c>
      <c r="D16" s="4">
        <v>170.380135344216</v>
      </c>
      <c r="E16" s="4">
        <v>6</v>
      </c>
      <c r="F16" s="4">
        <v>5</v>
      </c>
      <c r="G16" s="4">
        <v>22386666.666666701</v>
      </c>
      <c r="H16" s="4">
        <v>189</v>
      </c>
      <c r="J16">
        <v>20612.91</v>
      </c>
      <c r="L16">
        <f>+Tabla3[[#This Row],[ganancia]]/1000-Tabla3[[#This Row],[8800]]</f>
        <v>1773.7566666667008</v>
      </c>
      <c r="M16" t="s">
        <v>631</v>
      </c>
      <c r="N16" t="s">
        <v>631</v>
      </c>
      <c r="O16" t="s">
        <v>632</v>
      </c>
      <c r="Q16" t="s">
        <v>631</v>
      </c>
    </row>
    <row r="17" spans="1:17" x14ac:dyDescent="0.25">
      <c r="A17" t="s">
        <v>386</v>
      </c>
      <c r="B17">
        <v>-0.96290786443152898</v>
      </c>
      <c r="C17">
        <v>1800.383505902</v>
      </c>
      <c r="D17">
        <v>170.578037821024</v>
      </c>
      <c r="E17">
        <v>6</v>
      </c>
      <c r="F17">
        <v>5</v>
      </c>
      <c r="G17">
        <v>22386666.666666701</v>
      </c>
      <c r="H17">
        <v>190</v>
      </c>
      <c r="M17" t="s">
        <v>632</v>
      </c>
      <c r="N17" t="s">
        <v>632</v>
      </c>
      <c r="O17" t="s">
        <v>633</v>
      </c>
      <c r="Q17" t="s">
        <v>630</v>
      </c>
    </row>
    <row r="18" spans="1:17" x14ac:dyDescent="0.25">
      <c r="A18" t="s">
        <v>387</v>
      </c>
      <c r="B18">
        <v>-0.86016019314897696</v>
      </c>
      <c r="C18">
        <v>1780.12303704909</v>
      </c>
      <c r="D18">
        <v>170.302507824598</v>
      </c>
      <c r="E18">
        <v>6</v>
      </c>
      <c r="F18">
        <v>5</v>
      </c>
      <c r="G18">
        <v>22386666.666666701</v>
      </c>
      <c r="H18">
        <v>191</v>
      </c>
      <c r="M18" t="s">
        <v>633</v>
      </c>
      <c r="N18" t="s">
        <v>633</v>
      </c>
      <c r="O18" t="s">
        <v>634</v>
      </c>
      <c r="Q18" t="s">
        <v>626</v>
      </c>
    </row>
    <row r="19" spans="1:17" x14ac:dyDescent="0.25">
      <c r="A19" t="s">
        <v>388</v>
      </c>
      <c r="B19">
        <v>-0.87334764768672302</v>
      </c>
      <c r="C19">
        <v>1805.91239839078</v>
      </c>
      <c r="D19">
        <v>170.376436020412</v>
      </c>
      <c r="E19">
        <v>6</v>
      </c>
      <c r="F19">
        <v>5</v>
      </c>
      <c r="G19">
        <v>22386666.666666701</v>
      </c>
      <c r="H19">
        <v>192</v>
      </c>
      <c r="M19" t="s">
        <v>634</v>
      </c>
      <c r="N19" t="s">
        <v>634</v>
      </c>
      <c r="O19" t="s">
        <v>635</v>
      </c>
      <c r="Q19" t="s">
        <v>657</v>
      </c>
    </row>
    <row r="20" spans="1:17" x14ac:dyDescent="0.25">
      <c r="A20" t="s">
        <v>389</v>
      </c>
      <c r="B20">
        <v>-0.85189193806415697</v>
      </c>
      <c r="C20">
        <v>1788.7216573923899</v>
      </c>
      <c r="D20">
        <v>171.19958667482399</v>
      </c>
      <c r="E20">
        <v>6</v>
      </c>
      <c r="F20">
        <v>5</v>
      </c>
      <c r="G20">
        <v>22386666.666666701</v>
      </c>
      <c r="H20">
        <v>193</v>
      </c>
      <c r="M20" t="s">
        <v>635</v>
      </c>
      <c r="N20" t="s">
        <v>635</v>
      </c>
      <c r="O20" t="s">
        <v>651</v>
      </c>
      <c r="Q20" t="s">
        <v>634</v>
      </c>
    </row>
    <row r="21" spans="1:17" x14ac:dyDescent="0.25">
      <c r="A21" t="s">
        <v>390</v>
      </c>
      <c r="B21">
        <v>-0.813105444523054</v>
      </c>
      <c r="C21">
        <v>1791.39486785802</v>
      </c>
      <c r="D21">
        <v>170.559364962611</v>
      </c>
      <c r="E21">
        <v>6</v>
      </c>
      <c r="F21">
        <v>5</v>
      </c>
      <c r="G21">
        <v>22386666.666666701</v>
      </c>
      <c r="H21">
        <v>194</v>
      </c>
      <c r="M21" t="s">
        <v>649</v>
      </c>
      <c r="N21" t="s">
        <v>649</v>
      </c>
      <c r="O21" t="s">
        <v>636</v>
      </c>
    </row>
    <row r="22" spans="1:17" x14ac:dyDescent="0.25">
      <c r="A22" t="s">
        <v>391</v>
      </c>
      <c r="B22">
        <v>-0.98747473679179898</v>
      </c>
      <c r="C22">
        <v>1749.36357677766</v>
      </c>
      <c r="D22">
        <v>170.93083708578399</v>
      </c>
      <c r="E22">
        <v>6</v>
      </c>
      <c r="F22">
        <v>5</v>
      </c>
      <c r="G22">
        <v>22386666.666666701</v>
      </c>
      <c r="H22">
        <v>195</v>
      </c>
      <c r="M22" t="s">
        <v>651</v>
      </c>
      <c r="N22" t="s">
        <v>650</v>
      </c>
      <c r="O22" t="s">
        <v>637</v>
      </c>
    </row>
    <row r="23" spans="1:17" x14ac:dyDescent="0.25">
      <c r="A23" t="s">
        <v>392</v>
      </c>
      <c r="B23">
        <v>-0.91487867626724395</v>
      </c>
      <c r="C23">
        <v>1769.11471873766</v>
      </c>
      <c r="D23">
        <v>170.82472594671</v>
      </c>
      <c r="E23">
        <v>6</v>
      </c>
      <c r="F23">
        <v>5</v>
      </c>
      <c r="G23">
        <v>22386666.666666701</v>
      </c>
      <c r="H23">
        <v>196</v>
      </c>
      <c r="M23" t="s">
        <v>636</v>
      </c>
      <c r="N23" t="s">
        <v>651</v>
      </c>
      <c r="O23" t="s">
        <v>638</v>
      </c>
    </row>
    <row r="24" spans="1:17" x14ac:dyDescent="0.25">
      <c r="A24" t="s">
        <v>394</v>
      </c>
      <c r="B24">
        <v>-0.974344084667079</v>
      </c>
      <c r="C24">
        <v>1775.95552134117</v>
      </c>
      <c r="D24">
        <v>170.80726803937699</v>
      </c>
      <c r="E24">
        <v>6</v>
      </c>
      <c r="F24">
        <v>5</v>
      </c>
      <c r="G24">
        <v>22386666.666666701</v>
      </c>
      <c r="H24">
        <v>198</v>
      </c>
      <c r="M24" t="s">
        <v>637</v>
      </c>
      <c r="N24" t="s">
        <v>636</v>
      </c>
      <c r="O24" t="s">
        <v>639</v>
      </c>
    </row>
    <row r="25" spans="1:17" x14ac:dyDescent="0.25">
      <c r="A25" t="s">
        <v>395</v>
      </c>
      <c r="B25">
        <v>-0.91582978094745104</v>
      </c>
      <c r="C25">
        <v>1787.8865703905999</v>
      </c>
      <c r="D25">
        <v>170.08187438496199</v>
      </c>
      <c r="E25">
        <v>6</v>
      </c>
      <c r="F25">
        <v>5</v>
      </c>
      <c r="G25">
        <v>22386666.666666701</v>
      </c>
      <c r="H25">
        <v>199</v>
      </c>
      <c r="M25" t="s">
        <v>638</v>
      </c>
      <c r="N25" t="s">
        <v>637</v>
      </c>
      <c r="O25" t="s">
        <v>642</v>
      </c>
    </row>
    <row r="26" spans="1:17" x14ac:dyDescent="0.25">
      <c r="A26" t="s">
        <v>396</v>
      </c>
      <c r="B26">
        <v>-0.974223716401315</v>
      </c>
      <c r="C26">
        <v>1762.2200443259201</v>
      </c>
      <c r="D26">
        <v>170.31105246375901</v>
      </c>
      <c r="E26">
        <v>6</v>
      </c>
      <c r="F26">
        <v>5</v>
      </c>
      <c r="G26">
        <v>22386666.666666701</v>
      </c>
      <c r="H26">
        <v>200</v>
      </c>
      <c r="M26" t="s">
        <v>639</v>
      </c>
      <c r="N26" t="s">
        <v>638</v>
      </c>
      <c r="O26" t="s">
        <v>643</v>
      </c>
    </row>
    <row r="27" spans="1:17" x14ac:dyDescent="0.25">
      <c r="A27" t="s">
        <v>397</v>
      </c>
      <c r="B27">
        <v>-0.90502970910459302</v>
      </c>
      <c r="C27">
        <v>1793.0790838425701</v>
      </c>
      <c r="D27">
        <v>170.71661996382599</v>
      </c>
      <c r="E27">
        <v>6</v>
      </c>
      <c r="F27">
        <v>5</v>
      </c>
      <c r="G27">
        <v>22386666.666666701</v>
      </c>
      <c r="H27">
        <v>201</v>
      </c>
      <c r="M27" t="s">
        <v>640</v>
      </c>
      <c r="N27" t="s">
        <v>639</v>
      </c>
      <c r="O27" t="s">
        <v>646</v>
      </c>
    </row>
    <row r="28" spans="1:17" x14ac:dyDescent="0.25">
      <c r="A28" t="s">
        <v>398</v>
      </c>
      <c r="B28">
        <v>-0.994603036728958</v>
      </c>
      <c r="C28">
        <v>1758.7539798835401</v>
      </c>
      <c r="D28">
        <v>171.53614497515099</v>
      </c>
      <c r="E28">
        <v>6</v>
      </c>
      <c r="F28">
        <v>5</v>
      </c>
      <c r="G28">
        <v>22386666.666666701</v>
      </c>
      <c r="H28">
        <v>202</v>
      </c>
      <c r="M28" t="s">
        <v>641</v>
      </c>
      <c r="N28" t="s">
        <v>640</v>
      </c>
      <c r="O28" t="s">
        <v>657</v>
      </c>
    </row>
    <row r="29" spans="1:17" x14ac:dyDescent="0.25">
      <c r="A29" t="s">
        <v>399</v>
      </c>
      <c r="B29">
        <v>-0.84592621079428898</v>
      </c>
      <c r="C29">
        <v>1797.9327153248</v>
      </c>
      <c r="D29">
        <v>170.27191718666199</v>
      </c>
      <c r="E29">
        <v>6</v>
      </c>
      <c r="F29">
        <v>5</v>
      </c>
      <c r="G29">
        <v>22386666.666666701</v>
      </c>
      <c r="H29">
        <v>203</v>
      </c>
      <c r="M29" t="s">
        <v>642</v>
      </c>
      <c r="N29" t="s">
        <v>652</v>
      </c>
      <c r="O29" t="s">
        <v>655</v>
      </c>
    </row>
    <row r="30" spans="1:17" x14ac:dyDescent="0.25">
      <c r="A30" t="s">
        <v>400</v>
      </c>
      <c r="B30">
        <v>-0.93057758306092198</v>
      </c>
      <c r="C30">
        <v>1783.79829154768</v>
      </c>
      <c r="D30">
        <v>170.61679589854899</v>
      </c>
      <c r="E30">
        <v>6</v>
      </c>
      <c r="F30">
        <v>5</v>
      </c>
      <c r="G30">
        <v>22386666.666666701</v>
      </c>
      <c r="H30">
        <v>204</v>
      </c>
      <c r="M30" t="s">
        <v>643</v>
      </c>
      <c r="N30" t="s">
        <v>642</v>
      </c>
    </row>
    <row r="31" spans="1:17" x14ac:dyDescent="0.25">
      <c r="A31" t="s">
        <v>401</v>
      </c>
      <c r="B31">
        <v>-0.99871579010352796</v>
      </c>
      <c r="C31">
        <v>1821.6812300184599</v>
      </c>
      <c r="D31">
        <v>170.98173612684201</v>
      </c>
      <c r="E31">
        <v>6</v>
      </c>
      <c r="F31">
        <v>5</v>
      </c>
      <c r="G31">
        <v>22386666.666666701</v>
      </c>
      <c r="H31">
        <v>205</v>
      </c>
      <c r="M31" t="s">
        <v>644</v>
      </c>
      <c r="N31" t="s">
        <v>643</v>
      </c>
    </row>
    <row r="32" spans="1:17" x14ac:dyDescent="0.25">
      <c r="A32" t="s">
        <v>402</v>
      </c>
      <c r="B32">
        <v>-0.99868869386244097</v>
      </c>
      <c r="C32">
        <v>1755.872230041</v>
      </c>
      <c r="D32">
        <v>170.92309258494501</v>
      </c>
      <c r="E32">
        <v>6</v>
      </c>
      <c r="F32">
        <v>5</v>
      </c>
      <c r="G32">
        <v>22386666.666666701</v>
      </c>
      <c r="H32">
        <v>206</v>
      </c>
      <c r="M32" t="s">
        <v>645</v>
      </c>
      <c r="N32" t="s">
        <v>644</v>
      </c>
    </row>
    <row r="33" spans="1:14" x14ac:dyDescent="0.25">
      <c r="A33" t="s">
        <v>403</v>
      </c>
      <c r="B33">
        <v>-0.96145312791666604</v>
      </c>
      <c r="C33">
        <v>1817.31049156124</v>
      </c>
      <c r="D33">
        <v>171.251037021108</v>
      </c>
      <c r="E33">
        <v>6</v>
      </c>
      <c r="F33">
        <v>5</v>
      </c>
      <c r="G33">
        <v>22386666.666666701</v>
      </c>
      <c r="H33">
        <v>207</v>
      </c>
      <c r="M33" t="s">
        <v>646</v>
      </c>
      <c r="N33" t="s">
        <v>645</v>
      </c>
    </row>
    <row r="34" spans="1:14" x14ac:dyDescent="0.25">
      <c r="A34" t="s">
        <v>404</v>
      </c>
      <c r="B34">
        <v>-0.97464337124412803</v>
      </c>
      <c r="C34">
        <v>1830.3600599983899</v>
      </c>
      <c r="D34">
        <v>170.13233186263599</v>
      </c>
      <c r="E34">
        <v>6</v>
      </c>
      <c r="F34">
        <v>5</v>
      </c>
      <c r="G34">
        <v>22386666.666666701</v>
      </c>
      <c r="H34">
        <v>208</v>
      </c>
      <c r="M34" t="s">
        <v>654</v>
      </c>
      <c r="N34" t="s">
        <v>646</v>
      </c>
    </row>
    <row r="35" spans="1:14" x14ac:dyDescent="0.25">
      <c r="A35" t="s">
        <v>405</v>
      </c>
      <c r="B35">
        <v>-0.97513735611062002</v>
      </c>
      <c r="C35">
        <v>1819.53801892453</v>
      </c>
      <c r="D35">
        <v>170.33762251939001</v>
      </c>
      <c r="E35">
        <v>6</v>
      </c>
      <c r="F35">
        <v>5</v>
      </c>
      <c r="G35">
        <v>22386666.666666701</v>
      </c>
      <c r="H35">
        <v>209</v>
      </c>
      <c r="M35" t="s">
        <v>655</v>
      </c>
      <c r="N35" t="s">
        <v>654</v>
      </c>
    </row>
    <row r="36" spans="1:14" x14ac:dyDescent="0.25">
      <c r="A36" t="s">
        <v>407</v>
      </c>
      <c r="B36">
        <v>-0.97988179370849804</v>
      </c>
      <c r="C36">
        <v>1751.4787281271799</v>
      </c>
      <c r="D36">
        <v>162.10464300520101</v>
      </c>
      <c r="E36">
        <v>6</v>
      </c>
      <c r="F36">
        <v>5</v>
      </c>
      <c r="G36">
        <v>22386666.666666701</v>
      </c>
      <c r="H36">
        <v>211</v>
      </c>
      <c r="N36" t="s">
        <v>655</v>
      </c>
    </row>
    <row r="37" spans="1:14" x14ac:dyDescent="0.25">
      <c r="A37" t="s">
        <v>408</v>
      </c>
      <c r="B37">
        <v>-0.872617261548851</v>
      </c>
      <c r="C37">
        <v>1772.0435962230899</v>
      </c>
      <c r="D37">
        <v>164.506175945314</v>
      </c>
      <c r="E37">
        <v>6</v>
      </c>
      <c r="F37">
        <v>5</v>
      </c>
      <c r="G37">
        <v>22386666.666666701</v>
      </c>
      <c r="H37">
        <v>212</v>
      </c>
    </row>
    <row r="38" spans="1:14" x14ac:dyDescent="0.25">
      <c r="A38" t="s">
        <v>409</v>
      </c>
      <c r="B38">
        <v>-0.84203655665358801</v>
      </c>
      <c r="C38">
        <v>1784.2263423121899</v>
      </c>
      <c r="D38">
        <v>160.00851538950201</v>
      </c>
      <c r="E38">
        <v>6</v>
      </c>
      <c r="F38">
        <v>5</v>
      </c>
      <c r="G38">
        <v>22386666.666666701</v>
      </c>
      <c r="H38">
        <v>213</v>
      </c>
    </row>
    <row r="39" spans="1:14" x14ac:dyDescent="0.25">
      <c r="A39" t="s">
        <v>410</v>
      </c>
      <c r="B39">
        <v>-0.98467506507859903</v>
      </c>
      <c r="C39">
        <v>1825.8921338431601</v>
      </c>
      <c r="D39">
        <v>161.484089793561</v>
      </c>
      <c r="E39">
        <v>6</v>
      </c>
      <c r="F39">
        <v>5</v>
      </c>
      <c r="G39">
        <v>22386666.666666701</v>
      </c>
      <c r="H39">
        <v>214</v>
      </c>
    </row>
    <row r="40" spans="1:14" x14ac:dyDescent="0.25">
      <c r="A40" t="s">
        <v>411</v>
      </c>
      <c r="B40">
        <v>-0.89541687620219201</v>
      </c>
      <c r="C40">
        <v>1786.82834800862</v>
      </c>
      <c r="D40">
        <v>161.76894514403901</v>
      </c>
      <c r="E40">
        <v>6</v>
      </c>
      <c r="F40">
        <v>5</v>
      </c>
      <c r="G40">
        <v>22386666.666666701</v>
      </c>
      <c r="H40">
        <v>215</v>
      </c>
    </row>
    <row r="41" spans="1:14" x14ac:dyDescent="0.25">
      <c r="A41" t="s">
        <v>412</v>
      </c>
      <c r="B41">
        <v>-0.93919802995395296</v>
      </c>
      <c r="C41">
        <v>1775.05197880484</v>
      </c>
      <c r="D41">
        <v>160.15045362648399</v>
      </c>
      <c r="E41">
        <v>6</v>
      </c>
      <c r="F41">
        <v>5</v>
      </c>
      <c r="G41">
        <v>22386666.666666701</v>
      </c>
      <c r="H41">
        <v>216</v>
      </c>
    </row>
    <row r="42" spans="1:14" x14ac:dyDescent="0.25">
      <c r="A42" t="s">
        <v>413</v>
      </c>
      <c r="B42">
        <v>-0.95144881801431103</v>
      </c>
      <c r="C42">
        <v>1766.4729170462599</v>
      </c>
      <c r="D42">
        <v>166.93597883115001</v>
      </c>
      <c r="E42">
        <v>6</v>
      </c>
      <c r="F42">
        <v>5</v>
      </c>
      <c r="G42">
        <v>22386666.666666701</v>
      </c>
      <c r="H42">
        <v>217</v>
      </c>
    </row>
    <row r="43" spans="1:14" x14ac:dyDescent="0.25">
      <c r="A43" t="s">
        <v>414</v>
      </c>
      <c r="B43">
        <v>-0.99212331849122903</v>
      </c>
      <c r="C43">
        <v>1801.85181433866</v>
      </c>
      <c r="D43">
        <v>160.01489316392701</v>
      </c>
      <c r="E43">
        <v>6</v>
      </c>
      <c r="F43">
        <v>5</v>
      </c>
      <c r="G43">
        <v>22386666.666666701</v>
      </c>
      <c r="H43">
        <v>218</v>
      </c>
    </row>
    <row r="44" spans="1:14" x14ac:dyDescent="0.25">
      <c r="A44" t="s">
        <v>415</v>
      </c>
      <c r="B44">
        <v>-0.981551960265858</v>
      </c>
      <c r="C44">
        <v>1768.13829608523</v>
      </c>
      <c r="D44">
        <v>163.49601982597801</v>
      </c>
      <c r="E44">
        <v>6</v>
      </c>
      <c r="F44">
        <v>5</v>
      </c>
      <c r="G44">
        <v>22386666.666666701</v>
      </c>
      <c r="H44">
        <v>219</v>
      </c>
    </row>
    <row r="45" spans="1:14" x14ac:dyDescent="0.25">
      <c r="A45" t="s">
        <v>416</v>
      </c>
      <c r="B45">
        <v>-0.89429924902639402</v>
      </c>
      <c r="C45">
        <v>1821.2585436761699</v>
      </c>
      <c r="D45">
        <v>160.07874433165799</v>
      </c>
      <c r="E45">
        <v>6</v>
      </c>
      <c r="F45">
        <v>5</v>
      </c>
      <c r="G45">
        <v>22386666.666666701</v>
      </c>
      <c r="H45">
        <v>220</v>
      </c>
    </row>
    <row r="46" spans="1:14" x14ac:dyDescent="0.25">
      <c r="A46" t="s">
        <v>417</v>
      </c>
      <c r="B46">
        <v>-0.82098983488474997</v>
      </c>
      <c r="C46">
        <v>1784.4721848593899</v>
      </c>
      <c r="D46">
        <v>168.23822215121399</v>
      </c>
      <c r="E46">
        <v>6</v>
      </c>
      <c r="F46">
        <v>5</v>
      </c>
      <c r="G46">
        <v>22386666.666666701</v>
      </c>
      <c r="H46">
        <v>221</v>
      </c>
    </row>
    <row r="47" spans="1:14" x14ac:dyDescent="0.25">
      <c r="A47" t="s">
        <v>418</v>
      </c>
      <c r="B47">
        <v>-0.98267455025454098</v>
      </c>
      <c r="C47">
        <v>1752.1890529924599</v>
      </c>
      <c r="D47">
        <v>165.30869798832401</v>
      </c>
      <c r="E47">
        <v>6</v>
      </c>
      <c r="F47">
        <v>5</v>
      </c>
      <c r="G47">
        <v>22386666.666666701</v>
      </c>
      <c r="H47">
        <v>222</v>
      </c>
    </row>
    <row r="48" spans="1:14" x14ac:dyDescent="0.25">
      <c r="A48" t="s">
        <v>419</v>
      </c>
      <c r="B48">
        <v>-0.96823021924385699</v>
      </c>
      <c r="C48">
        <v>1822.8447955224599</v>
      </c>
      <c r="D48">
        <v>160.263306739412</v>
      </c>
      <c r="E48">
        <v>6</v>
      </c>
      <c r="F48">
        <v>5</v>
      </c>
      <c r="G48">
        <v>22386666.666666701</v>
      </c>
      <c r="H48">
        <v>223</v>
      </c>
    </row>
    <row r="49" spans="1:8" x14ac:dyDescent="0.25">
      <c r="A49" t="s">
        <v>420</v>
      </c>
      <c r="B49">
        <v>-0.95906270387872505</v>
      </c>
      <c r="C49">
        <v>1822.65339088156</v>
      </c>
      <c r="D49">
        <v>164.32835798886299</v>
      </c>
      <c r="E49">
        <v>6</v>
      </c>
      <c r="F49">
        <v>5</v>
      </c>
      <c r="G49">
        <v>22386666.666666701</v>
      </c>
      <c r="H49">
        <v>224</v>
      </c>
    </row>
    <row r="50" spans="1:8" x14ac:dyDescent="0.25">
      <c r="A50" t="s">
        <v>421</v>
      </c>
      <c r="B50">
        <v>-0.88963704054978299</v>
      </c>
      <c r="C50">
        <v>1800.50694809281</v>
      </c>
      <c r="D50">
        <v>160.74124499248501</v>
      </c>
      <c r="E50">
        <v>6</v>
      </c>
      <c r="F50">
        <v>5</v>
      </c>
      <c r="G50">
        <v>22386666.666666701</v>
      </c>
      <c r="H50">
        <v>225</v>
      </c>
    </row>
    <row r="51" spans="1:8" x14ac:dyDescent="0.25">
      <c r="A51" t="s">
        <v>422</v>
      </c>
      <c r="B51">
        <v>-0.85839953708680194</v>
      </c>
      <c r="C51">
        <v>1821.1212318643099</v>
      </c>
      <c r="D51">
        <v>163.070023606126</v>
      </c>
      <c r="E51">
        <v>6</v>
      </c>
      <c r="F51">
        <v>5</v>
      </c>
      <c r="G51">
        <v>22386666.666666701</v>
      </c>
      <c r="H51">
        <v>226</v>
      </c>
    </row>
    <row r="52" spans="1:8" x14ac:dyDescent="0.25">
      <c r="A52" t="s">
        <v>423</v>
      </c>
      <c r="B52">
        <v>-0.85764384707797803</v>
      </c>
      <c r="C52">
        <v>1789.6039171349</v>
      </c>
      <c r="D52">
        <v>165.879785362505</v>
      </c>
      <c r="E52">
        <v>6</v>
      </c>
      <c r="F52">
        <v>5</v>
      </c>
      <c r="G52">
        <v>22386666.666666701</v>
      </c>
      <c r="H52">
        <v>227</v>
      </c>
    </row>
    <row r="53" spans="1:8" x14ac:dyDescent="0.25">
      <c r="A53" t="s">
        <v>424</v>
      </c>
      <c r="B53">
        <v>-0.97176560765489395</v>
      </c>
      <c r="C53">
        <v>1753.4072269488399</v>
      </c>
      <c r="D53">
        <v>160.03725721580099</v>
      </c>
      <c r="E53">
        <v>6</v>
      </c>
      <c r="F53">
        <v>5</v>
      </c>
      <c r="G53">
        <v>22386666.666666701</v>
      </c>
      <c r="H53">
        <v>228</v>
      </c>
    </row>
    <row r="54" spans="1:8" x14ac:dyDescent="0.25">
      <c r="A54" t="s">
        <v>425</v>
      </c>
      <c r="B54">
        <v>-0.86281231719933904</v>
      </c>
      <c r="C54">
        <v>1823.9019002776399</v>
      </c>
      <c r="D54">
        <v>168.85620443340801</v>
      </c>
      <c r="E54">
        <v>6</v>
      </c>
      <c r="F54">
        <v>5</v>
      </c>
      <c r="G54">
        <v>22386666.666666701</v>
      </c>
      <c r="H54">
        <v>229</v>
      </c>
    </row>
    <row r="55" spans="1:8" x14ac:dyDescent="0.25">
      <c r="A55" t="s">
        <v>426</v>
      </c>
      <c r="B55">
        <v>-0.96719708019649597</v>
      </c>
      <c r="C55">
        <v>1768.70971802539</v>
      </c>
      <c r="D55">
        <v>171.098586356927</v>
      </c>
      <c r="E55">
        <v>6</v>
      </c>
      <c r="F55">
        <v>5</v>
      </c>
      <c r="G55">
        <v>22386666.666666701</v>
      </c>
      <c r="H55">
        <v>230</v>
      </c>
    </row>
    <row r="56" spans="1:8" x14ac:dyDescent="0.25">
      <c r="A56" t="s">
        <v>427</v>
      </c>
      <c r="B56">
        <v>-0.90361703694026496</v>
      </c>
      <c r="C56">
        <v>1778.34900458368</v>
      </c>
      <c r="D56">
        <v>163.707746709286</v>
      </c>
      <c r="E56">
        <v>6</v>
      </c>
      <c r="F56">
        <v>5</v>
      </c>
      <c r="G56">
        <v>22386666.666666701</v>
      </c>
      <c r="H56">
        <v>231</v>
      </c>
    </row>
    <row r="57" spans="1:8" x14ac:dyDescent="0.25">
      <c r="A57" t="s">
        <v>428</v>
      </c>
      <c r="B57">
        <v>-0.82228909383871995</v>
      </c>
      <c r="C57">
        <v>1803.53584814026</v>
      </c>
      <c r="D57">
        <v>161.88811620272099</v>
      </c>
      <c r="E57">
        <v>6</v>
      </c>
      <c r="F57">
        <v>5</v>
      </c>
      <c r="G57">
        <v>22386666.666666701</v>
      </c>
      <c r="H57">
        <v>232</v>
      </c>
    </row>
    <row r="58" spans="1:8" x14ac:dyDescent="0.25">
      <c r="A58" t="s">
        <v>429</v>
      </c>
      <c r="B58">
        <v>-0.99141073184250395</v>
      </c>
      <c r="C58">
        <v>1762.17567632284</v>
      </c>
      <c r="D58">
        <v>160.04864788240701</v>
      </c>
      <c r="E58">
        <v>6</v>
      </c>
      <c r="F58">
        <v>5</v>
      </c>
      <c r="G58">
        <v>22386666.666666701</v>
      </c>
      <c r="H58">
        <v>233</v>
      </c>
    </row>
    <row r="59" spans="1:8" x14ac:dyDescent="0.25">
      <c r="A59" t="s">
        <v>430</v>
      </c>
      <c r="B59">
        <v>-0.98733341429279797</v>
      </c>
      <c r="C59">
        <v>1751.24581869598</v>
      </c>
      <c r="D59">
        <v>169.13039451880101</v>
      </c>
      <c r="E59">
        <v>6</v>
      </c>
      <c r="F59">
        <v>5</v>
      </c>
      <c r="G59">
        <v>22386666.666666701</v>
      </c>
      <c r="H59">
        <v>234</v>
      </c>
    </row>
    <row r="60" spans="1:8" x14ac:dyDescent="0.25">
      <c r="A60" t="s">
        <v>431</v>
      </c>
      <c r="B60">
        <v>-0.86636413064343398</v>
      </c>
      <c r="C60">
        <v>1802.99920516412</v>
      </c>
      <c r="D60">
        <v>160.050723070255</v>
      </c>
      <c r="E60">
        <v>6</v>
      </c>
      <c r="F60">
        <v>5</v>
      </c>
      <c r="G60">
        <v>22386666.666666701</v>
      </c>
      <c r="H60">
        <v>235</v>
      </c>
    </row>
    <row r="61" spans="1:8" x14ac:dyDescent="0.25">
      <c r="A61" t="s">
        <v>432</v>
      </c>
      <c r="B61">
        <v>-0.67122096399220399</v>
      </c>
      <c r="C61">
        <v>1775.9905434906</v>
      </c>
      <c r="D61">
        <v>160.03569639112999</v>
      </c>
      <c r="E61">
        <v>6</v>
      </c>
      <c r="F61">
        <v>5</v>
      </c>
      <c r="G61">
        <v>22386666.666666701</v>
      </c>
      <c r="H61">
        <v>236</v>
      </c>
    </row>
    <row r="62" spans="1:8" x14ac:dyDescent="0.25">
      <c r="A62" t="s">
        <v>433</v>
      </c>
      <c r="B62">
        <v>-0.67117692909625204</v>
      </c>
      <c r="C62">
        <v>1781.1267649849499</v>
      </c>
      <c r="D62">
        <v>166.916720332853</v>
      </c>
      <c r="E62">
        <v>6</v>
      </c>
      <c r="F62">
        <v>5</v>
      </c>
      <c r="G62">
        <v>22386666.666666701</v>
      </c>
      <c r="H62">
        <v>237</v>
      </c>
    </row>
    <row r="63" spans="1:8" x14ac:dyDescent="0.25">
      <c r="A63" t="s">
        <v>434</v>
      </c>
      <c r="B63">
        <v>-0.52781916110460203</v>
      </c>
      <c r="C63">
        <v>1777.2797531681299</v>
      </c>
      <c r="D63">
        <v>162.08412209038701</v>
      </c>
      <c r="E63">
        <v>6</v>
      </c>
      <c r="F63">
        <v>5</v>
      </c>
      <c r="G63">
        <v>22386666.666666701</v>
      </c>
      <c r="H63">
        <v>238</v>
      </c>
    </row>
    <row r="64" spans="1:8" x14ac:dyDescent="0.25">
      <c r="A64" t="s">
        <v>435</v>
      </c>
      <c r="B64">
        <v>-0.50043991607761296</v>
      </c>
      <c r="C64">
        <v>1778.5416926011601</v>
      </c>
      <c r="D64">
        <v>170.26397461642199</v>
      </c>
      <c r="E64">
        <v>6</v>
      </c>
      <c r="F64">
        <v>5</v>
      </c>
      <c r="G64">
        <v>22386666.666666701</v>
      </c>
      <c r="H64">
        <v>239</v>
      </c>
    </row>
    <row r="65" spans="1:8" x14ac:dyDescent="0.25">
      <c r="A65" t="s">
        <v>437</v>
      </c>
      <c r="B65">
        <v>-0.52284106806216302</v>
      </c>
      <c r="C65">
        <v>1775.20991083796</v>
      </c>
      <c r="D65">
        <v>166.526687514011</v>
      </c>
      <c r="E65">
        <v>6</v>
      </c>
      <c r="F65">
        <v>5</v>
      </c>
      <c r="G65">
        <v>22386666.666666701</v>
      </c>
      <c r="H65">
        <v>241</v>
      </c>
    </row>
    <row r="66" spans="1:8" x14ac:dyDescent="0.25">
      <c r="A66" t="s">
        <v>438</v>
      </c>
      <c r="B66">
        <v>-0.58271022196507005</v>
      </c>
      <c r="C66">
        <v>1779.1113332503801</v>
      </c>
      <c r="D66">
        <v>169.264334085889</v>
      </c>
      <c r="E66">
        <v>6</v>
      </c>
      <c r="F66">
        <v>5</v>
      </c>
      <c r="G66">
        <v>22386666.666666701</v>
      </c>
      <c r="H66">
        <v>242</v>
      </c>
    </row>
    <row r="67" spans="1:8" x14ac:dyDescent="0.25">
      <c r="A67" t="s">
        <v>439</v>
      </c>
      <c r="B67">
        <v>-0.61129896654730498</v>
      </c>
      <c r="C67">
        <v>1777.3877559351499</v>
      </c>
      <c r="D67">
        <v>163.01799078447101</v>
      </c>
      <c r="E67">
        <v>6</v>
      </c>
      <c r="F67">
        <v>5</v>
      </c>
      <c r="G67">
        <v>22386666.666666701</v>
      </c>
      <c r="H67">
        <v>243</v>
      </c>
    </row>
    <row r="68" spans="1:8" x14ac:dyDescent="0.25">
      <c r="A68" t="s">
        <v>440</v>
      </c>
      <c r="B68">
        <v>-0.91384489237752098</v>
      </c>
      <c r="C68">
        <v>1824.29007416174</v>
      </c>
      <c r="D68">
        <v>170.78436159735</v>
      </c>
      <c r="E68">
        <v>6</v>
      </c>
      <c r="F68">
        <v>5</v>
      </c>
      <c r="G68">
        <v>22386666.666666701</v>
      </c>
      <c r="H68">
        <v>244</v>
      </c>
    </row>
    <row r="69" spans="1:8" x14ac:dyDescent="0.25">
      <c r="A69" t="s">
        <v>441</v>
      </c>
      <c r="B69">
        <v>-0.57187340304703504</v>
      </c>
      <c r="C69">
        <v>1783.6871244993299</v>
      </c>
      <c r="D69">
        <v>160.01921169904199</v>
      </c>
      <c r="E69">
        <v>6</v>
      </c>
      <c r="F69">
        <v>5</v>
      </c>
      <c r="G69">
        <v>22386666.666666701</v>
      </c>
      <c r="H69">
        <v>245</v>
      </c>
    </row>
    <row r="70" spans="1:8" x14ac:dyDescent="0.25">
      <c r="A70" t="s">
        <v>442</v>
      </c>
      <c r="B70">
        <v>-0.57258667016367804</v>
      </c>
      <c r="C70">
        <v>1783.8069463250299</v>
      </c>
      <c r="D70">
        <v>164.39452215575199</v>
      </c>
      <c r="E70">
        <v>6</v>
      </c>
      <c r="F70">
        <v>5</v>
      </c>
      <c r="G70">
        <v>22386666.666666701</v>
      </c>
      <c r="H70">
        <v>246</v>
      </c>
    </row>
    <row r="71" spans="1:8" x14ac:dyDescent="0.25">
      <c r="A71" t="s">
        <v>443</v>
      </c>
      <c r="B71">
        <v>-0.54115123267573395</v>
      </c>
      <c r="C71">
        <v>1780.8544890573301</v>
      </c>
      <c r="D71">
        <v>168.25307542158899</v>
      </c>
      <c r="E71">
        <v>6</v>
      </c>
      <c r="F71">
        <v>5</v>
      </c>
      <c r="G71">
        <v>22386666.666666701</v>
      </c>
      <c r="H71">
        <v>247</v>
      </c>
    </row>
    <row r="72" spans="1:8" x14ac:dyDescent="0.25">
      <c r="A72" t="s">
        <v>444</v>
      </c>
      <c r="B72">
        <v>-0.98450134520686605</v>
      </c>
      <c r="C72">
        <v>1817.3103110126699</v>
      </c>
      <c r="D72">
        <v>162.59206756228801</v>
      </c>
      <c r="E72">
        <v>6</v>
      </c>
      <c r="F72">
        <v>5</v>
      </c>
      <c r="G72">
        <v>22386666.666666701</v>
      </c>
      <c r="H72">
        <v>248</v>
      </c>
    </row>
    <row r="73" spans="1:8" x14ac:dyDescent="0.25">
      <c r="A73" t="s">
        <v>445</v>
      </c>
      <c r="B73">
        <v>-0.57515032755068796</v>
      </c>
      <c r="C73">
        <v>1776.6148211847601</v>
      </c>
      <c r="D73">
        <v>161.219516619904</v>
      </c>
      <c r="E73">
        <v>6</v>
      </c>
      <c r="F73">
        <v>5</v>
      </c>
      <c r="G73">
        <v>22386666.666666701</v>
      </c>
      <c r="H73">
        <v>249</v>
      </c>
    </row>
    <row r="74" spans="1:8" x14ac:dyDescent="0.25">
      <c r="A74" t="s">
        <v>446</v>
      </c>
      <c r="B74">
        <v>-0.98760544529101602</v>
      </c>
      <c r="C74">
        <v>1825.3073987595001</v>
      </c>
      <c r="D74">
        <v>167.03871784279099</v>
      </c>
      <c r="E74">
        <v>6</v>
      </c>
      <c r="F74">
        <v>5</v>
      </c>
      <c r="G74">
        <v>22386666.666666701</v>
      </c>
      <c r="H74">
        <v>250</v>
      </c>
    </row>
    <row r="75" spans="1:8" x14ac:dyDescent="0.25">
      <c r="A75" t="s">
        <v>448</v>
      </c>
      <c r="B75">
        <v>-0.60112249543521901</v>
      </c>
      <c r="C75">
        <v>1778.82674766528</v>
      </c>
      <c r="D75">
        <v>164.748425509485</v>
      </c>
      <c r="E75">
        <v>6</v>
      </c>
      <c r="F75">
        <v>5</v>
      </c>
      <c r="G75">
        <v>22386666.666666701</v>
      </c>
      <c r="H75">
        <v>252</v>
      </c>
    </row>
    <row r="76" spans="1:8" x14ac:dyDescent="0.25">
      <c r="A76" t="s">
        <v>449</v>
      </c>
      <c r="B76">
        <v>-0.54092180360075004</v>
      </c>
      <c r="C76">
        <v>1780.44145965438</v>
      </c>
      <c r="D76">
        <v>171.40205336358301</v>
      </c>
      <c r="E76">
        <v>6</v>
      </c>
      <c r="F76">
        <v>5</v>
      </c>
      <c r="G76">
        <v>22386666.666666701</v>
      </c>
      <c r="H76">
        <v>253</v>
      </c>
    </row>
    <row r="77" spans="1:8" x14ac:dyDescent="0.25">
      <c r="A77" t="s">
        <v>450</v>
      </c>
      <c r="B77">
        <v>-0.542435946175443</v>
      </c>
      <c r="C77">
        <v>1778.4265492339</v>
      </c>
      <c r="D77">
        <v>170.17596303187401</v>
      </c>
      <c r="E77">
        <v>6</v>
      </c>
      <c r="F77">
        <v>5</v>
      </c>
      <c r="G77">
        <v>22386666.666666701</v>
      </c>
      <c r="H77">
        <v>254</v>
      </c>
    </row>
    <row r="78" spans="1:8" x14ac:dyDescent="0.25">
      <c r="A78" t="s">
        <v>451</v>
      </c>
      <c r="B78">
        <v>-0.73115723688026502</v>
      </c>
      <c r="C78">
        <v>1786.13108770706</v>
      </c>
      <c r="D78">
        <v>164.18075146960399</v>
      </c>
      <c r="E78">
        <v>6</v>
      </c>
      <c r="F78">
        <v>5</v>
      </c>
      <c r="G78">
        <v>22386666.666666701</v>
      </c>
      <c r="H78">
        <v>255</v>
      </c>
    </row>
    <row r="79" spans="1:8" x14ac:dyDescent="0.25">
      <c r="A79" t="s">
        <v>452</v>
      </c>
      <c r="B79">
        <v>-0.64824770620412597</v>
      </c>
      <c r="C79">
        <v>1783.42392598677</v>
      </c>
      <c r="D79">
        <v>160.67973294720699</v>
      </c>
      <c r="E79">
        <v>6</v>
      </c>
      <c r="F79">
        <v>5</v>
      </c>
      <c r="G79">
        <v>22386666.666666701</v>
      </c>
      <c r="H79">
        <v>256</v>
      </c>
    </row>
    <row r="80" spans="1:8" x14ac:dyDescent="0.25">
      <c r="A80" t="s">
        <v>453</v>
      </c>
      <c r="B80">
        <v>-0.707536608279281</v>
      </c>
      <c r="C80">
        <v>1785.49635360973</v>
      </c>
      <c r="D80">
        <v>170.88512503942999</v>
      </c>
      <c r="E80">
        <v>6</v>
      </c>
      <c r="F80">
        <v>5</v>
      </c>
      <c r="G80">
        <v>22386666.666666701</v>
      </c>
      <c r="H80">
        <v>257</v>
      </c>
    </row>
    <row r="81" spans="1:8" x14ac:dyDescent="0.25">
      <c r="A81" t="s">
        <v>454</v>
      </c>
      <c r="B81">
        <v>-0.89150263610385205</v>
      </c>
      <c r="C81">
        <v>1773.78971856679</v>
      </c>
      <c r="D81">
        <v>166.56947043539901</v>
      </c>
      <c r="E81">
        <v>6</v>
      </c>
      <c r="F81">
        <v>5</v>
      </c>
      <c r="G81">
        <v>22386666.666666701</v>
      </c>
      <c r="H81">
        <v>258</v>
      </c>
    </row>
    <row r="82" spans="1:8" x14ac:dyDescent="0.25">
      <c r="A82" t="s">
        <v>455</v>
      </c>
      <c r="B82">
        <v>-0.691073229059607</v>
      </c>
      <c r="C82">
        <v>1785.11647545954</v>
      </c>
      <c r="D82">
        <v>160.111032279863</v>
      </c>
      <c r="E82">
        <v>6</v>
      </c>
      <c r="F82">
        <v>5</v>
      </c>
      <c r="G82">
        <v>22386666.666666701</v>
      </c>
      <c r="H82">
        <v>259</v>
      </c>
    </row>
    <row r="83" spans="1:8" x14ac:dyDescent="0.25">
      <c r="A83" t="s">
        <v>457</v>
      </c>
      <c r="B83">
        <v>-0.63419305343937304</v>
      </c>
      <c r="C83">
        <v>1784.7801429919</v>
      </c>
      <c r="D83">
        <v>170.72264176086099</v>
      </c>
      <c r="E83">
        <v>6</v>
      </c>
      <c r="F83">
        <v>5</v>
      </c>
      <c r="G83">
        <v>22386666.666666701</v>
      </c>
      <c r="H83">
        <v>261</v>
      </c>
    </row>
    <row r="84" spans="1:8" x14ac:dyDescent="0.25">
      <c r="A84" t="s">
        <v>458</v>
      </c>
      <c r="B84">
        <v>-0.95513112603026695</v>
      </c>
      <c r="C84">
        <v>1842.7618453975199</v>
      </c>
      <c r="D84">
        <v>160.02618288223499</v>
      </c>
      <c r="E84">
        <v>6</v>
      </c>
      <c r="F84">
        <v>5</v>
      </c>
      <c r="G84">
        <v>22386666.666666701</v>
      </c>
      <c r="H84">
        <v>262</v>
      </c>
    </row>
    <row r="85" spans="1:8" x14ac:dyDescent="0.25">
      <c r="A85" t="s">
        <v>459</v>
      </c>
      <c r="B85">
        <v>-0.98993661602786798</v>
      </c>
      <c r="C85">
        <v>1838.1528026881299</v>
      </c>
      <c r="D85">
        <v>160.00029624745</v>
      </c>
      <c r="E85">
        <v>6</v>
      </c>
      <c r="F85">
        <v>5</v>
      </c>
      <c r="G85">
        <v>22386666.666666701</v>
      </c>
      <c r="H85">
        <v>263</v>
      </c>
    </row>
    <row r="86" spans="1:8" x14ac:dyDescent="0.25">
      <c r="A86" t="s">
        <v>460</v>
      </c>
      <c r="B86">
        <v>-0.90888941258081601</v>
      </c>
      <c r="C86">
        <v>1843.5332985201601</v>
      </c>
      <c r="D86">
        <v>167.66885074903001</v>
      </c>
      <c r="E86">
        <v>6</v>
      </c>
      <c r="F86">
        <v>5</v>
      </c>
      <c r="G86">
        <v>22386666.666666701</v>
      </c>
      <c r="H86">
        <v>264</v>
      </c>
    </row>
    <row r="87" spans="1:8" x14ac:dyDescent="0.25">
      <c r="A87" t="s">
        <v>461</v>
      </c>
      <c r="B87">
        <v>-0.918872487729401</v>
      </c>
      <c r="C87">
        <v>1834.30740829161</v>
      </c>
      <c r="D87">
        <v>162.48956229396001</v>
      </c>
      <c r="E87">
        <v>6</v>
      </c>
      <c r="F87">
        <v>5</v>
      </c>
      <c r="G87">
        <v>22386666.666666701</v>
      </c>
      <c r="H87">
        <v>265</v>
      </c>
    </row>
    <row r="88" spans="1:8" x14ac:dyDescent="0.25">
      <c r="A88" t="s">
        <v>462</v>
      </c>
      <c r="B88">
        <v>-0.85894838474610702</v>
      </c>
      <c r="C88">
        <v>1838.7704736354899</v>
      </c>
      <c r="D88">
        <v>160.29120856434599</v>
      </c>
      <c r="E88">
        <v>6</v>
      </c>
      <c r="F88">
        <v>5</v>
      </c>
      <c r="G88">
        <v>22386666.666666701</v>
      </c>
      <c r="H88">
        <v>266</v>
      </c>
    </row>
    <row r="89" spans="1:8" x14ac:dyDescent="0.25">
      <c r="A89" t="s">
        <v>463</v>
      </c>
      <c r="B89">
        <v>-0.86690692358532295</v>
      </c>
      <c r="C89">
        <v>1839.22945763045</v>
      </c>
      <c r="D89">
        <v>170.827191157568</v>
      </c>
      <c r="E89">
        <v>6</v>
      </c>
      <c r="F89">
        <v>5</v>
      </c>
      <c r="G89">
        <v>22386666.666666701</v>
      </c>
      <c r="H89">
        <v>267</v>
      </c>
    </row>
    <row r="90" spans="1:8" x14ac:dyDescent="0.25">
      <c r="A90" t="s">
        <v>464</v>
      </c>
      <c r="B90">
        <v>-0.863373355789814</v>
      </c>
      <c r="C90">
        <v>1832.8813410271</v>
      </c>
      <c r="D90">
        <v>167.48670607687299</v>
      </c>
      <c r="E90">
        <v>6</v>
      </c>
      <c r="F90">
        <v>5</v>
      </c>
      <c r="G90">
        <v>22386666.666666701</v>
      </c>
      <c r="H90">
        <v>268</v>
      </c>
    </row>
    <row r="91" spans="1:8" x14ac:dyDescent="0.25">
      <c r="A91" t="s">
        <v>465</v>
      </c>
      <c r="B91">
        <v>-0.98491962100771102</v>
      </c>
      <c r="C91">
        <v>1839.97779238114</v>
      </c>
      <c r="D91">
        <v>168.31253248726799</v>
      </c>
      <c r="E91">
        <v>6</v>
      </c>
      <c r="F91">
        <v>5</v>
      </c>
      <c r="G91">
        <v>22386666.666666701</v>
      </c>
      <c r="H91">
        <v>269</v>
      </c>
    </row>
    <row r="92" spans="1:8" x14ac:dyDescent="0.25">
      <c r="A92" t="s">
        <v>466</v>
      </c>
      <c r="B92">
        <v>-0.89339623120372802</v>
      </c>
      <c r="C92">
        <v>1842.2017254127099</v>
      </c>
      <c r="D92">
        <v>165.024040836615</v>
      </c>
      <c r="E92">
        <v>6</v>
      </c>
      <c r="F92">
        <v>5</v>
      </c>
      <c r="G92">
        <v>22386666.666666701</v>
      </c>
      <c r="H92">
        <v>270</v>
      </c>
    </row>
    <row r="93" spans="1:8" x14ac:dyDescent="0.25">
      <c r="A93" t="s">
        <v>467</v>
      </c>
      <c r="B93">
        <v>-0.914834303598135</v>
      </c>
      <c r="C93">
        <v>1772.6102307854601</v>
      </c>
      <c r="D93">
        <v>164.605406416177</v>
      </c>
      <c r="E93">
        <v>6</v>
      </c>
      <c r="F93">
        <v>5</v>
      </c>
      <c r="G93">
        <v>22386666.666666701</v>
      </c>
      <c r="H93">
        <v>271</v>
      </c>
    </row>
    <row r="94" spans="1:8" x14ac:dyDescent="0.25">
      <c r="A94" t="s">
        <v>468</v>
      </c>
      <c r="B94">
        <v>-0.88814135397733696</v>
      </c>
      <c r="C94">
        <v>1842.19778739045</v>
      </c>
      <c r="D94">
        <v>163.881027552104</v>
      </c>
      <c r="E94">
        <v>6</v>
      </c>
      <c r="F94">
        <v>5</v>
      </c>
      <c r="G94">
        <v>22386666.666666701</v>
      </c>
      <c r="H94">
        <v>272</v>
      </c>
    </row>
    <row r="95" spans="1:8" x14ac:dyDescent="0.25">
      <c r="A95" t="s">
        <v>469</v>
      </c>
      <c r="B95">
        <v>-0.87578746141918995</v>
      </c>
      <c r="C95">
        <v>1799.0499457066201</v>
      </c>
      <c r="D95">
        <v>170.82747618149099</v>
      </c>
      <c r="E95">
        <v>6</v>
      </c>
      <c r="F95">
        <v>5</v>
      </c>
      <c r="G95">
        <v>22386666.666666701</v>
      </c>
      <c r="H95">
        <v>273</v>
      </c>
    </row>
    <row r="96" spans="1:8" x14ac:dyDescent="0.25">
      <c r="A96" t="s">
        <v>470</v>
      </c>
      <c r="B96">
        <v>-0.97978842072615802</v>
      </c>
      <c r="C96">
        <v>1843.89417234707</v>
      </c>
      <c r="D96">
        <v>170.59236699964401</v>
      </c>
      <c r="E96">
        <v>6</v>
      </c>
      <c r="F96">
        <v>5</v>
      </c>
      <c r="G96">
        <v>22386666.666666701</v>
      </c>
      <c r="H96">
        <v>274</v>
      </c>
    </row>
    <row r="97" spans="1:8" x14ac:dyDescent="0.25">
      <c r="A97" t="s">
        <v>471</v>
      </c>
      <c r="B97">
        <v>-0.99006874684605595</v>
      </c>
      <c r="C97">
        <v>1810.12991186505</v>
      </c>
      <c r="D97">
        <v>170.92246918111201</v>
      </c>
      <c r="E97">
        <v>6</v>
      </c>
      <c r="F97">
        <v>5</v>
      </c>
      <c r="G97">
        <v>22386666.666666701</v>
      </c>
      <c r="H97">
        <v>275</v>
      </c>
    </row>
    <row r="98" spans="1:8" x14ac:dyDescent="0.25">
      <c r="A98" t="s">
        <v>472</v>
      </c>
      <c r="B98">
        <v>-0.99567586659702001</v>
      </c>
      <c r="C98">
        <v>1750.7945616427901</v>
      </c>
      <c r="D98">
        <v>167.29414035458399</v>
      </c>
      <c r="E98">
        <v>6</v>
      </c>
      <c r="F98">
        <v>5</v>
      </c>
      <c r="G98">
        <v>22386666.666666701</v>
      </c>
      <c r="H98">
        <v>276</v>
      </c>
    </row>
    <row r="99" spans="1:8" x14ac:dyDescent="0.25">
      <c r="A99" t="s">
        <v>473</v>
      </c>
      <c r="B99">
        <v>-0.94574555948193095</v>
      </c>
      <c r="C99">
        <v>1839.60690568262</v>
      </c>
      <c r="D99">
        <v>161.90679817980799</v>
      </c>
      <c r="E99">
        <v>6</v>
      </c>
      <c r="F99">
        <v>5</v>
      </c>
      <c r="G99">
        <v>22386666.666666701</v>
      </c>
      <c r="H99">
        <v>277</v>
      </c>
    </row>
    <row r="100" spans="1:8" x14ac:dyDescent="0.25">
      <c r="A100" t="s">
        <v>474</v>
      </c>
      <c r="B100">
        <v>-0.98887564270276296</v>
      </c>
      <c r="C100">
        <v>1751.86454330586</v>
      </c>
      <c r="D100">
        <v>163.245308443352</v>
      </c>
      <c r="E100">
        <v>6</v>
      </c>
      <c r="F100">
        <v>5</v>
      </c>
      <c r="G100">
        <v>22386666.666666701</v>
      </c>
      <c r="H100">
        <v>278</v>
      </c>
    </row>
    <row r="101" spans="1:8" x14ac:dyDescent="0.25">
      <c r="A101" t="s">
        <v>475</v>
      </c>
      <c r="B101">
        <v>-0.92285406456748098</v>
      </c>
      <c r="C101">
        <v>1765.55024318096</v>
      </c>
      <c r="D101">
        <v>160.01244577092601</v>
      </c>
      <c r="E101">
        <v>6</v>
      </c>
      <c r="F101">
        <v>5</v>
      </c>
      <c r="G101">
        <v>22386666.666666701</v>
      </c>
      <c r="H101">
        <v>279</v>
      </c>
    </row>
    <row r="102" spans="1:8" x14ac:dyDescent="0.25">
      <c r="A102" t="s">
        <v>476</v>
      </c>
      <c r="B102">
        <v>-0.99039105839373698</v>
      </c>
      <c r="C102">
        <v>1841.0706120708701</v>
      </c>
      <c r="D102">
        <v>165.76686275550901</v>
      </c>
      <c r="E102">
        <v>6</v>
      </c>
      <c r="F102">
        <v>5</v>
      </c>
      <c r="G102">
        <v>22386666.666666701</v>
      </c>
      <c r="H102">
        <v>280</v>
      </c>
    </row>
    <row r="103" spans="1:8" x14ac:dyDescent="0.25">
      <c r="A103" t="s">
        <v>477</v>
      </c>
      <c r="B103">
        <v>-0.66368486544874195</v>
      </c>
      <c r="C103">
        <v>1781.47680179811</v>
      </c>
      <c r="D103">
        <v>164.18532521301199</v>
      </c>
      <c r="E103">
        <v>6</v>
      </c>
      <c r="F103">
        <v>5</v>
      </c>
      <c r="G103">
        <v>22386666.666666701</v>
      </c>
      <c r="H103">
        <v>281</v>
      </c>
    </row>
    <row r="104" spans="1:8" x14ac:dyDescent="0.25">
      <c r="A104" t="s">
        <v>478</v>
      </c>
      <c r="B104">
        <v>-0.99677254246438496</v>
      </c>
      <c r="C104">
        <v>1752.5020678666499</v>
      </c>
      <c r="D104">
        <v>171.37129489928901</v>
      </c>
      <c r="E104">
        <v>6</v>
      </c>
      <c r="F104">
        <v>5</v>
      </c>
      <c r="G104">
        <v>22386666.666666701</v>
      </c>
      <c r="H104">
        <v>282</v>
      </c>
    </row>
    <row r="105" spans="1:8" x14ac:dyDescent="0.25">
      <c r="A105" t="s">
        <v>479</v>
      </c>
      <c r="B105">
        <v>-0.90661285796325997</v>
      </c>
      <c r="C105">
        <v>1771.46796217422</v>
      </c>
      <c r="D105">
        <v>160.78424879551301</v>
      </c>
      <c r="E105">
        <v>6</v>
      </c>
      <c r="F105">
        <v>5</v>
      </c>
      <c r="G105">
        <v>22386666.666666701</v>
      </c>
      <c r="H105">
        <v>283</v>
      </c>
    </row>
    <row r="106" spans="1:8" x14ac:dyDescent="0.25">
      <c r="A106" t="s">
        <v>480</v>
      </c>
      <c r="B106">
        <v>-0.98959021358509203</v>
      </c>
      <c r="C106">
        <v>1802.67604561232</v>
      </c>
      <c r="D106">
        <v>171.32365622931701</v>
      </c>
      <c r="E106">
        <v>6</v>
      </c>
      <c r="F106">
        <v>5</v>
      </c>
      <c r="G106">
        <v>22386666.666666701</v>
      </c>
      <c r="H106">
        <v>284</v>
      </c>
    </row>
    <row r="107" spans="1:8" x14ac:dyDescent="0.25">
      <c r="A107" t="s">
        <v>481</v>
      </c>
      <c r="B107">
        <v>-0.61741015162254897</v>
      </c>
      <c r="C107">
        <v>1778.16112927159</v>
      </c>
      <c r="D107">
        <v>160.110797818392</v>
      </c>
      <c r="E107">
        <v>6</v>
      </c>
      <c r="F107">
        <v>5</v>
      </c>
      <c r="G107">
        <v>22386666.666666701</v>
      </c>
      <c r="H107">
        <v>285</v>
      </c>
    </row>
    <row r="108" spans="1:8" x14ac:dyDescent="0.25">
      <c r="A108" t="s">
        <v>482</v>
      </c>
      <c r="B108">
        <v>-0.95531730757630096</v>
      </c>
      <c r="C108">
        <v>1828.2580085152599</v>
      </c>
      <c r="D108">
        <v>160.011016026036</v>
      </c>
      <c r="E108">
        <v>6</v>
      </c>
      <c r="F108">
        <v>5</v>
      </c>
      <c r="G108">
        <v>22386666.666666701</v>
      </c>
      <c r="H108">
        <v>286</v>
      </c>
    </row>
    <row r="109" spans="1:8" x14ac:dyDescent="0.25">
      <c r="A109" t="s">
        <v>483</v>
      </c>
      <c r="B109">
        <v>-0.98562109294043898</v>
      </c>
      <c r="C109">
        <v>1838.3634232627001</v>
      </c>
      <c r="D109">
        <v>169.50911074828599</v>
      </c>
      <c r="E109">
        <v>6</v>
      </c>
      <c r="F109">
        <v>5</v>
      </c>
      <c r="G109">
        <v>22386666.666666701</v>
      </c>
      <c r="H109">
        <v>287</v>
      </c>
    </row>
    <row r="110" spans="1:8" x14ac:dyDescent="0.25">
      <c r="A110" t="s">
        <v>484</v>
      </c>
      <c r="B110">
        <v>-0.95749555975044298</v>
      </c>
      <c r="C110">
        <v>1766.0978851633799</v>
      </c>
      <c r="D110">
        <v>160.023692975822</v>
      </c>
      <c r="E110">
        <v>6</v>
      </c>
      <c r="F110">
        <v>5</v>
      </c>
      <c r="G110">
        <v>22386666.666666701</v>
      </c>
      <c r="H110">
        <v>288</v>
      </c>
    </row>
    <row r="111" spans="1:8" x14ac:dyDescent="0.25">
      <c r="A111" t="s">
        <v>485</v>
      </c>
      <c r="B111">
        <v>-0.77429103195399496</v>
      </c>
      <c r="C111">
        <v>1789.41108906208</v>
      </c>
      <c r="D111">
        <v>162.359845048935</v>
      </c>
      <c r="E111">
        <v>6</v>
      </c>
      <c r="F111">
        <v>5</v>
      </c>
      <c r="G111">
        <v>22386666.666666701</v>
      </c>
      <c r="H111">
        <v>289</v>
      </c>
    </row>
    <row r="112" spans="1:8" x14ac:dyDescent="0.25">
      <c r="A112" t="s">
        <v>486</v>
      </c>
      <c r="B112">
        <v>-0.82107606139436695</v>
      </c>
      <c r="C112">
        <v>1789.0211026060099</v>
      </c>
      <c r="D112">
        <v>162.74574720274401</v>
      </c>
      <c r="E112">
        <v>6</v>
      </c>
      <c r="F112">
        <v>5</v>
      </c>
      <c r="G112">
        <v>22386666.666666701</v>
      </c>
      <c r="H112">
        <v>290</v>
      </c>
    </row>
    <row r="113" spans="1:8" x14ac:dyDescent="0.25">
      <c r="A113" t="s">
        <v>487</v>
      </c>
      <c r="B113">
        <v>-0.77651126516415403</v>
      </c>
      <c r="C113">
        <v>1787.05764776403</v>
      </c>
      <c r="D113">
        <v>169.128550485581</v>
      </c>
      <c r="E113">
        <v>6</v>
      </c>
      <c r="F113">
        <v>5</v>
      </c>
      <c r="G113">
        <v>22386666.666666701</v>
      </c>
      <c r="H113">
        <v>291</v>
      </c>
    </row>
    <row r="114" spans="1:8" x14ac:dyDescent="0.25">
      <c r="A114" t="s">
        <v>488</v>
      </c>
      <c r="B114">
        <v>-0.87799311914718903</v>
      </c>
      <c r="C114">
        <v>1776.41012121936</v>
      </c>
      <c r="D114">
        <v>162.25953209064701</v>
      </c>
      <c r="E114">
        <v>6</v>
      </c>
      <c r="F114">
        <v>5</v>
      </c>
      <c r="G114">
        <v>22386666.666666701</v>
      </c>
      <c r="H114">
        <v>292</v>
      </c>
    </row>
    <row r="115" spans="1:8" x14ac:dyDescent="0.25">
      <c r="A115" t="s">
        <v>489</v>
      </c>
      <c r="B115">
        <v>-0.57064219473982203</v>
      </c>
      <c r="C115">
        <v>1781.8037791115401</v>
      </c>
      <c r="D115">
        <v>170.66370930801</v>
      </c>
      <c r="E115">
        <v>6</v>
      </c>
      <c r="F115">
        <v>5</v>
      </c>
      <c r="G115">
        <v>22386666.666666701</v>
      </c>
      <c r="H115">
        <v>293</v>
      </c>
    </row>
    <row r="116" spans="1:8" x14ac:dyDescent="0.25">
      <c r="A116" t="s">
        <v>490</v>
      </c>
      <c r="B116">
        <v>-0.55826560653116597</v>
      </c>
      <c r="C116">
        <v>1776.3764902471401</v>
      </c>
      <c r="D116">
        <v>163.59131560054499</v>
      </c>
      <c r="E116">
        <v>6</v>
      </c>
      <c r="F116">
        <v>5</v>
      </c>
      <c r="G116">
        <v>22386666.666666701</v>
      </c>
      <c r="H116">
        <v>294</v>
      </c>
    </row>
    <row r="117" spans="1:8" x14ac:dyDescent="0.25">
      <c r="A117" t="s">
        <v>491</v>
      </c>
      <c r="B117">
        <v>-0.98917598174755506</v>
      </c>
      <c r="C117">
        <v>1750.45696539603</v>
      </c>
      <c r="D117">
        <v>160.090243494373</v>
      </c>
      <c r="E117">
        <v>6</v>
      </c>
      <c r="F117">
        <v>5</v>
      </c>
      <c r="G117">
        <v>22386666.666666701</v>
      </c>
      <c r="H117">
        <v>295</v>
      </c>
    </row>
    <row r="118" spans="1:8" x14ac:dyDescent="0.25">
      <c r="A118" t="s">
        <v>492</v>
      </c>
      <c r="B118">
        <v>-0.97885300448088197</v>
      </c>
      <c r="C118">
        <v>1757.99417533469</v>
      </c>
      <c r="D118">
        <v>160.452836318024</v>
      </c>
      <c r="E118">
        <v>6</v>
      </c>
      <c r="F118">
        <v>5</v>
      </c>
      <c r="G118">
        <v>22386666.666666701</v>
      </c>
      <c r="H118">
        <v>296</v>
      </c>
    </row>
    <row r="119" spans="1:8" x14ac:dyDescent="0.25">
      <c r="A119" t="s">
        <v>493</v>
      </c>
      <c r="B119">
        <v>-0.85148111928383596</v>
      </c>
      <c r="C119">
        <v>1842.83972278686</v>
      </c>
      <c r="D119">
        <v>169.14018820110201</v>
      </c>
      <c r="E119">
        <v>6</v>
      </c>
      <c r="F119">
        <v>5</v>
      </c>
      <c r="G119">
        <v>22386666.666666701</v>
      </c>
      <c r="H119">
        <v>297</v>
      </c>
    </row>
    <row r="120" spans="1:8" x14ac:dyDescent="0.25">
      <c r="A120" t="s">
        <v>494</v>
      </c>
      <c r="B120">
        <v>-0.98942419851407504</v>
      </c>
      <c r="C120">
        <v>1835.04907117931</v>
      </c>
      <c r="D120">
        <v>170.751004771542</v>
      </c>
      <c r="E120">
        <v>6</v>
      </c>
      <c r="F120">
        <v>5</v>
      </c>
      <c r="G120">
        <v>22386666.666666701</v>
      </c>
      <c r="H120">
        <v>298</v>
      </c>
    </row>
    <row r="121" spans="1:8" x14ac:dyDescent="0.25">
      <c r="A121" t="s">
        <v>495</v>
      </c>
      <c r="B121">
        <v>-0.98494797445315496</v>
      </c>
      <c r="C121">
        <v>1759.3347059463099</v>
      </c>
      <c r="D121">
        <v>167.034523185735</v>
      </c>
      <c r="E121">
        <v>6</v>
      </c>
      <c r="F121">
        <v>5</v>
      </c>
      <c r="G121">
        <v>22386666.666666701</v>
      </c>
      <c r="H121">
        <v>299</v>
      </c>
    </row>
    <row r="122" spans="1:8" x14ac:dyDescent="0.25">
      <c r="A122" t="s">
        <v>496</v>
      </c>
      <c r="B122">
        <v>-0.85945824714482399</v>
      </c>
      <c r="C122">
        <v>1801.1126326245501</v>
      </c>
      <c r="D122">
        <v>167.78793001823001</v>
      </c>
      <c r="E122">
        <v>6</v>
      </c>
      <c r="F122">
        <v>5</v>
      </c>
      <c r="G122">
        <v>22386666.666666701</v>
      </c>
      <c r="H122">
        <v>300</v>
      </c>
    </row>
    <row r="123" spans="1:8" x14ac:dyDescent="0.25">
      <c r="A123" t="s">
        <v>497</v>
      </c>
      <c r="B123">
        <v>-0.67374206747889998</v>
      </c>
      <c r="C123">
        <v>1785.3969083161501</v>
      </c>
      <c r="D123">
        <v>169.54471198405901</v>
      </c>
      <c r="E123">
        <v>6</v>
      </c>
      <c r="F123">
        <v>5</v>
      </c>
      <c r="G123">
        <v>22386666.666666701</v>
      </c>
      <c r="H123">
        <v>301</v>
      </c>
    </row>
    <row r="124" spans="1:8" x14ac:dyDescent="0.25">
      <c r="A124" t="s">
        <v>498</v>
      </c>
      <c r="B124">
        <v>-0.93128488008840904</v>
      </c>
      <c r="C124">
        <v>1841.5029578942299</v>
      </c>
      <c r="D124">
        <v>166.94169177194601</v>
      </c>
      <c r="E124">
        <v>6</v>
      </c>
      <c r="F124">
        <v>5</v>
      </c>
      <c r="G124">
        <v>22386666.666666701</v>
      </c>
      <c r="H124">
        <v>302</v>
      </c>
    </row>
    <row r="125" spans="1:8" x14ac:dyDescent="0.25">
      <c r="A125" t="s">
        <v>501</v>
      </c>
      <c r="B125">
        <v>-0.98254211676437297</v>
      </c>
      <c r="C125">
        <v>1830.3676135440801</v>
      </c>
      <c r="D125">
        <v>163.58767533096099</v>
      </c>
      <c r="E125">
        <v>6</v>
      </c>
      <c r="F125">
        <v>5</v>
      </c>
      <c r="G125">
        <v>22386666.666666701</v>
      </c>
      <c r="H125">
        <v>305</v>
      </c>
    </row>
    <row r="126" spans="1:8" x14ac:dyDescent="0.25">
      <c r="A126" t="s">
        <v>502</v>
      </c>
      <c r="B126">
        <v>-0.94404482872181605</v>
      </c>
      <c r="C126">
        <v>1774.9060586836699</v>
      </c>
      <c r="D126">
        <v>170.877696363383</v>
      </c>
      <c r="E126">
        <v>6</v>
      </c>
      <c r="F126">
        <v>5</v>
      </c>
      <c r="G126">
        <v>22386666.666666701</v>
      </c>
      <c r="H126">
        <v>306</v>
      </c>
    </row>
    <row r="127" spans="1:8" x14ac:dyDescent="0.25">
      <c r="A127" t="s">
        <v>503</v>
      </c>
      <c r="B127">
        <v>-0.98888751766764404</v>
      </c>
      <c r="C127">
        <v>1753.2386276304701</v>
      </c>
      <c r="D127">
        <v>164.03315766976999</v>
      </c>
      <c r="E127">
        <v>6</v>
      </c>
      <c r="F127">
        <v>5</v>
      </c>
      <c r="G127">
        <v>22386666.666666701</v>
      </c>
      <c r="H127">
        <v>307</v>
      </c>
    </row>
    <row r="128" spans="1:8" x14ac:dyDescent="0.25">
      <c r="A128" t="s">
        <v>504</v>
      </c>
      <c r="B128">
        <v>-0.99106048157605497</v>
      </c>
      <c r="C128">
        <v>1751.9499106906101</v>
      </c>
      <c r="D128">
        <v>170.77731444002501</v>
      </c>
      <c r="E128">
        <v>6</v>
      </c>
      <c r="F128">
        <v>5</v>
      </c>
      <c r="G128">
        <v>22386666.666666701</v>
      </c>
      <c r="H128">
        <v>308</v>
      </c>
    </row>
    <row r="129" spans="1:8" x14ac:dyDescent="0.25">
      <c r="A129" t="s">
        <v>505</v>
      </c>
      <c r="B129">
        <v>-0.90811866668969499</v>
      </c>
      <c r="C129">
        <v>1776.11504131224</v>
      </c>
      <c r="D129">
        <v>168.537517355473</v>
      </c>
      <c r="E129">
        <v>6</v>
      </c>
      <c r="F129">
        <v>5</v>
      </c>
      <c r="G129">
        <v>22386666.666666701</v>
      </c>
      <c r="H129">
        <v>309</v>
      </c>
    </row>
    <row r="130" spans="1:8" x14ac:dyDescent="0.25">
      <c r="A130" t="s">
        <v>506</v>
      </c>
      <c r="B130">
        <v>-0.91074924118853795</v>
      </c>
      <c r="C130">
        <v>1778.3147551370901</v>
      </c>
      <c r="D130">
        <v>171.64605073025501</v>
      </c>
      <c r="E130">
        <v>6</v>
      </c>
      <c r="F130">
        <v>5</v>
      </c>
      <c r="G130">
        <v>22386666.666666701</v>
      </c>
      <c r="H130">
        <v>310</v>
      </c>
    </row>
    <row r="131" spans="1:8" x14ac:dyDescent="0.25">
      <c r="A131" t="s">
        <v>507</v>
      </c>
      <c r="B131">
        <v>-0.868331563232558</v>
      </c>
      <c r="C131">
        <v>1814.8944116164</v>
      </c>
      <c r="D131">
        <v>164.18972822726801</v>
      </c>
      <c r="E131">
        <v>6</v>
      </c>
      <c r="F131">
        <v>5</v>
      </c>
      <c r="G131">
        <v>22386666.666666701</v>
      </c>
      <c r="H131">
        <v>311</v>
      </c>
    </row>
    <row r="132" spans="1:8" x14ac:dyDescent="0.25">
      <c r="A132" t="s">
        <v>508</v>
      </c>
      <c r="B132">
        <v>-0.86601388132243196</v>
      </c>
      <c r="C132">
        <v>1784.2498141487199</v>
      </c>
      <c r="D132">
        <v>166.919920492795</v>
      </c>
      <c r="E132">
        <v>6</v>
      </c>
      <c r="F132">
        <v>5</v>
      </c>
      <c r="G132">
        <v>22386666.666666701</v>
      </c>
      <c r="H132">
        <v>312</v>
      </c>
    </row>
    <row r="133" spans="1:8" x14ac:dyDescent="0.25">
      <c r="A133" t="s">
        <v>509</v>
      </c>
      <c r="B133">
        <v>-0.62093283872182303</v>
      </c>
      <c r="C133">
        <v>1779.8554251841999</v>
      </c>
      <c r="D133">
        <v>165.51253488435901</v>
      </c>
      <c r="E133">
        <v>6</v>
      </c>
      <c r="F133">
        <v>5</v>
      </c>
      <c r="G133">
        <v>22386666.666666701</v>
      </c>
      <c r="H133">
        <v>313</v>
      </c>
    </row>
    <row r="134" spans="1:8" x14ac:dyDescent="0.25">
      <c r="A134" t="s">
        <v>510</v>
      </c>
      <c r="B134">
        <v>-0.863769876860363</v>
      </c>
      <c r="C134">
        <v>1837.3633858574899</v>
      </c>
      <c r="D134">
        <v>166.09352464231699</v>
      </c>
      <c r="E134">
        <v>6</v>
      </c>
      <c r="F134">
        <v>5</v>
      </c>
      <c r="G134">
        <v>22386666.666666701</v>
      </c>
      <c r="H134">
        <v>314</v>
      </c>
    </row>
    <row r="135" spans="1:8" x14ac:dyDescent="0.25">
      <c r="A135" t="s">
        <v>511</v>
      </c>
      <c r="B135">
        <v>-0.92748835399611795</v>
      </c>
      <c r="C135">
        <v>1769.7332782821099</v>
      </c>
      <c r="D135">
        <v>165.99886233041599</v>
      </c>
      <c r="E135">
        <v>6</v>
      </c>
      <c r="F135">
        <v>5</v>
      </c>
      <c r="G135">
        <v>22386666.666666701</v>
      </c>
      <c r="H135">
        <v>315</v>
      </c>
    </row>
    <row r="136" spans="1:8" x14ac:dyDescent="0.25">
      <c r="A136" t="s">
        <v>512</v>
      </c>
      <c r="B136">
        <v>-0.637315841148136</v>
      </c>
      <c r="C136">
        <v>1778.67134915215</v>
      </c>
      <c r="D136">
        <v>161.93630561142899</v>
      </c>
      <c r="E136">
        <v>6</v>
      </c>
      <c r="F136">
        <v>5</v>
      </c>
      <c r="G136">
        <v>22386666.666666701</v>
      </c>
      <c r="H136">
        <v>316</v>
      </c>
    </row>
    <row r="137" spans="1:8" x14ac:dyDescent="0.25">
      <c r="A137" t="s">
        <v>513</v>
      </c>
      <c r="B137">
        <v>-0.92388633287381505</v>
      </c>
      <c r="C137">
        <v>1851.1148433715</v>
      </c>
      <c r="D137">
        <v>169.51459292577701</v>
      </c>
      <c r="E137">
        <v>6</v>
      </c>
      <c r="F137">
        <v>5</v>
      </c>
      <c r="G137">
        <v>22386666.666666701</v>
      </c>
      <c r="H137">
        <v>317</v>
      </c>
    </row>
    <row r="138" spans="1:8" x14ac:dyDescent="0.25">
      <c r="A138" t="s">
        <v>514</v>
      </c>
      <c r="B138">
        <v>-0.96278508440375399</v>
      </c>
      <c r="C138">
        <v>1848.2577474120901</v>
      </c>
      <c r="D138">
        <v>167.00295837726</v>
      </c>
      <c r="E138">
        <v>6</v>
      </c>
      <c r="F138">
        <v>5</v>
      </c>
      <c r="G138">
        <v>22386666.666666701</v>
      </c>
      <c r="H138">
        <v>318</v>
      </c>
    </row>
    <row r="139" spans="1:8" x14ac:dyDescent="0.25">
      <c r="A139" t="s">
        <v>515</v>
      </c>
      <c r="B139">
        <v>-0.90141300873422603</v>
      </c>
      <c r="C139">
        <v>1845.65561274828</v>
      </c>
      <c r="D139">
        <v>169.77455677859899</v>
      </c>
      <c r="E139">
        <v>6</v>
      </c>
      <c r="F139">
        <v>5</v>
      </c>
      <c r="G139">
        <v>22386666.666666701</v>
      </c>
      <c r="H139">
        <v>319</v>
      </c>
    </row>
    <row r="140" spans="1:8" x14ac:dyDescent="0.25">
      <c r="A140" t="s">
        <v>516</v>
      </c>
      <c r="B140">
        <v>-0.92962980118885996</v>
      </c>
      <c r="C140">
        <v>1853.81534292944</v>
      </c>
      <c r="D140">
        <v>160.13122453495001</v>
      </c>
      <c r="E140">
        <v>6</v>
      </c>
      <c r="F140">
        <v>5</v>
      </c>
      <c r="G140">
        <v>22386666.666666701</v>
      </c>
      <c r="H140">
        <v>320</v>
      </c>
    </row>
    <row r="141" spans="1:8" x14ac:dyDescent="0.25">
      <c r="A141" t="s">
        <v>517</v>
      </c>
      <c r="B141">
        <v>-0.93027198708543801</v>
      </c>
      <c r="C141">
        <v>1848.3287690336299</v>
      </c>
      <c r="D141">
        <v>160.01391331622801</v>
      </c>
      <c r="E141">
        <v>6</v>
      </c>
      <c r="F141">
        <v>5</v>
      </c>
      <c r="G141">
        <v>22386666.666666701</v>
      </c>
      <c r="H141">
        <v>321</v>
      </c>
    </row>
    <row r="142" spans="1:8" x14ac:dyDescent="0.25">
      <c r="A142" t="s">
        <v>518</v>
      </c>
      <c r="B142">
        <v>-0.86396365970824396</v>
      </c>
      <c r="C142">
        <v>1827.3403118741001</v>
      </c>
      <c r="D142">
        <v>164.37456366660501</v>
      </c>
      <c r="E142">
        <v>6</v>
      </c>
      <c r="F142">
        <v>5</v>
      </c>
      <c r="G142">
        <v>22386666.666666701</v>
      </c>
      <c r="H142">
        <v>322</v>
      </c>
    </row>
    <row r="143" spans="1:8" x14ac:dyDescent="0.25">
      <c r="A143" t="s">
        <v>519</v>
      </c>
      <c r="B143">
        <v>-0.894913995196013</v>
      </c>
      <c r="C143">
        <v>1785.06128631449</v>
      </c>
      <c r="D143">
        <v>170.546673540895</v>
      </c>
      <c r="E143">
        <v>6</v>
      </c>
      <c r="F143">
        <v>5</v>
      </c>
      <c r="G143">
        <v>22386666.666666701</v>
      </c>
      <c r="H143">
        <v>323</v>
      </c>
    </row>
    <row r="144" spans="1:8" x14ac:dyDescent="0.25">
      <c r="A144" t="s">
        <v>520</v>
      </c>
      <c r="B144">
        <v>-0.93740729655800403</v>
      </c>
      <c r="C144">
        <v>1852.26153247396</v>
      </c>
      <c r="D144">
        <v>165.28765734864101</v>
      </c>
      <c r="E144">
        <v>6</v>
      </c>
      <c r="F144">
        <v>5</v>
      </c>
      <c r="G144">
        <v>22386666.666666701</v>
      </c>
      <c r="H144">
        <v>324</v>
      </c>
    </row>
    <row r="145" spans="1:8" x14ac:dyDescent="0.25">
      <c r="A145" t="s">
        <v>521</v>
      </c>
      <c r="B145">
        <v>-0.89645749181496304</v>
      </c>
      <c r="C145">
        <v>1851.70133509016</v>
      </c>
      <c r="D145">
        <v>160.97349509646</v>
      </c>
      <c r="E145">
        <v>6</v>
      </c>
      <c r="F145">
        <v>5</v>
      </c>
      <c r="G145">
        <v>22386666.666666701</v>
      </c>
      <c r="H145">
        <v>325</v>
      </c>
    </row>
    <row r="146" spans="1:8" x14ac:dyDescent="0.25">
      <c r="A146" t="s">
        <v>522</v>
      </c>
      <c r="B146">
        <v>-0.90994343258525301</v>
      </c>
      <c r="C146">
        <v>1796.01754608891</v>
      </c>
      <c r="D146">
        <v>160.00021702479401</v>
      </c>
      <c r="E146">
        <v>6</v>
      </c>
      <c r="F146">
        <v>5</v>
      </c>
      <c r="G146">
        <v>22386666.666666701</v>
      </c>
      <c r="H146">
        <v>326</v>
      </c>
    </row>
    <row r="147" spans="1:8" x14ac:dyDescent="0.25">
      <c r="A147" t="s">
        <v>523</v>
      </c>
      <c r="B147">
        <v>-0.91638974242534699</v>
      </c>
      <c r="C147">
        <v>1781.19951562133</v>
      </c>
      <c r="D147">
        <v>170.82287263298201</v>
      </c>
      <c r="E147">
        <v>6</v>
      </c>
      <c r="F147">
        <v>5</v>
      </c>
      <c r="G147">
        <v>22386666.666666701</v>
      </c>
      <c r="H147">
        <v>327</v>
      </c>
    </row>
    <row r="148" spans="1:8" x14ac:dyDescent="0.25">
      <c r="A148" t="s">
        <v>524</v>
      </c>
      <c r="B148">
        <v>-0.89926937391964801</v>
      </c>
      <c r="C148">
        <v>1836.5765682495601</v>
      </c>
      <c r="D148">
        <v>165.483846223244</v>
      </c>
      <c r="E148">
        <v>6</v>
      </c>
      <c r="F148">
        <v>5</v>
      </c>
      <c r="G148">
        <v>22386666.666666701</v>
      </c>
      <c r="H148">
        <v>328</v>
      </c>
    </row>
    <row r="149" spans="1:8" x14ac:dyDescent="0.25">
      <c r="A149" t="s">
        <v>525</v>
      </c>
      <c r="B149">
        <v>-0.91977642973615703</v>
      </c>
      <c r="C149">
        <v>1815.6974956868601</v>
      </c>
      <c r="D149">
        <v>170.74711014337299</v>
      </c>
      <c r="E149">
        <v>6</v>
      </c>
      <c r="F149">
        <v>5</v>
      </c>
      <c r="G149">
        <v>22386666.666666701</v>
      </c>
      <c r="H149">
        <v>329</v>
      </c>
    </row>
    <row r="150" spans="1:8" x14ac:dyDescent="0.25">
      <c r="A150" t="s">
        <v>526</v>
      </c>
      <c r="B150">
        <v>-0.85373007170731696</v>
      </c>
      <c r="C150">
        <v>1817.06197271216</v>
      </c>
      <c r="D150">
        <v>170.05990533642799</v>
      </c>
      <c r="E150">
        <v>6</v>
      </c>
      <c r="F150">
        <v>5</v>
      </c>
      <c r="G150">
        <v>22386666.666666701</v>
      </c>
      <c r="H150">
        <v>330</v>
      </c>
    </row>
    <row r="151" spans="1:8" x14ac:dyDescent="0.25">
      <c r="A151" t="s">
        <v>527</v>
      </c>
      <c r="B151">
        <v>-0.75407238731701798</v>
      </c>
      <c r="C151">
        <v>1789.2299576770299</v>
      </c>
      <c r="D151">
        <v>160.03723956811899</v>
      </c>
      <c r="E151">
        <v>6</v>
      </c>
      <c r="F151">
        <v>5</v>
      </c>
      <c r="G151">
        <v>22386666.666666701</v>
      </c>
      <c r="H151">
        <v>331</v>
      </c>
    </row>
    <row r="152" spans="1:8" x14ac:dyDescent="0.25">
      <c r="A152" t="s">
        <v>528</v>
      </c>
      <c r="B152">
        <v>-0.82607755815622597</v>
      </c>
      <c r="C152">
        <v>1799.8779155151899</v>
      </c>
      <c r="D152">
        <v>165.344562254637</v>
      </c>
      <c r="E152">
        <v>6</v>
      </c>
      <c r="F152">
        <v>5</v>
      </c>
      <c r="G152">
        <v>22386666.666666701</v>
      </c>
      <c r="H152">
        <v>332</v>
      </c>
    </row>
    <row r="153" spans="1:8" x14ac:dyDescent="0.25">
      <c r="A153" t="s">
        <v>529</v>
      </c>
      <c r="B153">
        <v>-0.88998053265174903</v>
      </c>
      <c r="C153">
        <v>1776.76246867689</v>
      </c>
      <c r="D153">
        <v>160.03478541647101</v>
      </c>
      <c r="E153">
        <v>6</v>
      </c>
      <c r="F153">
        <v>5</v>
      </c>
      <c r="G153">
        <v>22386666.666666701</v>
      </c>
      <c r="H153">
        <v>333</v>
      </c>
    </row>
    <row r="154" spans="1:8" x14ac:dyDescent="0.25">
      <c r="A154" t="s">
        <v>530</v>
      </c>
      <c r="B154">
        <v>-0.92718882765529897</v>
      </c>
      <c r="C154">
        <v>1771.4210922206601</v>
      </c>
      <c r="D154">
        <v>167.96674671587499</v>
      </c>
      <c r="E154">
        <v>6</v>
      </c>
      <c r="F154">
        <v>5</v>
      </c>
      <c r="G154">
        <v>22386666.666666701</v>
      </c>
      <c r="H154">
        <v>334</v>
      </c>
    </row>
    <row r="155" spans="1:8" x14ac:dyDescent="0.25">
      <c r="A155" t="s">
        <v>531</v>
      </c>
      <c r="B155">
        <v>-0.98294071309948605</v>
      </c>
      <c r="C155">
        <v>1853.77023673705</v>
      </c>
      <c r="D155">
        <v>166.619176087417</v>
      </c>
      <c r="E155">
        <v>6</v>
      </c>
      <c r="F155">
        <v>5</v>
      </c>
      <c r="G155">
        <v>22386666.666666701</v>
      </c>
      <c r="H155">
        <v>335</v>
      </c>
    </row>
    <row r="156" spans="1:8" x14ac:dyDescent="0.25">
      <c r="A156" t="s">
        <v>532</v>
      </c>
      <c r="B156">
        <v>-0.93418179158898396</v>
      </c>
      <c r="C156">
        <v>1806.5688545297501</v>
      </c>
      <c r="D156">
        <v>161.047519088634</v>
      </c>
      <c r="E156">
        <v>6</v>
      </c>
      <c r="F156">
        <v>5</v>
      </c>
      <c r="G156">
        <v>22386666.666666701</v>
      </c>
      <c r="H156">
        <v>336</v>
      </c>
    </row>
    <row r="157" spans="1:8" x14ac:dyDescent="0.25">
      <c r="A157" t="s">
        <v>534</v>
      </c>
      <c r="B157">
        <v>-0.92102034788820797</v>
      </c>
      <c r="C157">
        <v>1775.0140897813999</v>
      </c>
      <c r="D157">
        <v>170.719556635506</v>
      </c>
      <c r="E157">
        <v>6</v>
      </c>
      <c r="F157">
        <v>5</v>
      </c>
      <c r="G157">
        <v>22386666.666666701</v>
      </c>
      <c r="H157">
        <v>338</v>
      </c>
    </row>
    <row r="158" spans="1:8" x14ac:dyDescent="0.25">
      <c r="A158" t="s">
        <v>535</v>
      </c>
      <c r="B158">
        <v>-0.93693240042867998</v>
      </c>
      <c r="C158">
        <v>1835.1645237892701</v>
      </c>
      <c r="D158">
        <v>160.80686853940901</v>
      </c>
      <c r="E158">
        <v>6</v>
      </c>
      <c r="F158">
        <v>5</v>
      </c>
      <c r="G158">
        <v>22386666.666666701</v>
      </c>
      <c r="H158">
        <v>339</v>
      </c>
    </row>
    <row r="159" spans="1:8" x14ac:dyDescent="0.25">
      <c r="A159" t="s">
        <v>536</v>
      </c>
      <c r="B159">
        <v>-0.97755472727247095</v>
      </c>
      <c r="C159">
        <v>1837.8400530384199</v>
      </c>
      <c r="D159">
        <v>166.54589070200299</v>
      </c>
      <c r="E159">
        <v>6</v>
      </c>
      <c r="F159">
        <v>5</v>
      </c>
      <c r="G159">
        <v>22386666.666666701</v>
      </c>
      <c r="H159">
        <v>340</v>
      </c>
    </row>
    <row r="160" spans="1:8" x14ac:dyDescent="0.25">
      <c r="A160" t="s">
        <v>537</v>
      </c>
      <c r="B160">
        <v>-0.86592908614222297</v>
      </c>
      <c r="C160">
        <v>1852.5384494555799</v>
      </c>
      <c r="D160">
        <v>167.996548332076</v>
      </c>
      <c r="E160">
        <v>6</v>
      </c>
      <c r="F160">
        <v>5</v>
      </c>
      <c r="G160">
        <v>22386666.666666701</v>
      </c>
      <c r="H160">
        <v>341</v>
      </c>
    </row>
    <row r="161" spans="1:8" x14ac:dyDescent="0.25">
      <c r="A161" t="s">
        <v>538</v>
      </c>
      <c r="B161">
        <v>-0.85926666323390399</v>
      </c>
      <c r="C161">
        <v>1799.4242969050099</v>
      </c>
      <c r="D161">
        <v>162.23874827927401</v>
      </c>
      <c r="E161">
        <v>6</v>
      </c>
      <c r="F161">
        <v>5</v>
      </c>
      <c r="G161">
        <v>22386666.666666701</v>
      </c>
      <c r="H161">
        <v>342</v>
      </c>
    </row>
    <row r="162" spans="1:8" x14ac:dyDescent="0.25">
      <c r="A162" t="s">
        <v>539</v>
      </c>
      <c r="B162">
        <v>-0.90950871284281298</v>
      </c>
      <c r="C162">
        <v>1769.6733965042499</v>
      </c>
      <c r="D162">
        <v>163.28081238036901</v>
      </c>
      <c r="E162">
        <v>6</v>
      </c>
      <c r="F162">
        <v>5</v>
      </c>
      <c r="G162">
        <v>22386666.666666701</v>
      </c>
      <c r="H162">
        <v>343</v>
      </c>
    </row>
    <row r="163" spans="1:8" x14ac:dyDescent="0.25">
      <c r="A163" t="s">
        <v>540</v>
      </c>
      <c r="B163">
        <v>-0.98355389492214795</v>
      </c>
      <c r="C163">
        <v>1766.7164478259499</v>
      </c>
      <c r="D163">
        <v>170.97074898671201</v>
      </c>
      <c r="E163">
        <v>6</v>
      </c>
      <c r="F163">
        <v>5</v>
      </c>
      <c r="G163">
        <v>22386666.666666701</v>
      </c>
      <c r="H163">
        <v>344</v>
      </c>
    </row>
    <row r="164" spans="1:8" x14ac:dyDescent="0.25">
      <c r="A164" t="s">
        <v>541</v>
      </c>
      <c r="B164">
        <v>-0.99916108977849205</v>
      </c>
      <c r="C164">
        <v>1750.0166557073401</v>
      </c>
      <c r="D164">
        <v>169.270630953606</v>
      </c>
      <c r="E164">
        <v>6</v>
      </c>
      <c r="F164">
        <v>5</v>
      </c>
      <c r="G164">
        <v>22386666.666666701</v>
      </c>
      <c r="H164">
        <v>345</v>
      </c>
    </row>
    <row r="165" spans="1:8" x14ac:dyDescent="0.25">
      <c r="A165" t="s">
        <v>542</v>
      </c>
      <c r="B165">
        <v>-0.99487794785878003</v>
      </c>
      <c r="C165">
        <v>1852.2204100516799</v>
      </c>
      <c r="D165">
        <v>162.39589218874801</v>
      </c>
      <c r="E165">
        <v>6</v>
      </c>
      <c r="F165">
        <v>5</v>
      </c>
      <c r="G165">
        <v>22386666.666666701</v>
      </c>
      <c r="H165">
        <v>346</v>
      </c>
    </row>
    <row r="166" spans="1:8" x14ac:dyDescent="0.25">
      <c r="A166" t="s">
        <v>543</v>
      </c>
      <c r="B166">
        <v>-0.99920166312202896</v>
      </c>
      <c r="C166">
        <v>1851.89600553227</v>
      </c>
      <c r="D166">
        <v>167.15217970315001</v>
      </c>
      <c r="E166">
        <v>6</v>
      </c>
      <c r="F166">
        <v>5</v>
      </c>
      <c r="G166">
        <v>22386666.666666701</v>
      </c>
      <c r="H166">
        <v>347</v>
      </c>
    </row>
    <row r="167" spans="1:8" x14ac:dyDescent="0.25">
      <c r="A167" t="s">
        <v>544</v>
      </c>
      <c r="B167">
        <v>-0.97755907904433303</v>
      </c>
      <c r="C167">
        <v>1814.22201098341</v>
      </c>
      <c r="D167">
        <v>171.1171189113</v>
      </c>
      <c r="E167">
        <v>6</v>
      </c>
      <c r="F167">
        <v>5</v>
      </c>
      <c r="G167">
        <v>22386666.666666701</v>
      </c>
      <c r="H167">
        <v>348</v>
      </c>
    </row>
    <row r="168" spans="1:8" x14ac:dyDescent="0.25">
      <c r="A168" t="s">
        <v>546</v>
      </c>
      <c r="B168">
        <v>-0.94930867977591005</v>
      </c>
      <c r="C168">
        <v>1789.40261463661</v>
      </c>
      <c r="D168">
        <v>160.195794652968</v>
      </c>
      <c r="E168">
        <v>6</v>
      </c>
      <c r="F168">
        <v>5</v>
      </c>
      <c r="G168">
        <v>22386666.666666701</v>
      </c>
      <c r="H168">
        <v>350</v>
      </c>
    </row>
    <row r="169" spans="1:8" x14ac:dyDescent="0.25">
      <c r="A169" t="s">
        <v>547</v>
      </c>
      <c r="B169">
        <v>-0.97584564405864804</v>
      </c>
      <c r="C169">
        <v>1763.0273089551399</v>
      </c>
      <c r="D169">
        <v>161.673322184467</v>
      </c>
      <c r="E169">
        <v>6</v>
      </c>
      <c r="F169">
        <v>5</v>
      </c>
      <c r="G169">
        <v>22386666.666666701</v>
      </c>
      <c r="H169">
        <v>351</v>
      </c>
    </row>
    <row r="170" spans="1:8" x14ac:dyDescent="0.25">
      <c r="A170" t="s">
        <v>548</v>
      </c>
      <c r="B170">
        <v>-0.65215152358662398</v>
      </c>
      <c r="C170">
        <v>1779.8489858031401</v>
      </c>
      <c r="D170">
        <v>168.768918432444</v>
      </c>
      <c r="E170">
        <v>6</v>
      </c>
      <c r="F170">
        <v>5</v>
      </c>
      <c r="G170">
        <v>22386666.666666701</v>
      </c>
      <c r="H170">
        <v>352</v>
      </c>
    </row>
    <row r="171" spans="1:8" x14ac:dyDescent="0.25">
      <c r="A171" t="s">
        <v>549</v>
      </c>
      <c r="B171">
        <v>-0.93414948373483697</v>
      </c>
      <c r="C171">
        <v>1788.1537011728899</v>
      </c>
      <c r="D171">
        <v>160.03336381009001</v>
      </c>
      <c r="E171">
        <v>6</v>
      </c>
      <c r="F171">
        <v>5</v>
      </c>
      <c r="G171">
        <v>22386666.666666701</v>
      </c>
      <c r="H171">
        <v>353</v>
      </c>
    </row>
    <row r="172" spans="1:8" x14ac:dyDescent="0.25">
      <c r="A172" t="s">
        <v>550</v>
      </c>
      <c r="B172">
        <v>-0.95126123779321003</v>
      </c>
      <c r="C172">
        <v>1851.6110981275201</v>
      </c>
      <c r="D172">
        <v>167.87135463754299</v>
      </c>
      <c r="E172">
        <v>6</v>
      </c>
      <c r="F172">
        <v>5</v>
      </c>
      <c r="G172">
        <v>22386666.666666701</v>
      </c>
      <c r="H172">
        <v>354</v>
      </c>
    </row>
    <row r="173" spans="1:8" x14ac:dyDescent="0.25">
      <c r="A173" t="s">
        <v>551</v>
      </c>
      <c r="B173">
        <v>-0.82999824819581103</v>
      </c>
      <c r="C173">
        <v>1809.59251937832</v>
      </c>
      <c r="D173">
        <v>160.14936576803399</v>
      </c>
      <c r="E173">
        <v>6</v>
      </c>
      <c r="F173">
        <v>5</v>
      </c>
      <c r="G173">
        <v>22386666.666666701</v>
      </c>
      <c r="H173">
        <v>355</v>
      </c>
    </row>
    <row r="174" spans="1:8" x14ac:dyDescent="0.25">
      <c r="A174" t="s">
        <v>552</v>
      </c>
      <c r="B174">
        <v>-0.66018584869174202</v>
      </c>
      <c r="C174">
        <v>1784.4272249297301</v>
      </c>
      <c r="D174">
        <v>168.29193788313501</v>
      </c>
      <c r="E174">
        <v>6</v>
      </c>
      <c r="F174">
        <v>5</v>
      </c>
      <c r="G174">
        <v>22386666.666666701</v>
      </c>
      <c r="H174">
        <v>356</v>
      </c>
    </row>
    <row r="175" spans="1:8" x14ac:dyDescent="0.25">
      <c r="A175" t="s">
        <v>553</v>
      </c>
      <c r="B175">
        <v>-0.640332421937997</v>
      </c>
      <c r="C175">
        <v>1779.7317355499299</v>
      </c>
      <c r="D175">
        <v>166.52757758126501</v>
      </c>
      <c r="E175">
        <v>6</v>
      </c>
      <c r="F175">
        <v>5</v>
      </c>
      <c r="G175">
        <v>22386666.666666701</v>
      </c>
      <c r="H175">
        <v>357</v>
      </c>
    </row>
    <row r="176" spans="1:8" x14ac:dyDescent="0.25">
      <c r="A176" t="s">
        <v>554</v>
      </c>
      <c r="B176">
        <v>-0.61068097027625101</v>
      </c>
      <c r="C176">
        <v>1779.37313852949</v>
      </c>
      <c r="D176">
        <v>168.24148887672101</v>
      </c>
      <c r="E176">
        <v>6</v>
      </c>
      <c r="F176">
        <v>5</v>
      </c>
      <c r="G176">
        <v>22386666.666666701</v>
      </c>
      <c r="H176">
        <v>358</v>
      </c>
    </row>
    <row r="177" spans="1:8" x14ac:dyDescent="0.25">
      <c r="A177" t="s">
        <v>555</v>
      </c>
      <c r="B177">
        <v>-0.95905714356900396</v>
      </c>
      <c r="C177">
        <v>1794.3643791249699</v>
      </c>
      <c r="D177">
        <v>171.50630848938499</v>
      </c>
      <c r="E177">
        <v>6</v>
      </c>
      <c r="F177">
        <v>5</v>
      </c>
      <c r="G177">
        <v>22386666.666666701</v>
      </c>
      <c r="H177">
        <v>359</v>
      </c>
    </row>
    <row r="178" spans="1:8" x14ac:dyDescent="0.25">
      <c r="A178" t="s">
        <v>556</v>
      </c>
      <c r="B178">
        <v>-0.92719889465191796</v>
      </c>
      <c r="C178">
        <v>1768.65340061339</v>
      </c>
      <c r="D178">
        <v>160.02546215745801</v>
      </c>
      <c r="E178">
        <v>6</v>
      </c>
      <c r="F178">
        <v>5</v>
      </c>
      <c r="G178">
        <v>22386666.666666701</v>
      </c>
      <c r="H178">
        <v>360</v>
      </c>
    </row>
    <row r="179" spans="1:8" x14ac:dyDescent="0.25">
      <c r="A179" t="s">
        <v>557</v>
      </c>
      <c r="B179">
        <v>-0.63861600713629096</v>
      </c>
      <c r="C179">
        <v>1779.6807243119999</v>
      </c>
      <c r="D179">
        <v>163.53819892378999</v>
      </c>
      <c r="E179">
        <v>6</v>
      </c>
      <c r="F179">
        <v>5</v>
      </c>
      <c r="G179">
        <v>22386666.666666701</v>
      </c>
      <c r="H179">
        <v>361</v>
      </c>
    </row>
    <row r="180" spans="1:8" x14ac:dyDescent="0.25">
      <c r="A180" t="s">
        <v>558</v>
      </c>
      <c r="B180">
        <v>-0.668782006211463</v>
      </c>
      <c r="C180">
        <v>1783.1074909922399</v>
      </c>
      <c r="D180">
        <v>170.53122742127599</v>
      </c>
      <c r="E180">
        <v>6</v>
      </c>
      <c r="F180">
        <v>5</v>
      </c>
      <c r="G180">
        <v>22386666.666666701</v>
      </c>
      <c r="H180">
        <v>362</v>
      </c>
    </row>
    <row r="181" spans="1:8" x14ac:dyDescent="0.25">
      <c r="A181" t="s">
        <v>559</v>
      </c>
      <c r="B181">
        <v>-0.95456384016176299</v>
      </c>
      <c r="C181">
        <v>1770.0553125839299</v>
      </c>
      <c r="D181">
        <v>169.869226598897</v>
      </c>
      <c r="E181">
        <v>6</v>
      </c>
      <c r="F181">
        <v>5</v>
      </c>
      <c r="G181">
        <v>22386666.666666701</v>
      </c>
      <c r="H181">
        <v>363</v>
      </c>
    </row>
    <row r="182" spans="1:8" x14ac:dyDescent="0.25">
      <c r="A182" t="s">
        <v>560</v>
      </c>
      <c r="B182">
        <v>-0.94104151734594499</v>
      </c>
      <c r="C182">
        <v>1771.0727288666201</v>
      </c>
      <c r="D182">
        <v>163.65401291099599</v>
      </c>
      <c r="E182">
        <v>6</v>
      </c>
      <c r="F182">
        <v>5</v>
      </c>
      <c r="G182">
        <v>22386666.666666701</v>
      </c>
      <c r="H182">
        <v>364</v>
      </c>
    </row>
    <row r="183" spans="1:8" x14ac:dyDescent="0.25">
      <c r="A183" t="s">
        <v>561</v>
      </c>
      <c r="B183">
        <v>-0.90573061353719597</v>
      </c>
      <c r="C183">
        <v>1839.5522870847101</v>
      </c>
      <c r="D183">
        <v>160.02329562640699</v>
      </c>
      <c r="E183">
        <v>6</v>
      </c>
      <c r="F183">
        <v>5</v>
      </c>
      <c r="G183">
        <v>22386666.666666701</v>
      </c>
      <c r="H183">
        <v>365</v>
      </c>
    </row>
    <row r="184" spans="1:8" x14ac:dyDescent="0.25">
      <c r="A184" t="s">
        <v>562</v>
      </c>
      <c r="B184">
        <v>-0.91424146993390099</v>
      </c>
      <c r="C184">
        <v>1844.55492317318</v>
      </c>
      <c r="D184">
        <v>160.698430975132</v>
      </c>
      <c r="E184">
        <v>6</v>
      </c>
      <c r="F184">
        <v>5</v>
      </c>
      <c r="G184">
        <v>22386666.666666701</v>
      </c>
      <c r="H184">
        <v>366</v>
      </c>
    </row>
    <row r="185" spans="1:8" x14ac:dyDescent="0.25">
      <c r="A185" t="s">
        <v>563</v>
      </c>
      <c r="B185">
        <v>-0.95206248025644202</v>
      </c>
      <c r="C185">
        <v>1805.51567660961</v>
      </c>
      <c r="D185">
        <v>170.900896568907</v>
      </c>
      <c r="E185">
        <v>6</v>
      </c>
      <c r="F185">
        <v>5</v>
      </c>
      <c r="G185">
        <v>22386666.666666701</v>
      </c>
      <c r="H185">
        <v>367</v>
      </c>
    </row>
    <row r="186" spans="1:8" x14ac:dyDescent="0.25">
      <c r="A186" t="s">
        <v>564</v>
      </c>
      <c r="B186">
        <v>-0.93713672443903795</v>
      </c>
      <c r="C186">
        <v>1853.01080359241</v>
      </c>
      <c r="D186">
        <v>170.23104741291999</v>
      </c>
      <c r="E186">
        <v>6</v>
      </c>
      <c r="F186">
        <v>5</v>
      </c>
      <c r="G186">
        <v>22386666.666666701</v>
      </c>
      <c r="H186">
        <v>368</v>
      </c>
    </row>
    <row r="187" spans="1:8" x14ac:dyDescent="0.25">
      <c r="A187" t="s">
        <v>565</v>
      </c>
      <c r="B187">
        <v>-0.65201589799070503</v>
      </c>
      <c r="C187">
        <v>1778.3233087602</v>
      </c>
      <c r="D187">
        <v>164.39699159826699</v>
      </c>
      <c r="E187">
        <v>6</v>
      </c>
      <c r="F187">
        <v>5</v>
      </c>
      <c r="G187">
        <v>22386666.666666701</v>
      </c>
      <c r="H187">
        <v>369</v>
      </c>
    </row>
    <row r="188" spans="1:8" x14ac:dyDescent="0.25">
      <c r="A188" t="s">
        <v>566</v>
      </c>
      <c r="B188">
        <v>-0.94610311596337904</v>
      </c>
      <c r="C188">
        <v>1824.56041725302</v>
      </c>
      <c r="D188">
        <v>162.483430575819</v>
      </c>
      <c r="E188">
        <v>6</v>
      </c>
      <c r="F188">
        <v>5</v>
      </c>
      <c r="G188">
        <v>22386666.666666701</v>
      </c>
      <c r="H188">
        <v>370</v>
      </c>
    </row>
    <row r="189" spans="1:8" x14ac:dyDescent="0.25">
      <c r="A189" t="s">
        <v>567</v>
      </c>
      <c r="B189">
        <v>-0.93788068121935098</v>
      </c>
      <c r="C189">
        <v>1768.61435820007</v>
      </c>
      <c r="D189">
        <v>165.307935765027</v>
      </c>
      <c r="E189">
        <v>6</v>
      </c>
      <c r="F189">
        <v>5</v>
      </c>
      <c r="G189">
        <v>22386666.666666701</v>
      </c>
      <c r="H189">
        <v>371</v>
      </c>
    </row>
    <row r="190" spans="1:8" x14ac:dyDescent="0.25">
      <c r="A190" t="s">
        <v>568</v>
      </c>
      <c r="B190">
        <v>-0.92055853169020996</v>
      </c>
      <c r="C190">
        <v>1810.66920476169</v>
      </c>
      <c r="D190">
        <v>160.18776863586899</v>
      </c>
      <c r="E190">
        <v>6</v>
      </c>
      <c r="F190">
        <v>5</v>
      </c>
      <c r="G190">
        <v>22386666.666666701</v>
      </c>
      <c r="H190">
        <v>372</v>
      </c>
    </row>
    <row r="191" spans="1:8" x14ac:dyDescent="0.25">
      <c r="A191" t="s">
        <v>569</v>
      </c>
      <c r="B191">
        <v>-0.91302721860192704</v>
      </c>
      <c r="C191">
        <v>1822.67437680445</v>
      </c>
      <c r="D191">
        <v>162.027716595865</v>
      </c>
      <c r="E191">
        <v>6</v>
      </c>
      <c r="F191">
        <v>5</v>
      </c>
      <c r="G191">
        <v>22386666.666666701</v>
      </c>
      <c r="H191">
        <v>373</v>
      </c>
    </row>
    <row r="192" spans="1:8" x14ac:dyDescent="0.25">
      <c r="A192" t="s">
        <v>570</v>
      </c>
      <c r="B192">
        <v>-0.90268777417602597</v>
      </c>
      <c r="C192">
        <v>1852.38852128235</v>
      </c>
      <c r="D192">
        <v>163.493973825501</v>
      </c>
      <c r="E192">
        <v>6</v>
      </c>
      <c r="F192">
        <v>5</v>
      </c>
      <c r="G192">
        <v>22386666.666666701</v>
      </c>
      <c r="H192">
        <v>374</v>
      </c>
    </row>
    <row r="193" spans="1:8" x14ac:dyDescent="0.25">
      <c r="A193" t="s">
        <v>571</v>
      </c>
      <c r="B193">
        <v>-0.91362323127467804</v>
      </c>
      <c r="C193">
        <v>1838.4297357529899</v>
      </c>
      <c r="D193">
        <v>170.34026562281699</v>
      </c>
      <c r="E193">
        <v>6</v>
      </c>
      <c r="F193">
        <v>5</v>
      </c>
      <c r="G193">
        <v>22386666.666666701</v>
      </c>
      <c r="H193">
        <v>375</v>
      </c>
    </row>
    <row r="194" spans="1:8" x14ac:dyDescent="0.25">
      <c r="A194" t="s">
        <v>572</v>
      </c>
      <c r="B194">
        <v>-0.54494909473985897</v>
      </c>
      <c r="C194">
        <v>1775.05830342988</v>
      </c>
      <c r="D194">
        <v>162.04641581885099</v>
      </c>
      <c r="E194">
        <v>6</v>
      </c>
      <c r="F194">
        <v>5</v>
      </c>
      <c r="G194">
        <v>22386666.666666701</v>
      </c>
      <c r="H194">
        <v>376</v>
      </c>
    </row>
    <row r="195" spans="1:8" x14ac:dyDescent="0.25">
      <c r="A195" t="s">
        <v>393</v>
      </c>
      <c r="B195">
        <v>-0.83794218971313295</v>
      </c>
      <c r="C195">
        <v>1745.40274583013</v>
      </c>
      <c r="D195">
        <v>170.811829070904</v>
      </c>
      <c r="E195">
        <v>6</v>
      </c>
      <c r="F195">
        <v>5</v>
      </c>
      <c r="G195">
        <v>22346666.666666701</v>
      </c>
      <c r="H195">
        <v>197</v>
      </c>
    </row>
    <row r="196" spans="1:8" x14ac:dyDescent="0.25">
      <c r="A196" t="s">
        <v>581</v>
      </c>
      <c r="B196">
        <v>-0.92080350387341903</v>
      </c>
      <c r="C196">
        <v>797.81872977760395</v>
      </c>
      <c r="D196">
        <v>165.80889572294001</v>
      </c>
      <c r="E196">
        <v>6</v>
      </c>
      <c r="F196">
        <v>5</v>
      </c>
      <c r="G196">
        <v>22346666.666666701</v>
      </c>
      <c r="H196">
        <v>385</v>
      </c>
    </row>
    <row r="197" spans="1:8" x14ac:dyDescent="0.25">
      <c r="A197" t="s">
        <v>576</v>
      </c>
      <c r="B197">
        <v>-0.99915309428146304</v>
      </c>
      <c r="C197">
        <v>764.02859479125004</v>
      </c>
      <c r="D197">
        <v>169.21231508340401</v>
      </c>
      <c r="E197">
        <v>6</v>
      </c>
      <c r="F197">
        <v>5</v>
      </c>
      <c r="G197">
        <v>22320000</v>
      </c>
      <c r="H197">
        <v>380</v>
      </c>
    </row>
    <row r="198" spans="1:8" x14ac:dyDescent="0.25">
      <c r="A198" t="s">
        <v>254</v>
      </c>
      <c r="B198">
        <v>-0.67681988772745305</v>
      </c>
      <c r="C198">
        <v>1471.6781638017601</v>
      </c>
      <c r="D198">
        <v>379.74911716084102</v>
      </c>
      <c r="E198">
        <v>8</v>
      </c>
      <c r="F198">
        <v>5</v>
      </c>
      <c r="G198">
        <v>22186666.666666701</v>
      </c>
      <c r="H198">
        <v>58</v>
      </c>
    </row>
    <row r="199" spans="1:8" x14ac:dyDescent="0.25">
      <c r="A199" t="s">
        <v>262</v>
      </c>
      <c r="B199">
        <v>-0.72790299420766302</v>
      </c>
      <c r="C199">
        <v>1489.6693164886301</v>
      </c>
      <c r="D199">
        <v>380.72630915958098</v>
      </c>
      <c r="E199">
        <v>9</v>
      </c>
      <c r="F199">
        <v>5</v>
      </c>
      <c r="G199">
        <v>22186666.666666701</v>
      </c>
      <c r="H199">
        <v>66</v>
      </c>
    </row>
    <row r="200" spans="1:8" x14ac:dyDescent="0.25">
      <c r="A200" t="s">
        <v>263</v>
      </c>
      <c r="B200">
        <v>-0.67946778396843299</v>
      </c>
      <c r="C200">
        <v>1488.9902234875301</v>
      </c>
      <c r="D200">
        <v>381.53713067886702</v>
      </c>
      <c r="E200">
        <v>9</v>
      </c>
      <c r="F200">
        <v>5</v>
      </c>
      <c r="G200">
        <v>22186666.666666701</v>
      </c>
      <c r="H200">
        <v>67</v>
      </c>
    </row>
    <row r="201" spans="1:8" x14ac:dyDescent="0.25">
      <c r="A201" t="s">
        <v>264</v>
      </c>
      <c r="B201">
        <v>-0.696061442164151</v>
      </c>
      <c r="C201">
        <v>1502.61384930075</v>
      </c>
      <c r="D201">
        <v>380.23830673588498</v>
      </c>
      <c r="E201">
        <v>8</v>
      </c>
      <c r="F201">
        <v>5</v>
      </c>
      <c r="G201">
        <v>22186666.666666701</v>
      </c>
      <c r="H201">
        <v>68</v>
      </c>
    </row>
    <row r="202" spans="1:8" x14ac:dyDescent="0.25">
      <c r="A202" t="s">
        <v>265</v>
      </c>
      <c r="B202">
        <v>-0.70210418076468195</v>
      </c>
      <c r="C202">
        <v>1486.4995028918499</v>
      </c>
      <c r="D202">
        <v>380.52021413781199</v>
      </c>
      <c r="E202">
        <v>9</v>
      </c>
      <c r="F202">
        <v>5</v>
      </c>
      <c r="G202">
        <v>22186666.666666701</v>
      </c>
      <c r="H202">
        <v>69</v>
      </c>
    </row>
    <row r="203" spans="1:8" x14ac:dyDescent="0.25">
      <c r="A203" t="s">
        <v>268</v>
      </c>
      <c r="B203">
        <v>-0.72743566187008402</v>
      </c>
      <c r="C203">
        <v>1490.0852293862399</v>
      </c>
      <c r="D203">
        <v>379.20792068154901</v>
      </c>
      <c r="E203">
        <v>8</v>
      </c>
      <c r="F203">
        <v>5</v>
      </c>
      <c r="G203">
        <v>22186666.666666701</v>
      </c>
      <c r="H203">
        <v>72</v>
      </c>
    </row>
    <row r="204" spans="1:8" x14ac:dyDescent="0.25">
      <c r="A204" t="s">
        <v>274</v>
      </c>
      <c r="B204">
        <v>-0.68701599236148803</v>
      </c>
      <c r="C204">
        <v>1487.6152672410699</v>
      </c>
      <c r="D204">
        <v>379.30488950282898</v>
      </c>
      <c r="E204">
        <v>8</v>
      </c>
      <c r="F204">
        <v>5</v>
      </c>
      <c r="G204">
        <v>22186666.666666701</v>
      </c>
      <c r="H204">
        <v>78</v>
      </c>
    </row>
    <row r="205" spans="1:8" x14ac:dyDescent="0.25">
      <c r="A205" t="s">
        <v>275</v>
      </c>
      <c r="B205">
        <v>-0.71754553552778799</v>
      </c>
      <c r="C205">
        <v>1492.1445823255101</v>
      </c>
      <c r="D205">
        <v>380.02972757497702</v>
      </c>
      <c r="E205">
        <v>8</v>
      </c>
      <c r="F205">
        <v>5</v>
      </c>
      <c r="G205">
        <v>22186666.666666701</v>
      </c>
      <c r="H205">
        <v>79</v>
      </c>
    </row>
    <row r="206" spans="1:8" x14ac:dyDescent="0.25">
      <c r="A206" t="s">
        <v>276</v>
      </c>
      <c r="B206">
        <v>-0.74678406232584504</v>
      </c>
      <c r="C206">
        <v>1520.25695451352</v>
      </c>
      <c r="D206">
        <v>381.11868798106099</v>
      </c>
      <c r="E206">
        <v>7</v>
      </c>
      <c r="F206">
        <v>5</v>
      </c>
      <c r="G206">
        <v>22186666.666666701</v>
      </c>
      <c r="H206">
        <v>80</v>
      </c>
    </row>
    <row r="207" spans="1:8" x14ac:dyDescent="0.25">
      <c r="A207" t="s">
        <v>277</v>
      </c>
      <c r="B207">
        <v>-0.67869418565418305</v>
      </c>
      <c r="C207">
        <v>1517.2608802775501</v>
      </c>
      <c r="D207">
        <v>381.84187480681601</v>
      </c>
      <c r="E207">
        <v>7</v>
      </c>
      <c r="F207">
        <v>5</v>
      </c>
      <c r="G207">
        <v>22186666.666666701</v>
      </c>
      <c r="H207">
        <v>81</v>
      </c>
    </row>
    <row r="208" spans="1:8" x14ac:dyDescent="0.25">
      <c r="A208" t="s">
        <v>278</v>
      </c>
      <c r="B208">
        <v>-0.70581979242710302</v>
      </c>
      <c r="C208">
        <v>1517.6060365175699</v>
      </c>
      <c r="D208">
        <v>380.20907082563798</v>
      </c>
      <c r="E208">
        <v>7</v>
      </c>
      <c r="F208">
        <v>5</v>
      </c>
      <c r="G208">
        <v>22186666.666666701</v>
      </c>
      <c r="H208">
        <v>82</v>
      </c>
    </row>
    <row r="209" spans="1:8" x14ac:dyDescent="0.25">
      <c r="A209" t="s">
        <v>279</v>
      </c>
      <c r="B209">
        <v>-0.73027656628035098</v>
      </c>
      <c r="C209">
        <v>1492.99508888163</v>
      </c>
      <c r="D209">
        <v>381.00907226991802</v>
      </c>
      <c r="E209">
        <v>7</v>
      </c>
      <c r="F209">
        <v>5</v>
      </c>
      <c r="G209">
        <v>22186666.666666701</v>
      </c>
      <c r="H209">
        <v>83</v>
      </c>
    </row>
    <row r="210" spans="1:8" x14ac:dyDescent="0.25">
      <c r="A210" t="s">
        <v>280</v>
      </c>
      <c r="B210">
        <v>-0.72202057117666296</v>
      </c>
      <c r="C210">
        <v>1518.54778751918</v>
      </c>
      <c r="D210">
        <v>381.20270015656803</v>
      </c>
      <c r="E210">
        <v>7</v>
      </c>
      <c r="F210">
        <v>5</v>
      </c>
      <c r="G210">
        <v>22186666.666666701</v>
      </c>
      <c r="H210">
        <v>84</v>
      </c>
    </row>
    <row r="211" spans="1:8" x14ac:dyDescent="0.25">
      <c r="A211" t="s">
        <v>281</v>
      </c>
      <c r="B211">
        <v>-0.68007775110143698</v>
      </c>
      <c r="C211">
        <v>1514.1805607528599</v>
      </c>
      <c r="D211">
        <v>380.74539056222102</v>
      </c>
      <c r="E211">
        <v>7</v>
      </c>
      <c r="F211">
        <v>5</v>
      </c>
      <c r="G211">
        <v>22186666.666666701</v>
      </c>
      <c r="H211">
        <v>85</v>
      </c>
    </row>
    <row r="212" spans="1:8" x14ac:dyDescent="0.25">
      <c r="A212" t="s">
        <v>283</v>
      </c>
      <c r="B212">
        <v>-0.64539846144864499</v>
      </c>
      <c r="C212">
        <v>1492.10280228844</v>
      </c>
      <c r="D212">
        <v>380.98676329642598</v>
      </c>
      <c r="E212">
        <v>9</v>
      </c>
      <c r="F212">
        <v>5</v>
      </c>
      <c r="G212">
        <v>22186666.666666701</v>
      </c>
      <c r="H212">
        <v>87</v>
      </c>
    </row>
    <row r="213" spans="1:8" x14ac:dyDescent="0.25">
      <c r="A213" t="s">
        <v>284</v>
      </c>
      <c r="B213">
        <v>-0.63890850500267904</v>
      </c>
      <c r="C213">
        <v>1495.96054017598</v>
      </c>
      <c r="D213">
        <v>381.83267426915802</v>
      </c>
      <c r="E213">
        <v>8</v>
      </c>
      <c r="F213">
        <v>5</v>
      </c>
      <c r="G213">
        <v>22186666.666666701</v>
      </c>
      <c r="H213">
        <v>88</v>
      </c>
    </row>
    <row r="214" spans="1:8" x14ac:dyDescent="0.25">
      <c r="A214" t="s">
        <v>285</v>
      </c>
      <c r="B214">
        <v>-0.54664780704476201</v>
      </c>
      <c r="C214">
        <v>1512.15404436157</v>
      </c>
      <c r="D214">
        <v>382.50340035917799</v>
      </c>
      <c r="E214">
        <v>9</v>
      </c>
      <c r="F214">
        <v>5</v>
      </c>
      <c r="G214">
        <v>22186666.666666701</v>
      </c>
      <c r="H214">
        <v>89</v>
      </c>
    </row>
    <row r="215" spans="1:8" x14ac:dyDescent="0.25">
      <c r="A215" t="s">
        <v>286</v>
      </c>
      <c r="B215">
        <v>-0.59848142538589399</v>
      </c>
      <c r="C215">
        <v>1510.8639546970601</v>
      </c>
      <c r="D215">
        <v>382.38465261386</v>
      </c>
      <c r="E215">
        <v>9</v>
      </c>
      <c r="F215">
        <v>5</v>
      </c>
      <c r="G215">
        <v>22186666.666666701</v>
      </c>
      <c r="H215">
        <v>90</v>
      </c>
    </row>
    <row r="216" spans="1:8" x14ac:dyDescent="0.25">
      <c r="A216" t="s">
        <v>288</v>
      </c>
      <c r="B216">
        <v>-0.56575370485866505</v>
      </c>
      <c r="C216">
        <v>1503.1049710833599</v>
      </c>
      <c r="D216">
        <v>381.67085415096898</v>
      </c>
      <c r="E216">
        <v>9</v>
      </c>
      <c r="F216">
        <v>5</v>
      </c>
      <c r="G216">
        <v>22186666.666666701</v>
      </c>
      <c r="H216">
        <v>92</v>
      </c>
    </row>
    <row r="217" spans="1:8" x14ac:dyDescent="0.25">
      <c r="A217" t="s">
        <v>304</v>
      </c>
      <c r="B217">
        <v>-0.52476483070382196</v>
      </c>
      <c r="C217">
        <v>1526.1595180561901</v>
      </c>
      <c r="D217">
        <v>382.330004009692</v>
      </c>
      <c r="E217">
        <v>8</v>
      </c>
      <c r="F217">
        <v>5</v>
      </c>
      <c r="G217">
        <v>22186666.666666701</v>
      </c>
      <c r="H217">
        <v>108</v>
      </c>
    </row>
    <row r="218" spans="1:8" x14ac:dyDescent="0.25">
      <c r="A218" t="s">
        <v>305</v>
      </c>
      <c r="B218">
        <v>-0.65828306565963102</v>
      </c>
      <c r="C218">
        <v>1516.23862744288</v>
      </c>
      <c r="D218">
        <v>381.60003906463902</v>
      </c>
      <c r="E218">
        <v>9</v>
      </c>
      <c r="F218">
        <v>5</v>
      </c>
      <c r="G218">
        <v>22186666.666666701</v>
      </c>
      <c r="H218">
        <v>109</v>
      </c>
    </row>
    <row r="219" spans="1:8" x14ac:dyDescent="0.25">
      <c r="A219" t="s">
        <v>315</v>
      </c>
      <c r="B219">
        <v>-0.53894434778040001</v>
      </c>
      <c r="C219">
        <v>1507.82782902739</v>
      </c>
      <c r="D219">
        <v>382.16521200180199</v>
      </c>
      <c r="E219">
        <v>8</v>
      </c>
      <c r="F219">
        <v>5</v>
      </c>
      <c r="G219">
        <v>22186666.666666701</v>
      </c>
      <c r="H219">
        <v>119</v>
      </c>
    </row>
    <row r="220" spans="1:8" x14ac:dyDescent="0.25">
      <c r="A220" t="s">
        <v>320</v>
      </c>
      <c r="B220">
        <v>-0.50209253373588603</v>
      </c>
      <c r="C220">
        <v>1511.7003306387301</v>
      </c>
      <c r="D220">
        <v>381.91014372822599</v>
      </c>
      <c r="E220">
        <v>9</v>
      </c>
      <c r="F220">
        <v>5</v>
      </c>
      <c r="G220">
        <v>22186666.666666701</v>
      </c>
      <c r="H220">
        <v>124</v>
      </c>
    </row>
    <row r="221" spans="1:8" x14ac:dyDescent="0.25">
      <c r="A221" t="s">
        <v>322</v>
      </c>
      <c r="B221">
        <v>-0.56125785804631501</v>
      </c>
      <c r="C221">
        <v>1553.66742118548</v>
      </c>
      <c r="D221">
        <v>381.92500997234498</v>
      </c>
      <c r="E221">
        <v>7</v>
      </c>
      <c r="F221">
        <v>5</v>
      </c>
      <c r="G221">
        <v>22186666.666666701</v>
      </c>
      <c r="H221">
        <v>126</v>
      </c>
    </row>
    <row r="222" spans="1:8" x14ac:dyDescent="0.25">
      <c r="A222" t="s">
        <v>323</v>
      </c>
      <c r="B222">
        <v>-0.63638828504821798</v>
      </c>
      <c r="C222">
        <v>1563.94468046923</v>
      </c>
      <c r="D222">
        <v>381.97511069885701</v>
      </c>
      <c r="E222">
        <v>7</v>
      </c>
      <c r="F222">
        <v>5</v>
      </c>
      <c r="G222">
        <v>22186666.666666701</v>
      </c>
      <c r="H222">
        <v>127</v>
      </c>
    </row>
    <row r="223" spans="1:8" x14ac:dyDescent="0.25">
      <c r="A223" t="s">
        <v>336</v>
      </c>
      <c r="B223">
        <v>-0.65793352168425601</v>
      </c>
      <c r="C223">
        <v>1542.46190078934</v>
      </c>
      <c r="D223">
        <v>381.96326791297798</v>
      </c>
      <c r="E223">
        <v>7</v>
      </c>
      <c r="F223">
        <v>5</v>
      </c>
      <c r="G223">
        <v>22186666.666666701</v>
      </c>
      <c r="H223">
        <v>140</v>
      </c>
    </row>
    <row r="224" spans="1:8" x14ac:dyDescent="0.25">
      <c r="A224" t="s">
        <v>337</v>
      </c>
      <c r="B224">
        <v>-0.65411059125888005</v>
      </c>
      <c r="C224">
        <v>1501.1026346946901</v>
      </c>
      <c r="D224">
        <v>381.69535965453798</v>
      </c>
      <c r="E224">
        <v>9</v>
      </c>
      <c r="F224">
        <v>5</v>
      </c>
      <c r="G224">
        <v>22186666.666666701</v>
      </c>
      <c r="H224">
        <v>141</v>
      </c>
    </row>
    <row r="225" spans="1:8" x14ac:dyDescent="0.25">
      <c r="A225" t="s">
        <v>338</v>
      </c>
      <c r="B225">
        <v>-0.62975933095894998</v>
      </c>
      <c r="C225">
        <v>1524.4850448151101</v>
      </c>
      <c r="D225">
        <v>381.11233850116798</v>
      </c>
      <c r="E225">
        <v>8</v>
      </c>
      <c r="F225">
        <v>5</v>
      </c>
      <c r="G225">
        <v>22186666.666666701</v>
      </c>
      <c r="H225">
        <v>142</v>
      </c>
    </row>
    <row r="226" spans="1:8" x14ac:dyDescent="0.25">
      <c r="A226" t="s">
        <v>369</v>
      </c>
      <c r="B226">
        <v>-0.584531475207546</v>
      </c>
      <c r="C226">
        <v>1517.7437388158201</v>
      </c>
      <c r="D226">
        <v>382.04679069158499</v>
      </c>
      <c r="E226">
        <v>8</v>
      </c>
      <c r="F226">
        <v>5</v>
      </c>
      <c r="G226">
        <v>22186666.666666701</v>
      </c>
      <c r="H226">
        <v>173</v>
      </c>
    </row>
    <row r="227" spans="1:8" x14ac:dyDescent="0.25">
      <c r="A227" t="s">
        <v>372</v>
      </c>
      <c r="B227">
        <v>-0.73636943115828501</v>
      </c>
      <c r="C227">
        <v>1559.5675681801499</v>
      </c>
      <c r="D227">
        <v>379.55205761573501</v>
      </c>
      <c r="E227">
        <v>7</v>
      </c>
      <c r="F227">
        <v>5</v>
      </c>
      <c r="G227">
        <v>22186666.666666701</v>
      </c>
      <c r="H227">
        <v>176</v>
      </c>
    </row>
    <row r="228" spans="1:8" x14ac:dyDescent="0.25">
      <c r="A228" t="s">
        <v>373</v>
      </c>
      <c r="B228">
        <v>-0.63258703164299501</v>
      </c>
      <c r="C228">
        <v>1557.8209927687701</v>
      </c>
      <c r="D228">
        <v>380.55950653649398</v>
      </c>
      <c r="E228">
        <v>7</v>
      </c>
      <c r="F228">
        <v>5</v>
      </c>
      <c r="G228">
        <v>22186666.666666701</v>
      </c>
      <c r="H228">
        <v>177</v>
      </c>
    </row>
    <row r="229" spans="1:8" x14ac:dyDescent="0.25">
      <c r="A229" t="s">
        <v>375</v>
      </c>
      <c r="B229">
        <v>-0.72637973279750301</v>
      </c>
      <c r="C229">
        <v>1534.35533909627</v>
      </c>
      <c r="D229">
        <v>380.361867349904</v>
      </c>
      <c r="E229">
        <v>7</v>
      </c>
      <c r="F229">
        <v>5</v>
      </c>
      <c r="G229">
        <v>22186666.666666701</v>
      </c>
      <c r="H229">
        <v>179</v>
      </c>
    </row>
    <row r="230" spans="1:8" x14ac:dyDescent="0.25">
      <c r="A230" t="s">
        <v>376</v>
      </c>
      <c r="B230">
        <v>-0.73416384776867205</v>
      </c>
      <c r="C230">
        <v>1464.7035212394201</v>
      </c>
      <c r="D230">
        <v>379.43475541292997</v>
      </c>
      <c r="E230">
        <v>7</v>
      </c>
      <c r="F230">
        <v>5</v>
      </c>
      <c r="G230">
        <v>22186666.666666701</v>
      </c>
      <c r="H230">
        <v>180</v>
      </c>
    </row>
    <row r="231" spans="1:8" x14ac:dyDescent="0.25">
      <c r="A231" t="s">
        <v>377</v>
      </c>
      <c r="B231">
        <v>-0.70376609682721503</v>
      </c>
      <c r="C231">
        <v>1461.76310694994</v>
      </c>
      <c r="D231">
        <v>381.79395574135799</v>
      </c>
      <c r="E231">
        <v>7</v>
      </c>
      <c r="F231">
        <v>5</v>
      </c>
      <c r="G231">
        <v>22186666.666666701</v>
      </c>
      <c r="H231">
        <v>181</v>
      </c>
    </row>
    <row r="232" spans="1:8" x14ac:dyDescent="0.25">
      <c r="A232" t="s">
        <v>378</v>
      </c>
      <c r="B232">
        <v>-0.72694771064312602</v>
      </c>
      <c r="C232">
        <v>1475.40430015272</v>
      </c>
      <c r="D232">
        <v>380.50506875366602</v>
      </c>
      <c r="E232">
        <v>7</v>
      </c>
      <c r="F232">
        <v>5</v>
      </c>
      <c r="G232">
        <v>22186666.666666701</v>
      </c>
      <c r="H232">
        <v>182</v>
      </c>
    </row>
    <row r="233" spans="1:8" x14ac:dyDescent="0.25">
      <c r="A233" t="s">
        <v>447</v>
      </c>
      <c r="B233">
        <v>-0.99470492004475797</v>
      </c>
      <c r="C233">
        <v>1751.1682218598701</v>
      </c>
      <c r="D233">
        <v>182.99768856786201</v>
      </c>
      <c r="E233">
        <v>6</v>
      </c>
      <c r="F233">
        <v>5</v>
      </c>
      <c r="G233">
        <v>22186666.666666701</v>
      </c>
      <c r="H233">
        <v>251</v>
      </c>
    </row>
    <row r="234" spans="1:8" x14ac:dyDescent="0.25">
      <c r="A234" t="s">
        <v>250</v>
      </c>
      <c r="B234">
        <v>-0.67637207213567097</v>
      </c>
      <c r="C234">
        <v>1406.79484747467</v>
      </c>
      <c r="D234">
        <v>378.61213065011901</v>
      </c>
      <c r="E234">
        <v>8</v>
      </c>
      <c r="F234">
        <v>5</v>
      </c>
      <c r="G234">
        <v>22173333.333333299</v>
      </c>
      <c r="H234">
        <v>54</v>
      </c>
    </row>
    <row r="235" spans="1:8" x14ac:dyDescent="0.25">
      <c r="A235" t="s">
        <v>255</v>
      </c>
      <c r="B235">
        <v>-0.706874066055454</v>
      </c>
      <c r="C235">
        <v>1455.14252127188</v>
      </c>
      <c r="D235">
        <v>378.30187732623898</v>
      </c>
      <c r="E235">
        <v>8</v>
      </c>
      <c r="F235">
        <v>5</v>
      </c>
      <c r="G235">
        <v>22173333.333333299</v>
      </c>
      <c r="H235">
        <v>59</v>
      </c>
    </row>
    <row r="236" spans="1:8" x14ac:dyDescent="0.25">
      <c r="A236" t="s">
        <v>256</v>
      </c>
      <c r="B236">
        <v>-0.67581956124970899</v>
      </c>
      <c r="C236">
        <v>1460.8907807180501</v>
      </c>
      <c r="D236">
        <v>379.50291472209398</v>
      </c>
      <c r="E236">
        <v>9</v>
      </c>
      <c r="F236">
        <v>5</v>
      </c>
      <c r="G236">
        <v>22173333.333333299</v>
      </c>
      <c r="H236">
        <v>60</v>
      </c>
    </row>
    <row r="237" spans="1:8" x14ac:dyDescent="0.25">
      <c r="A237" t="s">
        <v>259</v>
      </c>
      <c r="B237">
        <v>-0.71319802641534402</v>
      </c>
      <c r="C237">
        <v>1432.47752248849</v>
      </c>
      <c r="D237">
        <v>379.98569382126902</v>
      </c>
      <c r="E237">
        <v>8</v>
      </c>
      <c r="F237">
        <v>5</v>
      </c>
      <c r="G237">
        <v>22173333.333333299</v>
      </c>
      <c r="H237">
        <v>63</v>
      </c>
    </row>
    <row r="238" spans="1:8" x14ac:dyDescent="0.25">
      <c r="A238" t="s">
        <v>261</v>
      </c>
      <c r="B238">
        <v>-0.67427056659045004</v>
      </c>
      <c r="C238">
        <v>1441.7628992402199</v>
      </c>
      <c r="D238">
        <v>379.38723935106998</v>
      </c>
      <c r="E238">
        <v>8</v>
      </c>
      <c r="F238">
        <v>5</v>
      </c>
      <c r="G238">
        <v>22173333.333333299</v>
      </c>
      <c r="H238">
        <v>65</v>
      </c>
    </row>
    <row r="239" spans="1:8" x14ac:dyDescent="0.25">
      <c r="A239" t="s">
        <v>267</v>
      </c>
      <c r="B239">
        <v>-0.72501220027286395</v>
      </c>
      <c r="C239">
        <v>1467.55458654925</v>
      </c>
      <c r="D239">
        <v>381.33275013546302</v>
      </c>
      <c r="E239">
        <v>9</v>
      </c>
      <c r="F239">
        <v>5</v>
      </c>
      <c r="G239">
        <v>22173333.333333299</v>
      </c>
      <c r="H239">
        <v>71</v>
      </c>
    </row>
    <row r="240" spans="1:8" x14ac:dyDescent="0.25">
      <c r="A240" t="s">
        <v>380</v>
      </c>
      <c r="B240">
        <v>-0.54744491292214603</v>
      </c>
      <c r="C240">
        <v>1992.1686451605699</v>
      </c>
      <c r="D240">
        <v>171.13516267719501</v>
      </c>
      <c r="E240">
        <v>6</v>
      </c>
      <c r="F240">
        <v>5</v>
      </c>
      <c r="G240">
        <v>22173333.333333299</v>
      </c>
      <c r="H240">
        <v>184</v>
      </c>
    </row>
    <row r="241" spans="1:8" x14ac:dyDescent="0.25">
      <c r="A241" t="s">
        <v>381</v>
      </c>
      <c r="B241">
        <v>-0.74526629257852195</v>
      </c>
      <c r="C241">
        <v>1941.60523457516</v>
      </c>
      <c r="D241">
        <v>170.40571443687199</v>
      </c>
      <c r="E241">
        <v>6</v>
      </c>
      <c r="F241">
        <v>5</v>
      </c>
      <c r="G241">
        <v>22173333.333333299</v>
      </c>
      <c r="H241">
        <v>185</v>
      </c>
    </row>
    <row r="242" spans="1:8" x14ac:dyDescent="0.25">
      <c r="A242" t="s">
        <v>436</v>
      </c>
      <c r="B242">
        <v>-0.99390691667176401</v>
      </c>
      <c r="C242">
        <v>1999.99477515695</v>
      </c>
      <c r="D242">
        <v>171.41658375854101</v>
      </c>
      <c r="E242">
        <v>6</v>
      </c>
      <c r="F242">
        <v>5</v>
      </c>
      <c r="G242">
        <v>22173333.333333299</v>
      </c>
      <c r="H242">
        <v>240</v>
      </c>
    </row>
    <row r="243" spans="1:8" x14ac:dyDescent="0.25">
      <c r="A243" t="s">
        <v>575</v>
      </c>
      <c r="B243">
        <v>-0.99899267723367002</v>
      </c>
      <c r="C243">
        <v>824.15509652782896</v>
      </c>
      <c r="D243">
        <v>160.05453308534899</v>
      </c>
      <c r="E243">
        <v>6</v>
      </c>
      <c r="F243">
        <v>5</v>
      </c>
      <c r="G243">
        <v>22173333.333333299</v>
      </c>
      <c r="H243">
        <v>379</v>
      </c>
    </row>
    <row r="244" spans="1:8" x14ac:dyDescent="0.25">
      <c r="A244" t="s">
        <v>379</v>
      </c>
      <c r="B244">
        <v>-0.50274080030317103</v>
      </c>
      <c r="C244">
        <v>1886.66181769584</v>
      </c>
      <c r="D244">
        <v>169.96549546025199</v>
      </c>
      <c r="E244">
        <v>6</v>
      </c>
      <c r="F244">
        <v>5</v>
      </c>
      <c r="G244">
        <v>22160000</v>
      </c>
      <c r="H244">
        <v>183</v>
      </c>
    </row>
    <row r="245" spans="1:8" x14ac:dyDescent="0.25">
      <c r="A245" t="s">
        <v>344</v>
      </c>
      <c r="B245">
        <v>-0.96824630636489695</v>
      </c>
      <c r="C245">
        <v>1511.89438996684</v>
      </c>
      <c r="D245">
        <v>168.000359139344</v>
      </c>
      <c r="E245">
        <v>7</v>
      </c>
      <c r="F245">
        <v>5</v>
      </c>
      <c r="G245">
        <v>22146666.666666701</v>
      </c>
      <c r="H245">
        <v>148</v>
      </c>
    </row>
    <row r="246" spans="1:8" x14ac:dyDescent="0.25">
      <c r="A246" t="s">
        <v>347</v>
      </c>
      <c r="B246">
        <v>-0.82984113929065395</v>
      </c>
      <c r="C246">
        <v>1456.3585101947899</v>
      </c>
      <c r="D246">
        <v>166.29244250582201</v>
      </c>
      <c r="E246">
        <v>7</v>
      </c>
      <c r="F246">
        <v>5</v>
      </c>
      <c r="G246">
        <v>22146666.666666701</v>
      </c>
      <c r="H246">
        <v>151</v>
      </c>
    </row>
    <row r="247" spans="1:8" x14ac:dyDescent="0.25">
      <c r="A247" t="s">
        <v>348</v>
      </c>
      <c r="B247">
        <v>-0.53436903858712803</v>
      </c>
      <c r="C247">
        <v>1504.04791507509</v>
      </c>
      <c r="D247">
        <v>168.804581586756</v>
      </c>
      <c r="E247">
        <v>7</v>
      </c>
      <c r="F247">
        <v>5</v>
      </c>
      <c r="G247">
        <v>22146666.666666701</v>
      </c>
      <c r="H247">
        <v>152</v>
      </c>
    </row>
    <row r="248" spans="1:8" x14ac:dyDescent="0.25">
      <c r="A248" t="s">
        <v>349</v>
      </c>
      <c r="B248">
        <v>-0.75581262432370599</v>
      </c>
      <c r="C248">
        <v>1485.6783637636599</v>
      </c>
      <c r="D248">
        <v>170.268050593412</v>
      </c>
      <c r="E248">
        <v>7</v>
      </c>
      <c r="F248">
        <v>5</v>
      </c>
      <c r="G248">
        <v>22146666.666666701</v>
      </c>
      <c r="H248">
        <v>153</v>
      </c>
    </row>
    <row r="249" spans="1:8" x14ac:dyDescent="0.25">
      <c r="A249" t="s">
        <v>354</v>
      </c>
      <c r="B249">
        <v>-0.72389139409890402</v>
      </c>
      <c r="C249">
        <v>1417.6114601511599</v>
      </c>
      <c r="D249">
        <v>168.46583648852001</v>
      </c>
      <c r="E249">
        <v>7</v>
      </c>
      <c r="F249">
        <v>5</v>
      </c>
      <c r="G249">
        <v>22146666.666666701</v>
      </c>
      <c r="H249">
        <v>158</v>
      </c>
    </row>
    <row r="250" spans="1:8" x14ac:dyDescent="0.25">
      <c r="A250" t="s">
        <v>297</v>
      </c>
      <c r="B250">
        <v>-0.50349527384369097</v>
      </c>
      <c r="C250">
        <v>921.66030628080796</v>
      </c>
      <c r="D250">
        <v>177.11819668971199</v>
      </c>
      <c r="E250">
        <v>8</v>
      </c>
      <c r="F250">
        <v>5</v>
      </c>
      <c r="G250">
        <v>22133333.333333299</v>
      </c>
      <c r="H250">
        <v>101</v>
      </c>
    </row>
    <row r="251" spans="1:8" x14ac:dyDescent="0.25">
      <c r="A251" t="s">
        <v>299</v>
      </c>
      <c r="B251">
        <v>-0.51326347363022695</v>
      </c>
      <c r="C251">
        <v>934.70188031515602</v>
      </c>
      <c r="D251">
        <v>170.521754362748</v>
      </c>
      <c r="E251">
        <v>8</v>
      </c>
      <c r="F251">
        <v>5</v>
      </c>
      <c r="G251">
        <v>22133333.333333299</v>
      </c>
      <c r="H251">
        <v>103</v>
      </c>
    </row>
    <row r="252" spans="1:8" x14ac:dyDescent="0.25">
      <c r="A252" t="s">
        <v>343</v>
      </c>
      <c r="B252">
        <v>-0.996266124944437</v>
      </c>
      <c r="C252">
        <v>1450.3394414995</v>
      </c>
      <c r="D252">
        <v>168.39089604165099</v>
      </c>
      <c r="E252">
        <v>8</v>
      </c>
      <c r="F252">
        <v>5</v>
      </c>
      <c r="G252">
        <v>22133333.333333299</v>
      </c>
      <c r="H252">
        <v>147</v>
      </c>
    </row>
    <row r="253" spans="1:8" x14ac:dyDescent="0.25">
      <c r="A253" t="s">
        <v>345</v>
      </c>
      <c r="B253">
        <v>-0.81897893607735495</v>
      </c>
      <c r="C253">
        <v>1537.66367731993</v>
      </c>
      <c r="D253">
        <v>167.14342698107001</v>
      </c>
      <c r="E253">
        <v>8</v>
      </c>
      <c r="F253">
        <v>5</v>
      </c>
      <c r="G253">
        <v>22133333.333333299</v>
      </c>
      <c r="H253">
        <v>149</v>
      </c>
    </row>
    <row r="254" spans="1:8" x14ac:dyDescent="0.25">
      <c r="A254" t="s">
        <v>350</v>
      </c>
      <c r="B254">
        <v>-0.54863444792357297</v>
      </c>
      <c r="C254">
        <v>1459.62086055847</v>
      </c>
      <c r="D254">
        <v>168.41767771734999</v>
      </c>
      <c r="E254">
        <v>8</v>
      </c>
      <c r="F254">
        <v>5</v>
      </c>
      <c r="G254">
        <v>22133333.333333299</v>
      </c>
      <c r="H254">
        <v>154</v>
      </c>
    </row>
    <row r="255" spans="1:8" x14ac:dyDescent="0.25">
      <c r="A255" t="s">
        <v>355</v>
      </c>
      <c r="B255">
        <v>-0.88231685599735699</v>
      </c>
      <c r="C255">
        <v>1500.90569660137</v>
      </c>
      <c r="D255">
        <v>167.472618211412</v>
      </c>
      <c r="E255">
        <v>9</v>
      </c>
      <c r="F255">
        <v>5</v>
      </c>
      <c r="G255">
        <v>22133333.333333299</v>
      </c>
      <c r="H255">
        <v>159</v>
      </c>
    </row>
    <row r="256" spans="1:8" x14ac:dyDescent="0.25">
      <c r="A256" t="s">
        <v>356</v>
      </c>
      <c r="B256">
        <v>-0.50428566266449804</v>
      </c>
      <c r="C256">
        <v>1547.5444124994799</v>
      </c>
      <c r="D256">
        <v>169.31072717542699</v>
      </c>
      <c r="E256">
        <v>9</v>
      </c>
      <c r="F256">
        <v>5</v>
      </c>
      <c r="G256">
        <v>22133333.333333299</v>
      </c>
      <c r="H256">
        <v>160</v>
      </c>
    </row>
    <row r="257" spans="1:8" x14ac:dyDescent="0.25">
      <c r="A257" t="s">
        <v>358</v>
      </c>
      <c r="B257">
        <v>-0.65315118578331799</v>
      </c>
      <c r="C257">
        <v>1505.88263950027</v>
      </c>
      <c r="D257">
        <v>168.23447021582999</v>
      </c>
      <c r="E257">
        <v>9</v>
      </c>
      <c r="F257">
        <v>5</v>
      </c>
      <c r="G257">
        <v>22133333.333333299</v>
      </c>
      <c r="H257">
        <v>162</v>
      </c>
    </row>
    <row r="258" spans="1:8" x14ac:dyDescent="0.25">
      <c r="A258" t="s">
        <v>359</v>
      </c>
      <c r="B258">
        <v>-0.99441072923728402</v>
      </c>
      <c r="C258">
        <v>1545.8718281169899</v>
      </c>
      <c r="D258">
        <v>171.25036402780401</v>
      </c>
      <c r="E258">
        <v>9</v>
      </c>
      <c r="F258">
        <v>5</v>
      </c>
      <c r="G258">
        <v>22133333.333333299</v>
      </c>
      <c r="H258">
        <v>163</v>
      </c>
    </row>
    <row r="259" spans="1:8" x14ac:dyDescent="0.25">
      <c r="A259" t="s">
        <v>362</v>
      </c>
      <c r="B259">
        <v>-0.992799181696982</v>
      </c>
      <c r="C259">
        <v>1515.21168978491</v>
      </c>
      <c r="D259">
        <v>170.34666519472299</v>
      </c>
      <c r="E259">
        <v>8</v>
      </c>
      <c r="F259">
        <v>5</v>
      </c>
      <c r="G259">
        <v>22133333.333333299</v>
      </c>
      <c r="H259">
        <v>166</v>
      </c>
    </row>
    <row r="260" spans="1:8" x14ac:dyDescent="0.25">
      <c r="A260" t="s">
        <v>363</v>
      </c>
      <c r="B260">
        <v>-0.99962765104130202</v>
      </c>
      <c r="C260">
        <v>1397.69329049415</v>
      </c>
      <c r="D260">
        <v>169.998459752765</v>
      </c>
      <c r="E260">
        <v>9</v>
      </c>
      <c r="F260">
        <v>5</v>
      </c>
      <c r="G260">
        <v>22133333.333333299</v>
      </c>
      <c r="H260">
        <v>167</v>
      </c>
    </row>
    <row r="261" spans="1:8" x14ac:dyDescent="0.25">
      <c r="A261" t="s">
        <v>365</v>
      </c>
      <c r="B261">
        <v>-0.53046323528168404</v>
      </c>
      <c r="C261">
        <v>1530.4273333987501</v>
      </c>
      <c r="D261">
        <v>166.49571050230199</v>
      </c>
      <c r="E261">
        <v>8</v>
      </c>
      <c r="F261">
        <v>5</v>
      </c>
      <c r="G261">
        <v>22133333.333333299</v>
      </c>
      <c r="H261">
        <v>169</v>
      </c>
    </row>
    <row r="262" spans="1:8" x14ac:dyDescent="0.25">
      <c r="A262" t="s">
        <v>366</v>
      </c>
      <c r="B262">
        <v>-0.50053050222888595</v>
      </c>
      <c r="C262">
        <v>1404.1576921907999</v>
      </c>
      <c r="D262">
        <v>167.12444273783399</v>
      </c>
      <c r="E262">
        <v>9</v>
      </c>
      <c r="F262">
        <v>5</v>
      </c>
      <c r="G262">
        <v>22133333.333333299</v>
      </c>
      <c r="H262">
        <v>170</v>
      </c>
    </row>
    <row r="263" spans="1:8" x14ac:dyDescent="0.25">
      <c r="A263" t="s">
        <v>371</v>
      </c>
      <c r="B263">
        <v>-0.98761958138277395</v>
      </c>
      <c r="C263">
        <v>1446.4902130619901</v>
      </c>
      <c r="D263">
        <v>169.14272703332301</v>
      </c>
      <c r="E263">
        <v>9</v>
      </c>
      <c r="F263">
        <v>5</v>
      </c>
      <c r="G263">
        <v>22133333.333333299</v>
      </c>
      <c r="H263">
        <v>175</v>
      </c>
    </row>
    <row r="264" spans="1:8" x14ac:dyDescent="0.25">
      <c r="A264" t="s">
        <v>311</v>
      </c>
      <c r="B264">
        <v>-0.99947171059072804</v>
      </c>
      <c r="C264">
        <v>1807.0250647466801</v>
      </c>
      <c r="D264">
        <v>353.58834666588302</v>
      </c>
      <c r="E264">
        <v>9</v>
      </c>
      <c r="F264">
        <v>5</v>
      </c>
      <c r="G264">
        <v>22120000</v>
      </c>
      <c r="H264">
        <v>115</v>
      </c>
    </row>
    <row r="265" spans="1:8" x14ac:dyDescent="0.25">
      <c r="A265" t="s">
        <v>314</v>
      </c>
      <c r="B265">
        <v>-0.99702578404825204</v>
      </c>
      <c r="C265">
        <v>1782.95173886511</v>
      </c>
      <c r="D265">
        <v>358.75531529917799</v>
      </c>
      <c r="E265">
        <v>9</v>
      </c>
      <c r="F265">
        <v>5</v>
      </c>
      <c r="G265">
        <v>22120000</v>
      </c>
      <c r="H265">
        <v>118</v>
      </c>
    </row>
    <row r="266" spans="1:8" x14ac:dyDescent="0.25">
      <c r="A266" t="s">
        <v>316</v>
      </c>
      <c r="B266">
        <v>-0.50093735193712596</v>
      </c>
      <c r="C266">
        <v>1790.60807576569</v>
      </c>
      <c r="D266">
        <v>357.09133196641199</v>
      </c>
      <c r="E266">
        <v>9</v>
      </c>
      <c r="F266">
        <v>5</v>
      </c>
      <c r="G266">
        <v>22120000</v>
      </c>
      <c r="H266">
        <v>120</v>
      </c>
    </row>
    <row r="267" spans="1:8" x14ac:dyDescent="0.25">
      <c r="A267" t="s">
        <v>317</v>
      </c>
      <c r="B267">
        <v>-0.50003292823253498</v>
      </c>
      <c r="C267">
        <v>1757.29578504233</v>
      </c>
      <c r="D267">
        <v>351.980120795348</v>
      </c>
      <c r="E267">
        <v>8</v>
      </c>
      <c r="F267">
        <v>5</v>
      </c>
      <c r="G267">
        <v>22120000</v>
      </c>
      <c r="H267">
        <v>121</v>
      </c>
    </row>
    <row r="268" spans="1:8" x14ac:dyDescent="0.25">
      <c r="A268" t="s">
        <v>325</v>
      </c>
      <c r="B268">
        <v>-0.93930136726439195</v>
      </c>
      <c r="C268">
        <v>1783.65985503704</v>
      </c>
      <c r="D268">
        <v>353.14349471462901</v>
      </c>
      <c r="E268">
        <v>8</v>
      </c>
      <c r="F268">
        <v>5</v>
      </c>
      <c r="G268">
        <v>22120000</v>
      </c>
      <c r="H268">
        <v>129</v>
      </c>
    </row>
    <row r="269" spans="1:8" x14ac:dyDescent="0.25">
      <c r="A269" t="s">
        <v>406</v>
      </c>
      <c r="B269">
        <v>-0.99855200627423102</v>
      </c>
      <c r="C269">
        <v>1687.4603989434399</v>
      </c>
      <c r="D269">
        <v>171.38389658325801</v>
      </c>
      <c r="E269">
        <v>6</v>
      </c>
      <c r="F269">
        <v>5</v>
      </c>
      <c r="G269">
        <v>22120000</v>
      </c>
      <c r="H269">
        <v>210</v>
      </c>
    </row>
    <row r="270" spans="1:8" x14ac:dyDescent="0.25">
      <c r="A270" t="s">
        <v>300</v>
      </c>
      <c r="B270">
        <v>-0.57525106890885402</v>
      </c>
      <c r="C270">
        <v>940.03151694837095</v>
      </c>
      <c r="D270">
        <v>174.23173120969199</v>
      </c>
      <c r="E270">
        <v>8</v>
      </c>
      <c r="F270">
        <v>5</v>
      </c>
      <c r="G270">
        <v>22106666.666666701</v>
      </c>
      <c r="H270">
        <v>104</v>
      </c>
    </row>
    <row r="271" spans="1:8" x14ac:dyDescent="0.25">
      <c r="A271" t="s">
        <v>307</v>
      </c>
      <c r="B271">
        <v>-0.66076926340182995</v>
      </c>
      <c r="C271">
        <v>1658.06257817143</v>
      </c>
      <c r="D271">
        <v>382.14424713108502</v>
      </c>
      <c r="E271">
        <v>7</v>
      </c>
      <c r="F271">
        <v>5</v>
      </c>
      <c r="G271">
        <v>22093333.333333299</v>
      </c>
      <c r="H271">
        <v>111</v>
      </c>
    </row>
    <row r="272" spans="1:8" x14ac:dyDescent="0.25">
      <c r="A272" t="s">
        <v>346</v>
      </c>
      <c r="B272">
        <v>-0.99974113549353405</v>
      </c>
      <c r="C272">
        <v>1538.15872543608</v>
      </c>
      <c r="D272">
        <v>164.567497880248</v>
      </c>
      <c r="E272">
        <v>8</v>
      </c>
      <c r="F272">
        <v>5</v>
      </c>
      <c r="G272">
        <v>22093333.333333299</v>
      </c>
      <c r="H272">
        <v>150</v>
      </c>
    </row>
    <row r="273" spans="1:8" x14ac:dyDescent="0.25">
      <c r="A273" t="s">
        <v>351</v>
      </c>
      <c r="B273">
        <v>-0.70822525748776599</v>
      </c>
      <c r="C273">
        <v>1511.5200287717</v>
      </c>
      <c r="D273">
        <v>167.62038202435599</v>
      </c>
      <c r="E273">
        <v>6</v>
      </c>
      <c r="F273">
        <v>5</v>
      </c>
      <c r="G273">
        <v>22093333.333333299</v>
      </c>
      <c r="H273">
        <v>155</v>
      </c>
    </row>
    <row r="274" spans="1:8" x14ac:dyDescent="0.25">
      <c r="A274" t="s">
        <v>353</v>
      </c>
      <c r="B274">
        <v>-0.94133583393318299</v>
      </c>
      <c r="C274">
        <v>1419.84681268945</v>
      </c>
      <c r="D274">
        <v>169.39040561662199</v>
      </c>
      <c r="E274">
        <v>6</v>
      </c>
      <c r="F274">
        <v>5</v>
      </c>
      <c r="G274">
        <v>22093333.333333299</v>
      </c>
      <c r="H274">
        <v>157</v>
      </c>
    </row>
    <row r="275" spans="1:8" x14ac:dyDescent="0.25">
      <c r="A275" t="s">
        <v>357</v>
      </c>
      <c r="B275">
        <v>-0.50445034401643796</v>
      </c>
      <c r="C275">
        <v>1523.6081351026601</v>
      </c>
      <c r="D275">
        <v>163.71603951787301</v>
      </c>
      <c r="E275">
        <v>9</v>
      </c>
      <c r="F275">
        <v>5</v>
      </c>
      <c r="G275">
        <v>22093333.333333299</v>
      </c>
      <c r="H275">
        <v>161</v>
      </c>
    </row>
    <row r="276" spans="1:8" x14ac:dyDescent="0.25">
      <c r="A276" t="s">
        <v>364</v>
      </c>
      <c r="B276">
        <v>-0.95399916445089605</v>
      </c>
      <c r="C276">
        <v>1397.7692289756999</v>
      </c>
      <c r="D276">
        <v>164.00690451248599</v>
      </c>
      <c r="E276">
        <v>9</v>
      </c>
      <c r="F276">
        <v>5</v>
      </c>
      <c r="G276">
        <v>22093333.333333299</v>
      </c>
      <c r="H276">
        <v>168</v>
      </c>
    </row>
    <row r="277" spans="1:8" x14ac:dyDescent="0.25">
      <c r="A277" t="s">
        <v>374</v>
      </c>
      <c r="B277">
        <v>-0.96948264575544896</v>
      </c>
      <c r="C277">
        <v>1477.6305146382199</v>
      </c>
      <c r="D277">
        <v>160.01506925189099</v>
      </c>
      <c r="E277">
        <v>9</v>
      </c>
      <c r="F277">
        <v>5</v>
      </c>
      <c r="G277">
        <v>22093333.333333299</v>
      </c>
      <c r="H277">
        <v>178</v>
      </c>
    </row>
    <row r="278" spans="1:8" x14ac:dyDescent="0.25">
      <c r="A278" t="s">
        <v>289</v>
      </c>
      <c r="B278">
        <v>-0.528236039166044</v>
      </c>
      <c r="C278">
        <v>1611.9398250997599</v>
      </c>
      <c r="D278">
        <v>350.75104056479603</v>
      </c>
      <c r="E278">
        <v>9</v>
      </c>
      <c r="F278">
        <v>5</v>
      </c>
      <c r="G278">
        <v>22080000</v>
      </c>
      <c r="H278">
        <v>93</v>
      </c>
    </row>
    <row r="279" spans="1:8" x14ac:dyDescent="0.25">
      <c r="A279" t="s">
        <v>290</v>
      </c>
      <c r="B279">
        <v>-0.71289870788881105</v>
      </c>
      <c r="C279">
        <v>1626.2831330341701</v>
      </c>
      <c r="D279">
        <v>356.15802783070899</v>
      </c>
      <c r="E279">
        <v>9</v>
      </c>
      <c r="F279">
        <v>5</v>
      </c>
      <c r="G279">
        <v>22080000</v>
      </c>
      <c r="H279">
        <v>94</v>
      </c>
    </row>
    <row r="280" spans="1:8" x14ac:dyDescent="0.25">
      <c r="A280" t="s">
        <v>291</v>
      </c>
      <c r="B280">
        <v>-0.88549476923623605</v>
      </c>
      <c r="C280">
        <v>1628.7861977298201</v>
      </c>
      <c r="D280">
        <v>351.33204012871198</v>
      </c>
      <c r="E280">
        <v>9</v>
      </c>
      <c r="F280">
        <v>5</v>
      </c>
      <c r="G280">
        <v>22080000</v>
      </c>
      <c r="H280">
        <v>95</v>
      </c>
    </row>
    <row r="281" spans="1:8" x14ac:dyDescent="0.25">
      <c r="A281" t="s">
        <v>292</v>
      </c>
      <c r="B281">
        <v>-0.69868425230333098</v>
      </c>
      <c r="C281">
        <v>1741.7666390485699</v>
      </c>
      <c r="D281">
        <v>351.07797534585302</v>
      </c>
      <c r="E281">
        <v>9</v>
      </c>
      <c r="F281">
        <v>5</v>
      </c>
      <c r="G281">
        <v>22080000</v>
      </c>
      <c r="H281">
        <v>96</v>
      </c>
    </row>
    <row r="282" spans="1:8" x14ac:dyDescent="0.25">
      <c r="A282" t="s">
        <v>293</v>
      </c>
      <c r="B282">
        <v>-0.71831296048657001</v>
      </c>
      <c r="C282">
        <v>1612.2882411998601</v>
      </c>
      <c r="D282">
        <v>352.47521728453398</v>
      </c>
      <c r="E282">
        <v>8</v>
      </c>
      <c r="F282">
        <v>5</v>
      </c>
      <c r="G282">
        <v>22080000</v>
      </c>
      <c r="H282">
        <v>97</v>
      </c>
    </row>
    <row r="283" spans="1:8" x14ac:dyDescent="0.25">
      <c r="A283" t="s">
        <v>294</v>
      </c>
      <c r="B283">
        <v>-0.53460059756464096</v>
      </c>
      <c r="C283">
        <v>892.67842680996296</v>
      </c>
      <c r="D283">
        <v>174.484294575863</v>
      </c>
      <c r="E283">
        <v>9</v>
      </c>
      <c r="F283">
        <v>5</v>
      </c>
      <c r="G283">
        <v>22080000</v>
      </c>
      <c r="H283">
        <v>98</v>
      </c>
    </row>
    <row r="284" spans="1:8" x14ac:dyDescent="0.25">
      <c r="A284" t="s">
        <v>309</v>
      </c>
      <c r="B284">
        <v>-0.99568232163056403</v>
      </c>
      <c r="C284">
        <v>1707.1906175731001</v>
      </c>
      <c r="D284">
        <v>348.952159854152</v>
      </c>
      <c r="E284">
        <v>8</v>
      </c>
      <c r="F284">
        <v>5</v>
      </c>
      <c r="G284">
        <v>22080000</v>
      </c>
      <c r="H284">
        <v>113</v>
      </c>
    </row>
    <row r="285" spans="1:8" x14ac:dyDescent="0.25">
      <c r="A285" t="s">
        <v>310</v>
      </c>
      <c r="B285">
        <v>-0.99959011474659898</v>
      </c>
      <c r="C285">
        <v>1671.8919324537001</v>
      </c>
      <c r="D285">
        <v>355.19890573996202</v>
      </c>
      <c r="E285">
        <v>8</v>
      </c>
      <c r="F285">
        <v>5</v>
      </c>
      <c r="G285">
        <v>22080000</v>
      </c>
      <c r="H285">
        <v>114</v>
      </c>
    </row>
    <row r="286" spans="1:8" x14ac:dyDescent="0.25">
      <c r="A286" t="s">
        <v>313</v>
      </c>
      <c r="B286">
        <v>-0.84719519952428202</v>
      </c>
      <c r="C286">
        <v>1722.9783024158601</v>
      </c>
      <c r="D286">
        <v>354.14486587051101</v>
      </c>
      <c r="E286">
        <v>9</v>
      </c>
      <c r="F286">
        <v>5</v>
      </c>
      <c r="G286">
        <v>22080000</v>
      </c>
      <c r="H286">
        <v>117</v>
      </c>
    </row>
    <row r="287" spans="1:8" x14ac:dyDescent="0.25">
      <c r="A287" t="s">
        <v>318</v>
      </c>
      <c r="B287">
        <v>-0.50091629782954605</v>
      </c>
      <c r="C287">
        <v>1696.34519007534</v>
      </c>
      <c r="D287">
        <v>362.18625773314602</v>
      </c>
      <c r="E287">
        <v>9</v>
      </c>
      <c r="F287">
        <v>5</v>
      </c>
      <c r="G287">
        <v>22080000</v>
      </c>
      <c r="H287">
        <v>122</v>
      </c>
    </row>
    <row r="288" spans="1:8" x14ac:dyDescent="0.25">
      <c r="A288" t="s">
        <v>319</v>
      </c>
      <c r="B288">
        <v>-0.50229248703356999</v>
      </c>
      <c r="C288">
        <v>1675.4388186541601</v>
      </c>
      <c r="D288">
        <v>358.179100444722</v>
      </c>
      <c r="E288">
        <v>8</v>
      </c>
      <c r="F288">
        <v>5</v>
      </c>
      <c r="G288">
        <v>22080000</v>
      </c>
      <c r="H288">
        <v>123</v>
      </c>
    </row>
    <row r="289" spans="1:8" x14ac:dyDescent="0.25">
      <c r="A289" t="s">
        <v>321</v>
      </c>
      <c r="B289">
        <v>-0.50164784578969401</v>
      </c>
      <c r="C289">
        <v>1675.52610416845</v>
      </c>
      <c r="D289">
        <v>348.33660190237299</v>
      </c>
      <c r="E289">
        <v>8</v>
      </c>
      <c r="F289">
        <v>5</v>
      </c>
      <c r="G289">
        <v>22080000</v>
      </c>
      <c r="H289">
        <v>125</v>
      </c>
    </row>
    <row r="290" spans="1:8" x14ac:dyDescent="0.25">
      <c r="A290" t="s">
        <v>367</v>
      </c>
      <c r="B290">
        <v>-0.78762074676284</v>
      </c>
      <c r="C290">
        <v>1524.6968213598</v>
      </c>
      <c r="D290">
        <v>160.00456254147099</v>
      </c>
      <c r="E290">
        <v>7</v>
      </c>
      <c r="F290">
        <v>5</v>
      </c>
      <c r="G290">
        <v>22080000</v>
      </c>
      <c r="H290">
        <v>171</v>
      </c>
    </row>
    <row r="291" spans="1:8" x14ac:dyDescent="0.25">
      <c r="A291" t="s">
        <v>595</v>
      </c>
      <c r="B291">
        <v>-0.99846906230492305</v>
      </c>
      <c r="C291">
        <v>1652.9230944219901</v>
      </c>
      <c r="D291">
        <v>349.39046933713701</v>
      </c>
      <c r="E291">
        <v>7</v>
      </c>
      <c r="F291">
        <v>5</v>
      </c>
      <c r="G291">
        <v>22080000</v>
      </c>
      <c r="H291">
        <v>399</v>
      </c>
    </row>
    <row r="292" spans="1:8" x14ac:dyDescent="0.25">
      <c r="A292" t="s">
        <v>246</v>
      </c>
      <c r="B292">
        <v>-0.65986732335906595</v>
      </c>
      <c r="C292">
        <v>1369.3513308997799</v>
      </c>
      <c r="D292">
        <v>379.07392736463902</v>
      </c>
      <c r="E292">
        <v>7</v>
      </c>
      <c r="F292">
        <v>5</v>
      </c>
      <c r="G292">
        <v>22066666.666666701</v>
      </c>
      <c r="H292">
        <v>50</v>
      </c>
    </row>
    <row r="293" spans="1:8" x14ac:dyDescent="0.25">
      <c r="A293" t="s">
        <v>298</v>
      </c>
      <c r="B293">
        <v>-0.50275964456323397</v>
      </c>
      <c r="C293">
        <v>951.07591456832199</v>
      </c>
      <c r="D293">
        <v>178.749109060547</v>
      </c>
      <c r="E293">
        <v>9</v>
      </c>
      <c r="F293">
        <v>5</v>
      </c>
      <c r="G293">
        <v>22066666.666666701</v>
      </c>
      <c r="H293">
        <v>102</v>
      </c>
    </row>
    <row r="294" spans="1:8" x14ac:dyDescent="0.25">
      <c r="A294" t="s">
        <v>456</v>
      </c>
      <c r="B294">
        <v>-0.65294629685504602</v>
      </c>
      <c r="C294">
        <v>1777.9059131955501</v>
      </c>
      <c r="D294">
        <v>160.03438999390599</v>
      </c>
      <c r="E294">
        <v>7</v>
      </c>
      <c r="F294">
        <v>5</v>
      </c>
      <c r="G294">
        <v>22066666.666666701</v>
      </c>
      <c r="H294">
        <v>260</v>
      </c>
    </row>
    <row r="295" spans="1:8" x14ac:dyDescent="0.25">
      <c r="A295" t="s">
        <v>241</v>
      </c>
      <c r="B295">
        <v>-0.862674571877315</v>
      </c>
      <c r="C295">
        <v>915.372636307736</v>
      </c>
      <c r="D295">
        <v>176.78298555971901</v>
      </c>
      <c r="E295">
        <v>9</v>
      </c>
      <c r="F295">
        <v>5</v>
      </c>
      <c r="G295">
        <v>22053333.333333299</v>
      </c>
      <c r="H295">
        <v>45</v>
      </c>
    </row>
    <row r="296" spans="1:8" x14ac:dyDescent="0.25">
      <c r="A296" t="s">
        <v>251</v>
      </c>
      <c r="B296">
        <v>-0.70770045383884095</v>
      </c>
      <c r="C296">
        <v>1375.7017502305901</v>
      </c>
      <c r="D296">
        <v>383.502712035559</v>
      </c>
      <c r="E296">
        <v>8</v>
      </c>
      <c r="F296">
        <v>5</v>
      </c>
      <c r="G296">
        <v>22053333.333333299</v>
      </c>
      <c r="H296">
        <v>55</v>
      </c>
    </row>
    <row r="297" spans="1:8" x14ac:dyDescent="0.25">
      <c r="A297" t="s">
        <v>260</v>
      </c>
      <c r="B297">
        <v>-0.69126934745522794</v>
      </c>
      <c r="C297">
        <v>1314.13313520508</v>
      </c>
      <c r="D297">
        <v>379.42973273543299</v>
      </c>
      <c r="E297">
        <v>9</v>
      </c>
      <c r="F297">
        <v>5</v>
      </c>
      <c r="G297">
        <v>22053333.333333299</v>
      </c>
      <c r="H297">
        <v>64</v>
      </c>
    </row>
    <row r="298" spans="1:8" x14ac:dyDescent="0.25">
      <c r="A298" t="s">
        <v>303</v>
      </c>
      <c r="B298">
        <v>-0.92428792253385705</v>
      </c>
      <c r="C298">
        <v>931.84033321016</v>
      </c>
      <c r="D298">
        <v>167.86701554272</v>
      </c>
      <c r="E298">
        <v>8</v>
      </c>
      <c r="F298">
        <v>5</v>
      </c>
      <c r="G298">
        <v>22053333.333333299</v>
      </c>
      <c r="H298">
        <v>107</v>
      </c>
    </row>
    <row r="299" spans="1:8" x14ac:dyDescent="0.25">
      <c r="A299" t="s">
        <v>306</v>
      </c>
      <c r="B299">
        <v>-0.71206394571109199</v>
      </c>
      <c r="C299">
        <v>1567.5480236154699</v>
      </c>
      <c r="D299">
        <v>351.72754291630997</v>
      </c>
      <c r="E299">
        <v>9</v>
      </c>
      <c r="F299">
        <v>5</v>
      </c>
      <c r="G299">
        <v>22053333.333333299</v>
      </c>
      <c r="H299">
        <v>110</v>
      </c>
    </row>
    <row r="300" spans="1:8" x14ac:dyDescent="0.25">
      <c r="A300" t="s">
        <v>324</v>
      </c>
      <c r="B300">
        <v>-0.50072508701705498</v>
      </c>
      <c r="C300">
        <v>1537.3824005423301</v>
      </c>
      <c r="D300">
        <v>359.74824316353101</v>
      </c>
      <c r="E300">
        <v>9</v>
      </c>
      <c r="F300">
        <v>5</v>
      </c>
      <c r="G300">
        <v>22053333.333333299</v>
      </c>
      <c r="H300">
        <v>128</v>
      </c>
    </row>
    <row r="301" spans="1:8" x14ac:dyDescent="0.25">
      <c r="A301" t="s">
        <v>383</v>
      </c>
      <c r="B301">
        <v>-0.63166403984188801</v>
      </c>
      <c r="C301">
        <v>1930.9152235631</v>
      </c>
      <c r="D301">
        <v>174.31015363612599</v>
      </c>
      <c r="E301">
        <v>6</v>
      </c>
      <c r="F301">
        <v>5</v>
      </c>
      <c r="G301">
        <v>22053333.333333299</v>
      </c>
      <c r="H301">
        <v>187</v>
      </c>
    </row>
    <row r="302" spans="1:8" x14ac:dyDescent="0.25">
      <c r="A302" t="s">
        <v>257</v>
      </c>
      <c r="B302">
        <v>-0.67996013193097204</v>
      </c>
      <c r="C302">
        <v>1601.3498799312799</v>
      </c>
      <c r="D302">
        <v>379.13720799902097</v>
      </c>
      <c r="E302">
        <v>9</v>
      </c>
      <c r="F302">
        <v>5</v>
      </c>
      <c r="G302">
        <v>22040000</v>
      </c>
      <c r="H302">
        <v>61</v>
      </c>
    </row>
    <row r="303" spans="1:8" x14ac:dyDescent="0.25">
      <c r="A303" t="s">
        <v>382</v>
      </c>
      <c r="B303">
        <v>-0.57178746028396399</v>
      </c>
      <c r="C303">
        <v>1956.17569588063</v>
      </c>
      <c r="D303">
        <v>166.684021275438</v>
      </c>
      <c r="E303">
        <v>6</v>
      </c>
      <c r="F303">
        <v>5</v>
      </c>
      <c r="G303">
        <v>22040000</v>
      </c>
      <c r="H303">
        <v>186</v>
      </c>
    </row>
    <row r="304" spans="1:8" x14ac:dyDescent="0.25">
      <c r="A304" t="s">
        <v>613</v>
      </c>
      <c r="B304">
        <v>-0.50330460065392901</v>
      </c>
      <c r="C304">
        <v>1787.49981437165</v>
      </c>
      <c r="D304">
        <v>332.15873559554001</v>
      </c>
      <c r="E304">
        <v>7</v>
      </c>
      <c r="F304">
        <v>5</v>
      </c>
      <c r="G304">
        <v>22026666.666666701</v>
      </c>
      <c r="H304">
        <v>417</v>
      </c>
    </row>
    <row r="305" spans="1:8" x14ac:dyDescent="0.25">
      <c r="A305" t="s">
        <v>352</v>
      </c>
      <c r="B305">
        <v>-0.66709696011007902</v>
      </c>
      <c r="C305">
        <v>1610.97697856333</v>
      </c>
      <c r="D305">
        <v>166.20538644624</v>
      </c>
      <c r="E305">
        <v>7</v>
      </c>
      <c r="F305">
        <v>5</v>
      </c>
      <c r="G305">
        <v>22013333.333333299</v>
      </c>
      <c r="H305">
        <v>156</v>
      </c>
    </row>
    <row r="306" spans="1:8" x14ac:dyDescent="0.25">
      <c r="A306" t="s">
        <v>361</v>
      </c>
      <c r="B306">
        <v>-0.83701377380419895</v>
      </c>
      <c r="C306">
        <v>1506.0130841006301</v>
      </c>
      <c r="D306">
        <v>173.34717327698701</v>
      </c>
      <c r="E306">
        <v>9</v>
      </c>
      <c r="F306">
        <v>5</v>
      </c>
      <c r="G306" s="1">
        <v>22000000</v>
      </c>
      <c r="H306">
        <v>165</v>
      </c>
    </row>
    <row r="307" spans="1:8" x14ac:dyDescent="0.25">
      <c r="A307" t="s">
        <v>248</v>
      </c>
      <c r="B307">
        <v>-0.76506501228872703</v>
      </c>
      <c r="C307">
        <v>1622.01911801503</v>
      </c>
      <c r="D307">
        <v>344.55710337255499</v>
      </c>
      <c r="E307">
        <v>9</v>
      </c>
      <c r="F307">
        <v>5</v>
      </c>
      <c r="G307">
        <v>21986666.666666701</v>
      </c>
      <c r="H307">
        <v>52</v>
      </c>
    </row>
    <row r="308" spans="1:8" x14ac:dyDescent="0.25">
      <c r="A308" t="s">
        <v>252</v>
      </c>
      <c r="B308">
        <v>-0.86904292481780998</v>
      </c>
      <c r="C308">
        <v>1466.5917822185199</v>
      </c>
      <c r="D308">
        <v>377.84680252918798</v>
      </c>
      <c r="E308">
        <v>8</v>
      </c>
      <c r="F308">
        <v>5</v>
      </c>
      <c r="G308">
        <v>21986666.666666701</v>
      </c>
      <c r="H308">
        <v>56</v>
      </c>
    </row>
    <row r="309" spans="1:8" x14ac:dyDescent="0.25">
      <c r="A309" t="s">
        <v>266</v>
      </c>
      <c r="B309">
        <v>-0.75034791745721496</v>
      </c>
      <c r="C309">
        <v>1437.6332874478501</v>
      </c>
      <c r="D309">
        <v>353.76722822500898</v>
      </c>
      <c r="E309">
        <v>9</v>
      </c>
      <c r="F309">
        <v>5</v>
      </c>
      <c r="G309">
        <v>21986666.666666701</v>
      </c>
      <c r="H309">
        <v>70</v>
      </c>
    </row>
    <row r="310" spans="1:8" x14ac:dyDescent="0.25">
      <c r="A310" t="s">
        <v>327</v>
      </c>
      <c r="B310">
        <v>-0.54821378936024001</v>
      </c>
      <c r="C310">
        <v>1675.6944657375</v>
      </c>
      <c r="D310">
        <v>336.62175671154802</v>
      </c>
      <c r="E310">
        <v>8</v>
      </c>
      <c r="F310">
        <v>5</v>
      </c>
      <c r="G310">
        <v>21986666.666666701</v>
      </c>
      <c r="H310">
        <v>131</v>
      </c>
    </row>
    <row r="311" spans="1:8" x14ac:dyDescent="0.25">
      <c r="A311" t="s">
        <v>328</v>
      </c>
      <c r="B311">
        <v>-0.96629517686764899</v>
      </c>
      <c r="C311">
        <v>1601.0980017575</v>
      </c>
      <c r="D311">
        <v>332.50432391919099</v>
      </c>
      <c r="E311">
        <v>9</v>
      </c>
      <c r="F311">
        <v>5</v>
      </c>
      <c r="G311">
        <v>21986666.666666701</v>
      </c>
      <c r="H311">
        <v>132</v>
      </c>
    </row>
    <row r="312" spans="1:8" x14ac:dyDescent="0.25">
      <c r="A312" t="s">
        <v>329</v>
      </c>
      <c r="B312">
        <v>-0.99985740259898603</v>
      </c>
      <c r="C312">
        <v>1617.2787927182201</v>
      </c>
      <c r="D312">
        <v>338.33723057897799</v>
      </c>
      <c r="E312">
        <v>8</v>
      </c>
      <c r="F312">
        <v>5</v>
      </c>
      <c r="G312">
        <v>21986666.666666701</v>
      </c>
      <c r="H312">
        <v>133</v>
      </c>
    </row>
    <row r="313" spans="1:8" x14ac:dyDescent="0.25">
      <c r="A313" t="s">
        <v>226</v>
      </c>
      <c r="B313">
        <v>-0.70703593102053497</v>
      </c>
      <c r="C313">
        <v>1482.7892823260599</v>
      </c>
      <c r="D313">
        <v>364.01875229048102</v>
      </c>
      <c r="E313">
        <v>8</v>
      </c>
      <c r="F313">
        <v>5</v>
      </c>
      <c r="G313">
        <v>21973333.333333299</v>
      </c>
      <c r="H313">
        <v>30</v>
      </c>
    </row>
    <row r="314" spans="1:8" x14ac:dyDescent="0.25">
      <c r="A314" t="s">
        <v>269</v>
      </c>
      <c r="B314">
        <v>-0.74044376057274297</v>
      </c>
      <c r="C314">
        <v>1484.6490162722901</v>
      </c>
      <c r="D314">
        <v>370.08805452080497</v>
      </c>
      <c r="E314">
        <v>9</v>
      </c>
      <c r="F314">
        <v>5</v>
      </c>
      <c r="G314">
        <v>21973333.333333299</v>
      </c>
      <c r="H314">
        <v>73</v>
      </c>
    </row>
    <row r="315" spans="1:8" x14ac:dyDescent="0.25">
      <c r="A315" t="s">
        <v>308</v>
      </c>
      <c r="B315">
        <v>-0.50055114073580498</v>
      </c>
      <c r="C315">
        <v>941.17326388736706</v>
      </c>
      <c r="D315">
        <v>167.01967552608201</v>
      </c>
      <c r="E315">
        <v>9</v>
      </c>
      <c r="F315">
        <v>5</v>
      </c>
      <c r="G315">
        <v>21973333.333333299</v>
      </c>
      <c r="H315">
        <v>112</v>
      </c>
    </row>
    <row r="316" spans="1:8" x14ac:dyDescent="0.25">
      <c r="A316" t="s">
        <v>608</v>
      </c>
      <c r="B316">
        <v>-0.99928321450777702</v>
      </c>
      <c r="C316">
        <v>1085.7262375011701</v>
      </c>
      <c r="D316">
        <v>215.877469955165</v>
      </c>
      <c r="E316">
        <v>9</v>
      </c>
      <c r="F316">
        <v>5</v>
      </c>
      <c r="G316">
        <v>21973333.333333299</v>
      </c>
      <c r="H316">
        <v>412</v>
      </c>
    </row>
    <row r="317" spans="1:8" x14ac:dyDescent="0.25">
      <c r="A317" t="s">
        <v>233</v>
      </c>
      <c r="B317">
        <v>-0.80791605062480099</v>
      </c>
      <c r="C317">
        <v>1396.8195210241699</v>
      </c>
      <c r="D317">
        <v>284.58067828075002</v>
      </c>
      <c r="E317">
        <v>9</v>
      </c>
      <c r="F317">
        <v>5</v>
      </c>
      <c r="G317">
        <v>21960000</v>
      </c>
      <c r="H317">
        <v>37</v>
      </c>
    </row>
    <row r="318" spans="1:8" x14ac:dyDescent="0.25">
      <c r="A318" t="s">
        <v>249</v>
      </c>
      <c r="B318">
        <v>-0.67253878143055201</v>
      </c>
      <c r="C318">
        <v>1770.1801849086601</v>
      </c>
      <c r="D318">
        <v>251.68614954166699</v>
      </c>
      <c r="E318">
        <v>9</v>
      </c>
      <c r="F318">
        <v>5</v>
      </c>
      <c r="G318">
        <v>21946666.666666701</v>
      </c>
      <c r="H318">
        <v>53</v>
      </c>
    </row>
    <row r="319" spans="1:8" x14ac:dyDescent="0.25">
      <c r="A319" t="s">
        <v>499</v>
      </c>
      <c r="B319">
        <v>-0.97628571234630901</v>
      </c>
      <c r="C319">
        <v>607.82858840806398</v>
      </c>
      <c r="D319">
        <v>182.29864395702501</v>
      </c>
      <c r="E319">
        <v>6</v>
      </c>
      <c r="F319">
        <v>5</v>
      </c>
      <c r="G319">
        <v>21946666.666666701</v>
      </c>
      <c r="H319">
        <v>303</v>
      </c>
    </row>
    <row r="320" spans="1:8" x14ac:dyDescent="0.25">
      <c r="A320" t="s">
        <v>597</v>
      </c>
      <c r="B320">
        <v>-0.99955704775604204</v>
      </c>
      <c r="C320">
        <v>1756.7344582004</v>
      </c>
      <c r="D320">
        <v>261.51140780606801</v>
      </c>
      <c r="E320">
        <v>8</v>
      </c>
      <c r="F320">
        <v>5</v>
      </c>
      <c r="G320">
        <v>21946666.666666701</v>
      </c>
      <c r="H320">
        <v>401</v>
      </c>
    </row>
    <row r="321" spans="1:8" x14ac:dyDescent="0.25">
      <c r="A321" t="s">
        <v>258</v>
      </c>
      <c r="B321">
        <v>-0.88417299576488595</v>
      </c>
      <c r="C321">
        <v>1037.68965596116</v>
      </c>
      <c r="D321">
        <v>170.968005093459</v>
      </c>
      <c r="E321">
        <v>9</v>
      </c>
      <c r="F321">
        <v>5</v>
      </c>
      <c r="G321">
        <v>21933333.333333299</v>
      </c>
      <c r="H321">
        <v>62</v>
      </c>
    </row>
    <row r="322" spans="1:8" x14ac:dyDescent="0.25">
      <c r="A322" t="s">
        <v>271</v>
      </c>
      <c r="B322">
        <v>-0.90392185127036195</v>
      </c>
      <c r="C322">
        <v>814.93115431914998</v>
      </c>
      <c r="D322">
        <v>171.916897220208</v>
      </c>
      <c r="E322">
        <v>8</v>
      </c>
      <c r="F322">
        <v>5</v>
      </c>
      <c r="G322">
        <v>21933333.333333299</v>
      </c>
      <c r="H322">
        <v>75</v>
      </c>
    </row>
    <row r="323" spans="1:8" x14ac:dyDescent="0.25">
      <c r="A323" t="s">
        <v>340</v>
      </c>
      <c r="B323">
        <v>-0.97035538275993105</v>
      </c>
      <c r="C323">
        <v>1471.80412726857</v>
      </c>
      <c r="D323">
        <v>205.47035911379001</v>
      </c>
      <c r="E323">
        <v>7</v>
      </c>
      <c r="F323">
        <v>5</v>
      </c>
      <c r="G323">
        <v>21933333.333333299</v>
      </c>
      <c r="H323">
        <v>144</v>
      </c>
    </row>
    <row r="324" spans="1:8" x14ac:dyDescent="0.25">
      <c r="A324" t="s">
        <v>342</v>
      </c>
      <c r="B324">
        <v>-0.99377140822649102</v>
      </c>
      <c r="C324">
        <v>1548.4570514658401</v>
      </c>
      <c r="D324">
        <v>211.90452729783101</v>
      </c>
      <c r="E324">
        <v>8</v>
      </c>
      <c r="F324">
        <v>5</v>
      </c>
      <c r="G324">
        <v>21933333.333333299</v>
      </c>
      <c r="H324">
        <v>146</v>
      </c>
    </row>
    <row r="325" spans="1:8" x14ac:dyDescent="0.25">
      <c r="A325" t="s">
        <v>198</v>
      </c>
      <c r="B325">
        <v>-0.65177228585525904</v>
      </c>
      <c r="C325">
        <v>1182.51520323101</v>
      </c>
      <c r="D325">
        <v>245.82976350386201</v>
      </c>
      <c r="E325">
        <v>7</v>
      </c>
      <c r="F325">
        <v>5</v>
      </c>
      <c r="G325">
        <v>21920000</v>
      </c>
      <c r="H325">
        <v>2</v>
      </c>
    </row>
    <row r="326" spans="1:8" x14ac:dyDescent="0.25">
      <c r="A326" t="s">
        <v>230</v>
      </c>
      <c r="B326">
        <v>-0.56824331506038395</v>
      </c>
      <c r="C326">
        <v>1524.3712596069199</v>
      </c>
      <c r="D326">
        <v>391.05343197433803</v>
      </c>
      <c r="E326">
        <v>9</v>
      </c>
      <c r="F326">
        <v>5</v>
      </c>
      <c r="G326">
        <v>21920000</v>
      </c>
      <c r="H326">
        <v>34</v>
      </c>
    </row>
    <row r="327" spans="1:8" x14ac:dyDescent="0.25">
      <c r="A327" t="s">
        <v>235</v>
      </c>
      <c r="B327">
        <v>-0.56824331506038395</v>
      </c>
      <c r="C327">
        <v>1524.3712596069199</v>
      </c>
      <c r="D327">
        <v>391.05343197433803</v>
      </c>
      <c r="E327">
        <v>9</v>
      </c>
      <c r="F327">
        <v>5</v>
      </c>
      <c r="G327">
        <v>21920000</v>
      </c>
      <c r="H327">
        <v>39</v>
      </c>
    </row>
    <row r="328" spans="1:8" x14ac:dyDescent="0.25">
      <c r="A328" t="s">
        <v>282</v>
      </c>
      <c r="B328">
        <v>-0.67293662462711101</v>
      </c>
      <c r="C328">
        <v>1527.8446202257101</v>
      </c>
      <c r="D328">
        <v>387.27934459511999</v>
      </c>
      <c r="E328">
        <v>7</v>
      </c>
      <c r="F328">
        <v>5</v>
      </c>
      <c r="G328">
        <v>21920000</v>
      </c>
      <c r="H328">
        <v>86</v>
      </c>
    </row>
    <row r="329" spans="1:8" x14ac:dyDescent="0.25">
      <c r="A329" t="s">
        <v>302</v>
      </c>
      <c r="B329">
        <v>-0.56157826445521097</v>
      </c>
      <c r="C329">
        <v>1486.48336718067</v>
      </c>
      <c r="D329">
        <v>286.56392500924301</v>
      </c>
      <c r="E329">
        <v>8</v>
      </c>
      <c r="F329">
        <v>5</v>
      </c>
      <c r="G329">
        <v>21920000</v>
      </c>
      <c r="H329">
        <v>106</v>
      </c>
    </row>
    <row r="330" spans="1:8" x14ac:dyDescent="0.25">
      <c r="A330" t="s">
        <v>326</v>
      </c>
      <c r="B330">
        <v>-0.73138294995769404</v>
      </c>
      <c r="C330">
        <v>1811.38821971982</v>
      </c>
      <c r="D330">
        <v>364.82457241096802</v>
      </c>
      <c r="E330">
        <v>9</v>
      </c>
      <c r="F330">
        <v>5</v>
      </c>
      <c r="G330">
        <v>21920000</v>
      </c>
      <c r="H330">
        <v>130</v>
      </c>
    </row>
    <row r="331" spans="1:8" x14ac:dyDescent="0.25">
      <c r="A331" t="s">
        <v>332</v>
      </c>
      <c r="B331">
        <v>-0.99096444356047997</v>
      </c>
      <c r="C331">
        <v>1711.31284126165</v>
      </c>
      <c r="D331">
        <v>327.39308198334999</v>
      </c>
      <c r="E331">
        <v>8</v>
      </c>
      <c r="F331">
        <v>5</v>
      </c>
      <c r="G331">
        <v>21920000</v>
      </c>
      <c r="H331">
        <v>136</v>
      </c>
    </row>
    <row r="332" spans="1:8" x14ac:dyDescent="0.25">
      <c r="A332" t="s">
        <v>339</v>
      </c>
      <c r="B332">
        <v>-0.51063891634968805</v>
      </c>
      <c r="C332">
        <v>1743.4655787389099</v>
      </c>
      <c r="D332">
        <v>328.680384748297</v>
      </c>
      <c r="E332">
        <v>9</v>
      </c>
      <c r="F332">
        <v>5</v>
      </c>
      <c r="G332">
        <v>21920000</v>
      </c>
      <c r="H332">
        <v>143</v>
      </c>
    </row>
    <row r="333" spans="1:8" x14ac:dyDescent="0.25">
      <c r="A333" t="s">
        <v>360</v>
      </c>
      <c r="B333">
        <v>-0.96162749539954495</v>
      </c>
      <c r="C333">
        <v>1606.4609853100101</v>
      </c>
      <c r="D333">
        <v>168.22318561015501</v>
      </c>
      <c r="E333">
        <v>9</v>
      </c>
      <c r="F333">
        <v>5</v>
      </c>
      <c r="G333">
        <v>21920000</v>
      </c>
      <c r="H333">
        <v>164</v>
      </c>
    </row>
    <row r="334" spans="1:8" x14ac:dyDescent="0.25">
      <c r="A334" t="s">
        <v>545</v>
      </c>
      <c r="B334">
        <v>-0.50029541015563594</v>
      </c>
      <c r="C334">
        <v>1800.5085967098501</v>
      </c>
      <c r="D334">
        <v>284.226584609908</v>
      </c>
      <c r="E334">
        <v>8</v>
      </c>
      <c r="F334">
        <v>5</v>
      </c>
      <c r="G334">
        <v>21920000</v>
      </c>
      <c r="H334">
        <v>349</v>
      </c>
    </row>
    <row r="335" spans="1:8" x14ac:dyDescent="0.25">
      <c r="A335" t="s">
        <v>603</v>
      </c>
      <c r="B335">
        <v>-0.50022119418266697</v>
      </c>
      <c r="C335">
        <v>1828.1012111152099</v>
      </c>
      <c r="D335">
        <v>170.69153076050401</v>
      </c>
      <c r="E335">
        <v>9</v>
      </c>
      <c r="F335">
        <v>5</v>
      </c>
      <c r="G335">
        <v>21920000</v>
      </c>
      <c r="H335">
        <v>407</v>
      </c>
    </row>
    <row r="336" spans="1:8" x14ac:dyDescent="0.25">
      <c r="A336" t="s">
        <v>606</v>
      </c>
      <c r="B336">
        <v>-0.99967403634447305</v>
      </c>
      <c r="C336">
        <v>1581.51761809974</v>
      </c>
      <c r="D336">
        <v>284.78362358090101</v>
      </c>
      <c r="E336">
        <v>8</v>
      </c>
      <c r="F336">
        <v>5</v>
      </c>
      <c r="G336">
        <v>21920000</v>
      </c>
      <c r="H336">
        <v>410</v>
      </c>
    </row>
    <row r="337" spans="1:8" x14ac:dyDescent="0.25">
      <c r="A337" t="s">
        <v>610</v>
      </c>
      <c r="B337">
        <v>-0.98767005010123798</v>
      </c>
      <c r="C337">
        <v>1808.09589597592</v>
      </c>
      <c r="D337">
        <v>300.25781065560398</v>
      </c>
      <c r="E337">
        <v>9</v>
      </c>
      <c r="F337">
        <v>5</v>
      </c>
      <c r="G337">
        <v>21920000</v>
      </c>
      <c r="H337">
        <v>414</v>
      </c>
    </row>
    <row r="338" spans="1:8" x14ac:dyDescent="0.25">
      <c r="A338" t="s">
        <v>247</v>
      </c>
      <c r="B338">
        <v>-0.73338832776319496</v>
      </c>
      <c r="C338">
        <v>1470.2089252127901</v>
      </c>
      <c r="D338">
        <v>204.894033950118</v>
      </c>
      <c r="E338">
        <v>9</v>
      </c>
      <c r="F338">
        <v>5</v>
      </c>
      <c r="G338">
        <v>21906666.666666701</v>
      </c>
      <c r="H338">
        <v>51</v>
      </c>
    </row>
    <row r="339" spans="1:8" x14ac:dyDescent="0.25">
      <c r="A339" t="s">
        <v>273</v>
      </c>
      <c r="B339">
        <v>-0.78710455031192395</v>
      </c>
      <c r="C339">
        <v>1524.59923515428</v>
      </c>
      <c r="D339">
        <v>293.72993466937697</v>
      </c>
      <c r="E339">
        <v>9</v>
      </c>
      <c r="F339">
        <v>5</v>
      </c>
      <c r="G339">
        <v>21906666.666666701</v>
      </c>
      <c r="H339">
        <v>77</v>
      </c>
    </row>
    <row r="340" spans="1:8" x14ac:dyDescent="0.25">
      <c r="A340" t="s">
        <v>331</v>
      </c>
      <c r="B340">
        <v>-0.99673329616650796</v>
      </c>
      <c r="C340">
        <v>1459.77537336726</v>
      </c>
      <c r="D340">
        <v>283.13339904620801</v>
      </c>
      <c r="E340">
        <v>7</v>
      </c>
      <c r="F340">
        <v>5</v>
      </c>
      <c r="G340">
        <v>21906666.666666701</v>
      </c>
      <c r="H340">
        <v>135</v>
      </c>
    </row>
    <row r="341" spans="1:8" x14ac:dyDescent="0.25">
      <c r="A341" t="s">
        <v>370</v>
      </c>
      <c r="B341">
        <v>-0.89902440190772803</v>
      </c>
      <c r="C341">
        <v>1358.52476327365</v>
      </c>
      <c r="D341">
        <v>167.445136116057</v>
      </c>
      <c r="E341">
        <v>8</v>
      </c>
      <c r="F341">
        <v>5</v>
      </c>
      <c r="G341">
        <v>21893333.333333299</v>
      </c>
      <c r="H341">
        <v>174</v>
      </c>
    </row>
    <row r="342" spans="1:8" x14ac:dyDescent="0.25">
      <c r="A342" t="s">
        <v>217</v>
      </c>
      <c r="B342">
        <v>-0.88392440042888998</v>
      </c>
      <c r="C342">
        <v>1177.63331840254</v>
      </c>
      <c r="D342">
        <v>170.49314277545199</v>
      </c>
      <c r="E342">
        <v>7</v>
      </c>
      <c r="F342">
        <v>5</v>
      </c>
      <c r="G342">
        <v>21880000</v>
      </c>
      <c r="H342">
        <v>21</v>
      </c>
    </row>
    <row r="343" spans="1:8" x14ac:dyDescent="0.25">
      <c r="A343" t="s">
        <v>330</v>
      </c>
      <c r="B343">
        <v>-0.95317096056631301</v>
      </c>
      <c r="C343">
        <v>1682.4502143555201</v>
      </c>
      <c r="D343">
        <v>284.38080320026597</v>
      </c>
      <c r="E343">
        <v>9</v>
      </c>
      <c r="F343">
        <v>5</v>
      </c>
      <c r="G343">
        <v>21880000</v>
      </c>
      <c r="H343">
        <v>134</v>
      </c>
    </row>
    <row r="344" spans="1:8" x14ac:dyDescent="0.25">
      <c r="A344" t="s">
        <v>333</v>
      </c>
      <c r="B344">
        <v>-0.99977188814528095</v>
      </c>
      <c r="C344">
        <v>1603.88351616624</v>
      </c>
      <c r="D344">
        <v>316.94984181190603</v>
      </c>
      <c r="E344">
        <v>9</v>
      </c>
      <c r="F344">
        <v>5</v>
      </c>
      <c r="G344">
        <v>21880000</v>
      </c>
      <c r="H344">
        <v>137</v>
      </c>
    </row>
    <row r="345" spans="1:8" x14ac:dyDescent="0.25">
      <c r="A345" t="s">
        <v>596</v>
      </c>
      <c r="B345">
        <v>-0.50063748861620305</v>
      </c>
      <c r="C345">
        <v>1622.5545462983901</v>
      </c>
      <c r="D345">
        <v>281.51518201366503</v>
      </c>
      <c r="E345">
        <v>7</v>
      </c>
      <c r="F345">
        <v>5</v>
      </c>
      <c r="G345">
        <v>21880000</v>
      </c>
      <c r="H345">
        <v>400</v>
      </c>
    </row>
    <row r="346" spans="1:8" x14ac:dyDescent="0.25">
      <c r="A346" t="s">
        <v>253</v>
      </c>
      <c r="B346">
        <v>-0.55089864758484197</v>
      </c>
      <c r="C346">
        <v>1371.9984526702999</v>
      </c>
      <c r="D346">
        <v>375.31487307901</v>
      </c>
      <c r="E346">
        <v>8</v>
      </c>
      <c r="F346">
        <v>5</v>
      </c>
      <c r="G346">
        <v>21866666.666666701</v>
      </c>
      <c r="H346">
        <v>57</v>
      </c>
    </row>
    <row r="347" spans="1:8" x14ac:dyDescent="0.25">
      <c r="A347" t="s">
        <v>287</v>
      </c>
      <c r="B347">
        <v>-0.77004481954106996</v>
      </c>
      <c r="C347">
        <v>1345.1859732166499</v>
      </c>
      <c r="D347">
        <v>362.00775682248502</v>
      </c>
      <c r="E347">
        <v>9</v>
      </c>
      <c r="F347">
        <v>5</v>
      </c>
      <c r="G347">
        <v>21853333.333333299</v>
      </c>
      <c r="H347">
        <v>91</v>
      </c>
    </row>
    <row r="348" spans="1:8" x14ac:dyDescent="0.25">
      <c r="A348" t="s">
        <v>384</v>
      </c>
      <c r="B348">
        <v>-0.753785828995305</v>
      </c>
      <c r="C348">
        <v>1999.31493981672</v>
      </c>
      <c r="D348">
        <v>170.66922863117099</v>
      </c>
      <c r="E348">
        <v>7</v>
      </c>
      <c r="F348">
        <v>5</v>
      </c>
      <c r="G348">
        <v>21853333.333333299</v>
      </c>
      <c r="H348">
        <v>188</v>
      </c>
    </row>
    <row r="349" spans="1:8" x14ac:dyDescent="0.25">
      <c r="A349" t="s">
        <v>586</v>
      </c>
      <c r="B349">
        <v>-0.99935715121657298</v>
      </c>
      <c r="C349">
        <v>1558.81641989741</v>
      </c>
      <c r="D349">
        <v>247.077970293752</v>
      </c>
      <c r="E349">
        <v>7</v>
      </c>
      <c r="F349">
        <v>5</v>
      </c>
      <c r="G349">
        <v>21853333.333333299</v>
      </c>
      <c r="H349">
        <v>390</v>
      </c>
    </row>
    <row r="350" spans="1:8" x14ac:dyDescent="0.25">
      <c r="A350" t="s">
        <v>614</v>
      </c>
      <c r="B350">
        <v>-0.50500236814384003</v>
      </c>
      <c r="C350">
        <v>1576.83568363671</v>
      </c>
      <c r="D350">
        <v>336.22955311406997</v>
      </c>
      <c r="E350">
        <v>7</v>
      </c>
      <c r="F350">
        <v>5</v>
      </c>
      <c r="G350">
        <v>21853333.333333299</v>
      </c>
      <c r="H350">
        <v>418</v>
      </c>
    </row>
    <row r="351" spans="1:8" x14ac:dyDescent="0.25">
      <c r="A351" t="s">
        <v>207</v>
      </c>
      <c r="B351">
        <v>-0.75418453442398503</v>
      </c>
      <c r="C351">
        <v>1059.93143334053</v>
      </c>
      <c r="D351">
        <v>172.55529700487401</v>
      </c>
      <c r="E351">
        <v>7</v>
      </c>
      <c r="F351">
        <v>5</v>
      </c>
      <c r="G351">
        <v>21840000</v>
      </c>
      <c r="H351">
        <v>11</v>
      </c>
    </row>
    <row r="352" spans="1:8" x14ac:dyDescent="0.25">
      <c r="A352" t="s">
        <v>210</v>
      </c>
      <c r="B352">
        <v>-0.75983032095245995</v>
      </c>
      <c r="C352">
        <v>1710.5619792826501</v>
      </c>
      <c r="D352">
        <v>244.80887205029501</v>
      </c>
      <c r="E352">
        <v>9</v>
      </c>
      <c r="F352">
        <v>5</v>
      </c>
      <c r="G352">
        <v>21840000</v>
      </c>
      <c r="H352">
        <v>14</v>
      </c>
    </row>
    <row r="353" spans="1:8" x14ac:dyDescent="0.25">
      <c r="A353" t="s">
        <v>301</v>
      </c>
      <c r="B353">
        <v>-0.50074288604119799</v>
      </c>
      <c r="C353">
        <v>880.69430301874604</v>
      </c>
      <c r="D353">
        <v>171.642092105686</v>
      </c>
      <c r="E353">
        <v>7</v>
      </c>
      <c r="F353">
        <v>5</v>
      </c>
      <c r="G353">
        <v>21826666.666666701</v>
      </c>
      <c r="H353">
        <v>105</v>
      </c>
    </row>
    <row r="354" spans="1:8" x14ac:dyDescent="0.25">
      <c r="A354" t="s">
        <v>200</v>
      </c>
      <c r="B354">
        <v>-0.67903605691390101</v>
      </c>
      <c r="C354">
        <v>1611.9660835596701</v>
      </c>
      <c r="D354">
        <v>197.03802878124401</v>
      </c>
      <c r="E354">
        <v>8</v>
      </c>
      <c r="F354">
        <v>5</v>
      </c>
      <c r="G354">
        <v>21800000</v>
      </c>
      <c r="H354">
        <v>4</v>
      </c>
    </row>
    <row r="355" spans="1:8" x14ac:dyDescent="0.25">
      <c r="A355" t="s">
        <v>203</v>
      </c>
      <c r="B355">
        <v>-0.95079828388406895</v>
      </c>
      <c r="C355">
        <v>1735.5251841188899</v>
      </c>
      <c r="D355">
        <v>175.81409940496101</v>
      </c>
      <c r="E355">
        <v>8</v>
      </c>
      <c r="F355">
        <v>5</v>
      </c>
      <c r="G355">
        <v>21786666.666666701</v>
      </c>
      <c r="H355">
        <v>7</v>
      </c>
    </row>
    <row r="356" spans="1:8" x14ac:dyDescent="0.25">
      <c r="A356" t="s">
        <v>206</v>
      </c>
      <c r="B356">
        <v>-0.51355033913569104</v>
      </c>
      <c r="C356">
        <v>1488.8552238349801</v>
      </c>
      <c r="D356">
        <v>324.65910714177897</v>
      </c>
      <c r="E356">
        <v>8</v>
      </c>
      <c r="F356">
        <v>5</v>
      </c>
      <c r="G356">
        <v>21786666.666666701</v>
      </c>
      <c r="H356">
        <v>10</v>
      </c>
    </row>
    <row r="357" spans="1:8" x14ac:dyDescent="0.25">
      <c r="A357" t="s">
        <v>215</v>
      </c>
      <c r="B357">
        <v>-0.737327446627423</v>
      </c>
      <c r="C357">
        <v>1202.6382696328999</v>
      </c>
      <c r="D357">
        <v>272.04848703197899</v>
      </c>
      <c r="E357">
        <v>7</v>
      </c>
      <c r="F357">
        <v>5</v>
      </c>
      <c r="G357">
        <v>21786666.666666701</v>
      </c>
      <c r="H357">
        <v>19</v>
      </c>
    </row>
    <row r="358" spans="1:8" x14ac:dyDescent="0.25">
      <c r="A358" t="s">
        <v>227</v>
      </c>
      <c r="B358">
        <v>-0.55226688662116796</v>
      </c>
      <c r="C358">
        <v>1435.0947390234601</v>
      </c>
      <c r="D358">
        <v>306.50124731615102</v>
      </c>
      <c r="E358">
        <v>8</v>
      </c>
      <c r="F358">
        <v>5</v>
      </c>
      <c r="G358">
        <v>21786666.666666701</v>
      </c>
      <c r="H358">
        <v>31</v>
      </c>
    </row>
    <row r="359" spans="1:8" x14ac:dyDescent="0.25">
      <c r="A359" t="s">
        <v>245</v>
      </c>
      <c r="B359">
        <v>-0.90186183614037596</v>
      </c>
      <c r="C359">
        <v>1459.7585647862199</v>
      </c>
      <c r="D359">
        <v>396.121522000803</v>
      </c>
      <c r="E359">
        <v>6</v>
      </c>
      <c r="F359">
        <v>5</v>
      </c>
      <c r="G359">
        <v>21786666.666666701</v>
      </c>
      <c r="H359">
        <v>49</v>
      </c>
    </row>
    <row r="360" spans="1:8" x14ac:dyDescent="0.25">
      <c r="A360" t="s">
        <v>270</v>
      </c>
      <c r="B360">
        <v>-0.71403069196553204</v>
      </c>
      <c r="C360">
        <v>1406.99750908432</v>
      </c>
      <c r="D360">
        <v>344.78445635069897</v>
      </c>
      <c r="E360">
        <v>8</v>
      </c>
      <c r="F360">
        <v>5</v>
      </c>
      <c r="G360">
        <v>21786666.666666701</v>
      </c>
      <c r="H360">
        <v>74</v>
      </c>
    </row>
    <row r="361" spans="1:8" x14ac:dyDescent="0.25">
      <c r="A361" t="s">
        <v>335</v>
      </c>
      <c r="B361">
        <v>-0.99419821945355202</v>
      </c>
      <c r="C361">
        <v>1750.80526390555</v>
      </c>
      <c r="D361">
        <v>205.816880772129</v>
      </c>
      <c r="E361">
        <v>9</v>
      </c>
      <c r="F361">
        <v>5</v>
      </c>
      <c r="G361">
        <v>21786666.666666701</v>
      </c>
      <c r="H361">
        <v>139</v>
      </c>
    </row>
    <row r="362" spans="1:8" x14ac:dyDescent="0.25">
      <c r="A362" t="s">
        <v>204</v>
      </c>
      <c r="B362">
        <v>-0.81562413283245405</v>
      </c>
      <c r="C362">
        <v>807.056262667174</v>
      </c>
      <c r="D362">
        <v>204.11967770487499</v>
      </c>
      <c r="E362">
        <v>6</v>
      </c>
      <c r="F362">
        <v>5</v>
      </c>
      <c r="G362">
        <v>21773333.333333299</v>
      </c>
      <c r="H362">
        <v>8</v>
      </c>
    </row>
    <row r="363" spans="1:8" x14ac:dyDescent="0.25">
      <c r="A363" t="s">
        <v>295</v>
      </c>
      <c r="B363">
        <v>-0.53423287200272296</v>
      </c>
      <c r="C363">
        <v>1230.4716568441199</v>
      </c>
      <c r="D363">
        <v>175.51303642603901</v>
      </c>
      <c r="E363">
        <v>9</v>
      </c>
      <c r="F363">
        <v>5</v>
      </c>
      <c r="G363">
        <v>21773333.333333299</v>
      </c>
      <c r="H363">
        <v>99</v>
      </c>
    </row>
    <row r="364" spans="1:8" x14ac:dyDescent="0.25">
      <c r="A364" t="s">
        <v>214</v>
      </c>
      <c r="B364">
        <v>-0.83667874767845896</v>
      </c>
      <c r="C364">
        <v>1981.50851381711</v>
      </c>
      <c r="D364">
        <v>160.014655227654</v>
      </c>
      <c r="E364">
        <v>9</v>
      </c>
      <c r="F364">
        <v>5</v>
      </c>
      <c r="G364">
        <v>21746666.666666701</v>
      </c>
      <c r="H364">
        <v>18</v>
      </c>
    </row>
    <row r="365" spans="1:8" x14ac:dyDescent="0.25">
      <c r="A365" t="s">
        <v>222</v>
      </c>
      <c r="B365">
        <v>-0.76895222338611102</v>
      </c>
      <c r="C365">
        <v>1403.7766777793199</v>
      </c>
      <c r="D365">
        <v>297.40254036199798</v>
      </c>
      <c r="E365">
        <v>7</v>
      </c>
      <c r="F365">
        <v>5</v>
      </c>
      <c r="G365">
        <v>21746666.666666701</v>
      </c>
      <c r="H365">
        <v>26</v>
      </c>
    </row>
    <row r="366" spans="1:8" x14ac:dyDescent="0.25">
      <c r="A366" t="s">
        <v>594</v>
      </c>
      <c r="B366">
        <v>-0.50309286999526803</v>
      </c>
      <c r="C366">
        <v>1999.8218604017</v>
      </c>
      <c r="D366">
        <v>212.17640715274601</v>
      </c>
      <c r="E366">
        <v>9</v>
      </c>
      <c r="F366">
        <v>5</v>
      </c>
      <c r="G366">
        <v>21746666.666666701</v>
      </c>
      <c r="H366">
        <v>398</v>
      </c>
    </row>
    <row r="367" spans="1:8" x14ac:dyDescent="0.25">
      <c r="A367" t="s">
        <v>607</v>
      </c>
      <c r="B367">
        <v>-0.999930532826379</v>
      </c>
      <c r="C367">
        <v>1651.55816580842</v>
      </c>
      <c r="D367">
        <v>382.60149276288502</v>
      </c>
      <c r="E367">
        <v>6</v>
      </c>
      <c r="F367">
        <v>5</v>
      </c>
      <c r="G367">
        <v>21720000</v>
      </c>
      <c r="H367">
        <v>411</v>
      </c>
    </row>
    <row r="368" spans="1:8" x14ac:dyDescent="0.25">
      <c r="A368" t="s">
        <v>612</v>
      </c>
      <c r="B368">
        <v>-0.52426183924176795</v>
      </c>
      <c r="C368">
        <v>1170.61515052134</v>
      </c>
      <c r="D368">
        <v>351.17954702561099</v>
      </c>
      <c r="E368">
        <v>9</v>
      </c>
      <c r="F368">
        <v>5</v>
      </c>
      <c r="G368">
        <v>21720000</v>
      </c>
      <c r="H368">
        <v>416</v>
      </c>
    </row>
    <row r="369" spans="1:8" x14ac:dyDescent="0.25">
      <c r="A369" t="s">
        <v>239</v>
      </c>
      <c r="B369">
        <v>-0.61151109476160803</v>
      </c>
      <c r="C369">
        <v>1346.46836347358</v>
      </c>
      <c r="D369">
        <v>212.713750211563</v>
      </c>
      <c r="E369">
        <v>9</v>
      </c>
      <c r="F369">
        <v>5</v>
      </c>
      <c r="G369">
        <v>21706666.666666701</v>
      </c>
      <c r="H369">
        <v>43</v>
      </c>
    </row>
    <row r="370" spans="1:8" x14ac:dyDescent="0.25">
      <c r="A370" t="s">
        <v>334</v>
      </c>
      <c r="B370">
        <v>-0.95800160266437695</v>
      </c>
      <c r="C370">
        <v>1954.6945902520399</v>
      </c>
      <c r="D370">
        <v>257.86847587097498</v>
      </c>
      <c r="E370">
        <v>9</v>
      </c>
      <c r="F370">
        <v>5</v>
      </c>
      <c r="G370">
        <v>21706666.666666701</v>
      </c>
      <c r="H370">
        <v>138</v>
      </c>
    </row>
    <row r="371" spans="1:8" x14ac:dyDescent="0.25">
      <c r="A371" t="s">
        <v>598</v>
      </c>
      <c r="B371">
        <v>-0.98936916646747497</v>
      </c>
      <c r="C371">
        <v>1277.8147506411799</v>
      </c>
      <c r="D371">
        <v>383.25898033971401</v>
      </c>
      <c r="E371">
        <v>6</v>
      </c>
      <c r="F371">
        <v>5</v>
      </c>
      <c r="G371">
        <v>21706666.666666701</v>
      </c>
      <c r="H371">
        <v>402</v>
      </c>
    </row>
    <row r="372" spans="1:8" x14ac:dyDescent="0.25">
      <c r="A372" t="s">
        <v>599</v>
      </c>
      <c r="B372">
        <v>-0.50121939972562901</v>
      </c>
      <c r="C372">
        <v>1776.0143222536699</v>
      </c>
      <c r="D372">
        <v>226.089303822217</v>
      </c>
      <c r="E372">
        <v>8</v>
      </c>
      <c r="F372">
        <v>5</v>
      </c>
      <c r="G372">
        <v>21706666.666666701</v>
      </c>
      <c r="H372">
        <v>403</v>
      </c>
    </row>
    <row r="373" spans="1:8" x14ac:dyDescent="0.25">
      <c r="A373" t="s">
        <v>213</v>
      </c>
      <c r="B373">
        <v>-0.50000226543724802</v>
      </c>
      <c r="C373">
        <v>1132.48976923848</v>
      </c>
      <c r="D373">
        <v>220.40234451389</v>
      </c>
      <c r="E373">
        <v>7</v>
      </c>
      <c r="F373">
        <v>5</v>
      </c>
      <c r="G373">
        <v>21680000</v>
      </c>
      <c r="H373">
        <v>17</v>
      </c>
    </row>
    <row r="374" spans="1:8" x14ac:dyDescent="0.25">
      <c r="A374" t="s">
        <v>220</v>
      </c>
      <c r="B374">
        <v>-0.85554834679057201</v>
      </c>
      <c r="C374">
        <v>1151.2510446726301</v>
      </c>
      <c r="D374">
        <v>222.14055891795201</v>
      </c>
      <c r="E374">
        <v>7</v>
      </c>
      <c r="F374">
        <v>5</v>
      </c>
      <c r="G374">
        <v>21680000</v>
      </c>
      <c r="H374">
        <v>24</v>
      </c>
    </row>
    <row r="375" spans="1:8" x14ac:dyDescent="0.25">
      <c r="A375" t="s">
        <v>616</v>
      </c>
      <c r="B375">
        <v>-0.73533941052424401</v>
      </c>
      <c r="C375">
        <v>1398.2846962635999</v>
      </c>
      <c r="D375">
        <v>419.37782289251902</v>
      </c>
      <c r="E375">
        <v>9</v>
      </c>
      <c r="F375">
        <v>5</v>
      </c>
      <c r="G375">
        <v>21680000</v>
      </c>
      <c r="H375">
        <v>420</v>
      </c>
    </row>
    <row r="376" spans="1:8" x14ac:dyDescent="0.25">
      <c r="A376" t="s">
        <v>312</v>
      </c>
      <c r="B376">
        <v>-0.99912980681661001</v>
      </c>
      <c r="C376">
        <v>1873.85462728537</v>
      </c>
      <c r="D376">
        <v>347.27748695000099</v>
      </c>
      <c r="E376">
        <v>9</v>
      </c>
      <c r="F376">
        <v>5</v>
      </c>
      <c r="G376">
        <v>21666666.666666701</v>
      </c>
      <c r="H376">
        <v>116</v>
      </c>
    </row>
    <row r="377" spans="1:8" x14ac:dyDescent="0.25">
      <c r="A377" t="s">
        <v>533</v>
      </c>
      <c r="B377">
        <v>-0.99948645562866201</v>
      </c>
      <c r="C377">
        <v>1300.08588070513</v>
      </c>
      <c r="D377">
        <v>317.65356433464001</v>
      </c>
      <c r="E377">
        <v>9</v>
      </c>
      <c r="F377">
        <v>5</v>
      </c>
      <c r="G377">
        <v>21666666.666666701</v>
      </c>
      <c r="H377">
        <v>337</v>
      </c>
    </row>
    <row r="378" spans="1:8" x14ac:dyDescent="0.25">
      <c r="A378" t="s">
        <v>242</v>
      </c>
      <c r="B378">
        <v>-0.66476623429846005</v>
      </c>
      <c r="C378">
        <v>712.30696030655702</v>
      </c>
      <c r="D378">
        <v>185.99061828533701</v>
      </c>
      <c r="E378">
        <v>9</v>
      </c>
      <c r="F378">
        <v>5</v>
      </c>
      <c r="G378">
        <v>21653333.333333299</v>
      </c>
      <c r="H378">
        <v>46</v>
      </c>
    </row>
    <row r="379" spans="1:8" x14ac:dyDescent="0.25">
      <c r="A379" t="s">
        <v>296</v>
      </c>
      <c r="B379">
        <v>-0.71027773361077695</v>
      </c>
      <c r="C379">
        <v>766.51910990465797</v>
      </c>
      <c r="D379">
        <v>174.073279704448</v>
      </c>
      <c r="E379">
        <v>9</v>
      </c>
      <c r="F379">
        <v>5</v>
      </c>
      <c r="G379">
        <v>21653333.333333299</v>
      </c>
      <c r="H379">
        <v>100</v>
      </c>
    </row>
    <row r="380" spans="1:8" x14ac:dyDescent="0.25">
      <c r="A380" t="s">
        <v>223</v>
      </c>
      <c r="B380">
        <v>-0.79889977025221903</v>
      </c>
      <c r="C380">
        <v>1476.3975316953199</v>
      </c>
      <c r="D380">
        <v>367.74127513252603</v>
      </c>
      <c r="E380">
        <v>6</v>
      </c>
      <c r="F380">
        <v>5</v>
      </c>
      <c r="G380">
        <v>21640000</v>
      </c>
      <c r="H380">
        <v>27</v>
      </c>
    </row>
    <row r="381" spans="1:8" x14ac:dyDescent="0.25">
      <c r="A381" t="s">
        <v>228</v>
      </c>
      <c r="B381">
        <v>-0.53696849552666204</v>
      </c>
      <c r="C381">
        <v>1479.9651572978601</v>
      </c>
      <c r="D381">
        <v>374.790726378817</v>
      </c>
      <c r="E381">
        <v>6</v>
      </c>
      <c r="F381">
        <v>5</v>
      </c>
      <c r="G381">
        <v>21640000</v>
      </c>
      <c r="H381">
        <v>32</v>
      </c>
    </row>
    <row r="382" spans="1:8" x14ac:dyDescent="0.25">
      <c r="A382" t="s">
        <v>232</v>
      </c>
      <c r="B382">
        <v>-0.92478698873615905</v>
      </c>
      <c r="C382">
        <v>1334.9560764497301</v>
      </c>
      <c r="D382">
        <v>223.998145174418</v>
      </c>
      <c r="E382">
        <v>9</v>
      </c>
      <c r="F382">
        <v>5</v>
      </c>
      <c r="G382">
        <v>21640000</v>
      </c>
      <c r="H382">
        <v>36</v>
      </c>
    </row>
    <row r="383" spans="1:8" x14ac:dyDescent="0.25">
      <c r="A383" t="s">
        <v>237</v>
      </c>
      <c r="B383">
        <v>-0.92478698873615905</v>
      </c>
      <c r="C383">
        <v>1334.9560764497301</v>
      </c>
      <c r="D383">
        <v>223.998145174418</v>
      </c>
      <c r="E383">
        <v>9</v>
      </c>
      <c r="F383">
        <v>5</v>
      </c>
      <c r="G383">
        <v>21640000</v>
      </c>
      <c r="H383">
        <v>41</v>
      </c>
    </row>
    <row r="384" spans="1:8" x14ac:dyDescent="0.25">
      <c r="A384" t="s">
        <v>208</v>
      </c>
      <c r="B384">
        <v>-0.91050360690860499</v>
      </c>
      <c r="C384">
        <v>1758.38147876784</v>
      </c>
      <c r="D384">
        <v>406.86003268172499</v>
      </c>
      <c r="E384">
        <v>8</v>
      </c>
      <c r="F384">
        <v>5</v>
      </c>
      <c r="G384">
        <v>21626666.666666701</v>
      </c>
      <c r="H384">
        <v>12</v>
      </c>
    </row>
    <row r="385" spans="1:8" x14ac:dyDescent="0.25">
      <c r="A385" t="s">
        <v>219</v>
      </c>
      <c r="B385">
        <v>-0.671482723149747</v>
      </c>
      <c r="C385">
        <v>1165.9281025130001</v>
      </c>
      <c r="D385">
        <v>160.05255101191301</v>
      </c>
      <c r="E385">
        <v>7</v>
      </c>
      <c r="F385">
        <v>5</v>
      </c>
      <c r="G385">
        <v>21613333.333333299</v>
      </c>
      <c r="H385">
        <v>23</v>
      </c>
    </row>
    <row r="386" spans="1:8" x14ac:dyDescent="0.25">
      <c r="A386" t="s">
        <v>221</v>
      </c>
      <c r="B386">
        <v>-0.95432938978290105</v>
      </c>
      <c r="C386">
        <v>1161.9800360946899</v>
      </c>
      <c r="D386">
        <v>181.48909424834901</v>
      </c>
      <c r="E386">
        <v>7</v>
      </c>
      <c r="F386">
        <v>5</v>
      </c>
      <c r="G386">
        <v>21600000</v>
      </c>
      <c r="H386">
        <v>25</v>
      </c>
    </row>
    <row r="387" spans="1:8" x14ac:dyDescent="0.25">
      <c r="A387" t="s">
        <v>600</v>
      </c>
      <c r="B387">
        <v>-0.85868252966323599</v>
      </c>
      <c r="C387">
        <v>1415.55697451315</v>
      </c>
      <c r="D387">
        <v>424.658884373295</v>
      </c>
      <c r="E387">
        <v>6</v>
      </c>
      <c r="F387">
        <v>5</v>
      </c>
      <c r="G387">
        <v>21600000</v>
      </c>
      <c r="H387">
        <v>404</v>
      </c>
    </row>
    <row r="388" spans="1:8" x14ac:dyDescent="0.25">
      <c r="A388" t="s">
        <v>602</v>
      </c>
      <c r="B388">
        <v>-0.95055857902023499</v>
      </c>
      <c r="C388">
        <v>1999.3615095914299</v>
      </c>
      <c r="D388">
        <v>300.187630379935</v>
      </c>
      <c r="E388">
        <v>7</v>
      </c>
      <c r="F388">
        <v>5</v>
      </c>
      <c r="G388">
        <v>21600000</v>
      </c>
      <c r="H388">
        <v>406</v>
      </c>
    </row>
    <row r="389" spans="1:8" x14ac:dyDescent="0.25">
      <c r="A389" t="s">
        <v>611</v>
      </c>
      <c r="B389">
        <v>-0.50633560495915797</v>
      </c>
      <c r="C389">
        <v>1999.5332494565901</v>
      </c>
      <c r="D389">
        <v>290.51718660474597</v>
      </c>
      <c r="E389">
        <v>9</v>
      </c>
      <c r="F389">
        <v>5</v>
      </c>
      <c r="G389">
        <v>21600000</v>
      </c>
      <c r="H389">
        <v>415</v>
      </c>
    </row>
    <row r="390" spans="1:8" x14ac:dyDescent="0.25">
      <c r="A390" t="s">
        <v>209</v>
      </c>
      <c r="B390">
        <v>-0.62427414902776901</v>
      </c>
      <c r="C390">
        <v>896.98983753332902</v>
      </c>
      <c r="D390">
        <v>234.947087663459</v>
      </c>
      <c r="E390">
        <v>9</v>
      </c>
      <c r="F390">
        <v>5</v>
      </c>
      <c r="G390">
        <v>21586666.666666701</v>
      </c>
      <c r="H390">
        <v>13</v>
      </c>
    </row>
    <row r="391" spans="1:8" x14ac:dyDescent="0.25">
      <c r="A391" t="s">
        <v>231</v>
      </c>
      <c r="B391">
        <v>-0.776724165571128</v>
      </c>
      <c r="C391">
        <v>1252.0844279418</v>
      </c>
      <c r="D391">
        <v>312.82830784647899</v>
      </c>
      <c r="E391">
        <v>7</v>
      </c>
      <c r="F391">
        <v>5</v>
      </c>
      <c r="G391">
        <v>21586666.666666701</v>
      </c>
      <c r="H391">
        <v>35</v>
      </c>
    </row>
    <row r="392" spans="1:8" x14ac:dyDescent="0.25">
      <c r="A392" t="s">
        <v>236</v>
      </c>
      <c r="B392">
        <v>-0.776724165571128</v>
      </c>
      <c r="C392">
        <v>1252.0844279418</v>
      </c>
      <c r="D392">
        <v>312.82830784647899</v>
      </c>
      <c r="E392">
        <v>7</v>
      </c>
      <c r="F392">
        <v>5</v>
      </c>
      <c r="G392">
        <v>21586666.666666701</v>
      </c>
      <c r="H392">
        <v>40</v>
      </c>
    </row>
    <row r="393" spans="1:8" x14ac:dyDescent="0.25">
      <c r="A393" t="s">
        <v>243</v>
      </c>
      <c r="B393">
        <v>-0.97467066954341497</v>
      </c>
      <c r="C393">
        <v>1784.4344641407399</v>
      </c>
      <c r="D393">
        <v>220.242836779686</v>
      </c>
      <c r="E393">
        <v>6</v>
      </c>
      <c r="F393">
        <v>5</v>
      </c>
      <c r="G393">
        <v>21586666.666666701</v>
      </c>
      <c r="H393">
        <v>47</v>
      </c>
    </row>
    <row r="394" spans="1:8" x14ac:dyDescent="0.25">
      <c r="A394" t="s">
        <v>197</v>
      </c>
      <c r="B394">
        <v>-0.72124555946356805</v>
      </c>
      <c r="C394">
        <v>1402.0606549806</v>
      </c>
      <c r="D394">
        <v>272.25539098406398</v>
      </c>
      <c r="E394">
        <v>9</v>
      </c>
      <c r="F394">
        <v>5</v>
      </c>
      <c r="G394">
        <v>21546666.666666701</v>
      </c>
      <c r="H394">
        <v>1</v>
      </c>
    </row>
    <row r="395" spans="1:8" x14ac:dyDescent="0.25">
      <c r="A395" t="s">
        <v>584</v>
      </c>
      <c r="B395">
        <v>-0.72797223149012202</v>
      </c>
      <c r="C395">
        <v>608.94579975725799</v>
      </c>
      <c r="D395">
        <v>160.016040887592</v>
      </c>
      <c r="E395">
        <v>7</v>
      </c>
      <c r="F395">
        <v>5</v>
      </c>
      <c r="G395">
        <v>21533333.333333299</v>
      </c>
      <c r="H395">
        <v>388</v>
      </c>
    </row>
    <row r="396" spans="1:8" x14ac:dyDescent="0.25">
      <c r="A396" t="s">
        <v>201</v>
      </c>
      <c r="B396">
        <v>-0.849624504691747</v>
      </c>
      <c r="C396">
        <v>1746.81197243626</v>
      </c>
      <c r="D396">
        <v>298.826124048792</v>
      </c>
      <c r="E396">
        <v>6</v>
      </c>
      <c r="F396">
        <v>5</v>
      </c>
      <c r="G396">
        <v>21520000</v>
      </c>
      <c r="H396">
        <v>5</v>
      </c>
    </row>
    <row r="397" spans="1:8" x14ac:dyDescent="0.25">
      <c r="A397" t="s">
        <v>229</v>
      </c>
      <c r="B397">
        <v>-0.70922257979072401</v>
      </c>
      <c r="C397">
        <v>1869.4044840095</v>
      </c>
      <c r="D397">
        <v>343.46437743512502</v>
      </c>
      <c r="E397">
        <v>6</v>
      </c>
      <c r="F397">
        <v>5</v>
      </c>
      <c r="G397">
        <v>21520000</v>
      </c>
      <c r="H397">
        <v>33</v>
      </c>
    </row>
    <row r="398" spans="1:8" x14ac:dyDescent="0.25">
      <c r="A398" t="s">
        <v>234</v>
      </c>
      <c r="B398">
        <v>-0.70922257979072401</v>
      </c>
      <c r="C398">
        <v>1869.4044840095</v>
      </c>
      <c r="D398">
        <v>343.46437743512502</v>
      </c>
      <c r="E398">
        <v>6</v>
      </c>
      <c r="F398">
        <v>5</v>
      </c>
      <c r="G398">
        <v>21520000</v>
      </c>
      <c r="H398">
        <v>38</v>
      </c>
    </row>
    <row r="399" spans="1:8" x14ac:dyDescent="0.25">
      <c r="A399" t="s">
        <v>615</v>
      </c>
      <c r="B399">
        <v>-0.50040494467566299</v>
      </c>
      <c r="C399">
        <v>1124.7293985096801</v>
      </c>
      <c r="D399">
        <v>233.104146374191</v>
      </c>
      <c r="E399">
        <v>9</v>
      </c>
      <c r="F399">
        <v>5</v>
      </c>
      <c r="G399">
        <v>21493333.333333299</v>
      </c>
      <c r="H399">
        <v>419</v>
      </c>
    </row>
    <row r="400" spans="1:8" x14ac:dyDescent="0.25">
      <c r="A400" t="s">
        <v>199</v>
      </c>
      <c r="B400">
        <v>-0.77569106030568902</v>
      </c>
      <c r="C400">
        <v>1899.09455265151</v>
      </c>
      <c r="D400">
        <v>424.60867884190498</v>
      </c>
      <c r="E400">
        <v>7</v>
      </c>
      <c r="F400">
        <v>5</v>
      </c>
      <c r="G400">
        <v>21480000</v>
      </c>
      <c r="H400">
        <v>3</v>
      </c>
    </row>
    <row r="401" spans="1:8" x14ac:dyDescent="0.25">
      <c r="A401" t="s">
        <v>341</v>
      </c>
      <c r="B401">
        <v>-0.50759783394269398</v>
      </c>
      <c r="C401">
        <v>1447.88476904399</v>
      </c>
      <c r="D401">
        <v>202.08732066239</v>
      </c>
      <c r="E401">
        <v>6</v>
      </c>
      <c r="F401">
        <v>5</v>
      </c>
      <c r="G401">
        <v>21480000</v>
      </c>
      <c r="H401">
        <v>145</v>
      </c>
    </row>
    <row r="402" spans="1:8" x14ac:dyDescent="0.25">
      <c r="A402" t="s">
        <v>224</v>
      </c>
      <c r="B402">
        <v>-0.57080854493989597</v>
      </c>
      <c r="C402">
        <v>983.01785667092395</v>
      </c>
      <c r="D402">
        <v>289.93039016481998</v>
      </c>
      <c r="E402">
        <v>7</v>
      </c>
      <c r="F402">
        <v>5</v>
      </c>
      <c r="G402">
        <v>21466666.666666701</v>
      </c>
      <c r="H402">
        <v>28</v>
      </c>
    </row>
    <row r="403" spans="1:8" x14ac:dyDescent="0.25">
      <c r="A403" t="s">
        <v>211</v>
      </c>
      <c r="B403">
        <v>-0.582427392830141</v>
      </c>
      <c r="C403">
        <v>1675.8367602713399</v>
      </c>
      <c r="D403">
        <v>448.14451326383301</v>
      </c>
      <c r="E403">
        <v>6</v>
      </c>
      <c r="F403">
        <v>5</v>
      </c>
      <c r="G403">
        <v>21453333.333333299</v>
      </c>
      <c r="H403">
        <v>15</v>
      </c>
    </row>
    <row r="404" spans="1:8" x14ac:dyDescent="0.25">
      <c r="A404" t="s">
        <v>604</v>
      </c>
      <c r="B404">
        <v>-0.50217400288574998</v>
      </c>
      <c r="C404">
        <v>1999.69610601317</v>
      </c>
      <c r="D404">
        <v>420.68708044335301</v>
      </c>
      <c r="E404">
        <v>9</v>
      </c>
      <c r="F404">
        <v>5</v>
      </c>
      <c r="G404">
        <v>21453333.333333299</v>
      </c>
      <c r="H404">
        <v>408</v>
      </c>
    </row>
    <row r="405" spans="1:8" x14ac:dyDescent="0.25">
      <c r="A405" t="s">
        <v>272</v>
      </c>
      <c r="B405">
        <v>-0.77278167624653105</v>
      </c>
      <c r="C405">
        <v>1239.73378822977</v>
      </c>
      <c r="D405">
        <v>251.68026005064701</v>
      </c>
      <c r="E405">
        <v>8</v>
      </c>
      <c r="F405">
        <v>5</v>
      </c>
      <c r="G405">
        <v>21440000</v>
      </c>
      <c r="H405">
        <v>76</v>
      </c>
    </row>
    <row r="406" spans="1:8" x14ac:dyDescent="0.25">
      <c r="A406" t="s">
        <v>240</v>
      </c>
      <c r="B406">
        <v>-0.983760299936428</v>
      </c>
      <c r="C406">
        <v>1996.1517068103401</v>
      </c>
      <c r="D406">
        <v>361.99572738730802</v>
      </c>
      <c r="E406">
        <v>6</v>
      </c>
      <c r="F406">
        <v>5</v>
      </c>
      <c r="G406">
        <v>21426666.666666701</v>
      </c>
      <c r="H406">
        <v>44</v>
      </c>
    </row>
    <row r="407" spans="1:8" x14ac:dyDescent="0.25">
      <c r="A407" t="s">
        <v>212</v>
      </c>
      <c r="B407">
        <v>-0.78136878833174706</v>
      </c>
      <c r="C407">
        <v>1705.53185115568</v>
      </c>
      <c r="D407">
        <v>456.94173949770601</v>
      </c>
      <c r="E407">
        <v>7</v>
      </c>
      <c r="F407">
        <v>5</v>
      </c>
      <c r="G407">
        <v>21413333.333333299</v>
      </c>
      <c r="H407">
        <v>16</v>
      </c>
    </row>
    <row r="408" spans="1:8" x14ac:dyDescent="0.25">
      <c r="A408" t="s">
        <v>238</v>
      </c>
      <c r="B408">
        <v>-0.93270535227451601</v>
      </c>
      <c r="C408">
        <v>1037.5978962868201</v>
      </c>
      <c r="D408">
        <v>227.00293664761301</v>
      </c>
      <c r="E408">
        <v>6</v>
      </c>
      <c r="F408">
        <v>5</v>
      </c>
      <c r="G408">
        <v>21400000</v>
      </c>
      <c r="H408">
        <v>42</v>
      </c>
    </row>
    <row r="409" spans="1:8" x14ac:dyDescent="0.25">
      <c r="A409" t="s">
        <v>593</v>
      </c>
      <c r="B409">
        <v>-0.52686014259854796</v>
      </c>
      <c r="C409">
        <v>1600.1214492108199</v>
      </c>
      <c r="D409">
        <v>479.81214979388</v>
      </c>
      <c r="E409">
        <v>9</v>
      </c>
      <c r="F409">
        <v>5</v>
      </c>
      <c r="G409">
        <v>21400000</v>
      </c>
      <c r="H409">
        <v>397</v>
      </c>
    </row>
    <row r="410" spans="1:8" x14ac:dyDescent="0.25">
      <c r="A410" t="s">
        <v>368</v>
      </c>
      <c r="B410">
        <v>-0.50240037731271603</v>
      </c>
      <c r="C410">
        <v>1015.71003356304</v>
      </c>
      <c r="D410">
        <v>246.560862721597</v>
      </c>
      <c r="E410">
        <v>6</v>
      </c>
      <c r="F410">
        <v>5</v>
      </c>
      <c r="G410">
        <v>21386666.666666701</v>
      </c>
      <c r="H410">
        <v>172</v>
      </c>
    </row>
    <row r="411" spans="1:8" x14ac:dyDescent="0.25">
      <c r="A411" t="s">
        <v>601</v>
      </c>
      <c r="B411">
        <v>-0.50054481581850996</v>
      </c>
      <c r="C411">
        <v>959.05092119035601</v>
      </c>
      <c r="D411">
        <v>287.70898253527901</v>
      </c>
      <c r="E411">
        <v>9</v>
      </c>
      <c r="F411">
        <v>5</v>
      </c>
      <c r="G411">
        <v>21360000</v>
      </c>
      <c r="H411">
        <v>405</v>
      </c>
    </row>
    <row r="412" spans="1:8" x14ac:dyDescent="0.25">
      <c r="A412" t="s">
        <v>588</v>
      </c>
      <c r="B412">
        <v>-0.53039018491052103</v>
      </c>
      <c r="C412">
        <v>1984.00216063077</v>
      </c>
      <c r="D412">
        <v>499.94753192680503</v>
      </c>
      <c r="E412">
        <v>6</v>
      </c>
      <c r="F412">
        <v>5</v>
      </c>
      <c r="G412">
        <v>21346666.666666701</v>
      </c>
      <c r="H412">
        <v>392</v>
      </c>
    </row>
    <row r="413" spans="1:8" x14ac:dyDescent="0.25">
      <c r="A413" t="s">
        <v>205</v>
      </c>
      <c r="B413">
        <v>-0.67522892207489305</v>
      </c>
      <c r="C413">
        <v>1900.6933999073201</v>
      </c>
      <c r="D413">
        <v>359.07664588827203</v>
      </c>
      <c r="E413">
        <v>6</v>
      </c>
      <c r="F413">
        <v>5</v>
      </c>
      <c r="G413">
        <v>21306666.666666701</v>
      </c>
      <c r="H413">
        <v>9</v>
      </c>
    </row>
    <row r="414" spans="1:8" x14ac:dyDescent="0.25">
      <c r="A414" t="s">
        <v>216</v>
      </c>
      <c r="B414">
        <v>-0.65543792327280903</v>
      </c>
      <c r="C414">
        <v>874.16863161545302</v>
      </c>
      <c r="D414">
        <v>229.38302433689501</v>
      </c>
      <c r="E414">
        <v>7</v>
      </c>
      <c r="F414">
        <v>5</v>
      </c>
      <c r="G414">
        <v>21306666.666666701</v>
      </c>
      <c r="H414">
        <v>20</v>
      </c>
    </row>
    <row r="415" spans="1:8" x14ac:dyDescent="0.25">
      <c r="A415" t="s">
        <v>609</v>
      </c>
      <c r="B415">
        <v>-0.90027110410845401</v>
      </c>
      <c r="C415">
        <v>1666.44487892201</v>
      </c>
      <c r="D415">
        <v>499.77899910072102</v>
      </c>
      <c r="E415">
        <v>6</v>
      </c>
      <c r="F415">
        <v>5</v>
      </c>
      <c r="G415">
        <v>21306666.666666701</v>
      </c>
      <c r="H415">
        <v>413</v>
      </c>
    </row>
    <row r="416" spans="1:8" x14ac:dyDescent="0.25">
      <c r="A416" t="s">
        <v>218</v>
      </c>
      <c r="B416">
        <v>-0.61856937138115897</v>
      </c>
      <c r="C416">
        <v>1179.24661510446</v>
      </c>
      <c r="D416">
        <v>224.45855319113301</v>
      </c>
      <c r="E416">
        <v>6</v>
      </c>
      <c r="F416">
        <v>5</v>
      </c>
      <c r="G416">
        <v>21280000</v>
      </c>
      <c r="H416">
        <v>22</v>
      </c>
    </row>
    <row r="417" spans="1:8" x14ac:dyDescent="0.25">
      <c r="A417" t="s">
        <v>244</v>
      </c>
      <c r="B417">
        <v>-0.81647732240683002</v>
      </c>
      <c r="C417">
        <v>811.01963929072997</v>
      </c>
      <c r="D417">
        <v>206.35147374672599</v>
      </c>
      <c r="E417">
        <v>8</v>
      </c>
      <c r="F417">
        <v>5</v>
      </c>
      <c r="G417">
        <v>21280000</v>
      </c>
      <c r="H417">
        <v>48</v>
      </c>
    </row>
    <row r="418" spans="1:8" x14ac:dyDescent="0.25">
      <c r="A418" t="s">
        <v>500</v>
      </c>
      <c r="B418">
        <v>-0.95782413535299105</v>
      </c>
      <c r="C418">
        <v>1999.7562745849</v>
      </c>
      <c r="D418">
        <v>499.90092979994199</v>
      </c>
      <c r="E418">
        <v>9</v>
      </c>
      <c r="F418">
        <v>5</v>
      </c>
      <c r="G418">
        <v>21240000</v>
      </c>
      <c r="H418">
        <v>304</v>
      </c>
    </row>
    <row r="419" spans="1:8" x14ac:dyDescent="0.25">
      <c r="A419" t="s">
        <v>225</v>
      </c>
      <c r="B419">
        <v>-0.90413162017302895</v>
      </c>
      <c r="C419">
        <v>1108.8414874866901</v>
      </c>
      <c r="D419">
        <v>301.52677935894201</v>
      </c>
      <c r="E419">
        <v>7</v>
      </c>
      <c r="F419">
        <v>5</v>
      </c>
      <c r="G419">
        <v>21186666.666666701</v>
      </c>
      <c r="H419">
        <v>29</v>
      </c>
    </row>
    <row r="420" spans="1:8" x14ac:dyDescent="0.25">
      <c r="A420" t="s">
        <v>605</v>
      </c>
      <c r="B420">
        <v>-0.99661950677555899</v>
      </c>
      <c r="C420">
        <v>1377.40819207403</v>
      </c>
      <c r="D420">
        <v>236.812654167858</v>
      </c>
      <c r="E420">
        <v>7</v>
      </c>
      <c r="F420">
        <v>5</v>
      </c>
      <c r="G420">
        <v>21186666.666666701</v>
      </c>
      <c r="H420">
        <v>409</v>
      </c>
    </row>
    <row r="421" spans="1:8" x14ac:dyDescent="0.25">
      <c r="A421" t="s">
        <v>202</v>
      </c>
      <c r="B421">
        <v>-0.55869414404150997</v>
      </c>
      <c r="C421">
        <v>1913.3784536999899</v>
      </c>
      <c r="D421">
        <v>238.85732171969701</v>
      </c>
      <c r="E421">
        <v>6</v>
      </c>
      <c r="F421">
        <v>5</v>
      </c>
      <c r="G421">
        <v>21053333.333333299</v>
      </c>
      <c r="H421">
        <v>6</v>
      </c>
    </row>
  </sheetData>
  <sortState xmlns:xlrd2="http://schemas.microsoft.com/office/spreadsheetml/2017/richdata2" ref="Q2:Q29">
    <sortCondition ref="Q2:Q29"/>
  </sortState>
  <phoneticPr fontId="1" type="noConversion"/>
  <conditionalFormatting sqref="M1:O21 N22:O35 M22:M36">
    <cfRule type="duplicateValues" dxfId="6" priority="4"/>
  </conditionalFormatting>
  <conditionalFormatting sqref="M1:O48">
    <cfRule type="duplicateValues" dxfId="5" priority="3"/>
  </conditionalFormatting>
  <conditionalFormatting sqref="Q2:Q29">
    <cfRule type="duplicateValues" dxfId="4" priority="2"/>
  </conditionalFormatting>
  <conditionalFormatting sqref="Q2:Q29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8CFE-B285-4D8D-BAAB-18C1FB557183}">
  <dimension ref="A3:I21"/>
  <sheetViews>
    <sheetView workbookViewId="0">
      <selection activeCell="I24" sqref="A1:I24"/>
    </sheetView>
  </sheetViews>
  <sheetFormatPr baseColWidth="10" defaultRowHeight="15" x14ac:dyDescent="0.25"/>
  <cols>
    <col min="1" max="1" width="17.5703125" bestFit="1" customWidth="1"/>
    <col min="2" max="2" width="22.140625" bestFit="1" customWidth="1"/>
    <col min="3" max="3" width="16.42578125" bestFit="1" customWidth="1"/>
    <col min="4" max="4" width="20.7109375" bestFit="1" customWidth="1"/>
    <col min="5" max="5" width="26.5703125" bestFit="1" customWidth="1"/>
    <col min="6" max="6" width="24" bestFit="1" customWidth="1"/>
    <col min="7" max="7" width="27.5703125" bestFit="1" customWidth="1"/>
    <col min="8" max="8" width="25.140625" bestFit="1" customWidth="1"/>
    <col min="9" max="22" width="20.5703125" bestFit="1" customWidth="1"/>
  </cols>
  <sheetData>
    <row r="3" spans="1:9" x14ac:dyDescent="0.25">
      <c r="A3" t="s">
        <v>681</v>
      </c>
      <c r="B3" t="s">
        <v>683</v>
      </c>
      <c r="C3" t="s">
        <v>684</v>
      </c>
      <c r="D3" t="s">
        <v>685</v>
      </c>
      <c r="E3" t="s">
        <v>686</v>
      </c>
      <c r="F3" t="s">
        <v>687</v>
      </c>
      <c r="G3" t="s">
        <v>688</v>
      </c>
      <c r="H3" t="s">
        <v>689</v>
      </c>
    </row>
    <row r="4" spans="1:9" x14ac:dyDescent="0.25">
      <c r="A4">
        <v>202101</v>
      </c>
      <c r="B4">
        <v>158774</v>
      </c>
      <c r="C4">
        <v>5710</v>
      </c>
      <c r="D4">
        <v>7554591</v>
      </c>
      <c r="E4">
        <v>21442819</v>
      </c>
      <c r="F4">
        <v>117.57903707652068</v>
      </c>
      <c r="G4">
        <v>205880.1840692418</v>
      </c>
      <c r="H4">
        <v>77889.453251850369</v>
      </c>
      <c r="I4">
        <v>0.99517943087885974</v>
      </c>
    </row>
    <row r="5" spans="1:9" x14ac:dyDescent="0.25">
      <c r="A5">
        <v>202103</v>
      </c>
      <c r="B5">
        <v>160576</v>
      </c>
      <c r="C5">
        <v>8534</v>
      </c>
      <c r="D5">
        <v>7630636</v>
      </c>
      <c r="E5">
        <v>21776174</v>
      </c>
      <c r="F5">
        <v>118.19888275015347</v>
      </c>
      <c r="G5">
        <v>216186.09130822506</v>
      </c>
      <c r="H5">
        <v>78266.743498772761</v>
      </c>
    </row>
    <row r="6" spans="1:9" x14ac:dyDescent="0.25">
      <c r="A6" t="s">
        <v>682</v>
      </c>
      <c r="B6">
        <v>319350</v>
      </c>
      <c r="C6">
        <v>14244</v>
      </c>
      <c r="D6">
        <v>15185227</v>
      </c>
      <c r="E6">
        <v>43218993</v>
      </c>
      <c r="F6">
        <v>117.89044910899884</v>
      </c>
      <c r="G6">
        <v>211057.89790406145</v>
      </c>
      <c r="H6">
        <v>78079.004825128897</v>
      </c>
    </row>
    <row r="19" spans="6:7" x14ac:dyDescent="0.25">
      <c r="F19">
        <v>6.1204983060567764E-2</v>
      </c>
      <c r="G19">
        <v>443.30769230769232</v>
      </c>
    </row>
    <row r="20" spans="6:7" x14ac:dyDescent="0.25">
      <c r="G20">
        <v>-14486</v>
      </c>
    </row>
    <row r="21" spans="6:7" x14ac:dyDescent="0.25">
      <c r="G21">
        <v>20092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F9CF-B78A-4F46-81FC-C84B35903FF9}">
  <dimension ref="A1:H29"/>
  <sheetViews>
    <sheetView tabSelected="1" workbookViewId="0">
      <selection activeCell="H20" sqref="H20:H21"/>
    </sheetView>
  </sheetViews>
  <sheetFormatPr baseColWidth="10" defaultRowHeight="15" x14ac:dyDescent="0.25"/>
  <cols>
    <col min="1" max="1" width="15.42578125" bestFit="1" customWidth="1"/>
    <col min="4" max="4" width="12.5703125" customWidth="1"/>
    <col min="5" max="6" width="12.140625" customWidth="1"/>
    <col min="7" max="7" width="18.42578125" bestFit="1" customWidth="1"/>
  </cols>
  <sheetData>
    <row r="1" spans="1:8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spans="1:8" x14ac:dyDescent="0.25">
      <c r="A2" t="s">
        <v>715</v>
      </c>
      <c r="B2">
        <v>-0.56197642967945505</v>
      </c>
      <c r="C2" s="2">
        <v>1180.0203459260299</v>
      </c>
      <c r="D2" s="2">
        <v>280.91461020764598</v>
      </c>
      <c r="E2">
        <v>8</v>
      </c>
      <c r="F2">
        <v>5</v>
      </c>
      <c r="G2" s="2">
        <v>21571111.111111101</v>
      </c>
      <c r="H2">
        <v>26</v>
      </c>
    </row>
    <row r="3" spans="1:8" x14ac:dyDescent="0.25">
      <c r="A3" t="s">
        <v>717</v>
      </c>
      <c r="B3">
        <v>-0.59494340596484396</v>
      </c>
      <c r="C3" s="2">
        <v>1180.03238219022</v>
      </c>
      <c r="D3" s="2">
        <v>280.637978975811</v>
      </c>
      <c r="E3">
        <v>8</v>
      </c>
      <c r="F3">
        <v>5</v>
      </c>
      <c r="G3" s="2">
        <v>21571111.111111101</v>
      </c>
      <c r="H3">
        <v>28</v>
      </c>
    </row>
    <row r="4" spans="1:8" x14ac:dyDescent="0.25">
      <c r="A4" t="s">
        <v>714</v>
      </c>
      <c r="B4">
        <v>-0.56003624537949803</v>
      </c>
      <c r="C4" s="2">
        <v>1180.0878488364301</v>
      </c>
      <c r="D4" s="2">
        <v>279.56565450945601</v>
      </c>
      <c r="E4">
        <v>8</v>
      </c>
      <c r="F4">
        <v>5</v>
      </c>
      <c r="G4" s="2">
        <v>21566666.666666701</v>
      </c>
      <c r="H4">
        <v>25</v>
      </c>
    </row>
    <row r="5" spans="1:8" x14ac:dyDescent="0.25">
      <c r="A5" t="s">
        <v>709</v>
      </c>
      <c r="B5">
        <v>-0.56013552113210596</v>
      </c>
      <c r="C5" s="2">
        <v>1180.55882909451</v>
      </c>
      <c r="D5" s="2">
        <v>282.54972680173103</v>
      </c>
      <c r="E5">
        <v>8</v>
      </c>
      <c r="F5">
        <v>5</v>
      </c>
      <c r="G5" s="2">
        <v>21562222.222222202</v>
      </c>
      <c r="H5">
        <v>20</v>
      </c>
    </row>
    <row r="6" spans="1:8" x14ac:dyDescent="0.25">
      <c r="A6" t="s">
        <v>712</v>
      </c>
      <c r="B6">
        <v>-0.59826948124621404</v>
      </c>
      <c r="C6" s="2">
        <v>1180.05673326445</v>
      </c>
      <c r="D6" s="2">
        <v>282.554473086288</v>
      </c>
      <c r="E6">
        <v>8</v>
      </c>
      <c r="F6">
        <v>5</v>
      </c>
      <c r="G6" s="2">
        <v>21562222.222222202</v>
      </c>
      <c r="H6">
        <v>23</v>
      </c>
    </row>
    <row r="7" spans="1:8" x14ac:dyDescent="0.25">
      <c r="A7" t="s">
        <v>713</v>
      </c>
      <c r="B7">
        <v>-0.58583985377893699</v>
      </c>
      <c r="C7" s="2">
        <v>1180.0172192826001</v>
      </c>
      <c r="D7" s="2">
        <v>282.68275810840998</v>
      </c>
      <c r="E7">
        <v>8</v>
      </c>
      <c r="F7">
        <v>5</v>
      </c>
      <c r="G7" s="2">
        <v>21562222.222222202</v>
      </c>
      <c r="H7">
        <v>24</v>
      </c>
    </row>
    <row r="8" spans="1:8" x14ac:dyDescent="0.25">
      <c r="A8" t="s">
        <v>707</v>
      </c>
      <c r="B8">
        <v>-0.57879315449012103</v>
      </c>
      <c r="C8" s="2">
        <v>1207.8506727868</v>
      </c>
      <c r="D8" s="2">
        <v>280.79767658783197</v>
      </c>
      <c r="E8">
        <v>8</v>
      </c>
      <c r="F8">
        <v>5</v>
      </c>
      <c r="G8" s="2">
        <v>21524444.444444399</v>
      </c>
      <c r="H8">
        <v>18</v>
      </c>
    </row>
    <row r="9" spans="1:8" x14ac:dyDescent="0.25">
      <c r="A9" t="s">
        <v>710</v>
      </c>
      <c r="B9">
        <v>-0.56001901847781699</v>
      </c>
      <c r="C9" s="2">
        <v>1180.1372772076299</v>
      </c>
      <c r="D9" s="2">
        <v>285.43319314623301</v>
      </c>
      <c r="E9">
        <v>8</v>
      </c>
      <c r="F9">
        <v>5</v>
      </c>
      <c r="G9" s="2">
        <v>21522222.222222202</v>
      </c>
      <c r="H9">
        <v>21</v>
      </c>
    </row>
    <row r="10" spans="1:8" x14ac:dyDescent="0.25">
      <c r="A10" t="s">
        <v>711</v>
      </c>
      <c r="B10">
        <v>-0.56003224095622395</v>
      </c>
      <c r="C10" s="2">
        <v>1215.6950147701</v>
      </c>
      <c r="D10" s="2">
        <v>282.403291762143</v>
      </c>
      <c r="E10">
        <v>8</v>
      </c>
      <c r="F10">
        <v>5</v>
      </c>
      <c r="G10" s="2">
        <v>21515555.555555601</v>
      </c>
      <c r="H10">
        <v>22</v>
      </c>
    </row>
    <row r="11" spans="1:8" x14ac:dyDescent="0.25">
      <c r="A11" t="s">
        <v>708</v>
      </c>
      <c r="B11">
        <v>-0.58701832558525302</v>
      </c>
      <c r="C11" s="2">
        <v>1237.0428805537199</v>
      </c>
      <c r="D11" s="2">
        <v>283.28686228020302</v>
      </c>
      <c r="E11">
        <v>8</v>
      </c>
      <c r="F11">
        <v>5</v>
      </c>
      <c r="G11" s="2">
        <v>21513333.333333299</v>
      </c>
      <c r="H11">
        <v>19</v>
      </c>
    </row>
    <row r="12" spans="1:8" x14ac:dyDescent="0.25">
      <c r="A12" t="s">
        <v>693</v>
      </c>
      <c r="B12">
        <v>-0.57398997986630995</v>
      </c>
      <c r="C12" s="2">
        <v>1245.99664015812</v>
      </c>
      <c r="D12" s="2">
        <v>287.29607445391599</v>
      </c>
      <c r="E12">
        <v>9</v>
      </c>
      <c r="F12">
        <v>5</v>
      </c>
      <c r="G12" s="2">
        <v>21475555.555555601</v>
      </c>
      <c r="H12">
        <v>4</v>
      </c>
    </row>
    <row r="13" spans="1:8" x14ac:dyDescent="0.25">
      <c r="A13" t="s">
        <v>699</v>
      </c>
      <c r="B13">
        <v>-0.577134097901289</v>
      </c>
      <c r="C13" s="2">
        <v>1283.50474433042</v>
      </c>
      <c r="D13" s="2">
        <v>281.87981218594399</v>
      </c>
      <c r="E13">
        <v>9</v>
      </c>
      <c r="F13">
        <v>5</v>
      </c>
      <c r="G13" s="2">
        <v>21475555.555555601</v>
      </c>
      <c r="H13">
        <v>10</v>
      </c>
    </row>
    <row r="14" spans="1:8" x14ac:dyDescent="0.25">
      <c r="A14" t="s">
        <v>706</v>
      </c>
      <c r="B14">
        <v>-0.59798570239795901</v>
      </c>
      <c r="C14" s="2">
        <v>1216.6109893057501</v>
      </c>
      <c r="D14" s="2">
        <v>284.90331971038398</v>
      </c>
      <c r="E14">
        <v>9</v>
      </c>
      <c r="F14">
        <v>5</v>
      </c>
      <c r="G14" s="2">
        <v>21473333.333333299</v>
      </c>
      <c r="H14">
        <v>17</v>
      </c>
    </row>
    <row r="15" spans="1:8" x14ac:dyDescent="0.25">
      <c r="A15" t="s">
        <v>694</v>
      </c>
      <c r="B15">
        <v>-0.58855437882943096</v>
      </c>
      <c r="C15" s="2">
        <v>1223.96717425319</v>
      </c>
      <c r="D15" s="2">
        <v>298.18512593803501</v>
      </c>
      <c r="E15">
        <v>9</v>
      </c>
      <c r="F15">
        <v>5</v>
      </c>
      <c r="G15" s="2">
        <v>21466666.666666701</v>
      </c>
      <c r="H15">
        <v>5</v>
      </c>
    </row>
    <row r="16" spans="1:8" x14ac:dyDescent="0.25">
      <c r="A16" t="s">
        <v>705</v>
      </c>
      <c r="B16">
        <v>-0.57132032179855696</v>
      </c>
      <c r="C16" s="2">
        <v>1187.30329847138</v>
      </c>
      <c r="D16" s="2">
        <v>288.29146374380798</v>
      </c>
      <c r="E16">
        <v>9</v>
      </c>
      <c r="F16">
        <v>5</v>
      </c>
      <c r="G16" s="2">
        <v>21466666.666666701</v>
      </c>
      <c r="H16">
        <v>16</v>
      </c>
    </row>
    <row r="17" spans="1:8" x14ac:dyDescent="0.25">
      <c r="A17" t="s">
        <v>691</v>
      </c>
      <c r="B17">
        <v>-0.59109046023979295</v>
      </c>
      <c r="C17" s="2">
        <v>1225.7044816407099</v>
      </c>
      <c r="D17" s="2">
        <v>274.59570430015401</v>
      </c>
      <c r="E17">
        <v>8</v>
      </c>
      <c r="F17">
        <v>5</v>
      </c>
      <c r="G17" s="2">
        <v>21455555.555555601</v>
      </c>
      <c r="H17">
        <v>2</v>
      </c>
    </row>
    <row r="18" spans="1:8" x14ac:dyDescent="0.25">
      <c r="A18" t="s">
        <v>695</v>
      </c>
      <c r="B18">
        <v>-0.562001714548096</v>
      </c>
      <c r="C18" s="2">
        <v>1285.18564801256</v>
      </c>
      <c r="D18" s="2">
        <v>276.03595578853901</v>
      </c>
      <c r="E18">
        <v>8</v>
      </c>
      <c r="F18">
        <v>5</v>
      </c>
      <c r="G18" s="2">
        <v>21448888.888888899</v>
      </c>
      <c r="H18">
        <v>6</v>
      </c>
    </row>
    <row r="19" spans="1:8" x14ac:dyDescent="0.25">
      <c r="A19" t="s">
        <v>716</v>
      </c>
      <c r="B19">
        <v>-0.56004020353483897</v>
      </c>
      <c r="C19" s="2">
        <v>1180.0129899114499</v>
      </c>
      <c r="D19" s="2">
        <v>272.71260195196299</v>
      </c>
      <c r="E19">
        <v>9</v>
      </c>
      <c r="F19">
        <v>5</v>
      </c>
      <c r="G19" s="2">
        <v>21448888.888888899</v>
      </c>
      <c r="H19">
        <v>27</v>
      </c>
    </row>
    <row r="20" spans="1:8" x14ac:dyDescent="0.25">
      <c r="A20" t="s">
        <v>692</v>
      </c>
      <c r="B20">
        <v>-0.56962756578519502</v>
      </c>
      <c r="C20" s="2">
        <v>1269.24566732021</v>
      </c>
      <c r="D20" s="2">
        <v>296.24112406338099</v>
      </c>
      <c r="E20">
        <v>9</v>
      </c>
      <c r="F20">
        <v>5</v>
      </c>
      <c r="G20" s="2">
        <v>21413333.333333299</v>
      </c>
      <c r="H20">
        <v>3</v>
      </c>
    </row>
    <row r="21" spans="1:8" x14ac:dyDescent="0.25">
      <c r="A21" t="s">
        <v>703</v>
      </c>
      <c r="B21">
        <v>-0.59954744932707404</v>
      </c>
      <c r="C21" s="2">
        <v>1206.5819413028701</v>
      </c>
      <c r="D21" s="2">
        <v>254.92087223508901</v>
      </c>
      <c r="E21">
        <v>9</v>
      </c>
      <c r="F21">
        <v>5</v>
      </c>
      <c r="G21">
        <v>21380000</v>
      </c>
      <c r="H21">
        <v>14</v>
      </c>
    </row>
    <row r="22" spans="1:8" x14ac:dyDescent="0.25">
      <c r="A22" t="s">
        <v>702</v>
      </c>
      <c r="B22">
        <v>-0.56491409234819001</v>
      </c>
      <c r="C22" s="2">
        <v>1273.7582716235199</v>
      </c>
      <c r="D22" s="2">
        <v>242.38183504479801</v>
      </c>
      <c r="E22">
        <v>9</v>
      </c>
      <c r="F22">
        <v>5</v>
      </c>
      <c r="G22" s="2">
        <v>21375555.555555601</v>
      </c>
      <c r="H22">
        <v>13</v>
      </c>
    </row>
    <row r="23" spans="1:8" x14ac:dyDescent="0.25">
      <c r="A23" t="s">
        <v>701</v>
      </c>
      <c r="B23">
        <v>-0.59326514676271502</v>
      </c>
      <c r="C23" s="2">
        <v>1192.1847561560601</v>
      </c>
      <c r="D23" s="2">
        <v>301.308453740348</v>
      </c>
      <c r="E23">
        <v>8</v>
      </c>
      <c r="F23">
        <v>5</v>
      </c>
      <c r="G23" s="2">
        <v>21324444.444444399</v>
      </c>
      <c r="H23">
        <v>12</v>
      </c>
    </row>
    <row r="24" spans="1:8" x14ac:dyDescent="0.25">
      <c r="A24" t="s">
        <v>690</v>
      </c>
      <c r="B24">
        <v>-0.58437725480413105</v>
      </c>
      <c r="C24" s="2">
        <v>1210.2241935336499</v>
      </c>
      <c r="D24" s="2">
        <v>264.67348767837399</v>
      </c>
      <c r="E24">
        <v>8</v>
      </c>
      <c r="F24">
        <v>5</v>
      </c>
      <c r="G24" s="2">
        <v>21322222.222222202</v>
      </c>
      <c r="H24">
        <v>1</v>
      </c>
    </row>
    <row r="25" spans="1:8" x14ac:dyDescent="0.25">
      <c r="A25" t="s">
        <v>698</v>
      </c>
      <c r="B25">
        <v>-0.58221324449346901</v>
      </c>
      <c r="C25" s="2">
        <v>1201.93151953863</v>
      </c>
      <c r="D25" s="2">
        <v>251.18508534666</v>
      </c>
      <c r="E25">
        <v>8</v>
      </c>
      <c r="F25">
        <v>5</v>
      </c>
      <c r="G25" s="2">
        <v>21317777.777777798</v>
      </c>
      <c r="H25">
        <v>9</v>
      </c>
    </row>
    <row r="26" spans="1:8" x14ac:dyDescent="0.25">
      <c r="A26" t="s">
        <v>696</v>
      </c>
      <c r="B26">
        <v>-0.56536068903398695</v>
      </c>
      <c r="C26" s="2">
        <v>1232.88370372844</v>
      </c>
      <c r="D26" s="2">
        <v>259.14781093975802</v>
      </c>
      <c r="E26">
        <v>8</v>
      </c>
      <c r="F26">
        <v>5</v>
      </c>
      <c r="G26" s="2">
        <v>21306666.666666701</v>
      </c>
      <c r="H26">
        <v>7</v>
      </c>
    </row>
    <row r="27" spans="1:8" x14ac:dyDescent="0.25">
      <c r="A27" t="s">
        <v>697</v>
      </c>
      <c r="B27">
        <v>-0.59593824649229599</v>
      </c>
      <c r="C27" s="2">
        <v>1251.5254725940799</v>
      </c>
      <c r="D27" s="2">
        <v>244.98426773410799</v>
      </c>
      <c r="E27">
        <v>9</v>
      </c>
      <c r="F27">
        <v>5</v>
      </c>
      <c r="G27" s="2">
        <v>21293333.333333299</v>
      </c>
      <c r="H27">
        <v>8</v>
      </c>
    </row>
    <row r="28" spans="1:8" x14ac:dyDescent="0.25">
      <c r="A28" t="s">
        <v>704</v>
      </c>
      <c r="B28">
        <v>-0.58528299718513199</v>
      </c>
      <c r="C28" s="2">
        <v>1294.6881172613901</v>
      </c>
      <c r="D28" s="2">
        <v>266.88707658773598</v>
      </c>
      <c r="E28">
        <v>8</v>
      </c>
      <c r="F28">
        <v>5</v>
      </c>
      <c r="G28" s="2">
        <v>21293333.333333299</v>
      </c>
      <c r="H28">
        <v>15</v>
      </c>
    </row>
    <row r="29" spans="1:8" x14ac:dyDescent="0.25">
      <c r="A29" t="s">
        <v>700</v>
      </c>
      <c r="B29">
        <v>-0.57886334437003795</v>
      </c>
      <c r="C29" s="2">
        <v>1258.0372948531301</v>
      </c>
      <c r="D29" s="2">
        <v>309.29392331236198</v>
      </c>
      <c r="E29">
        <v>8</v>
      </c>
      <c r="F29">
        <v>5</v>
      </c>
      <c r="G29">
        <v>21180000</v>
      </c>
      <c r="H29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E Q p V Q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e E Q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E K V U o i k e 4 D g A A A B E A A A A T A B w A R m 9 y b X V s Y X M v U 2 V j d G l v b j E u b S C i G A A o o B Q A A A A A A A A A A A A A A A A A A A A A A A A A A A A r T k 0 u y c z P U w i G 0 I b W A F B L A Q I t A B Q A A g A I A H h E K V U E 2 t Z I p A A A A P U A A A A S A A A A A A A A A A A A A A A A A A A A A A B D b 2 5 m a W c v U G F j a 2 F n Z S 5 4 b W x Q S w E C L Q A U A A I A C A B 4 R C l V D 8 r p q 6 Q A A A D p A A A A E w A A A A A A A A A A A A A A A A D w A A A A W 0 N v b n R l b n R f V H l w Z X N d L n h t b F B L A Q I t A B Q A A g A I A H h E K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u b Q 4 e V b + S Z I J b i x O O i R M A A A A A A I A A A A A A B B m A A A A A Q A A I A A A A E z d o B + C w Q T Q G H a x t G f u Q e S V V S e O 2 A f 7 0 X U g F k p 9 K 3 i r A A A A A A 6 A A A A A A g A A I A A A A E 5 A A V Y t 1 + 5 l p g + m m T 2 W j 2 8 z 0 t F 7 M P n v Z 4 J c v P Z r 9 q w k U A A A A G O l W F 2 C + J H E z L V + x 1 6 3 L N F F W 3 y h x i j c 7 B K / B z 9 I K Q r W j z O N X X + F I j + W 2 1 P M k w G d e t f e y D J 9 U W 6 L B n r g P F W y Q G O g u M a + H q Q r Y K J X v m m 2 Z i G G Q A A A A P w r o N e f I + P K 5 B I a 0 D 4 C y n P n 5 I f W 5 W M M O / p P O N 7 y U 8 h G z u 0 1 Z u g U I M Z 2 D i F o 2 5 Y K k X v j h E d Y c j f B 8 U h Y Y e n h C s Y = < / D a t a M a s h u p > 
</file>

<file path=customXml/itemProps1.xml><?xml version="1.0" encoding="utf-8"?>
<ds:datastoreItem xmlns:ds="http://schemas.openxmlformats.org/officeDocument/2006/customXml" ds:itemID="{9AFAEE89-8229-4F5E-8530-132D0C8973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Sheet1</vt:lpstr>
      <vt:lpstr>Hoja3</vt:lpstr>
      <vt:lpstr>Hoja2</vt:lpstr>
      <vt:lpstr>Hoja1</vt:lpstr>
      <vt:lpstr>OB1</vt:lpstr>
      <vt:lpstr>New Features</vt:lpstr>
      <vt:lpstr>OB2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2015-06-05T18:17:20Z</dcterms:created>
  <dcterms:modified xsi:type="dcterms:W3CDTF">2022-09-15T23:39:57Z</dcterms:modified>
</cp:coreProperties>
</file>