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iyo_\Desktop\projects\options\"/>
    </mc:Choice>
  </mc:AlternateContent>
  <xr:revisionPtr revIDLastSave="0" documentId="13_ncr:1_{5C3E3D8E-C765-45DE-82B8-0825EDA46F50}" xr6:coauthVersionLast="45" xr6:coauthVersionMax="45" xr10:uidLastSave="{00000000-0000-0000-0000-000000000000}"/>
  <bookViews>
    <workbookView xWindow="9948" yWindow="3540" windowWidth="12720" windowHeight="8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<sst xmlns="http://schemas.openxmlformats.org/spreadsheetml/2006/main" count="23" uniqueCount="23">
  <si>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PETR4</t>
  </si>
  <si>
    <t>VALE3</t>
  </si>
  <si>
    <t>BOVA11</t>
  </si>
  <si>
    <t>COGN3</t>
  </si>
  <si>
    <t>BBDC4</t>
  </si>
  <si>
    <t>VVAR3</t>
  </si>
  <si>
    <t>ITUB4</t>
  </si>
  <si>
    <t>CIEL3</t>
  </si>
  <si>
    <t>IRBR3</t>
  </si>
  <si>
    <t>BBAS3</t>
  </si>
  <si>
    <t>ITSA4</t>
  </si>
  <si>
    <t>ABEV3</t>
  </si>
  <si>
    <t>USIM5</t>
  </si>
  <si>
    <t>GGBR4</t>
  </si>
  <si>
    <t>CSNA3</t>
  </si>
  <si>
    <t>B3SA3</t>
  </si>
  <si>
    <t>JBSS3</t>
  </si>
  <si>
    <t>CMIG4</t>
  </si>
  <si>
    <t>SUZB3</t>
  </si>
  <si>
    <t>MRFG3</t>
  </si>
  <si>
    <t>BRML3</t>
  </si>
  <si>
    <t>CYRE3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</si>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</sst>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ULLDDE" ddeTopic="ULT">
    <ddeItems>
      <ddeItem name="ABEV3" advise="1">
        <values>
          <value>
            <val>14.82</val>
          </value>
        </values>
      </ddeItem>
      <ddeItem name="B3SA3" advise="1">
        <values>
          <value>
            <val>59.14</val>
          </value>
        </values>
      </ddeItem>
      <ddeItem name="BBAS3" advise="1">
        <values>
          <value>
            <val>33.89</val>
          </value>
        </values>
      </ddeItem>
      <ddeItem name="BBDC4" advise="1">
        <values>
          <value>
            <val>21.93</val>
          </value>
        </values>
      </ddeItem>
      <ddeItem name="BOVA11" advise="1">
        <values>
          <value>
            <val>95.89</val>
          </value>
        </values>
      </ddeItem>
      <ddeItem name="BRML3" advise="1">
        <values>
          <value>
            <val>11.23</val>
          </value>
        </values>
      </ddeItem>
      <ddeItem name="CIEL3" advise="1">
        <values>
          <value>
            <val>4.83</val>
          </value>
        </values>
      </ddeItem>
      <ddeItem name="CMIG4" advise="1">
        <values>
          <value>
            <val>11.52</val>
          </value>
        </values>
      </ddeItem>
      <ddeItem name="COGN3" advise="1">
        <values>
          <value>
            <val>8.35</val>
          </value>
        </values>
      </ddeItem>
      <ddeItem name="CSNA3" advise="1">
        <values>
          <value>
            <val>11.18</val>
          </value>
        </values>
      </ddeItem>
      <ddeItem name="CYRE3" advise="1">
        <values>
          <value>
            <val>27.44</val>
          </value>
        </values>
      </ddeItem>
      <ddeItem name="GGBR4" advise="1">
        <values>
          <value>
            <val>16.11</val>
          </value>
        </values>
      </ddeItem>
      <ddeItem name="IRBR3" advise="1">
        <values>
          <value>
            <val>9.1999999999999993</val>
          </value>
        </values>
      </ddeItem>
      <ddeItem name="ITSA4" advise="1">
        <values>
          <value>
            <val>10.17</val>
          </value>
        </values>
      </ddeItem>
      <ddeItem name="ITUB4" advise="1">
        <values>
          <value>
            <val>27.01</val>
          </value>
        </values>
      </ddeItem>
      <ddeItem name="JBSS3" advise="1">
        <values>
          <value>
            <val>22.97</val>
          </value>
        </values>
      </ddeItem>
      <ddeItem name="MRFG3" advise="1">
        <values>
          <value>
            <val>13.47</val>
          </value>
        </values>
      </ddeItem>
      <ddeItem name="PETR4" advise="1">
        <values>
          <value>
            <val>22.43</val>
          </value>
        </values>
      </ddeItem>
      <ddeItem name="StdDocumentName" ole="1" advise="1"/>
      <ddeItem name="SUZB3" advise="1">
        <values>
          <value>
            <val>36.65</val>
          </value>
        </values>
      </ddeItem>
      <ddeItem name="USIM5" advise="1">
        <values>
          <value>
            <val>7.41</val>
          </value>
        </values>
      </ddeItem>
      <ddeItem name="VALE3" advise="1">
        <values>
          <value>
            <val>57.18</val>
          </value>
        </values>
      </ddeItem>
      <ddeItem name="VVAR3" advise="1">
        <values>
          <value>
            <val>17.600000000000001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K12" sqref="K12"/>
    </sheetView>
  </sheetViews>
  <sheetFormatPr defaultRowHeight="14.4" x14ac:dyDescent="0.3"/>
  <sheetData>
    <row r="1" spans="1:2" x14ac:dyDescent="0.3">
      <c r="A1">
        <v>0</v>
      </c>
      <c r="B1" t="s">
        <v>22</v>
      </c>
    </row>
    <row r="2" spans="1:2" x14ac:dyDescent="0.3">
      <c r="A2" t="s">
        <v>0</v>
      </c>
      <c r="B2">
        <f>[1]!PETR4</f>
        <v>22.43</v>
      </c>
    </row>
    <row r="3" spans="1:2" x14ac:dyDescent="0.3">
      <c r="A3" t="s">
        <v>1</v>
      </c>
      <c r="B3">
        <f>[1]!VALE3</f>
        <v>57.18</v>
      </c>
    </row>
    <row r="4" spans="1:2" x14ac:dyDescent="0.3">
      <c r="A4" t="s">
        <v>2</v>
      </c>
      <c r="B4">
        <f>[1]!BOVA11</f>
        <v>95.89</v>
      </c>
    </row>
    <row r="5" spans="1:2" x14ac:dyDescent="0.3">
      <c r="A5" t="s">
        <v>3</v>
      </c>
      <c r="B5">
        <f>[1]!COGN3</f>
        <v>8.35</v>
      </c>
    </row>
    <row r="6" spans="1:2" x14ac:dyDescent="0.3">
      <c r="A6" t="s">
        <v>4</v>
      </c>
      <c r="B6">
        <f>[1]!BBDC4</f>
        <v>21.93</v>
      </c>
    </row>
    <row r="7" spans="1:2" x14ac:dyDescent="0.3">
      <c r="A7" t="s">
        <v>5</v>
      </c>
      <c r="B7">
        <f>[1]!VVAR3</f>
        <v>17.600000000000001</v>
      </c>
    </row>
    <row r="8" spans="1:2" x14ac:dyDescent="0.3">
      <c r="A8" t="s">
        <v>6</v>
      </c>
      <c r="B8">
        <f>[1]!ITUB4</f>
        <v>27.01</v>
      </c>
    </row>
    <row r="9" spans="1:2" x14ac:dyDescent="0.3">
      <c r="A9" t="s">
        <v>7</v>
      </c>
      <c r="B9">
        <f>[1]!CIEL3</f>
        <v>4.83</v>
      </c>
    </row>
    <row r="10" spans="1:2" x14ac:dyDescent="0.3">
      <c r="A10" t="s">
        <v>8</v>
      </c>
      <c r="B10">
        <f>[1]!IRBR3</f>
        <v>9.1999999999999993</v>
      </c>
    </row>
    <row r="11" spans="1:2" x14ac:dyDescent="0.3">
      <c r="A11" t="s">
        <v>9</v>
      </c>
      <c r="B11">
        <f>[1]!BBAS3</f>
        <v>33.89</v>
      </c>
    </row>
    <row r="12" spans="1:2" x14ac:dyDescent="0.3">
      <c r="A12" t="s">
        <v>10</v>
      </c>
      <c r="B12">
        <f>[1]!ITSA4</f>
        <v>10.17</v>
      </c>
    </row>
    <row r="13" spans="1:2" x14ac:dyDescent="0.3">
      <c r="A13" t="s">
        <v>11</v>
      </c>
      <c r="B13">
        <f>[1]!ABEV3</f>
        <v>14.82</v>
      </c>
    </row>
    <row r="14" spans="1:2" x14ac:dyDescent="0.3">
      <c r="A14" t="s">
        <v>12</v>
      </c>
      <c r="B14">
        <f>[1]!USIM5</f>
        <v>7.41</v>
      </c>
    </row>
    <row r="15" spans="1:2" x14ac:dyDescent="0.3">
      <c r="A15" t="s">
        <v>13</v>
      </c>
      <c r="B15">
        <f>[1]!GGBR4</f>
        <v>16.11</v>
      </c>
    </row>
    <row r="16" spans="1:2" x14ac:dyDescent="0.3">
      <c r="A16" t="s">
        <v>14</v>
      </c>
      <c r="B16">
        <f>[1]!CSNA3</f>
        <v>11.18</v>
      </c>
    </row>
    <row r="17" spans="1:2" x14ac:dyDescent="0.3">
      <c r="A17" t="s">
        <v>15</v>
      </c>
      <c r="B17">
        <f>[1]!B3SA3</f>
        <v>59.14</v>
      </c>
    </row>
    <row r="18" spans="1:2" x14ac:dyDescent="0.3">
      <c r="A18" t="s">
        <v>16</v>
      </c>
      <c r="B18">
        <f>[1]!JBSS3</f>
        <v>22.97</v>
      </c>
    </row>
    <row r="19" spans="1:2" x14ac:dyDescent="0.3">
      <c r="A19" t="s">
        <v>17</v>
      </c>
      <c r="B19">
        <f>[1]!CMIG4</f>
        <v>11.52</v>
      </c>
    </row>
    <row r="20" spans="1:2" x14ac:dyDescent="0.3">
      <c r="A20" t="s">
        <v>18</v>
      </c>
      <c r="B20">
        <f>[1]!SUZB3</f>
        <v>36.65</v>
      </c>
    </row>
    <row r="21" spans="1:2" x14ac:dyDescent="0.3">
      <c r="A21" t="s">
        <v>19</v>
      </c>
      <c r="B21">
        <f>[1]!MRFG3</f>
        <v>13.47</v>
      </c>
    </row>
    <row r="22" spans="1:2" x14ac:dyDescent="0.3">
      <c r="A22" t="s">
        <v>20</v>
      </c>
      <c r="B22">
        <f>[1]!BRML3</f>
        <v>11.23</v>
      </c>
    </row>
    <row r="23" spans="1:2" x14ac:dyDescent="0.3">
      <c r="A23" t="s">
        <v>21</v>
      </c>
      <c r="B23">
        <f>[1]!CYRE3</f>
        <v>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kiyoshi</dc:creator>
  <cp:lastModifiedBy>cesar kiyoshi</cp:lastModifiedBy>
  <dcterms:created xsi:type="dcterms:W3CDTF">2015-06-05T18:17:20Z</dcterms:created>
  <dcterms:modified xsi:type="dcterms:W3CDTF">2020-07-10T17:00:11Z</dcterms:modified>
</cp:coreProperties>
</file>