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atana GF66 11UC\Documents\DashboardKPIs\DashBoard\"/>
    </mc:Choice>
  </mc:AlternateContent>
  <xr:revisionPtr revIDLastSave="0" documentId="13_ncr:1_{90FCA45A-7E97-46CD-9004-5B3940D5016B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Mediciones_APPs" sheetId="1" r:id="rId1"/>
    <sheet name="Errores_Trim" sheetId="7" r:id="rId2"/>
    <sheet name="Metas_ToR" sheetId="3" r:id="rId3"/>
    <sheet name="Metas_Disp" sheetId="2" r:id="rId4"/>
    <sheet name="Metas_TCE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2" i="1"/>
  <c r="H352" i="1" l="1"/>
  <c r="G352" i="1"/>
  <c r="E352" i="1"/>
  <c r="B352" i="1"/>
  <c r="H351" i="1"/>
  <c r="G351" i="1"/>
  <c r="E351" i="1"/>
  <c r="B351" i="1"/>
  <c r="H350" i="1"/>
  <c r="G350" i="1"/>
  <c r="E350" i="1"/>
  <c r="B350" i="1"/>
  <c r="H349" i="1"/>
  <c r="G349" i="1"/>
  <c r="E349" i="1"/>
  <c r="B349" i="1"/>
  <c r="H348" i="1"/>
  <c r="G348" i="1"/>
  <c r="E348" i="1"/>
  <c r="B348" i="1"/>
  <c r="H347" i="1"/>
  <c r="G347" i="1"/>
  <c r="E347" i="1"/>
  <c r="B347" i="1"/>
  <c r="H346" i="1"/>
  <c r="G346" i="1"/>
  <c r="E346" i="1"/>
  <c r="B346" i="1"/>
  <c r="H345" i="1"/>
  <c r="G345" i="1"/>
  <c r="E345" i="1"/>
  <c r="B345" i="1"/>
  <c r="H344" i="1"/>
  <c r="G344" i="1"/>
  <c r="E344" i="1"/>
  <c r="B344" i="1"/>
  <c r="H343" i="1"/>
  <c r="G343" i="1"/>
  <c r="E343" i="1"/>
  <c r="B343" i="1"/>
  <c r="H342" i="1"/>
  <c r="G342" i="1"/>
  <c r="E342" i="1"/>
  <c r="B342" i="1"/>
  <c r="H341" i="1"/>
  <c r="G341" i="1"/>
  <c r="E341" i="1"/>
  <c r="B341" i="1"/>
  <c r="H340" i="1"/>
  <c r="G340" i="1"/>
  <c r="E340" i="1"/>
  <c r="B340" i="1"/>
  <c r="H339" i="1"/>
  <c r="G339" i="1"/>
  <c r="E339" i="1"/>
  <c r="B339" i="1"/>
  <c r="H338" i="1"/>
  <c r="G338" i="1"/>
  <c r="E338" i="1"/>
  <c r="B338" i="1"/>
  <c r="H337" i="1"/>
  <c r="G337" i="1"/>
  <c r="E337" i="1"/>
  <c r="B337" i="1"/>
  <c r="H336" i="1"/>
  <c r="G336" i="1"/>
  <c r="E336" i="1"/>
  <c r="B336" i="1"/>
  <c r="H335" i="1"/>
  <c r="G335" i="1"/>
  <c r="E335" i="1"/>
  <c r="B335" i="1"/>
  <c r="H334" i="1"/>
  <c r="G334" i="1"/>
  <c r="E334" i="1"/>
  <c r="B334" i="1"/>
  <c r="H333" i="1"/>
  <c r="G333" i="1"/>
  <c r="E333" i="1"/>
  <c r="B333" i="1"/>
  <c r="H332" i="1"/>
  <c r="G332" i="1"/>
  <c r="E332" i="1"/>
  <c r="B332" i="1"/>
  <c r="H331" i="1"/>
  <c r="G331" i="1"/>
  <c r="E331" i="1"/>
  <c r="B331" i="1"/>
  <c r="H330" i="1"/>
  <c r="G330" i="1"/>
  <c r="E330" i="1"/>
  <c r="B330" i="1"/>
  <c r="H329" i="1"/>
  <c r="G329" i="1"/>
  <c r="E329" i="1"/>
  <c r="B329" i="1"/>
  <c r="H328" i="1"/>
  <c r="G328" i="1"/>
  <c r="E328" i="1"/>
  <c r="B328" i="1"/>
  <c r="H327" i="1"/>
  <c r="G327" i="1"/>
  <c r="E327" i="1"/>
  <c r="B327" i="1"/>
  <c r="H326" i="1"/>
  <c r="G326" i="1"/>
  <c r="E326" i="1"/>
  <c r="B326" i="1"/>
  <c r="H325" i="1"/>
  <c r="G325" i="1"/>
  <c r="E325" i="1"/>
  <c r="B325" i="1"/>
  <c r="H324" i="1"/>
  <c r="G324" i="1"/>
  <c r="E324" i="1"/>
  <c r="B324" i="1"/>
  <c r="H323" i="1"/>
  <c r="G323" i="1"/>
  <c r="E323" i="1"/>
  <c r="B323" i="1"/>
  <c r="H322" i="1"/>
  <c r="G322" i="1"/>
  <c r="E322" i="1"/>
  <c r="B322" i="1"/>
  <c r="H321" i="1"/>
  <c r="G321" i="1"/>
  <c r="E321" i="1"/>
  <c r="B321" i="1"/>
  <c r="H320" i="1"/>
  <c r="G320" i="1"/>
  <c r="E320" i="1"/>
  <c r="B320" i="1"/>
  <c r="H319" i="1"/>
  <c r="G319" i="1"/>
  <c r="E319" i="1"/>
  <c r="B319" i="1"/>
  <c r="H318" i="1"/>
  <c r="G318" i="1"/>
  <c r="E318" i="1"/>
  <c r="B318" i="1"/>
  <c r="H317" i="1"/>
  <c r="G317" i="1"/>
  <c r="E317" i="1"/>
  <c r="B317" i="1"/>
  <c r="H316" i="1"/>
  <c r="G316" i="1"/>
  <c r="E316" i="1"/>
  <c r="B316" i="1"/>
  <c r="H315" i="1"/>
  <c r="G315" i="1"/>
  <c r="E315" i="1"/>
  <c r="B315" i="1"/>
  <c r="H314" i="1"/>
  <c r="G314" i="1"/>
  <c r="E314" i="1"/>
  <c r="B314" i="1"/>
  <c r="H313" i="1"/>
  <c r="G313" i="1"/>
  <c r="E313" i="1"/>
  <c r="B313" i="1"/>
  <c r="H312" i="1"/>
  <c r="G312" i="1"/>
  <c r="E312" i="1"/>
  <c r="B312" i="1"/>
  <c r="H311" i="1"/>
  <c r="G311" i="1"/>
  <c r="E311" i="1"/>
  <c r="B311" i="1"/>
  <c r="H310" i="1"/>
  <c r="G310" i="1"/>
  <c r="E310" i="1"/>
  <c r="B310" i="1"/>
  <c r="H309" i="1"/>
  <c r="G309" i="1"/>
  <c r="E309" i="1"/>
  <c r="B309" i="1"/>
  <c r="H308" i="1"/>
  <c r="G308" i="1"/>
  <c r="E308" i="1"/>
  <c r="B308" i="1"/>
  <c r="H307" i="1"/>
  <c r="G307" i="1"/>
  <c r="E307" i="1"/>
  <c r="B307" i="1"/>
  <c r="H306" i="1"/>
  <c r="G306" i="1"/>
  <c r="E306" i="1"/>
  <c r="B306" i="1"/>
  <c r="H305" i="1"/>
  <c r="G305" i="1"/>
  <c r="E305" i="1"/>
  <c r="B305" i="1"/>
  <c r="H304" i="1"/>
  <c r="G304" i="1"/>
  <c r="E304" i="1"/>
  <c r="B304" i="1"/>
  <c r="H303" i="1"/>
  <c r="G303" i="1"/>
  <c r="E303" i="1"/>
  <c r="B303" i="1"/>
  <c r="H302" i="1"/>
  <c r="G302" i="1"/>
  <c r="E302" i="1"/>
  <c r="B302" i="1"/>
  <c r="H301" i="1"/>
  <c r="G301" i="1"/>
  <c r="E301" i="1"/>
  <c r="B301" i="1"/>
  <c r="H300" i="1"/>
  <c r="G300" i="1"/>
  <c r="E300" i="1"/>
  <c r="B300" i="1"/>
  <c r="H299" i="1"/>
  <c r="G299" i="1"/>
  <c r="E299" i="1"/>
  <c r="B299" i="1"/>
  <c r="H298" i="1"/>
  <c r="G298" i="1"/>
  <c r="E298" i="1"/>
  <c r="B298" i="1"/>
  <c r="H297" i="1"/>
  <c r="G297" i="1"/>
  <c r="E297" i="1"/>
  <c r="B297" i="1"/>
  <c r="H296" i="1"/>
  <c r="G296" i="1"/>
  <c r="E296" i="1"/>
  <c r="B296" i="1"/>
  <c r="H295" i="1"/>
  <c r="G295" i="1"/>
  <c r="E295" i="1"/>
  <c r="B295" i="1"/>
  <c r="H294" i="1"/>
  <c r="G294" i="1"/>
  <c r="E294" i="1"/>
  <c r="B294" i="1"/>
  <c r="H293" i="1"/>
  <c r="G293" i="1"/>
  <c r="E293" i="1"/>
  <c r="B293" i="1"/>
  <c r="H292" i="1"/>
  <c r="G292" i="1"/>
  <c r="E292" i="1"/>
  <c r="B292" i="1"/>
  <c r="H291" i="1"/>
  <c r="G291" i="1"/>
  <c r="E291" i="1"/>
  <c r="B291" i="1"/>
  <c r="H290" i="1"/>
  <c r="G290" i="1"/>
  <c r="E290" i="1"/>
  <c r="B290" i="1"/>
  <c r="H289" i="1"/>
  <c r="G289" i="1"/>
  <c r="E289" i="1"/>
  <c r="B289" i="1"/>
  <c r="H288" i="1"/>
  <c r="G288" i="1"/>
  <c r="E288" i="1"/>
  <c r="B288" i="1"/>
  <c r="H287" i="1"/>
  <c r="G287" i="1"/>
  <c r="E287" i="1"/>
  <c r="B287" i="1"/>
  <c r="H286" i="1"/>
  <c r="G286" i="1"/>
  <c r="E286" i="1"/>
  <c r="B286" i="1"/>
  <c r="H285" i="1"/>
  <c r="G285" i="1"/>
  <c r="E285" i="1"/>
  <c r="B285" i="1"/>
  <c r="H284" i="1"/>
  <c r="G284" i="1"/>
  <c r="E284" i="1"/>
  <c r="B284" i="1"/>
  <c r="H283" i="1"/>
  <c r="G283" i="1"/>
  <c r="E283" i="1"/>
  <c r="B283" i="1"/>
  <c r="H282" i="1"/>
  <c r="G282" i="1"/>
  <c r="E282" i="1"/>
  <c r="B282" i="1"/>
  <c r="H281" i="1"/>
  <c r="G281" i="1"/>
  <c r="E281" i="1"/>
  <c r="B281" i="1"/>
  <c r="H280" i="1"/>
  <c r="G280" i="1"/>
  <c r="E280" i="1"/>
  <c r="B280" i="1"/>
  <c r="H279" i="1"/>
  <c r="G279" i="1"/>
  <c r="E279" i="1"/>
  <c r="B279" i="1"/>
  <c r="H278" i="1"/>
  <c r="G278" i="1"/>
  <c r="E278" i="1"/>
  <c r="B278" i="1"/>
  <c r="H277" i="1"/>
  <c r="G277" i="1"/>
  <c r="E277" i="1"/>
  <c r="B277" i="1"/>
  <c r="H276" i="1"/>
  <c r="G276" i="1"/>
  <c r="E276" i="1"/>
  <c r="B276" i="1"/>
  <c r="H275" i="1"/>
  <c r="G275" i="1"/>
  <c r="E275" i="1"/>
  <c r="B275" i="1"/>
  <c r="H274" i="1"/>
  <c r="G274" i="1"/>
  <c r="E274" i="1"/>
  <c r="B274" i="1"/>
  <c r="H273" i="1"/>
  <c r="G273" i="1"/>
  <c r="E273" i="1"/>
  <c r="B273" i="1"/>
  <c r="H272" i="1"/>
  <c r="G272" i="1"/>
  <c r="E272" i="1"/>
  <c r="B272" i="1"/>
  <c r="H271" i="1"/>
  <c r="G271" i="1"/>
  <c r="E271" i="1"/>
  <c r="B271" i="1"/>
  <c r="H270" i="1"/>
  <c r="G270" i="1"/>
  <c r="E270" i="1"/>
  <c r="B270" i="1"/>
  <c r="H269" i="1"/>
  <c r="G269" i="1"/>
  <c r="E269" i="1"/>
  <c r="B269" i="1"/>
  <c r="H268" i="1"/>
  <c r="G268" i="1"/>
  <c r="E268" i="1"/>
  <c r="B268" i="1"/>
  <c r="H267" i="1"/>
  <c r="G267" i="1"/>
  <c r="E267" i="1"/>
  <c r="B267" i="1"/>
  <c r="H266" i="1"/>
  <c r="G266" i="1"/>
  <c r="E266" i="1"/>
  <c r="B266" i="1"/>
  <c r="H265" i="1"/>
  <c r="G265" i="1"/>
  <c r="E265" i="1"/>
  <c r="B265" i="1"/>
  <c r="H264" i="1"/>
  <c r="G264" i="1"/>
  <c r="E264" i="1"/>
  <c r="B264" i="1"/>
  <c r="H263" i="1"/>
  <c r="G263" i="1"/>
  <c r="E263" i="1"/>
  <c r="B263" i="1"/>
  <c r="H262" i="1"/>
  <c r="G262" i="1"/>
  <c r="E262" i="1"/>
  <c r="B262" i="1"/>
  <c r="H261" i="1"/>
  <c r="G261" i="1"/>
  <c r="E261" i="1"/>
  <c r="B261" i="1"/>
  <c r="H260" i="1"/>
  <c r="G260" i="1"/>
  <c r="E260" i="1"/>
  <c r="B260" i="1"/>
  <c r="H259" i="1"/>
  <c r="G259" i="1"/>
  <c r="E259" i="1"/>
  <c r="B259" i="1"/>
  <c r="H258" i="1"/>
  <c r="G258" i="1"/>
  <c r="E258" i="1"/>
  <c r="B258" i="1"/>
  <c r="H257" i="1"/>
  <c r="G257" i="1"/>
  <c r="E257" i="1"/>
  <c r="B257" i="1"/>
  <c r="H256" i="1"/>
  <c r="G256" i="1"/>
  <c r="E256" i="1"/>
  <c r="B256" i="1"/>
  <c r="H255" i="1"/>
  <c r="G255" i="1"/>
  <c r="E255" i="1"/>
  <c r="B255" i="1"/>
  <c r="H254" i="1"/>
  <c r="G254" i="1"/>
  <c r="E254" i="1"/>
  <c r="B254" i="1"/>
  <c r="H253" i="1"/>
  <c r="G253" i="1"/>
  <c r="E253" i="1"/>
  <c r="B253" i="1"/>
  <c r="H252" i="1"/>
  <c r="G252" i="1"/>
  <c r="E252" i="1"/>
  <c r="B252" i="1"/>
  <c r="H251" i="1"/>
  <c r="G251" i="1"/>
  <c r="E251" i="1"/>
  <c r="B251" i="1"/>
  <c r="H250" i="1"/>
  <c r="G250" i="1"/>
  <c r="E250" i="1"/>
  <c r="B250" i="1"/>
  <c r="H249" i="1"/>
  <c r="G249" i="1"/>
  <c r="E249" i="1"/>
  <c r="B249" i="1"/>
  <c r="H248" i="1"/>
  <c r="G248" i="1"/>
  <c r="E248" i="1"/>
  <c r="B248" i="1"/>
  <c r="H247" i="1"/>
  <c r="G247" i="1"/>
  <c r="E247" i="1"/>
  <c r="B247" i="1"/>
  <c r="H246" i="1"/>
  <c r="G246" i="1"/>
  <c r="E246" i="1"/>
  <c r="B246" i="1"/>
  <c r="H245" i="1"/>
  <c r="G245" i="1"/>
  <c r="E245" i="1"/>
  <c r="B245" i="1"/>
  <c r="H244" i="1"/>
  <c r="G244" i="1"/>
  <c r="E244" i="1"/>
  <c r="B244" i="1"/>
  <c r="H243" i="1"/>
  <c r="G243" i="1"/>
  <c r="E243" i="1"/>
  <c r="B243" i="1"/>
  <c r="H242" i="1"/>
  <c r="G242" i="1"/>
  <c r="E242" i="1"/>
  <c r="B242" i="1"/>
  <c r="H241" i="1"/>
  <c r="G241" i="1"/>
  <c r="E241" i="1"/>
  <c r="B241" i="1"/>
  <c r="H240" i="1"/>
  <c r="G240" i="1"/>
  <c r="E240" i="1"/>
  <c r="B240" i="1"/>
  <c r="H239" i="1"/>
  <c r="G239" i="1"/>
  <c r="E239" i="1"/>
  <c r="B239" i="1"/>
  <c r="H238" i="1"/>
  <c r="G238" i="1"/>
  <c r="E238" i="1"/>
  <c r="B238" i="1"/>
  <c r="H237" i="1"/>
  <c r="G237" i="1"/>
  <c r="E237" i="1"/>
  <c r="B237" i="1"/>
  <c r="H236" i="1"/>
  <c r="G236" i="1"/>
  <c r="E236" i="1"/>
  <c r="B236" i="1"/>
  <c r="H235" i="1"/>
  <c r="G235" i="1"/>
  <c r="E235" i="1"/>
  <c r="B235" i="1"/>
  <c r="H234" i="1"/>
  <c r="G234" i="1"/>
  <c r="E234" i="1"/>
  <c r="B234" i="1"/>
  <c r="H233" i="1"/>
  <c r="G233" i="1"/>
  <c r="E233" i="1"/>
  <c r="B233" i="1"/>
  <c r="H232" i="1"/>
  <c r="G232" i="1"/>
  <c r="E232" i="1"/>
  <c r="B232" i="1"/>
  <c r="H231" i="1"/>
  <c r="G231" i="1"/>
  <c r="E231" i="1"/>
  <c r="B231" i="1"/>
  <c r="H230" i="1"/>
  <c r="G230" i="1"/>
  <c r="E230" i="1"/>
  <c r="B230" i="1"/>
  <c r="H229" i="1"/>
  <c r="G229" i="1"/>
  <c r="E229" i="1"/>
  <c r="B229" i="1"/>
  <c r="H228" i="1"/>
  <c r="G228" i="1"/>
  <c r="E228" i="1"/>
  <c r="B228" i="1"/>
  <c r="H227" i="1"/>
  <c r="G227" i="1"/>
  <c r="E227" i="1"/>
  <c r="B227" i="1"/>
  <c r="H226" i="1"/>
  <c r="G226" i="1"/>
  <c r="E226" i="1"/>
  <c r="B226" i="1"/>
  <c r="H225" i="1"/>
  <c r="G225" i="1"/>
  <c r="E225" i="1"/>
  <c r="B225" i="1"/>
  <c r="H224" i="1"/>
  <c r="G224" i="1"/>
  <c r="E224" i="1"/>
  <c r="B224" i="1"/>
  <c r="H223" i="1"/>
  <c r="G223" i="1"/>
  <c r="E223" i="1"/>
  <c r="B223" i="1"/>
  <c r="H222" i="1"/>
  <c r="G222" i="1"/>
  <c r="E222" i="1"/>
  <c r="B222" i="1"/>
  <c r="H221" i="1"/>
  <c r="G221" i="1"/>
  <c r="E221" i="1"/>
  <c r="B221" i="1"/>
  <c r="H220" i="1"/>
  <c r="G220" i="1"/>
  <c r="E220" i="1"/>
  <c r="B220" i="1"/>
  <c r="H219" i="1"/>
  <c r="G219" i="1"/>
  <c r="E219" i="1"/>
  <c r="B219" i="1"/>
  <c r="H218" i="1"/>
  <c r="G218" i="1"/>
  <c r="E218" i="1"/>
  <c r="B218" i="1"/>
  <c r="H217" i="1"/>
  <c r="G217" i="1"/>
  <c r="E217" i="1"/>
  <c r="B217" i="1"/>
  <c r="H216" i="1"/>
  <c r="G216" i="1"/>
  <c r="E216" i="1"/>
  <c r="B216" i="1"/>
  <c r="H215" i="1"/>
  <c r="G215" i="1"/>
  <c r="E215" i="1"/>
  <c r="B215" i="1"/>
  <c r="H214" i="1"/>
  <c r="G214" i="1"/>
  <c r="E214" i="1"/>
  <c r="B214" i="1"/>
  <c r="H213" i="1"/>
  <c r="G213" i="1"/>
  <c r="E213" i="1"/>
  <c r="B213" i="1"/>
  <c r="H212" i="1"/>
  <c r="G212" i="1"/>
  <c r="E212" i="1"/>
  <c r="B212" i="1"/>
  <c r="H211" i="1"/>
  <c r="G211" i="1"/>
  <c r="E211" i="1"/>
  <c r="B211" i="1"/>
  <c r="H210" i="1"/>
  <c r="G210" i="1"/>
  <c r="E210" i="1"/>
  <c r="B210" i="1"/>
  <c r="H209" i="1"/>
  <c r="G209" i="1"/>
  <c r="E209" i="1"/>
  <c r="B209" i="1"/>
  <c r="H208" i="1"/>
  <c r="G208" i="1"/>
  <c r="E208" i="1"/>
  <c r="B208" i="1"/>
  <c r="H207" i="1"/>
  <c r="G207" i="1"/>
  <c r="E207" i="1"/>
  <c r="B207" i="1"/>
  <c r="H206" i="1"/>
  <c r="G206" i="1"/>
  <c r="E206" i="1"/>
  <c r="B206" i="1"/>
  <c r="H205" i="1"/>
  <c r="G205" i="1"/>
  <c r="E205" i="1"/>
  <c r="B205" i="1"/>
  <c r="H204" i="1"/>
  <c r="G204" i="1"/>
  <c r="E204" i="1"/>
  <c r="B204" i="1"/>
  <c r="H203" i="1"/>
  <c r="G203" i="1"/>
  <c r="E203" i="1"/>
  <c r="B203" i="1"/>
  <c r="H202" i="1"/>
  <c r="G202" i="1"/>
  <c r="E202" i="1"/>
  <c r="B202" i="1"/>
  <c r="H201" i="1"/>
  <c r="G201" i="1"/>
  <c r="E201" i="1"/>
  <c r="B201" i="1"/>
  <c r="H200" i="1"/>
  <c r="G200" i="1"/>
  <c r="E200" i="1"/>
  <c r="B200" i="1"/>
  <c r="H199" i="1"/>
  <c r="G199" i="1"/>
  <c r="E199" i="1"/>
  <c r="B199" i="1"/>
  <c r="H198" i="1"/>
  <c r="G198" i="1"/>
  <c r="E198" i="1"/>
  <c r="B198" i="1"/>
  <c r="H197" i="1"/>
  <c r="G197" i="1"/>
  <c r="E197" i="1"/>
  <c r="B197" i="1"/>
  <c r="H196" i="1"/>
  <c r="G196" i="1"/>
  <c r="E196" i="1"/>
  <c r="B196" i="1"/>
  <c r="H195" i="1"/>
  <c r="G195" i="1"/>
  <c r="E195" i="1"/>
  <c r="B195" i="1"/>
  <c r="H194" i="1"/>
  <c r="G194" i="1"/>
  <c r="E194" i="1"/>
  <c r="B194" i="1"/>
  <c r="H193" i="1"/>
  <c r="G193" i="1"/>
  <c r="E193" i="1"/>
  <c r="B193" i="1"/>
  <c r="H192" i="1"/>
  <c r="G192" i="1"/>
  <c r="E192" i="1"/>
  <c r="B192" i="1"/>
  <c r="H191" i="1"/>
  <c r="G191" i="1"/>
  <c r="E191" i="1"/>
  <c r="B191" i="1"/>
  <c r="H190" i="1"/>
  <c r="G190" i="1"/>
  <c r="E190" i="1"/>
  <c r="B190" i="1"/>
  <c r="H189" i="1"/>
  <c r="G189" i="1"/>
  <c r="E189" i="1"/>
  <c r="B189" i="1"/>
  <c r="H188" i="1"/>
  <c r="G188" i="1"/>
  <c r="E188" i="1"/>
  <c r="B188" i="1"/>
  <c r="H187" i="1"/>
  <c r="G187" i="1"/>
  <c r="E187" i="1"/>
  <c r="B187" i="1"/>
  <c r="H186" i="1"/>
  <c r="G186" i="1"/>
  <c r="E186" i="1"/>
  <c r="B186" i="1"/>
  <c r="H185" i="1"/>
  <c r="G185" i="1"/>
  <c r="E185" i="1"/>
  <c r="B185" i="1"/>
  <c r="H184" i="1"/>
  <c r="G184" i="1"/>
  <c r="E184" i="1"/>
  <c r="B184" i="1"/>
  <c r="H183" i="1"/>
  <c r="G183" i="1"/>
  <c r="E183" i="1"/>
  <c r="B183" i="1"/>
  <c r="H182" i="1"/>
  <c r="G182" i="1"/>
  <c r="E182" i="1"/>
  <c r="B182" i="1"/>
  <c r="H181" i="1"/>
  <c r="G181" i="1"/>
  <c r="E181" i="1"/>
  <c r="B181" i="1"/>
  <c r="H180" i="1"/>
  <c r="G180" i="1"/>
  <c r="E180" i="1"/>
  <c r="B180" i="1"/>
  <c r="H179" i="1"/>
  <c r="G179" i="1"/>
  <c r="E179" i="1"/>
  <c r="B179" i="1"/>
  <c r="H178" i="1"/>
  <c r="G178" i="1"/>
  <c r="E178" i="1"/>
  <c r="B178" i="1"/>
  <c r="H177" i="1"/>
  <c r="G177" i="1"/>
  <c r="E177" i="1"/>
  <c r="B177" i="1"/>
  <c r="H176" i="1"/>
  <c r="G176" i="1"/>
  <c r="E176" i="1"/>
  <c r="B176" i="1"/>
  <c r="H175" i="1"/>
  <c r="G175" i="1"/>
  <c r="E175" i="1"/>
  <c r="B175" i="1"/>
  <c r="H174" i="1"/>
  <c r="G174" i="1"/>
  <c r="E174" i="1"/>
  <c r="B174" i="1"/>
  <c r="H173" i="1"/>
  <c r="G173" i="1"/>
  <c r="E173" i="1"/>
  <c r="B173" i="1"/>
  <c r="H172" i="1"/>
  <c r="G172" i="1"/>
  <c r="E172" i="1"/>
  <c r="B172" i="1"/>
  <c r="H171" i="1"/>
  <c r="G171" i="1"/>
  <c r="E171" i="1"/>
  <c r="B171" i="1"/>
  <c r="H170" i="1"/>
  <c r="G170" i="1"/>
  <c r="E170" i="1"/>
  <c r="B170" i="1"/>
  <c r="H169" i="1"/>
  <c r="G169" i="1"/>
  <c r="E169" i="1"/>
  <c r="B169" i="1"/>
  <c r="H168" i="1"/>
  <c r="G168" i="1"/>
  <c r="E168" i="1"/>
  <c r="B168" i="1"/>
  <c r="H167" i="1"/>
  <c r="G167" i="1"/>
  <c r="E167" i="1"/>
  <c r="B167" i="1"/>
  <c r="H166" i="1"/>
  <c r="G166" i="1"/>
  <c r="E166" i="1"/>
  <c r="B166" i="1"/>
  <c r="H165" i="1"/>
  <c r="G165" i="1"/>
  <c r="E165" i="1"/>
  <c r="B165" i="1"/>
  <c r="H164" i="1"/>
  <c r="G164" i="1"/>
  <c r="E164" i="1"/>
  <c r="B164" i="1"/>
  <c r="H163" i="1"/>
  <c r="G163" i="1"/>
  <c r="E163" i="1"/>
  <c r="B163" i="1"/>
  <c r="H162" i="1"/>
  <c r="G162" i="1"/>
  <c r="E162" i="1"/>
  <c r="B162" i="1"/>
  <c r="H161" i="1"/>
  <c r="G161" i="1"/>
  <c r="E161" i="1"/>
  <c r="B161" i="1"/>
  <c r="H160" i="1"/>
  <c r="G160" i="1"/>
  <c r="E160" i="1"/>
  <c r="B160" i="1"/>
  <c r="H159" i="1"/>
  <c r="G159" i="1"/>
  <c r="E159" i="1"/>
  <c r="B159" i="1"/>
  <c r="H158" i="1"/>
  <c r="G158" i="1"/>
  <c r="E158" i="1"/>
  <c r="B158" i="1"/>
  <c r="H157" i="1"/>
  <c r="G157" i="1"/>
  <c r="E157" i="1"/>
  <c r="B157" i="1"/>
  <c r="H156" i="1"/>
  <c r="G156" i="1"/>
  <c r="E156" i="1"/>
  <c r="B156" i="1"/>
  <c r="H155" i="1"/>
  <c r="G155" i="1"/>
  <c r="E155" i="1"/>
  <c r="B155" i="1"/>
  <c r="H154" i="1"/>
  <c r="G154" i="1"/>
  <c r="E154" i="1"/>
  <c r="B154" i="1"/>
  <c r="H153" i="1"/>
  <c r="G153" i="1"/>
  <c r="E153" i="1"/>
  <c r="B153" i="1"/>
  <c r="H152" i="1"/>
  <c r="G152" i="1"/>
  <c r="E152" i="1"/>
  <c r="B152" i="1"/>
  <c r="H151" i="1"/>
  <c r="G151" i="1"/>
  <c r="E151" i="1"/>
  <c r="B151" i="1"/>
  <c r="H150" i="1"/>
  <c r="G150" i="1"/>
  <c r="E150" i="1"/>
  <c r="B150" i="1"/>
  <c r="H149" i="1"/>
  <c r="G149" i="1"/>
  <c r="E149" i="1"/>
  <c r="B149" i="1"/>
  <c r="H148" i="1"/>
  <c r="G148" i="1"/>
  <c r="E148" i="1"/>
  <c r="B148" i="1"/>
  <c r="H147" i="1"/>
  <c r="G147" i="1"/>
  <c r="E147" i="1"/>
  <c r="B147" i="1"/>
  <c r="H146" i="1"/>
  <c r="G146" i="1"/>
  <c r="E146" i="1"/>
  <c r="B146" i="1"/>
  <c r="H145" i="1"/>
  <c r="G145" i="1"/>
  <c r="E145" i="1"/>
  <c r="B145" i="1"/>
  <c r="H144" i="1"/>
  <c r="G144" i="1"/>
  <c r="E144" i="1"/>
  <c r="B144" i="1"/>
  <c r="H143" i="1"/>
  <c r="G143" i="1"/>
  <c r="E143" i="1"/>
  <c r="B143" i="1"/>
  <c r="H142" i="1"/>
  <c r="G142" i="1"/>
  <c r="E142" i="1"/>
  <c r="B142" i="1"/>
  <c r="H141" i="1"/>
  <c r="G141" i="1"/>
  <c r="E141" i="1"/>
  <c r="B141" i="1"/>
  <c r="H140" i="1"/>
  <c r="G140" i="1"/>
  <c r="E140" i="1"/>
  <c r="B140" i="1"/>
  <c r="H139" i="1"/>
  <c r="G139" i="1"/>
  <c r="E139" i="1"/>
  <c r="B139" i="1"/>
  <c r="H138" i="1"/>
  <c r="G138" i="1"/>
  <c r="E138" i="1"/>
  <c r="B138" i="1"/>
  <c r="H137" i="1"/>
  <c r="G137" i="1"/>
  <c r="E137" i="1"/>
  <c r="B137" i="1"/>
  <c r="H136" i="1"/>
  <c r="G136" i="1"/>
  <c r="E136" i="1"/>
  <c r="B136" i="1"/>
  <c r="H135" i="1"/>
  <c r="G135" i="1"/>
  <c r="E135" i="1"/>
  <c r="B135" i="1"/>
  <c r="H134" i="1"/>
  <c r="G134" i="1"/>
  <c r="E134" i="1"/>
  <c r="B134" i="1"/>
  <c r="H133" i="1"/>
  <c r="G133" i="1"/>
  <c r="E133" i="1"/>
  <c r="B133" i="1"/>
  <c r="H132" i="1"/>
  <c r="G132" i="1"/>
  <c r="E132" i="1"/>
  <c r="B132" i="1"/>
  <c r="H131" i="1"/>
  <c r="G131" i="1"/>
  <c r="E131" i="1"/>
  <c r="B131" i="1"/>
  <c r="H130" i="1"/>
  <c r="G130" i="1"/>
  <c r="E130" i="1"/>
  <c r="B130" i="1"/>
  <c r="H129" i="1"/>
  <c r="G129" i="1"/>
  <c r="E129" i="1"/>
  <c r="B129" i="1"/>
  <c r="H128" i="1"/>
  <c r="G128" i="1"/>
  <c r="E128" i="1"/>
  <c r="B128" i="1"/>
  <c r="H127" i="1"/>
  <c r="G127" i="1"/>
  <c r="E127" i="1"/>
  <c r="B127" i="1"/>
  <c r="H126" i="1"/>
  <c r="G126" i="1"/>
  <c r="E126" i="1"/>
  <c r="B126" i="1"/>
  <c r="H125" i="1"/>
  <c r="G125" i="1"/>
  <c r="E125" i="1"/>
  <c r="B125" i="1"/>
  <c r="H124" i="1"/>
  <c r="G124" i="1"/>
  <c r="E124" i="1"/>
  <c r="B124" i="1"/>
  <c r="H123" i="1"/>
  <c r="G123" i="1"/>
  <c r="E123" i="1"/>
  <c r="B123" i="1"/>
  <c r="H122" i="1"/>
  <c r="G122" i="1"/>
  <c r="E122" i="1"/>
  <c r="B122" i="1"/>
  <c r="H121" i="1"/>
  <c r="G121" i="1"/>
  <c r="E121" i="1"/>
  <c r="B121" i="1"/>
  <c r="H120" i="1"/>
  <c r="G120" i="1"/>
  <c r="E120" i="1"/>
  <c r="B120" i="1"/>
  <c r="H119" i="1"/>
  <c r="G119" i="1"/>
  <c r="E119" i="1"/>
  <c r="B119" i="1"/>
  <c r="H118" i="1"/>
  <c r="G118" i="1"/>
  <c r="E118" i="1"/>
  <c r="B118" i="1"/>
  <c r="H117" i="1"/>
  <c r="G117" i="1"/>
  <c r="E117" i="1"/>
  <c r="B117" i="1"/>
  <c r="H116" i="1"/>
  <c r="G116" i="1"/>
  <c r="E116" i="1"/>
  <c r="B116" i="1"/>
  <c r="H115" i="1"/>
  <c r="G115" i="1"/>
  <c r="E115" i="1"/>
  <c r="B115" i="1"/>
  <c r="H114" i="1"/>
  <c r="G114" i="1"/>
  <c r="E114" i="1"/>
  <c r="B114" i="1"/>
  <c r="H113" i="1"/>
  <c r="G113" i="1"/>
  <c r="E113" i="1"/>
  <c r="B113" i="1"/>
  <c r="H112" i="1"/>
  <c r="G112" i="1"/>
  <c r="E112" i="1"/>
  <c r="B112" i="1"/>
  <c r="H111" i="1"/>
  <c r="G111" i="1"/>
  <c r="E111" i="1"/>
  <c r="B111" i="1"/>
  <c r="H110" i="1"/>
  <c r="G110" i="1"/>
  <c r="E110" i="1"/>
  <c r="B110" i="1"/>
  <c r="H109" i="1"/>
  <c r="G109" i="1"/>
  <c r="E109" i="1"/>
  <c r="B109" i="1"/>
  <c r="H108" i="1"/>
  <c r="G108" i="1"/>
  <c r="E108" i="1"/>
  <c r="B108" i="1"/>
  <c r="H107" i="1"/>
  <c r="G107" i="1"/>
  <c r="E107" i="1"/>
  <c r="B107" i="1"/>
  <c r="H106" i="1"/>
  <c r="G106" i="1"/>
  <c r="E106" i="1"/>
  <c r="B106" i="1"/>
  <c r="H105" i="1"/>
  <c r="G105" i="1"/>
  <c r="E105" i="1"/>
  <c r="B105" i="1"/>
  <c r="H104" i="1"/>
  <c r="G104" i="1"/>
  <c r="E104" i="1"/>
  <c r="B104" i="1"/>
  <c r="H103" i="1"/>
  <c r="G103" i="1"/>
  <c r="E103" i="1"/>
  <c r="B103" i="1"/>
  <c r="H102" i="1"/>
  <c r="G102" i="1"/>
  <c r="E102" i="1"/>
  <c r="B102" i="1"/>
  <c r="H101" i="1"/>
  <c r="G101" i="1"/>
  <c r="E101" i="1"/>
  <c r="B101" i="1"/>
  <c r="H100" i="1"/>
  <c r="G100" i="1"/>
  <c r="E100" i="1"/>
  <c r="B100" i="1"/>
  <c r="H99" i="1"/>
  <c r="G99" i="1"/>
  <c r="E99" i="1"/>
  <c r="B99" i="1"/>
  <c r="H98" i="1"/>
  <c r="G98" i="1"/>
  <c r="E98" i="1"/>
  <c r="B98" i="1"/>
  <c r="H97" i="1"/>
  <c r="G97" i="1"/>
  <c r="E97" i="1"/>
  <c r="B97" i="1"/>
  <c r="H96" i="1"/>
  <c r="G96" i="1"/>
  <c r="E96" i="1"/>
  <c r="B96" i="1"/>
  <c r="H95" i="1"/>
  <c r="G95" i="1"/>
  <c r="E95" i="1"/>
  <c r="B95" i="1"/>
  <c r="H94" i="1"/>
  <c r="G94" i="1"/>
  <c r="E94" i="1"/>
  <c r="B94" i="1"/>
  <c r="H93" i="1"/>
  <c r="G93" i="1"/>
  <c r="E93" i="1"/>
  <c r="B93" i="1"/>
  <c r="H92" i="1"/>
  <c r="G92" i="1"/>
  <c r="E92" i="1"/>
  <c r="B92" i="1"/>
  <c r="H91" i="1"/>
  <c r="G91" i="1"/>
  <c r="E91" i="1"/>
  <c r="B91" i="1"/>
  <c r="H90" i="1"/>
  <c r="G90" i="1"/>
  <c r="E90" i="1"/>
  <c r="B90" i="1"/>
  <c r="H89" i="1"/>
  <c r="G89" i="1"/>
  <c r="E89" i="1"/>
  <c r="B89" i="1"/>
  <c r="H88" i="1"/>
  <c r="G88" i="1"/>
  <c r="E88" i="1"/>
  <c r="B88" i="1"/>
  <c r="H87" i="1"/>
  <c r="G87" i="1"/>
  <c r="E87" i="1"/>
  <c r="B87" i="1"/>
  <c r="H86" i="1"/>
  <c r="G86" i="1"/>
  <c r="E86" i="1"/>
  <c r="B86" i="1"/>
  <c r="H85" i="1"/>
  <c r="G85" i="1"/>
  <c r="E85" i="1"/>
  <c r="B85" i="1"/>
  <c r="H84" i="1"/>
  <c r="G84" i="1"/>
  <c r="E84" i="1"/>
  <c r="B84" i="1"/>
  <c r="H83" i="1"/>
  <c r="G83" i="1"/>
  <c r="E83" i="1"/>
  <c r="B83" i="1"/>
  <c r="H82" i="1"/>
  <c r="G82" i="1"/>
  <c r="E82" i="1"/>
  <c r="B82" i="1"/>
  <c r="H81" i="1"/>
  <c r="G81" i="1"/>
  <c r="E81" i="1"/>
  <c r="B81" i="1"/>
  <c r="H80" i="1"/>
  <c r="G80" i="1"/>
  <c r="E80" i="1"/>
  <c r="B80" i="1"/>
  <c r="H79" i="1"/>
  <c r="G79" i="1"/>
  <c r="E79" i="1"/>
  <c r="B79" i="1"/>
  <c r="H78" i="1"/>
  <c r="G78" i="1"/>
  <c r="E78" i="1"/>
  <c r="B78" i="1"/>
  <c r="H77" i="1"/>
  <c r="G77" i="1"/>
  <c r="E77" i="1"/>
  <c r="B77" i="1"/>
  <c r="H76" i="1"/>
  <c r="G76" i="1"/>
  <c r="E76" i="1"/>
  <c r="B76" i="1"/>
  <c r="H75" i="1"/>
  <c r="G75" i="1"/>
  <c r="E75" i="1"/>
  <c r="B75" i="1"/>
  <c r="H74" i="1"/>
  <c r="G74" i="1"/>
  <c r="E74" i="1"/>
  <c r="B74" i="1"/>
  <c r="H73" i="1"/>
  <c r="G73" i="1"/>
  <c r="E73" i="1"/>
  <c r="B73" i="1"/>
  <c r="H72" i="1"/>
  <c r="G72" i="1"/>
  <c r="E72" i="1"/>
  <c r="B72" i="1"/>
  <c r="H71" i="1"/>
  <c r="G71" i="1"/>
  <c r="E71" i="1"/>
  <c r="B71" i="1"/>
  <c r="H70" i="1"/>
  <c r="G70" i="1"/>
  <c r="E70" i="1"/>
  <c r="B70" i="1"/>
  <c r="H69" i="1"/>
  <c r="G69" i="1"/>
  <c r="E69" i="1"/>
  <c r="B69" i="1"/>
  <c r="H68" i="1"/>
  <c r="G68" i="1"/>
  <c r="E68" i="1"/>
  <c r="B68" i="1"/>
  <c r="H67" i="1"/>
  <c r="G67" i="1"/>
  <c r="E67" i="1"/>
  <c r="B67" i="1"/>
  <c r="H66" i="1"/>
  <c r="G66" i="1"/>
  <c r="E66" i="1"/>
  <c r="B66" i="1"/>
  <c r="H65" i="1"/>
  <c r="G65" i="1"/>
  <c r="E65" i="1"/>
  <c r="B65" i="1"/>
  <c r="H64" i="1"/>
  <c r="G64" i="1"/>
  <c r="E64" i="1"/>
  <c r="B64" i="1"/>
  <c r="H63" i="1"/>
  <c r="G63" i="1"/>
  <c r="E63" i="1"/>
  <c r="B63" i="1"/>
  <c r="H62" i="1"/>
  <c r="G62" i="1"/>
  <c r="E62" i="1"/>
  <c r="B62" i="1"/>
  <c r="H61" i="1"/>
  <c r="G61" i="1"/>
  <c r="E61" i="1"/>
  <c r="B61" i="1"/>
  <c r="H60" i="1"/>
  <c r="G60" i="1"/>
  <c r="E60" i="1"/>
  <c r="B60" i="1"/>
  <c r="H59" i="1"/>
  <c r="G59" i="1"/>
  <c r="E59" i="1"/>
  <c r="B59" i="1"/>
  <c r="H58" i="1"/>
  <c r="G58" i="1"/>
  <c r="E58" i="1"/>
  <c r="B58" i="1"/>
  <c r="H57" i="1"/>
  <c r="G57" i="1"/>
  <c r="E57" i="1"/>
  <c r="B57" i="1"/>
  <c r="H56" i="1"/>
  <c r="G56" i="1"/>
  <c r="E56" i="1"/>
  <c r="B56" i="1"/>
  <c r="H55" i="1"/>
  <c r="G55" i="1"/>
  <c r="E55" i="1"/>
  <c r="B55" i="1"/>
  <c r="H54" i="1"/>
  <c r="G54" i="1"/>
  <c r="E54" i="1"/>
  <c r="B54" i="1"/>
  <c r="H53" i="1"/>
  <c r="G53" i="1"/>
  <c r="E53" i="1"/>
  <c r="B53" i="1"/>
  <c r="H52" i="1"/>
  <c r="G52" i="1"/>
  <c r="E52" i="1"/>
  <c r="B52" i="1"/>
  <c r="H51" i="1"/>
  <c r="G51" i="1"/>
  <c r="E51" i="1"/>
  <c r="B51" i="1"/>
  <c r="H50" i="1"/>
  <c r="G50" i="1"/>
  <c r="E50" i="1"/>
  <c r="B50" i="1"/>
  <c r="H49" i="1"/>
  <c r="G49" i="1"/>
  <c r="E49" i="1"/>
  <c r="B49" i="1"/>
  <c r="H48" i="1"/>
  <c r="G48" i="1"/>
  <c r="E48" i="1"/>
  <c r="B48" i="1"/>
  <c r="H47" i="1"/>
  <c r="G47" i="1"/>
  <c r="E47" i="1"/>
  <c r="B47" i="1"/>
  <c r="H46" i="1"/>
  <c r="G46" i="1"/>
  <c r="E46" i="1"/>
  <c r="B46" i="1"/>
  <c r="H45" i="1"/>
  <c r="G45" i="1"/>
  <c r="E45" i="1"/>
  <c r="B45" i="1"/>
  <c r="H44" i="1"/>
  <c r="G44" i="1"/>
  <c r="E44" i="1"/>
  <c r="B44" i="1"/>
  <c r="H43" i="1"/>
  <c r="G43" i="1"/>
  <c r="E43" i="1"/>
  <c r="B43" i="1"/>
  <c r="H42" i="1"/>
  <c r="G42" i="1"/>
  <c r="E42" i="1"/>
  <c r="B42" i="1"/>
  <c r="H41" i="1"/>
  <c r="G41" i="1"/>
  <c r="E41" i="1"/>
  <c r="B41" i="1"/>
  <c r="H40" i="1"/>
  <c r="G40" i="1"/>
  <c r="E40" i="1"/>
  <c r="B40" i="1"/>
  <c r="H39" i="1"/>
  <c r="G39" i="1"/>
  <c r="E39" i="1"/>
  <c r="B39" i="1"/>
  <c r="H38" i="1"/>
  <c r="G38" i="1"/>
  <c r="E38" i="1"/>
  <c r="B38" i="1"/>
  <c r="H37" i="1"/>
  <c r="G37" i="1"/>
  <c r="E37" i="1"/>
  <c r="B37" i="1"/>
  <c r="H36" i="1"/>
  <c r="G36" i="1"/>
  <c r="E36" i="1"/>
  <c r="B36" i="1"/>
  <c r="H35" i="1"/>
  <c r="G35" i="1"/>
  <c r="E35" i="1"/>
  <c r="B35" i="1"/>
  <c r="H34" i="1"/>
  <c r="G34" i="1"/>
  <c r="E34" i="1"/>
  <c r="B34" i="1"/>
  <c r="H33" i="1"/>
  <c r="G33" i="1"/>
  <c r="E33" i="1"/>
  <c r="B33" i="1"/>
  <c r="H32" i="1"/>
  <c r="G32" i="1"/>
  <c r="E32" i="1"/>
  <c r="B32" i="1"/>
  <c r="H31" i="1"/>
  <c r="G31" i="1"/>
  <c r="E31" i="1"/>
  <c r="B31" i="1"/>
  <c r="H30" i="1"/>
  <c r="G30" i="1"/>
  <c r="E30" i="1"/>
  <c r="B30" i="1"/>
  <c r="H29" i="1"/>
  <c r="G29" i="1"/>
  <c r="E29" i="1"/>
  <c r="B29" i="1"/>
  <c r="B20" i="1"/>
  <c r="B21" i="1"/>
  <c r="B22" i="1"/>
  <c r="B23" i="1"/>
  <c r="B24" i="1"/>
  <c r="B25" i="1"/>
  <c r="B26" i="1"/>
  <c r="B27" i="1"/>
  <c r="B28" i="1"/>
  <c r="E20" i="1"/>
  <c r="E21" i="1"/>
  <c r="E22" i="1"/>
  <c r="E23" i="1"/>
  <c r="E24" i="1"/>
  <c r="E25" i="1"/>
  <c r="E26" i="1"/>
  <c r="E27" i="1"/>
  <c r="E28" i="1"/>
  <c r="G20" i="1"/>
  <c r="G21" i="1"/>
  <c r="G22" i="1"/>
  <c r="G23" i="1"/>
  <c r="G24" i="1"/>
  <c r="G25" i="1"/>
  <c r="G26" i="1"/>
  <c r="G27" i="1"/>
  <c r="G28" i="1"/>
  <c r="H20" i="1"/>
  <c r="H21" i="1"/>
  <c r="H22" i="1"/>
  <c r="H23" i="1"/>
  <c r="H24" i="1"/>
  <c r="H25" i="1"/>
  <c r="H26" i="1"/>
  <c r="H27" i="1"/>
  <c r="H28" i="1"/>
  <c r="B12" i="1"/>
  <c r="B13" i="1"/>
  <c r="B14" i="1"/>
  <c r="B15" i="1"/>
  <c r="B16" i="1"/>
  <c r="B17" i="1"/>
  <c r="B18" i="1"/>
  <c r="B19" i="1"/>
  <c r="E12" i="1"/>
  <c r="E13" i="1"/>
  <c r="E14" i="1"/>
  <c r="E15" i="1"/>
  <c r="E16" i="1"/>
  <c r="E17" i="1"/>
  <c r="E18" i="1"/>
  <c r="E19" i="1"/>
  <c r="G12" i="1"/>
  <c r="G13" i="1"/>
  <c r="G14" i="1"/>
  <c r="G15" i="1"/>
  <c r="G16" i="1"/>
  <c r="G17" i="1"/>
  <c r="G18" i="1"/>
  <c r="G19" i="1"/>
  <c r="H12" i="1"/>
  <c r="H13" i="1"/>
  <c r="H14" i="1"/>
  <c r="H15" i="1"/>
  <c r="H16" i="1"/>
  <c r="H17" i="1"/>
  <c r="H18" i="1"/>
  <c r="H19" i="1"/>
  <c r="H2" i="1" l="1"/>
  <c r="H3" i="1"/>
  <c r="H4" i="1"/>
  <c r="H5" i="1"/>
  <c r="H6" i="1"/>
  <c r="H7" i="1"/>
  <c r="H8" i="1"/>
  <c r="H9" i="1"/>
  <c r="H10" i="1"/>
  <c r="H11" i="1"/>
  <c r="B40" i="3" l="1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G2" i="1" l="1"/>
  <c r="G3" i="1"/>
  <c r="G4" i="1"/>
  <c r="G5" i="1"/>
  <c r="G6" i="1"/>
  <c r="G7" i="1"/>
  <c r="G8" i="1"/>
  <c r="G9" i="1"/>
  <c r="G10" i="1"/>
  <c r="G11" i="1"/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2" i="1" l="1"/>
  <c r="B3" i="1"/>
  <c r="B4" i="1"/>
  <c r="B5" i="1"/>
  <c r="B6" i="1"/>
  <c r="B7" i="1"/>
  <c r="B8" i="1"/>
  <c r="B9" i="1"/>
  <c r="B10" i="1"/>
  <c r="B11" i="1"/>
  <c r="E11" i="1" l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<sst xmlns="http://schemas.openxmlformats.org/spreadsheetml/2006/main" count="740" uniqueCount="34">
  <si>
    <t>Fecha_Inicio_Mes</t>
  </si>
  <si>
    <t>Fecha_Fin_Mes</t>
  </si>
  <si>
    <t>Aplicación</t>
  </si>
  <si>
    <t>Horas_Disp_reales_mes</t>
  </si>
  <si>
    <t>Horas_Disp_Mes</t>
  </si>
  <si>
    <t>Horas_Indisp_Progr_mes</t>
  </si>
  <si>
    <t>Tiempo Respuesta</t>
  </si>
  <si>
    <t>Tiquetes con Errores</t>
  </si>
  <si>
    <t>Oracle NetSuite</t>
  </si>
  <si>
    <t>Oracle Fusion Cloud ERP</t>
  </si>
  <si>
    <t>IFS</t>
  </si>
  <si>
    <t>Plex</t>
  </si>
  <si>
    <t>OpenMetaData</t>
  </si>
  <si>
    <t>BMC</t>
  </si>
  <si>
    <t>ServiceNow</t>
  </si>
  <si>
    <t>BizzDesign</t>
  </si>
  <si>
    <t>Avanta</t>
  </si>
  <si>
    <t>Criticidad</t>
  </si>
  <si>
    <t>Año</t>
  </si>
  <si>
    <t>Trimestre</t>
  </si>
  <si>
    <t>Cant_Tiq_Error_Trim</t>
  </si>
  <si>
    <t>Cant_Tiq_Error_Trim_Ant</t>
  </si>
  <si>
    <t>Cant_Tiq_Error_Cerr</t>
  </si>
  <si>
    <t>Alta</t>
  </si>
  <si>
    <t>Trim.1</t>
  </si>
  <si>
    <t>Trim.2</t>
  </si>
  <si>
    <t>Trim.3</t>
  </si>
  <si>
    <t>Trim.4</t>
  </si>
  <si>
    <t>Baja</t>
  </si>
  <si>
    <t>Media</t>
  </si>
  <si>
    <t>Meta_ToR</t>
  </si>
  <si>
    <t>Nivel_Aceptable</t>
  </si>
  <si>
    <t>Meta_disp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</si>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</sst>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" fontId="0" fillId="0" borderId="0" xfId="0" applyNumberFormat="1"/>
    <xf numFmtId="14" fontId="0" fillId="33" borderId="10" xfId="0" applyNumberFormat="1" applyFill="1" applyBorder="1"/>
    <xf numFmtId="14" fontId="0" fillId="0" borderId="10" xfId="0" applyNumberFormat="1" applyBorder="1"/>
    <xf numFmtId="9" fontId="0" fillId="0" borderId="0" xfId="42" applyFont="1"/>
    <xf numFmtId="14" fontId="0" fillId="33" borderId="0" xfId="0" applyNumberFormat="1" applyFill="1"/>
    <xf numFmtId="0" fontId="13" fillId="34" borderId="10" xfId="0" applyFont="1" applyFill="1" applyBorder="1"/>
    <xf numFmtId="0" fontId="13" fillId="34" borderId="11" xfId="0" applyFont="1" applyFill="1" applyBorder="1"/>
    <xf numFmtId="14" fontId="0" fillId="33" borderId="11" xfId="0" applyNumberFormat="1" applyFill="1" applyBorder="1"/>
    <xf numFmtId="14" fontId="0" fillId="0" borderId="11" xfId="0" applyNumberFormat="1" applyBorder="1"/>
    <xf numFmtId="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/mm/yyyy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0" formatCode="General"/>
    </dxf>
    <dxf>
      <numFmt numFmtId="164" formatCode="d/mm/yyyy"/>
    </dxf>
    <dxf>
      <numFmt numFmtId="164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FB365D-2A7A-41C3-8DFB-E1311012EDB7}" name="Tabla1" displayName="Tabla1" ref="A1:H352" totalsRowShown="0">
  <autoFilter ref="A1:H352" xr:uid="{C50653DB-0334-4374-8B17-9287BAEA62FA}"/>
  <tableColumns count="8">
    <tableColumn id="3" xr3:uid="{FA75A6D2-6B05-4169-8DD9-8D8C91FAF125}" name="Fecha_Inicio_Mes" dataDxfId="12"/>
    <tableColumn id="1" xr3:uid="{BD8650FF-38E5-4E00-B37F-907084FA5014}" name="Fecha_Fin_Mes" dataDxfId="11">
      <calculatedColumnFormula>EOMONTH(Tabla1[[#This Row],[Fecha_Inicio_Mes]],0)</calculatedColumnFormula>
    </tableColumn>
    <tableColumn id="4" xr3:uid="{21A78FA3-F3C5-46D2-8AC8-C7BD008A0B3B}" name="Aplicación"/>
    <tableColumn id="5" xr3:uid="{A046039F-CFB7-449C-A40B-FFE2E85B40FD}" name="Horas_Disp_reales_mes" dataDxfId="10">
      <calculatedColumnFormula>RANDBETWEEN(580,672)</calculatedColumnFormula>
    </tableColumn>
    <tableColumn id="6" xr3:uid="{5FF5CE0A-B493-4690-96D2-EF4C6AE45514}" name="Horas_Disp_Mes" dataDxfId="9">
      <calculatedColumnFormula>DAY(EOMONTH(A2,0))*24</calculatedColumnFormula>
    </tableColumn>
    <tableColumn id="8" xr3:uid="{3B32090E-F3D0-437B-89CC-62A114D47F22}" name="Horas_Indisp_Progr_mes" dataDxfId="8"/>
    <tableColumn id="2" xr3:uid="{070DEC5F-EC69-47A1-8411-38EEA21FAC64}" name="Tiempo Respuesta" dataDxfId="7">
      <calculatedColumnFormula>RANDBETWEEN(1,9)/100</calculatedColumnFormula>
    </tableColumn>
    <tableColumn id="7" xr3:uid="{64390D57-5C7F-4A5E-AB76-004FB1FDC764}" name="Tiquetes con Errores" dataDxfId="6">
      <calculatedColumnFormula>RANDBETWEEN(0,6)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D69E00-1D98-4EBE-9973-C5F04BDBFC94}" name="Tabla4" displayName="Tabla4" ref="A1:G118" totalsRowShown="0">
  <autoFilter ref="A1:G118" xr:uid="{A9D63BDD-11CE-4CB6-A2CB-6E01734CDBAB}"/>
  <tableColumns count="7">
    <tableColumn id="1" xr3:uid="{BFB3917D-37C0-49B8-A21B-5B963756C117}" name="Aplicación"/>
    <tableColumn id="6" xr3:uid="{B57347D6-4F6C-4583-AF92-6CAD9516188E}" name="Criticidad"/>
    <tableColumn id="2" xr3:uid="{A47AE46B-B9A2-4D88-9AC0-5A6980C8AEDE}" name="Año"/>
    <tableColumn id="3" xr3:uid="{2AF798EA-E9EE-48F0-99FD-843725F84547}" name="Trimestre"/>
    <tableColumn id="4" xr3:uid="{1FF750B6-5497-49CD-8562-8BBDCB5BA6D9}" name="Cant_Tiq_Error_Trim" dataDxfId="2"/>
    <tableColumn id="5" xr3:uid="{2106C57F-9176-4774-9DA9-D03FAFF49A37}" name="Cant_Tiq_Error_Trim_Ant" dataDxfId="1"/>
    <tableColumn id="7" xr3:uid="{09E2B47C-6EA9-4ACA-ACC8-7B8501FB0FC1}" name="Cant_Tiq_Error_Cerr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961A16-2330-4AF0-A011-E5075B433E4F}" name="Tabla3" displayName="Tabla3" ref="C1:D40" totalsRowShown="0">
  <autoFilter ref="C1:D40" xr:uid="{738D1060-D936-488F-B834-F14CFE550960}"/>
  <tableColumns count="2">
    <tableColumn id="3" xr3:uid="{A3A415F3-CEC0-4FA0-8878-E266A45C18AB}" name="Meta_ToR"/>
    <tableColumn id="1" xr3:uid="{34A3BF9D-9246-4412-BC65-288E50D9BE30}" name="Nivel_Aceptab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1CC2B4-1641-430D-B91E-72BF595FBE22}" name="Tabla2" displayName="Tabla2" ref="A1:D40" totalsRowShown="0">
  <autoFilter ref="A1:D40" xr:uid="{FDF61612-5CB1-4573-B7BC-6B2ECA057C31}"/>
  <tableColumns count="4">
    <tableColumn id="1" xr3:uid="{DEAC5F52-BAAC-45BD-A7DC-303314999217}" name="Fecha_Inicio_Mes" dataDxfId="5"/>
    <tableColumn id="3" xr3:uid="{13941050-1151-42DB-8474-661127ACC8B6}" name="Fecha_Fin_Mes" dataDxfId="4">
      <calculatedColumnFormula>EOMONTH(Tabla2[[#This Row],[Fecha_Inicio_Mes]],0)</calculatedColumnFormula>
    </tableColumn>
    <tableColumn id="2" xr3:uid="{FFC6E222-0934-4563-B0A9-B183F603902D}" name="Meta_disp"/>
    <tableColumn id="4" xr3:uid="{2DD863AA-B532-4B5D-B16D-509B8E385B18}" name="Nivel_Aceptable">
      <calculatedColumnFormula>Tabla2[[#This Row],[Meta_disp]]-0.02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D34D29-85B2-43EB-AD3D-A87375376575}" name="Tabla5" displayName="Tabla5" ref="A1:C13" totalsRowShown="0">
  <autoFilter ref="A1:C13" xr:uid="{7FDD4047-EE39-4D13-A8E0-2B9A5D0B4A4D}"/>
  <tableColumns count="3">
    <tableColumn id="1" xr3:uid="{8270EE79-485C-4B4A-A33C-B73C46D3EA0D}" name="Criticidad"/>
    <tableColumn id="2" xr3:uid="{695D4367-422A-47FF-BF95-003EE9A9CBD8}" name="Año"/>
    <tableColumn id="3" xr3:uid="{141BD44F-D7F1-42B6-8815-A565038D35DE}" name="Meta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2"/>
  <sheetViews>
    <sheetView workbookViewId="0">
      <selection activeCell="I2" sqref="I2"/>
    </sheetView>
  </sheetViews>
  <sheetFormatPr defaultColWidth="11.42578125" defaultRowHeight="15" x14ac:dyDescent="0.25"/>
  <cols>
    <col min="2" max="2" width="16.140625" customWidth="1"/>
    <col min="3" max="3" width="21.42578125" customWidth="1"/>
    <col min="4" max="4" width="21" customWidth="1"/>
    <col min="5" max="5" width="17.42578125" customWidth="1"/>
    <col min="6" max="6" width="20.140625" customWidth="1"/>
    <col min="7" max="7" width="18.7109375" customWidth="1"/>
    <col min="8" max="8" width="17" customWidth="1"/>
    <col min="9" max="9" width="1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43831</v>
      </c>
      <c r="B2" s="1">
        <f>EOMONTH(Tabla1[[#This Row],[Fecha_Inicio_Mes]],0)</f>
        <v>43861</v>
      </c>
      <c r="C2" t="s">
        <v>8</v>
      </c>
      <c r="D2">
        <f t="shared" ref="D2:D65" ca="1" si="0">RANDBETWEEN(580,672)</f>
        <v>637</v>
      </c>
      <c r="E2" s="2">
        <f>DAY(EOMONTH(A2,0))*24</f>
        <v>744</v>
      </c>
      <c r="F2" s="2">
        <v>6</v>
      </c>
      <c r="G2">
        <f t="shared" ref="G2:G11" ca="1" si="1">RANDBETWEEN(1,9)/100</f>
        <v>0.02</v>
      </c>
      <c r="H2">
        <f t="shared" ref="H2:H11" ca="1" si="2">RANDBETWEEN(0,6)</f>
        <v>0</v>
      </c>
    </row>
    <row r="3" spans="1:8" x14ac:dyDescent="0.25">
      <c r="A3" s="1">
        <v>43831</v>
      </c>
      <c r="B3" s="1">
        <f>EOMONTH(Tabla1[[#This Row],[Fecha_Inicio_Mes]],0)</f>
        <v>43861</v>
      </c>
      <c r="C3" t="s">
        <v>9</v>
      </c>
      <c r="D3">
        <f t="shared" ca="1" si="0"/>
        <v>652</v>
      </c>
      <c r="E3" s="2">
        <f t="shared" ref="E3:E11" si="3">DAY(EOMONTH(A3,0))*24</f>
        <v>744</v>
      </c>
      <c r="F3" s="2">
        <v>8</v>
      </c>
      <c r="G3">
        <f t="shared" ca="1" si="1"/>
        <v>0.03</v>
      </c>
      <c r="H3">
        <f t="shared" ca="1" si="2"/>
        <v>2</v>
      </c>
    </row>
    <row r="4" spans="1:8" x14ac:dyDescent="0.25">
      <c r="A4" s="1">
        <v>43831</v>
      </c>
      <c r="B4" s="1">
        <f>EOMONTH(Tabla1[[#This Row],[Fecha_Inicio_Mes]],0)</f>
        <v>43861</v>
      </c>
      <c r="C4" t="s">
        <v>10</v>
      </c>
      <c r="D4">
        <f t="shared" ca="1" si="0"/>
        <v>617</v>
      </c>
      <c r="E4" s="2">
        <f t="shared" si="3"/>
        <v>744</v>
      </c>
      <c r="F4" s="2">
        <v>10</v>
      </c>
      <c r="G4">
        <f t="shared" ca="1" si="1"/>
        <v>0.08</v>
      </c>
      <c r="H4">
        <f t="shared" ca="1" si="2"/>
        <v>0</v>
      </c>
    </row>
    <row r="5" spans="1:8" x14ac:dyDescent="0.25">
      <c r="A5" s="1">
        <v>43831</v>
      </c>
      <c r="B5" s="1">
        <f>EOMONTH(Tabla1[[#This Row],[Fecha_Inicio_Mes]],0)</f>
        <v>43861</v>
      </c>
      <c r="C5" t="s">
        <v>11</v>
      </c>
      <c r="D5">
        <f t="shared" ca="1" si="0"/>
        <v>580</v>
      </c>
      <c r="E5" s="2">
        <f t="shared" si="3"/>
        <v>744</v>
      </c>
      <c r="F5" s="2">
        <v>14</v>
      </c>
      <c r="G5">
        <f t="shared" ca="1" si="1"/>
        <v>0.09</v>
      </c>
      <c r="H5">
        <f t="shared" ca="1" si="2"/>
        <v>6</v>
      </c>
    </row>
    <row r="6" spans="1:8" x14ac:dyDescent="0.25">
      <c r="A6" s="1">
        <v>43831</v>
      </c>
      <c r="B6" s="1">
        <f>EOMONTH(Tabla1[[#This Row],[Fecha_Inicio_Mes]],0)</f>
        <v>43861</v>
      </c>
      <c r="C6" t="s">
        <v>12</v>
      </c>
      <c r="D6">
        <f t="shared" ca="1" si="0"/>
        <v>645</v>
      </c>
      <c r="E6" s="2">
        <f t="shared" si="3"/>
        <v>744</v>
      </c>
      <c r="F6" s="2">
        <v>14</v>
      </c>
      <c r="G6">
        <f t="shared" ca="1" si="1"/>
        <v>0.09</v>
      </c>
      <c r="H6">
        <f t="shared" ca="1" si="2"/>
        <v>2</v>
      </c>
    </row>
    <row r="7" spans="1:8" x14ac:dyDescent="0.25">
      <c r="A7" s="1">
        <v>43831</v>
      </c>
      <c r="B7" s="1">
        <f>EOMONTH(Tabla1[[#This Row],[Fecha_Inicio_Mes]],0)</f>
        <v>43861</v>
      </c>
      <c r="C7" t="s">
        <v>13</v>
      </c>
      <c r="D7">
        <f t="shared" ca="1" si="0"/>
        <v>632</v>
      </c>
      <c r="E7" s="2">
        <f t="shared" si="3"/>
        <v>744</v>
      </c>
      <c r="F7" s="2">
        <v>8</v>
      </c>
      <c r="G7">
        <f t="shared" ca="1" si="1"/>
        <v>0.09</v>
      </c>
      <c r="H7">
        <f t="shared" ca="1" si="2"/>
        <v>2</v>
      </c>
    </row>
    <row r="8" spans="1:8" x14ac:dyDescent="0.25">
      <c r="A8" s="1">
        <v>43831</v>
      </c>
      <c r="B8" s="1">
        <f>EOMONTH(Tabla1[[#This Row],[Fecha_Inicio_Mes]],0)</f>
        <v>43861</v>
      </c>
      <c r="C8" t="s">
        <v>14</v>
      </c>
      <c r="D8">
        <f t="shared" ca="1" si="0"/>
        <v>586</v>
      </c>
      <c r="E8" s="2">
        <f t="shared" si="3"/>
        <v>744</v>
      </c>
      <c r="F8" s="2">
        <v>8</v>
      </c>
      <c r="G8">
        <f t="shared" ca="1" si="1"/>
        <v>0.03</v>
      </c>
      <c r="H8">
        <f t="shared" ca="1" si="2"/>
        <v>1</v>
      </c>
    </row>
    <row r="9" spans="1:8" x14ac:dyDescent="0.25">
      <c r="A9" s="1">
        <v>43831</v>
      </c>
      <c r="B9" s="1">
        <f>EOMONTH(Tabla1[[#This Row],[Fecha_Inicio_Mes]],0)</f>
        <v>43861</v>
      </c>
      <c r="C9" t="s">
        <v>15</v>
      </c>
      <c r="D9">
        <f t="shared" ca="1" si="0"/>
        <v>628</v>
      </c>
      <c r="E9" s="2">
        <f t="shared" si="3"/>
        <v>744</v>
      </c>
      <c r="F9" s="2">
        <v>8</v>
      </c>
      <c r="G9">
        <f t="shared" ca="1" si="1"/>
        <v>7.0000000000000007E-2</v>
      </c>
      <c r="H9">
        <f t="shared" ca="1" si="2"/>
        <v>2</v>
      </c>
    </row>
    <row r="10" spans="1:8" x14ac:dyDescent="0.25">
      <c r="A10" s="1">
        <v>43831</v>
      </c>
      <c r="B10" s="1">
        <f>EOMONTH(Tabla1[[#This Row],[Fecha_Inicio_Mes]],0)</f>
        <v>43861</v>
      </c>
      <c r="C10" t="s">
        <v>16</v>
      </c>
      <c r="D10">
        <f t="shared" ca="1" si="0"/>
        <v>666</v>
      </c>
      <c r="E10" s="2">
        <f t="shared" si="3"/>
        <v>744</v>
      </c>
      <c r="F10" s="2">
        <v>12</v>
      </c>
      <c r="G10">
        <f t="shared" ca="1" si="1"/>
        <v>0.02</v>
      </c>
      <c r="H10">
        <f t="shared" ca="1" si="2"/>
        <v>2</v>
      </c>
    </row>
    <row r="11" spans="1:8" x14ac:dyDescent="0.25">
      <c r="A11" s="1">
        <v>43862</v>
      </c>
      <c r="B11" s="1">
        <f>EOMONTH(Tabla1[[#This Row],[Fecha_Inicio_Mes]],0)</f>
        <v>43890</v>
      </c>
      <c r="C11" t="s">
        <v>8</v>
      </c>
      <c r="D11">
        <f t="shared" ca="1" si="0"/>
        <v>608</v>
      </c>
      <c r="E11" s="2">
        <f t="shared" si="3"/>
        <v>696</v>
      </c>
      <c r="F11" s="2">
        <v>6</v>
      </c>
      <c r="G11">
        <f t="shared" ca="1" si="1"/>
        <v>0.05</v>
      </c>
      <c r="H11">
        <f t="shared" ca="1" si="2"/>
        <v>3</v>
      </c>
    </row>
    <row r="12" spans="1:8" x14ac:dyDescent="0.25">
      <c r="A12" s="1">
        <v>43862</v>
      </c>
      <c r="B12" s="1">
        <f>EOMONTH(Tabla1[[#This Row],[Fecha_Inicio_Mes]],0)</f>
        <v>43890</v>
      </c>
      <c r="C12" t="s">
        <v>9</v>
      </c>
      <c r="D12">
        <f t="shared" ca="1" si="0"/>
        <v>651</v>
      </c>
      <c r="E12" s="2">
        <f t="shared" ref="E12:E19" si="4">DAY(EOMONTH(A12,0))*24</f>
        <v>696</v>
      </c>
      <c r="F12" s="2">
        <v>8</v>
      </c>
      <c r="G12">
        <f t="shared" ref="G12:G19" ca="1" si="5">RANDBETWEEN(1,9)/100</f>
        <v>0.03</v>
      </c>
      <c r="H12">
        <f t="shared" ref="H12:H19" ca="1" si="6">RANDBETWEEN(0,6)</f>
        <v>4</v>
      </c>
    </row>
    <row r="13" spans="1:8" x14ac:dyDescent="0.25">
      <c r="A13" s="1">
        <v>43862</v>
      </c>
      <c r="B13" s="1">
        <f>EOMONTH(Tabla1[[#This Row],[Fecha_Inicio_Mes]],0)</f>
        <v>43890</v>
      </c>
      <c r="C13" t="s">
        <v>10</v>
      </c>
      <c r="D13">
        <f t="shared" ca="1" si="0"/>
        <v>641</v>
      </c>
      <c r="E13" s="2">
        <f t="shared" si="4"/>
        <v>696</v>
      </c>
      <c r="F13" s="2">
        <v>10</v>
      </c>
      <c r="G13">
        <f t="shared" ca="1" si="5"/>
        <v>0.06</v>
      </c>
      <c r="H13">
        <f t="shared" ca="1" si="6"/>
        <v>4</v>
      </c>
    </row>
    <row r="14" spans="1:8" x14ac:dyDescent="0.25">
      <c r="A14" s="1">
        <v>43862</v>
      </c>
      <c r="B14" s="1">
        <f>EOMONTH(Tabla1[[#This Row],[Fecha_Inicio_Mes]],0)</f>
        <v>43890</v>
      </c>
      <c r="C14" t="s">
        <v>11</v>
      </c>
      <c r="D14">
        <f t="shared" ca="1" si="0"/>
        <v>617</v>
      </c>
      <c r="E14" s="2">
        <f t="shared" si="4"/>
        <v>696</v>
      </c>
      <c r="F14" s="2">
        <v>14</v>
      </c>
      <c r="G14">
        <f t="shared" ca="1" si="5"/>
        <v>0.06</v>
      </c>
      <c r="H14">
        <f t="shared" ca="1" si="6"/>
        <v>5</v>
      </c>
    </row>
    <row r="15" spans="1:8" x14ac:dyDescent="0.25">
      <c r="A15" s="1">
        <v>43862</v>
      </c>
      <c r="B15" s="1">
        <f>EOMONTH(Tabla1[[#This Row],[Fecha_Inicio_Mes]],0)</f>
        <v>43890</v>
      </c>
      <c r="C15" t="s">
        <v>12</v>
      </c>
      <c r="D15">
        <f t="shared" ca="1" si="0"/>
        <v>640</v>
      </c>
      <c r="E15" s="2">
        <f t="shared" si="4"/>
        <v>696</v>
      </c>
      <c r="F15" s="2">
        <v>14</v>
      </c>
      <c r="G15">
        <f t="shared" ca="1" si="5"/>
        <v>0.01</v>
      </c>
      <c r="H15">
        <f t="shared" ca="1" si="6"/>
        <v>4</v>
      </c>
    </row>
    <row r="16" spans="1:8" x14ac:dyDescent="0.25">
      <c r="A16" s="1">
        <v>43862</v>
      </c>
      <c r="B16" s="1">
        <f>EOMONTH(Tabla1[[#This Row],[Fecha_Inicio_Mes]],0)</f>
        <v>43890</v>
      </c>
      <c r="C16" t="s">
        <v>13</v>
      </c>
      <c r="D16">
        <f t="shared" ca="1" si="0"/>
        <v>665</v>
      </c>
      <c r="E16" s="2">
        <f t="shared" si="4"/>
        <v>696</v>
      </c>
      <c r="F16" s="2">
        <v>8</v>
      </c>
      <c r="G16">
        <f t="shared" ca="1" si="5"/>
        <v>0.09</v>
      </c>
      <c r="H16">
        <f t="shared" ca="1" si="6"/>
        <v>6</v>
      </c>
    </row>
    <row r="17" spans="1:8" x14ac:dyDescent="0.25">
      <c r="A17" s="1">
        <v>43862</v>
      </c>
      <c r="B17" s="1">
        <f>EOMONTH(Tabla1[[#This Row],[Fecha_Inicio_Mes]],0)</f>
        <v>43890</v>
      </c>
      <c r="C17" t="s">
        <v>14</v>
      </c>
      <c r="D17">
        <f t="shared" ca="1" si="0"/>
        <v>584</v>
      </c>
      <c r="E17" s="2">
        <f t="shared" si="4"/>
        <v>696</v>
      </c>
      <c r="F17" s="2">
        <v>8</v>
      </c>
      <c r="G17">
        <f t="shared" ca="1" si="5"/>
        <v>0.08</v>
      </c>
      <c r="H17">
        <f t="shared" ca="1" si="6"/>
        <v>5</v>
      </c>
    </row>
    <row r="18" spans="1:8" x14ac:dyDescent="0.25">
      <c r="A18" s="1">
        <v>43862</v>
      </c>
      <c r="B18" s="1">
        <f>EOMONTH(Tabla1[[#This Row],[Fecha_Inicio_Mes]],0)</f>
        <v>43890</v>
      </c>
      <c r="C18" t="s">
        <v>15</v>
      </c>
      <c r="D18">
        <f t="shared" ca="1" si="0"/>
        <v>629</v>
      </c>
      <c r="E18" s="2">
        <f t="shared" si="4"/>
        <v>696</v>
      </c>
      <c r="F18" s="2">
        <v>25</v>
      </c>
      <c r="G18">
        <f t="shared" ca="1" si="5"/>
        <v>0.03</v>
      </c>
      <c r="H18">
        <f t="shared" ca="1" si="6"/>
        <v>0</v>
      </c>
    </row>
    <row r="19" spans="1:8" x14ac:dyDescent="0.25">
      <c r="A19" s="1">
        <v>43862</v>
      </c>
      <c r="B19" s="1">
        <f>EOMONTH(Tabla1[[#This Row],[Fecha_Inicio_Mes]],0)</f>
        <v>43890</v>
      </c>
      <c r="C19" t="s">
        <v>16</v>
      </c>
      <c r="D19">
        <f t="shared" ca="1" si="0"/>
        <v>661</v>
      </c>
      <c r="E19" s="2">
        <f t="shared" si="4"/>
        <v>696</v>
      </c>
      <c r="F19" s="2">
        <v>12</v>
      </c>
      <c r="G19">
        <f t="shared" ca="1" si="5"/>
        <v>0.05</v>
      </c>
      <c r="H19">
        <f t="shared" ca="1" si="6"/>
        <v>3</v>
      </c>
    </row>
    <row r="20" spans="1:8" x14ac:dyDescent="0.25">
      <c r="A20" s="1">
        <v>43891</v>
      </c>
      <c r="B20" s="1">
        <f>EOMONTH(Tabla1[[#This Row],[Fecha_Inicio_Mes]],0)</f>
        <v>43921</v>
      </c>
      <c r="C20" t="s">
        <v>8</v>
      </c>
      <c r="D20">
        <f t="shared" ca="1" si="0"/>
        <v>653</v>
      </c>
      <c r="E20" s="2">
        <f t="shared" ref="E20:E28" si="7">DAY(EOMONTH(A20,0))*24</f>
        <v>744</v>
      </c>
      <c r="F20" s="2">
        <v>6</v>
      </c>
      <c r="G20">
        <f t="shared" ref="G20:G83" ca="1" si="8">RANDBETWEEN(1,9)/100</f>
        <v>0.08</v>
      </c>
      <c r="H20">
        <f t="shared" ref="H20:H83" ca="1" si="9">RANDBETWEEN(0,6)</f>
        <v>4</v>
      </c>
    </row>
    <row r="21" spans="1:8" x14ac:dyDescent="0.25">
      <c r="A21" s="1">
        <v>43891</v>
      </c>
      <c r="B21" s="1">
        <f>EOMONTH(Tabla1[[#This Row],[Fecha_Inicio_Mes]],0)</f>
        <v>43921</v>
      </c>
      <c r="C21" t="s">
        <v>9</v>
      </c>
      <c r="D21">
        <f t="shared" ca="1" si="0"/>
        <v>604</v>
      </c>
      <c r="E21" s="2">
        <f t="shared" si="7"/>
        <v>744</v>
      </c>
      <c r="F21" s="2">
        <v>8</v>
      </c>
      <c r="G21">
        <f t="shared" ca="1" si="8"/>
        <v>0.02</v>
      </c>
      <c r="H21">
        <f t="shared" ca="1" si="9"/>
        <v>1</v>
      </c>
    </row>
    <row r="22" spans="1:8" x14ac:dyDescent="0.25">
      <c r="A22" s="1">
        <v>43891</v>
      </c>
      <c r="B22" s="1">
        <f>EOMONTH(Tabla1[[#This Row],[Fecha_Inicio_Mes]],0)</f>
        <v>43921</v>
      </c>
      <c r="C22" t="s">
        <v>10</v>
      </c>
      <c r="D22">
        <f t="shared" ca="1" si="0"/>
        <v>595</v>
      </c>
      <c r="E22" s="2">
        <f t="shared" si="7"/>
        <v>744</v>
      </c>
      <c r="F22" s="2">
        <v>10</v>
      </c>
      <c r="G22">
        <f t="shared" ca="1" si="8"/>
        <v>0.04</v>
      </c>
      <c r="H22">
        <f t="shared" ca="1" si="9"/>
        <v>1</v>
      </c>
    </row>
    <row r="23" spans="1:8" x14ac:dyDescent="0.25">
      <c r="A23" s="1">
        <v>43891</v>
      </c>
      <c r="B23" s="1">
        <f>EOMONTH(Tabla1[[#This Row],[Fecha_Inicio_Mes]],0)</f>
        <v>43921</v>
      </c>
      <c r="C23" t="s">
        <v>11</v>
      </c>
      <c r="D23">
        <f t="shared" ca="1" si="0"/>
        <v>670</v>
      </c>
      <c r="E23" s="2">
        <f t="shared" si="7"/>
        <v>744</v>
      </c>
      <c r="F23" s="2">
        <v>14</v>
      </c>
      <c r="G23">
        <f t="shared" ca="1" si="8"/>
        <v>0.05</v>
      </c>
      <c r="H23">
        <f t="shared" ca="1" si="9"/>
        <v>6</v>
      </c>
    </row>
    <row r="24" spans="1:8" x14ac:dyDescent="0.25">
      <c r="A24" s="1">
        <v>43891</v>
      </c>
      <c r="B24" s="1">
        <f>EOMONTH(Tabla1[[#This Row],[Fecha_Inicio_Mes]],0)</f>
        <v>43921</v>
      </c>
      <c r="C24" t="s">
        <v>12</v>
      </c>
      <c r="D24">
        <f t="shared" ca="1" si="0"/>
        <v>614</v>
      </c>
      <c r="E24" s="2">
        <f t="shared" si="7"/>
        <v>744</v>
      </c>
      <c r="F24" s="2">
        <v>14</v>
      </c>
      <c r="G24">
        <f t="shared" ca="1" si="8"/>
        <v>0.02</v>
      </c>
      <c r="H24">
        <f t="shared" ca="1" si="9"/>
        <v>0</v>
      </c>
    </row>
    <row r="25" spans="1:8" x14ac:dyDescent="0.25">
      <c r="A25" s="1">
        <v>43891</v>
      </c>
      <c r="B25" s="1">
        <f>EOMONTH(Tabla1[[#This Row],[Fecha_Inicio_Mes]],0)</f>
        <v>43921</v>
      </c>
      <c r="C25" t="s">
        <v>13</v>
      </c>
      <c r="D25">
        <f t="shared" ca="1" si="0"/>
        <v>643</v>
      </c>
      <c r="E25" s="2">
        <f t="shared" si="7"/>
        <v>744</v>
      </c>
      <c r="F25" s="2">
        <v>8</v>
      </c>
      <c r="G25">
        <f t="shared" ca="1" si="8"/>
        <v>0.03</v>
      </c>
      <c r="H25">
        <f t="shared" ca="1" si="9"/>
        <v>2</v>
      </c>
    </row>
    <row r="26" spans="1:8" x14ac:dyDescent="0.25">
      <c r="A26" s="1">
        <v>43891</v>
      </c>
      <c r="B26" s="1">
        <f>EOMONTH(Tabla1[[#This Row],[Fecha_Inicio_Mes]],0)</f>
        <v>43921</v>
      </c>
      <c r="C26" t="s">
        <v>14</v>
      </c>
      <c r="D26">
        <f t="shared" ca="1" si="0"/>
        <v>599</v>
      </c>
      <c r="E26" s="2">
        <f t="shared" si="7"/>
        <v>744</v>
      </c>
      <c r="F26" s="2">
        <v>8</v>
      </c>
      <c r="G26">
        <f t="shared" ca="1" si="8"/>
        <v>0.05</v>
      </c>
      <c r="H26">
        <f t="shared" ca="1" si="9"/>
        <v>4</v>
      </c>
    </row>
    <row r="27" spans="1:8" x14ac:dyDescent="0.25">
      <c r="A27" s="1">
        <v>43891</v>
      </c>
      <c r="B27" s="1">
        <f>EOMONTH(Tabla1[[#This Row],[Fecha_Inicio_Mes]],0)</f>
        <v>43921</v>
      </c>
      <c r="C27" t="s">
        <v>15</v>
      </c>
      <c r="D27">
        <f t="shared" ca="1" si="0"/>
        <v>638</v>
      </c>
      <c r="E27" s="2">
        <f t="shared" si="7"/>
        <v>744</v>
      </c>
      <c r="F27" s="2">
        <v>25</v>
      </c>
      <c r="G27">
        <f t="shared" ca="1" si="8"/>
        <v>0.06</v>
      </c>
      <c r="H27">
        <f t="shared" ca="1" si="9"/>
        <v>5</v>
      </c>
    </row>
    <row r="28" spans="1:8" x14ac:dyDescent="0.25">
      <c r="A28" s="1">
        <v>43891</v>
      </c>
      <c r="B28" s="1">
        <f>EOMONTH(Tabla1[[#This Row],[Fecha_Inicio_Mes]],0)</f>
        <v>43921</v>
      </c>
      <c r="C28" t="s">
        <v>16</v>
      </c>
      <c r="D28">
        <f t="shared" ca="1" si="0"/>
        <v>636</v>
      </c>
      <c r="E28" s="2">
        <f t="shared" si="7"/>
        <v>744</v>
      </c>
      <c r="F28" s="2">
        <v>12</v>
      </c>
      <c r="G28">
        <f t="shared" ca="1" si="8"/>
        <v>7.0000000000000007E-2</v>
      </c>
      <c r="H28">
        <f t="shared" ca="1" si="9"/>
        <v>5</v>
      </c>
    </row>
    <row r="29" spans="1:8" x14ac:dyDescent="0.25">
      <c r="A29" s="1">
        <v>43922</v>
      </c>
      <c r="B29" s="1">
        <f>EOMONTH(Tabla1[[#This Row],[Fecha_Inicio_Mes]],0)</f>
        <v>43951</v>
      </c>
      <c r="C29" t="s">
        <v>8</v>
      </c>
      <c r="D29">
        <f t="shared" ca="1" si="0"/>
        <v>598</v>
      </c>
      <c r="E29" s="2">
        <f t="shared" ref="E29:E37" si="10">DAY(EOMONTH(A29,0))*24</f>
        <v>720</v>
      </c>
      <c r="F29" s="2">
        <v>6</v>
      </c>
      <c r="G29">
        <f t="shared" ca="1" si="8"/>
        <v>0.05</v>
      </c>
      <c r="H29">
        <f t="shared" ca="1" si="9"/>
        <v>0</v>
      </c>
    </row>
    <row r="30" spans="1:8" x14ac:dyDescent="0.25">
      <c r="A30" s="1">
        <v>43922</v>
      </c>
      <c r="B30" s="1">
        <f>EOMONTH(Tabla1[[#This Row],[Fecha_Inicio_Mes]],0)</f>
        <v>43951</v>
      </c>
      <c r="C30" t="s">
        <v>9</v>
      </c>
      <c r="D30">
        <f t="shared" ca="1" si="0"/>
        <v>624</v>
      </c>
      <c r="E30" s="2">
        <f t="shared" si="10"/>
        <v>720</v>
      </c>
      <c r="F30" s="2">
        <v>8</v>
      </c>
      <c r="G30">
        <f t="shared" ca="1" si="8"/>
        <v>0.03</v>
      </c>
      <c r="H30">
        <f t="shared" ca="1" si="9"/>
        <v>0</v>
      </c>
    </row>
    <row r="31" spans="1:8" x14ac:dyDescent="0.25">
      <c r="A31" s="1">
        <v>43922</v>
      </c>
      <c r="B31" s="1">
        <f>EOMONTH(Tabla1[[#This Row],[Fecha_Inicio_Mes]],0)</f>
        <v>43951</v>
      </c>
      <c r="C31" t="s">
        <v>10</v>
      </c>
      <c r="D31">
        <f t="shared" ca="1" si="0"/>
        <v>640</v>
      </c>
      <c r="E31" s="2">
        <f t="shared" si="10"/>
        <v>720</v>
      </c>
      <c r="F31" s="2">
        <v>10</v>
      </c>
      <c r="G31">
        <f t="shared" ca="1" si="8"/>
        <v>0.06</v>
      </c>
      <c r="H31">
        <f t="shared" ca="1" si="9"/>
        <v>3</v>
      </c>
    </row>
    <row r="32" spans="1:8" x14ac:dyDescent="0.25">
      <c r="A32" s="1">
        <v>43922</v>
      </c>
      <c r="B32" s="1">
        <f>EOMONTH(Tabla1[[#This Row],[Fecha_Inicio_Mes]],0)</f>
        <v>43951</v>
      </c>
      <c r="C32" t="s">
        <v>11</v>
      </c>
      <c r="D32">
        <f t="shared" ca="1" si="0"/>
        <v>658</v>
      </c>
      <c r="E32" s="2">
        <f t="shared" si="10"/>
        <v>720</v>
      </c>
      <c r="F32" s="2">
        <v>14</v>
      </c>
      <c r="G32">
        <f t="shared" ca="1" si="8"/>
        <v>7.0000000000000007E-2</v>
      </c>
      <c r="H32">
        <f t="shared" ca="1" si="9"/>
        <v>6</v>
      </c>
    </row>
    <row r="33" spans="1:8" x14ac:dyDescent="0.25">
      <c r="A33" s="1">
        <v>43922</v>
      </c>
      <c r="B33" s="1">
        <f>EOMONTH(Tabla1[[#This Row],[Fecha_Inicio_Mes]],0)</f>
        <v>43951</v>
      </c>
      <c r="C33" t="s">
        <v>12</v>
      </c>
      <c r="D33">
        <f t="shared" ca="1" si="0"/>
        <v>672</v>
      </c>
      <c r="E33" s="2">
        <f t="shared" si="10"/>
        <v>720</v>
      </c>
      <c r="F33" s="2">
        <v>14</v>
      </c>
      <c r="G33">
        <f t="shared" ca="1" si="8"/>
        <v>0.03</v>
      </c>
      <c r="H33">
        <f t="shared" ca="1" si="9"/>
        <v>6</v>
      </c>
    </row>
    <row r="34" spans="1:8" x14ac:dyDescent="0.25">
      <c r="A34" s="1">
        <v>43922</v>
      </c>
      <c r="B34" s="1">
        <f>EOMONTH(Tabla1[[#This Row],[Fecha_Inicio_Mes]],0)</f>
        <v>43951</v>
      </c>
      <c r="C34" t="s">
        <v>13</v>
      </c>
      <c r="D34">
        <f t="shared" ca="1" si="0"/>
        <v>618</v>
      </c>
      <c r="E34" s="2">
        <f t="shared" si="10"/>
        <v>720</v>
      </c>
      <c r="F34" s="2">
        <v>8</v>
      </c>
      <c r="G34">
        <f t="shared" ca="1" si="8"/>
        <v>0.01</v>
      </c>
      <c r="H34">
        <f t="shared" ca="1" si="9"/>
        <v>5</v>
      </c>
    </row>
    <row r="35" spans="1:8" x14ac:dyDescent="0.25">
      <c r="A35" s="1">
        <v>43922</v>
      </c>
      <c r="B35" s="1">
        <f>EOMONTH(Tabla1[[#This Row],[Fecha_Inicio_Mes]],0)</f>
        <v>43951</v>
      </c>
      <c r="C35" t="s">
        <v>14</v>
      </c>
      <c r="D35">
        <f t="shared" ca="1" si="0"/>
        <v>642</v>
      </c>
      <c r="E35" s="2">
        <f t="shared" si="10"/>
        <v>720</v>
      </c>
      <c r="F35" s="2">
        <v>8</v>
      </c>
      <c r="G35">
        <f t="shared" ca="1" si="8"/>
        <v>0.05</v>
      </c>
      <c r="H35">
        <f t="shared" ca="1" si="9"/>
        <v>5</v>
      </c>
    </row>
    <row r="36" spans="1:8" x14ac:dyDescent="0.25">
      <c r="A36" s="1">
        <v>43922</v>
      </c>
      <c r="B36" s="1">
        <f>EOMONTH(Tabla1[[#This Row],[Fecha_Inicio_Mes]],0)</f>
        <v>43951</v>
      </c>
      <c r="C36" t="s">
        <v>15</v>
      </c>
      <c r="D36">
        <f t="shared" ca="1" si="0"/>
        <v>593</v>
      </c>
      <c r="E36" s="2">
        <f t="shared" si="10"/>
        <v>720</v>
      </c>
      <c r="F36" s="2">
        <v>25</v>
      </c>
      <c r="G36">
        <f t="shared" ca="1" si="8"/>
        <v>0.03</v>
      </c>
      <c r="H36">
        <f t="shared" ca="1" si="9"/>
        <v>0</v>
      </c>
    </row>
    <row r="37" spans="1:8" x14ac:dyDescent="0.25">
      <c r="A37" s="1">
        <v>43922</v>
      </c>
      <c r="B37" s="1">
        <f>EOMONTH(Tabla1[[#This Row],[Fecha_Inicio_Mes]],0)</f>
        <v>43951</v>
      </c>
      <c r="C37" t="s">
        <v>16</v>
      </c>
      <c r="D37">
        <f t="shared" ca="1" si="0"/>
        <v>646</v>
      </c>
      <c r="E37" s="2">
        <f t="shared" si="10"/>
        <v>720</v>
      </c>
      <c r="F37" s="2">
        <v>12</v>
      </c>
      <c r="G37">
        <f t="shared" ca="1" si="8"/>
        <v>0.06</v>
      </c>
      <c r="H37">
        <f t="shared" ca="1" si="9"/>
        <v>3</v>
      </c>
    </row>
    <row r="38" spans="1:8" x14ac:dyDescent="0.25">
      <c r="A38" s="1">
        <v>43952</v>
      </c>
      <c r="B38" s="1">
        <f>EOMONTH(Tabla1[[#This Row],[Fecha_Inicio_Mes]],0)</f>
        <v>43982</v>
      </c>
      <c r="C38" t="s">
        <v>8</v>
      </c>
      <c r="D38">
        <f t="shared" ca="1" si="0"/>
        <v>671</v>
      </c>
      <c r="E38" s="2">
        <f t="shared" ref="E38:E46" si="11">DAY(EOMONTH(A38,0))*24</f>
        <v>744</v>
      </c>
      <c r="F38" s="2">
        <v>6</v>
      </c>
      <c r="G38">
        <f t="shared" ca="1" si="8"/>
        <v>0.01</v>
      </c>
      <c r="H38">
        <f t="shared" ca="1" si="9"/>
        <v>5</v>
      </c>
    </row>
    <row r="39" spans="1:8" x14ac:dyDescent="0.25">
      <c r="A39" s="1">
        <v>43952</v>
      </c>
      <c r="B39" s="1">
        <f>EOMONTH(Tabla1[[#This Row],[Fecha_Inicio_Mes]],0)</f>
        <v>43982</v>
      </c>
      <c r="C39" t="s">
        <v>9</v>
      </c>
      <c r="D39">
        <f t="shared" ca="1" si="0"/>
        <v>610</v>
      </c>
      <c r="E39" s="2">
        <f t="shared" si="11"/>
        <v>744</v>
      </c>
      <c r="F39" s="2">
        <v>8</v>
      </c>
      <c r="G39">
        <f t="shared" ca="1" si="8"/>
        <v>0.06</v>
      </c>
      <c r="H39">
        <f t="shared" ca="1" si="9"/>
        <v>5</v>
      </c>
    </row>
    <row r="40" spans="1:8" x14ac:dyDescent="0.25">
      <c r="A40" s="1">
        <v>43952</v>
      </c>
      <c r="B40" s="1">
        <f>EOMONTH(Tabla1[[#This Row],[Fecha_Inicio_Mes]],0)</f>
        <v>43982</v>
      </c>
      <c r="C40" t="s">
        <v>10</v>
      </c>
      <c r="D40">
        <f t="shared" ca="1" si="0"/>
        <v>607</v>
      </c>
      <c r="E40" s="2">
        <f t="shared" si="11"/>
        <v>744</v>
      </c>
      <c r="F40" s="2">
        <v>10</v>
      </c>
      <c r="G40">
        <f t="shared" ca="1" si="8"/>
        <v>0.06</v>
      </c>
      <c r="H40">
        <f t="shared" ca="1" si="9"/>
        <v>0</v>
      </c>
    </row>
    <row r="41" spans="1:8" x14ac:dyDescent="0.25">
      <c r="A41" s="1">
        <v>43952</v>
      </c>
      <c r="B41" s="1">
        <f>EOMONTH(Tabla1[[#This Row],[Fecha_Inicio_Mes]],0)</f>
        <v>43982</v>
      </c>
      <c r="C41" t="s">
        <v>11</v>
      </c>
      <c r="D41">
        <f t="shared" ca="1" si="0"/>
        <v>648</v>
      </c>
      <c r="E41" s="2">
        <f t="shared" si="11"/>
        <v>744</v>
      </c>
      <c r="F41" s="2">
        <v>14</v>
      </c>
      <c r="G41">
        <f t="shared" ca="1" si="8"/>
        <v>0.06</v>
      </c>
      <c r="H41">
        <f t="shared" ca="1" si="9"/>
        <v>0</v>
      </c>
    </row>
    <row r="42" spans="1:8" x14ac:dyDescent="0.25">
      <c r="A42" s="1">
        <v>43952</v>
      </c>
      <c r="B42" s="1">
        <f>EOMONTH(Tabla1[[#This Row],[Fecha_Inicio_Mes]],0)</f>
        <v>43982</v>
      </c>
      <c r="C42" t="s">
        <v>12</v>
      </c>
      <c r="D42">
        <f t="shared" ca="1" si="0"/>
        <v>583</v>
      </c>
      <c r="E42" s="2">
        <f t="shared" si="11"/>
        <v>744</v>
      </c>
      <c r="F42" s="2">
        <v>14</v>
      </c>
      <c r="G42">
        <f t="shared" ca="1" si="8"/>
        <v>0.06</v>
      </c>
      <c r="H42">
        <f t="shared" ca="1" si="9"/>
        <v>4</v>
      </c>
    </row>
    <row r="43" spans="1:8" x14ac:dyDescent="0.25">
      <c r="A43" s="1">
        <v>43952</v>
      </c>
      <c r="B43" s="1">
        <f>EOMONTH(Tabla1[[#This Row],[Fecha_Inicio_Mes]],0)</f>
        <v>43982</v>
      </c>
      <c r="C43" t="s">
        <v>13</v>
      </c>
      <c r="D43">
        <f t="shared" ca="1" si="0"/>
        <v>668</v>
      </c>
      <c r="E43" s="2">
        <f t="shared" si="11"/>
        <v>744</v>
      </c>
      <c r="F43" s="2">
        <v>8</v>
      </c>
      <c r="G43">
        <f t="shared" ca="1" si="8"/>
        <v>0.04</v>
      </c>
      <c r="H43">
        <f t="shared" ca="1" si="9"/>
        <v>5</v>
      </c>
    </row>
    <row r="44" spans="1:8" x14ac:dyDescent="0.25">
      <c r="A44" s="1">
        <v>43952</v>
      </c>
      <c r="B44" s="1">
        <f>EOMONTH(Tabla1[[#This Row],[Fecha_Inicio_Mes]],0)</f>
        <v>43982</v>
      </c>
      <c r="C44" t="s">
        <v>14</v>
      </c>
      <c r="D44">
        <f t="shared" ca="1" si="0"/>
        <v>586</v>
      </c>
      <c r="E44" s="2">
        <f t="shared" si="11"/>
        <v>744</v>
      </c>
      <c r="F44" s="2">
        <v>8</v>
      </c>
      <c r="G44">
        <f t="shared" ca="1" si="8"/>
        <v>0.02</v>
      </c>
      <c r="H44">
        <f t="shared" ca="1" si="9"/>
        <v>5</v>
      </c>
    </row>
    <row r="45" spans="1:8" x14ac:dyDescent="0.25">
      <c r="A45" s="1">
        <v>43952</v>
      </c>
      <c r="B45" s="1">
        <f>EOMONTH(Tabla1[[#This Row],[Fecha_Inicio_Mes]],0)</f>
        <v>43982</v>
      </c>
      <c r="C45" t="s">
        <v>15</v>
      </c>
      <c r="D45">
        <f t="shared" ca="1" si="0"/>
        <v>599</v>
      </c>
      <c r="E45" s="2">
        <f t="shared" si="11"/>
        <v>744</v>
      </c>
      <c r="F45" s="2">
        <v>25</v>
      </c>
      <c r="G45">
        <f t="shared" ca="1" si="8"/>
        <v>0.08</v>
      </c>
      <c r="H45">
        <f t="shared" ca="1" si="9"/>
        <v>5</v>
      </c>
    </row>
    <row r="46" spans="1:8" x14ac:dyDescent="0.25">
      <c r="A46" s="1">
        <v>43952</v>
      </c>
      <c r="B46" s="1">
        <f>EOMONTH(Tabla1[[#This Row],[Fecha_Inicio_Mes]],0)</f>
        <v>43982</v>
      </c>
      <c r="C46" t="s">
        <v>16</v>
      </c>
      <c r="D46">
        <f t="shared" ca="1" si="0"/>
        <v>635</v>
      </c>
      <c r="E46" s="2">
        <f t="shared" si="11"/>
        <v>744</v>
      </c>
      <c r="F46" s="2">
        <v>12</v>
      </c>
      <c r="G46">
        <f t="shared" ca="1" si="8"/>
        <v>0.02</v>
      </c>
      <c r="H46">
        <f t="shared" ca="1" si="9"/>
        <v>5</v>
      </c>
    </row>
    <row r="47" spans="1:8" x14ac:dyDescent="0.25">
      <c r="A47" s="1">
        <v>43983</v>
      </c>
      <c r="B47" s="1">
        <f>EOMONTH(Tabla1[[#This Row],[Fecha_Inicio_Mes]],0)</f>
        <v>44012</v>
      </c>
      <c r="C47" t="s">
        <v>8</v>
      </c>
      <c r="D47">
        <f t="shared" ca="1" si="0"/>
        <v>596</v>
      </c>
      <c r="E47" s="2">
        <f t="shared" ref="E47:E55" si="12">DAY(EOMONTH(A47,0))*24</f>
        <v>720</v>
      </c>
      <c r="F47" s="2">
        <v>6</v>
      </c>
      <c r="G47">
        <f t="shared" ca="1" si="8"/>
        <v>0.03</v>
      </c>
      <c r="H47">
        <f t="shared" ca="1" si="9"/>
        <v>3</v>
      </c>
    </row>
    <row r="48" spans="1:8" x14ac:dyDescent="0.25">
      <c r="A48" s="1">
        <v>43983</v>
      </c>
      <c r="B48" s="1">
        <f>EOMONTH(Tabla1[[#This Row],[Fecha_Inicio_Mes]],0)</f>
        <v>44012</v>
      </c>
      <c r="C48" t="s">
        <v>9</v>
      </c>
      <c r="D48">
        <f t="shared" ca="1" si="0"/>
        <v>587</v>
      </c>
      <c r="E48" s="2">
        <f t="shared" si="12"/>
        <v>720</v>
      </c>
      <c r="F48" s="2">
        <v>8</v>
      </c>
      <c r="G48">
        <f t="shared" ca="1" si="8"/>
        <v>0.05</v>
      </c>
      <c r="H48">
        <f t="shared" ca="1" si="9"/>
        <v>4</v>
      </c>
    </row>
    <row r="49" spans="1:8" x14ac:dyDescent="0.25">
      <c r="A49" s="1">
        <v>43983</v>
      </c>
      <c r="B49" s="1">
        <f>EOMONTH(Tabla1[[#This Row],[Fecha_Inicio_Mes]],0)</f>
        <v>44012</v>
      </c>
      <c r="C49" t="s">
        <v>10</v>
      </c>
      <c r="D49">
        <f t="shared" ca="1" si="0"/>
        <v>619</v>
      </c>
      <c r="E49" s="2">
        <f t="shared" si="12"/>
        <v>720</v>
      </c>
      <c r="F49" s="2">
        <v>10</v>
      </c>
      <c r="G49">
        <f t="shared" ca="1" si="8"/>
        <v>7.0000000000000007E-2</v>
      </c>
      <c r="H49">
        <f t="shared" ca="1" si="9"/>
        <v>1</v>
      </c>
    </row>
    <row r="50" spans="1:8" x14ac:dyDescent="0.25">
      <c r="A50" s="1">
        <v>43983</v>
      </c>
      <c r="B50" s="1">
        <f>EOMONTH(Tabla1[[#This Row],[Fecha_Inicio_Mes]],0)</f>
        <v>44012</v>
      </c>
      <c r="C50" t="s">
        <v>11</v>
      </c>
      <c r="D50">
        <f t="shared" ca="1" si="0"/>
        <v>671</v>
      </c>
      <c r="E50" s="2">
        <f t="shared" si="12"/>
        <v>720</v>
      </c>
      <c r="F50" s="2">
        <v>14</v>
      </c>
      <c r="G50">
        <f t="shared" ca="1" si="8"/>
        <v>0.02</v>
      </c>
      <c r="H50">
        <f t="shared" ca="1" si="9"/>
        <v>6</v>
      </c>
    </row>
    <row r="51" spans="1:8" x14ac:dyDescent="0.25">
      <c r="A51" s="1">
        <v>43983</v>
      </c>
      <c r="B51" s="1">
        <f>EOMONTH(Tabla1[[#This Row],[Fecha_Inicio_Mes]],0)</f>
        <v>44012</v>
      </c>
      <c r="C51" t="s">
        <v>12</v>
      </c>
      <c r="D51">
        <f t="shared" ca="1" si="0"/>
        <v>618</v>
      </c>
      <c r="E51" s="2">
        <f t="shared" si="12"/>
        <v>720</v>
      </c>
      <c r="F51" s="2">
        <v>14</v>
      </c>
      <c r="G51">
        <f t="shared" ca="1" si="8"/>
        <v>7.0000000000000007E-2</v>
      </c>
      <c r="H51">
        <f t="shared" ca="1" si="9"/>
        <v>4</v>
      </c>
    </row>
    <row r="52" spans="1:8" x14ac:dyDescent="0.25">
      <c r="A52" s="1">
        <v>43983</v>
      </c>
      <c r="B52" s="1">
        <f>EOMONTH(Tabla1[[#This Row],[Fecha_Inicio_Mes]],0)</f>
        <v>44012</v>
      </c>
      <c r="C52" t="s">
        <v>13</v>
      </c>
      <c r="D52">
        <f t="shared" ca="1" si="0"/>
        <v>645</v>
      </c>
      <c r="E52" s="2">
        <f t="shared" si="12"/>
        <v>720</v>
      </c>
      <c r="F52" s="2">
        <v>8</v>
      </c>
      <c r="G52">
        <f t="shared" ca="1" si="8"/>
        <v>0.06</v>
      </c>
      <c r="H52">
        <f t="shared" ca="1" si="9"/>
        <v>4</v>
      </c>
    </row>
    <row r="53" spans="1:8" x14ac:dyDescent="0.25">
      <c r="A53" s="1">
        <v>43983</v>
      </c>
      <c r="B53" s="1">
        <f>EOMONTH(Tabla1[[#This Row],[Fecha_Inicio_Mes]],0)</f>
        <v>44012</v>
      </c>
      <c r="C53" t="s">
        <v>14</v>
      </c>
      <c r="D53">
        <f t="shared" ca="1" si="0"/>
        <v>641</v>
      </c>
      <c r="E53" s="2">
        <f t="shared" si="12"/>
        <v>720</v>
      </c>
      <c r="F53" s="2">
        <v>8</v>
      </c>
      <c r="G53">
        <f t="shared" ca="1" si="8"/>
        <v>0.06</v>
      </c>
      <c r="H53">
        <f t="shared" ca="1" si="9"/>
        <v>0</v>
      </c>
    </row>
    <row r="54" spans="1:8" x14ac:dyDescent="0.25">
      <c r="A54" s="1">
        <v>43983</v>
      </c>
      <c r="B54" s="1">
        <f>EOMONTH(Tabla1[[#This Row],[Fecha_Inicio_Mes]],0)</f>
        <v>44012</v>
      </c>
      <c r="C54" t="s">
        <v>15</v>
      </c>
      <c r="D54">
        <f t="shared" ca="1" si="0"/>
        <v>657</v>
      </c>
      <c r="E54" s="2">
        <f t="shared" si="12"/>
        <v>720</v>
      </c>
      <c r="F54" s="2">
        <v>25</v>
      </c>
      <c r="G54">
        <f t="shared" ca="1" si="8"/>
        <v>0.05</v>
      </c>
      <c r="H54">
        <f t="shared" ca="1" si="9"/>
        <v>3</v>
      </c>
    </row>
    <row r="55" spans="1:8" x14ac:dyDescent="0.25">
      <c r="A55" s="1">
        <v>43983</v>
      </c>
      <c r="B55" s="1">
        <f>EOMONTH(Tabla1[[#This Row],[Fecha_Inicio_Mes]],0)</f>
        <v>44012</v>
      </c>
      <c r="C55" t="s">
        <v>16</v>
      </c>
      <c r="D55">
        <f t="shared" ca="1" si="0"/>
        <v>586</v>
      </c>
      <c r="E55" s="2">
        <f t="shared" si="12"/>
        <v>720</v>
      </c>
      <c r="F55" s="2">
        <v>12</v>
      </c>
      <c r="G55">
        <f t="shared" ca="1" si="8"/>
        <v>0.06</v>
      </c>
      <c r="H55">
        <f t="shared" ca="1" si="9"/>
        <v>4</v>
      </c>
    </row>
    <row r="56" spans="1:8" x14ac:dyDescent="0.25">
      <c r="A56" s="1">
        <v>44013</v>
      </c>
      <c r="B56" s="1">
        <f>EOMONTH(Tabla1[[#This Row],[Fecha_Inicio_Mes]],0)</f>
        <v>44043</v>
      </c>
      <c r="C56" t="s">
        <v>8</v>
      </c>
      <c r="D56">
        <f t="shared" ca="1" si="0"/>
        <v>609</v>
      </c>
      <c r="E56" s="2">
        <f t="shared" ref="E56:E64" si="13">DAY(EOMONTH(A56,0))*24</f>
        <v>744</v>
      </c>
      <c r="F56" s="2">
        <v>6</v>
      </c>
      <c r="G56">
        <f t="shared" ca="1" si="8"/>
        <v>0.06</v>
      </c>
      <c r="H56">
        <f t="shared" ca="1" si="9"/>
        <v>3</v>
      </c>
    </row>
    <row r="57" spans="1:8" x14ac:dyDescent="0.25">
      <c r="A57" s="1">
        <v>44013</v>
      </c>
      <c r="B57" s="1">
        <f>EOMONTH(Tabla1[[#This Row],[Fecha_Inicio_Mes]],0)</f>
        <v>44043</v>
      </c>
      <c r="C57" t="s">
        <v>9</v>
      </c>
      <c r="D57">
        <f t="shared" ca="1" si="0"/>
        <v>593</v>
      </c>
      <c r="E57" s="2">
        <f t="shared" si="13"/>
        <v>744</v>
      </c>
      <c r="F57" s="2">
        <v>8</v>
      </c>
      <c r="G57">
        <f t="shared" ca="1" si="8"/>
        <v>0.05</v>
      </c>
      <c r="H57">
        <f t="shared" ca="1" si="9"/>
        <v>2</v>
      </c>
    </row>
    <row r="58" spans="1:8" x14ac:dyDescent="0.25">
      <c r="A58" s="1">
        <v>44013</v>
      </c>
      <c r="B58" s="1">
        <f>EOMONTH(Tabla1[[#This Row],[Fecha_Inicio_Mes]],0)</f>
        <v>44043</v>
      </c>
      <c r="C58" t="s">
        <v>10</v>
      </c>
      <c r="D58">
        <f t="shared" ca="1" si="0"/>
        <v>614</v>
      </c>
      <c r="E58" s="2">
        <f t="shared" si="13"/>
        <v>744</v>
      </c>
      <c r="F58" s="2">
        <v>10</v>
      </c>
      <c r="G58">
        <f t="shared" ca="1" si="8"/>
        <v>0.03</v>
      </c>
      <c r="H58">
        <f t="shared" ca="1" si="9"/>
        <v>5</v>
      </c>
    </row>
    <row r="59" spans="1:8" x14ac:dyDescent="0.25">
      <c r="A59" s="1">
        <v>44013</v>
      </c>
      <c r="B59" s="1">
        <f>EOMONTH(Tabla1[[#This Row],[Fecha_Inicio_Mes]],0)</f>
        <v>44043</v>
      </c>
      <c r="C59" t="s">
        <v>11</v>
      </c>
      <c r="D59">
        <f t="shared" ca="1" si="0"/>
        <v>638</v>
      </c>
      <c r="E59" s="2">
        <f t="shared" si="13"/>
        <v>744</v>
      </c>
      <c r="F59" s="2">
        <v>14</v>
      </c>
      <c r="G59">
        <f t="shared" ca="1" si="8"/>
        <v>0.02</v>
      </c>
      <c r="H59">
        <f t="shared" ca="1" si="9"/>
        <v>0</v>
      </c>
    </row>
    <row r="60" spans="1:8" x14ac:dyDescent="0.25">
      <c r="A60" s="1">
        <v>44013</v>
      </c>
      <c r="B60" s="1">
        <f>EOMONTH(Tabla1[[#This Row],[Fecha_Inicio_Mes]],0)</f>
        <v>44043</v>
      </c>
      <c r="C60" t="s">
        <v>12</v>
      </c>
      <c r="D60">
        <f t="shared" ca="1" si="0"/>
        <v>635</v>
      </c>
      <c r="E60" s="2">
        <f t="shared" si="13"/>
        <v>744</v>
      </c>
      <c r="F60" s="2">
        <v>14</v>
      </c>
      <c r="G60">
        <f t="shared" ca="1" si="8"/>
        <v>0.09</v>
      </c>
      <c r="H60">
        <f t="shared" ca="1" si="9"/>
        <v>6</v>
      </c>
    </row>
    <row r="61" spans="1:8" x14ac:dyDescent="0.25">
      <c r="A61" s="1">
        <v>44013</v>
      </c>
      <c r="B61" s="1">
        <f>EOMONTH(Tabla1[[#This Row],[Fecha_Inicio_Mes]],0)</f>
        <v>44043</v>
      </c>
      <c r="C61" t="s">
        <v>13</v>
      </c>
      <c r="D61">
        <f t="shared" ca="1" si="0"/>
        <v>639</v>
      </c>
      <c r="E61" s="2">
        <f t="shared" si="13"/>
        <v>744</v>
      </c>
      <c r="F61" s="2">
        <v>8</v>
      </c>
      <c r="G61">
        <f t="shared" ca="1" si="8"/>
        <v>0.06</v>
      </c>
      <c r="H61">
        <f t="shared" ca="1" si="9"/>
        <v>6</v>
      </c>
    </row>
    <row r="62" spans="1:8" x14ac:dyDescent="0.25">
      <c r="A62" s="1">
        <v>44013</v>
      </c>
      <c r="B62" s="1">
        <f>EOMONTH(Tabla1[[#This Row],[Fecha_Inicio_Mes]],0)</f>
        <v>44043</v>
      </c>
      <c r="C62" t="s">
        <v>14</v>
      </c>
      <c r="D62">
        <f t="shared" ca="1" si="0"/>
        <v>627</v>
      </c>
      <c r="E62" s="2">
        <f t="shared" si="13"/>
        <v>744</v>
      </c>
      <c r="F62" s="2">
        <v>8</v>
      </c>
      <c r="G62">
        <f t="shared" ca="1" si="8"/>
        <v>0.09</v>
      </c>
      <c r="H62">
        <f t="shared" ca="1" si="9"/>
        <v>1</v>
      </c>
    </row>
    <row r="63" spans="1:8" x14ac:dyDescent="0.25">
      <c r="A63" s="1">
        <v>44013</v>
      </c>
      <c r="B63" s="1">
        <f>EOMONTH(Tabla1[[#This Row],[Fecha_Inicio_Mes]],0)</f>
        <v>44043</v>
      </c>
      <c r="C63" t="s">
        <v>15</v>
      </c>
      <c r="D63">
        <f t="shared" ca="1" si="0"/>
        <v>631</v>
      </c>
      <c r="E63" s="2">
        <f t="shared" si="13"/>
        <v>744</v>
      </c>
      <c r="F63" s="2">
        <v>25</v>
      </c>
      <c r="G63">
        <f t="shared" ca="1" si="8"/>
        <v>0.08</v>
      </c>
      <c r="H63">
        <f t="shared" ca="1" si="9"/>
        <v>3</v>
      </c>
    </row>
    <row r="64" spans="1:8" x14ac:dyDescent="0.25">
      <c r="A64" s="1">
        <v>44013</v>
      </c>
      <c r="B64" s="1">
        <f>EOMONTH(Tabla1[[#This Row],[Fecha_Inicio_Mes]],0)</f>
        <v>44043</v>
      </c>
      <c r="C64" t="s">
        <v>16</v>
      </c>
      <c r="D64">
        <f t="shared" ca="1" si="0"/>
        <v>596</v>
      </c>
      <c r="E64" s="2">
        <f t="shared" si="13"/>
        <v>744</v>
      </c>
      <c r="F64" s="2">
        <v>12</v>
      </c>
      <c r="G64">
        <f t="shared" ca="1" si="8"/>
        <v>0.02</v>
      </c>
      <c r="H64">
        <f t="shared" ca="1" si="9"/>
        <v>0</v>
      </c>
    </row>
    <row r="65" spans="1:8" x14ac:dyDescent="0.25">
      <c r="A65" s="1">
        <v>44044</v>
      </c>
      <c r="B65" s="1">
        <f>EOMONTH(Tabla1[[#This Row],[Fecha_Inicio_Mes]],0)</f>
        <v>44074</v>
      </c>
      <c r="C65" t="s">
        <v>8</v>
      </c>
      <c r="D65">
        <f t="shared" ca="1" si="0"/>
        <v>611</v>
      </c>
      <c r="E65" s="2">
        <f t="shared" ref="E65:E73" si="14">DAY(EOMONTH(A65,0))*24</f>
        <v>744</v>
      </c>
      <c r="F65" s="2">
        <v>6</v>
      </c>
      <c r="G65">
        <f t="shared" ca="1" si="8"/>
        <v>0.01</v>
      </c>
      <c r="H65">
        <f t="shared" ca="1" si="9"/>
        <v>0</v>
      </c>
    </row>
    <row r="66" spans="1:8" x14ac:dyDescent="0.25">
      <c r="A66" s="1">
        <v>44044</v>
      </c>
      <c r="B66" s="1">
        <f>EOMONTH(Tabla1[[#This Row],[Fecha_Inicio_Mes]],0)</f>
        <v>44074</v>
      </c>
      <c r="C66" t="s">
        <v>9</v>
      </c>
      <c r="D66">
        <f t="shared" ref="D66:D129" ca="1" si="15">RANDBETWEEN(580,672)</f>
        <v>592</v>
      </c>
      <c r="E66" s="2">
        <f t="shared" si="14"/>
        <v>744</v>
      </c>
      <c r="F66" s="2">
        <v>8</v>
      </c>
      <c r="G66">
        <f t="shared" ca="1" si="8"/>
        <v>0.06</v>
      </c>
      <c r="H66">
        <f t="shared" ca="1" si="9"/>
        <v>6</v>
      </c>
    </row>
    <row r="67" spans="1:8" x14ac:dyDescent="0.25">
      <c r="A67" s="1">
        <v>44044</v>
      </c>
      <c r="B67" s="1">
        <f>EOMONTH(Tabla1[[#This Row],[Fecha_Inicio_Mes]],0)</f>
        <v>44074</v>
      </c>
      <c r="C67" t="s">
        <v>10</v>
      </c>
      <c r="D67">
        <f t="shared" ca="1" si="15"/>
        <v>669</v>
      </c>
      <c r="E67" s="2">
        <f t="shared" si="14"/>
        <v>744</v>
      </c>
      <c r="F67" s="2">
        <v>10</v>
      </c>
      <c r="G67">
        <f t="shared" ca="1" si="8"/>
        <v>0.09</v>
      </c>
      <c r="H67">
        <f t="shared" ca="1" si="9"/>
        <v>3</v>
      </c>
    </row>
    <row r="68" spans="1:8" x14ac:dyDescent="0.25">
      <c r="A68" s="1">
        <v>44044</v>
      </c>
      <c r="B68" s="1">
        <f>EOMONTH(Tabla1[[#This Row],[Fecha_Inicio_Mes]],0)</f>
        <v>44074</v>
      </c>
      <c r="C68" t="s">
        <v>11</v>
      </c>
      <c r="D68">
        <f t="shared" ca="1" si="15"/>
        <v>623</v>
      </c>
      <c r="E68" s="2">
        <f t="shared" si="14"/>
        <v>744</v>
      </c>
      <c r="F68" s="2">
        <v>14</v>
      </c>
      <c r="G68">
        <f t="shared" ca="1" si="8"/>
        <v>0.09</v>
      </c>
      <c r="H68">
        <f t="shared" ca="1" si="9"/>
        <v>1</v>
      </c>
    </row>
    <row r="69" spans="1:8" x14ac:dyDescent="0.25">
      <c r="A69" s="1">
        <v>44044</v>
      </c>
      <c r="B69" s="1">
        <f>EOMONTH(Tabla1[[#This Row],[Fecha_Inicio_Mes]],0)</f>
        <v>44074</v>
      </c>
      <c r="C69" t="s">
        <v>12</v>
      </c>
      <c r="D69">
        <f t="shared" ca="1" si="15"/>
        <v>663</v>
      </c>
      <c r="E69" s="2">
        <f t="shared" si="14"/>
        <v>744</v>
      </c>
      <c r="F69" s="2">
        <v>14</v>
      </c>
      <c r="G69">
        <f t="shared" ca="1" si="8"/>
        <v>7.0000000000000007E-2</v>
      </c>
      <c r="H69">
        <f t="shared" ca="1" si="9"/>
        <v>2</v>
      </c>
    </row>
    <row r="70" spans="1:8" x14ac:dyDescent="0.25">
      <c r="A70" s="1">
        <v>44044</v>
      </c>
      <c r="B70" s="1">
        <f>EOMONTH(Tabla1[[#This Row],[Fecha_Inicio_Mes]],0)</f>
        <v>44074</v>
      </c>
      <c r="C70" t="s">
        <v>13</v>
      </c>
      <c r="D70">
        <f t="shared" ca="1" si="15"/>
        <v>611</v>
      </c>
      <c r="E70" s="2">
        <f t="shared" si="14"/>
        <v>744</v>
      </c>
      <c r="F70" s="2">
        <v>8</v>
      </c>
      <c r="G70">
        <f t="shared" ca="1" si="8"/>
        <v>0.05</v>
      </c>
      <c r="H70">
        <f t="shared" ca="1" si="9"/>
        <v>3</v>
      </c>
    </row>
    <row r="71" spans="1:8" x14ac:dyDescent="0.25">
      <c r="A71" s="1">
        <v>44044</v>
      </c>
      <c r="B71" s="1">
        <f>EOMONTH(Tabla1[[#This Row],[Fecha_Inicio_Mes]],0)</f>
        <v>44074</v>
      </c>
      <c r="C71" t="s">
        <v>14</v>
      </c>
      <c r="D71">
        <f t="shared" ca="1" si="15"/>
        <v>627</v>
      </c>
      <c r="E71" s="2">
        <f t="shared" si="14"/>
        <v>744</v>
      </c>
      <c r="F71" s="2">
        <v>8</v>
      </c>
      <c r="G71">
        <f t="shared" ca="1" si="8"/>
        <v>0.01</v>
      </c>
      <c r="H71">
        <f t="shared" ca="1" si="9"/>
        <v>2</v>
      </c>
    </row>
    <row r="72" spans="1:8" x14ac:dyDescent="0.25">
      <c r="A72" s="1">
        <v>44044</v>
      </c>
      <c r="B72" s="1">
        <f>EOMONTH(Tabla1[[#This Row],[Fecha_Inicio_Mes]],0)</f>
        <v>44074</v>
      </c>
      <c r="C72" t="s">
        <v>15</v>
      </c>
      <c r="D72">
        <f t="shared" ca="1" si="15"/>
        <v>663</v>
      </c>
      <c r="E72" s="2">
        <f t="shared" si="14"/>
        <v>744</v>
      </c>
      <c r="F72" s="2">
        <v>25</v>
      </c>
      <c r="G72">
        <f t="shared" ca="1" si="8"/>
        <v>0.01</v>
      </c>
      <c r="H72">
        <f t="shared" ca="1" si="9"/>
        <v>2</v>
      </c>
    </row>
    <row r="73" spans="1:8" x14ac:dyDescent="0.25">
      <c r="A73" s="1">
        <v>44044</v>
      </c>
      <c r="B73" s="1">
        <f>EOMONTH(Tabla1[[#This Row],[Fecha_Inicio_Mes]],0)</f>
        <v>44074</v>
      </c>
      <c r="C73" t="s">
        <v>16</v>
      </c>
      <c r="D73">
        <f t="shared" ca="1" si="15"/>
        <v>659</v>
      </c>
      <c r="E73" s="2">
        <f t="shared" si="14"/>
        <v>744</v>
      </c>
      <c r="F73" s="2">
        <v>12</v>
      </c>
      <c r="G73">
        <f t="shared" ca="1" si="8"/>
        <v>0.06</v>
      </c>
      <c r="H73">
        <f t="shared" ca="1" si="9"/>
        <v>3</v>
      </c>
    </row>
    <row r="74" spans="1:8" x14ac:dyDescent="0.25">
      <c r="A74" s="1">
        <v>44075</v>
      </c>
      <c r="B74" s="1">
        <f>EOMONTH(Tabla1[[#This Row],[Fecha_Inicio_Mes]],0)</f>
        <v>44104</v>
      </c>
      <c r="C74" t="s">
        <v>8</v>
      </c>
      <c r="D74">
        <f t="shared" ca="1" si="15"/>
        <v>651</v>
      </c>
      <c r="E74" s="2">
        <f t="shared" ref="E74:E82" si="16">DAY(EOMONTH(A74,0))*24</f>
        <v>720</v>
      </c>
      <c r="F74" s="2">
        <v>6</v>
      </c>
      <c r="G74">
        <f t="shared" ca="1" si="8"/>
        <v>0.01</v>
      </c>
      <c r="H74">
        <f t="shared" ca="1" si="9"/>
        <v>4</v>
      </c>
    </row>
    <row r="75" spans="1:8" x14ac:dyDescent="0.25">
      <c r="A75" s="1">
        <v>44075</v>
      </c>
      <c r="B75" s="1">
        <f>EOMONTH(Tabla1[[#This Row],[Fecha_Inicio_Mes]],0)</f>
        <v>44104</v>
      </c>
      <c r="C75" t="s">
        <v>9</v>
      </c>
      <c r="D75">
        <f t="shared" ca="1" si="15"/>
        <v>667</v>
      </c>
      <c r="E75" s="2">
        <f t="shared" si="16"/>
        <v>720</v>
      </c>
      <c r="F75" s="2">
        <v>8</v>
      </c>
      <c r="G75">
        <f t="shared" ca="1" si="8"/>
        <v>7.0000000000000007E-2</v>
      </c>
      <c r="H75">
        <f t="shared" ca="1" si="9"/>
        <v>6</v>
      </c>
    </row>
    <row r="76" spans="1:8" x14ac:dyDescent="0.25">
      <c r="A76" s="1">
        <v>44075</v>
      </c>
      <c r="B76" s="1">
        <f>EOMONTH(Tabla1[[#This Row],[Fecha_Inicio_Mes]],0)</f>
        <v>44104</v>
      </c>
      <c r="C76" t="s">
        <v>10</v>
      </c>
      <c r="D76">
        <f t="shared" ca="1" si="15"/>
        <v>598</v>
      </c>
      <c r="E76" s="2">
        <f t="shared" si="16"/>
        <v>720</v>
      </c>
      <c r="F76" s="2">
        <v>10</v>
      </c>
      <c r="G76">
        <f t="shared" ca="1" si="8"/>
        <v>0.06</v>
      </c>
      <c r="H76">
        <f t="shared" ca="1" si="9"/>
        <v>1</v>
      </c>
    </row>
    <row r="77" spans="1:8" x14ac:dyDescent="0.25">
      <c r="A77" s="1">
        <v>44075</v>
      </c>
      <c r="B77" s="1">
        <f>EOMONTH(Tabla1[[#This Row],[Fecha_Inicio_Mes]],0)</f>
        <v>44104</v>
      </c>
      <c r="C77" t="s">
        <v>11</v>
      </c>
      <c r="D77">
        <f t="shared" ca="1" si="15"/>
        <v>644</v>
      </c>
      <c r="E77" s="2">
        <f t="shared" si="16"/>
        <v>720</v>
      </c>
      <c r="F77" s="2">
        <v>14</v>
      </c>
      <c r="G77">
        <f t="shared" ca="1" si="8"/>
        <v>0.05</v>
      </c>
      <c r="H77">
        <f t="shared" ca="1" si="9"/>
        <v>1</v>
      </c>
    </row>
    <row r="78" spans="1:8" x14ac:dyDescent="0.25">
      <c r="A78" s="1">
        <v>44075</v>
      </c>
      <c r="B78" s="1">
        <f>EOMONTH(Tabla1[[#This Row],[Fecha_Inicio_Mes]],0)</f>
        <v>44104</v>
      </c>
      <c r="C78" t="s">
        <v>12</v>
      </c>
      <c r="D78">
        <f t="shared" ca="1" si="15"/>
        <v>659</v>
      </c>
      <c r="E78" s="2">
        <f t="shared" si="16"/>
        <v>720</v>
      </c>
      <c r="F78" s="2">
        <v>14</v>
      </c>
      <c r="G78">
        <f t="shared" ca="1" si="8"/>
        <v>0.09</v>
      </c>
      <c r="H78">
        <f t="shared" ca="1" si="9"/>
        <v>2</v>
      </c>
    </row>
    <row r="79" spans="1:8" x14ac:dyDescent="0.25">
      <c r="A79" s="1">
        <v>44075</v>
      </c>
      <c r="B79" s="1">
        <f>EOMONTH(Tabla1[[#This Row],[Fecha_Inicio_Mes]],0)</f>
        <v>44104</v>
      </c>
      <c r="C79" t="s">
        <v>13</v>
      </c>
      <c r="D79">
        <f t="shared" ca="1" si="15"/>
        <v>663</v>
      </c>
      <c r="E79" s="2">
        <f t="shared" si="16"/>
        <v>720</v>
      </c>
      <c r="F79" s="2">
        <v>8</v>
      </c>
      <c r="G79">
        <f t="shared" ca="1" si="8"/>
        <v>0.03</v>
      </c>
      <c r="H79">
        <f t="shared" ca="1" si="9"/>
        <v>1</v>
      </c>
    </row>
    <row r="80" spans="1:8" x14ac:dyDescent="0.25">
      <c r="A80" s="1">
        <v>44075</v>
      </c>
      <c r="B80" s="1">
        <f>EOMONTH(Tabla1[[#This Row],[Fecha_Inicio_Mes]],0)</f>
        <v>44104</v>
      </c>
      <c r="C80" t="s">
        <v>14</v>
      </c>
      <c r="D80">
        <f t="shared" ca="1" si="15"/>
        <v>635</v>
      </c>
      <c r="E80" s="2">
        <f t="shared" si="16"/>
        <v>720</v>
      </c>
      <c r="F80" s="2">
        <v>8</v>
      </c>
      <c r="G80">
        <f t="shared" ca="1" si="8"/>
        <v>0.03</v>
      </c>
      <c r="H80">
        <f t="shared" ca="1" si="9"/>
        <v>2</v>
      </c>
    </row>
    <row r="81" spans="1:8" x14ac:dyDescent="0.25">
      <c r="A81" s="1">
        <v>44075</v>
      </c>
      <c r="B81" s="1">
        <f>EOMONTH(Tabla1[[#This Row],[Fecha_Inicio_Mes]],0)</f>
        <v>44104</v>
      </c>
      <c r="C81" t="s">
        <v>15</v>
      </c>
      <c r="D81">
        <f t="shared" ca="1" si="15"/>
        <v>656</v>
      </c>
      <c r="E81" s="2">
        <f t="shared" si="16"/>
        <v>720</v>
      </c>
      <c r="F81" s="2">
        <v>25</v>
      </c>
      <c r="G81">
        <f t="shared" ca="1" si="8"/>
        <v>0.04</v>
      </c>
      <c r="H81">
        <f t="shared" ca="1" si="9"/>
        <v>6</v>
      </c>
    </row>
    <row r="82" spans="1:8" x14ac:dyDescent="0.25">
      <c r="A82" s="1">
        <v>44075</v>
      </c>
      <c r="B82" s="1">
        <f>EOMONTH(Tabla1[[#This Row],[Fecha_Inicio_Mes]],0)</f>
        <v>44104</v>
      </c>
      <c r="C82" t="s">
        <v>16</v>
      </c>
      <c r="D82">
        <f t="shared" ca="1" si="15"/>
        <v>592</v>
      </c>
      <c r="E82" s="2">
        <f t="shared" si="16"/>
        <v>720</v>
      </c>
      <c r="F82" s="2">
        <v>12</v>
      </c>
      <c r="G82">
        <f t="shared" ca="1" si="8"/>
        <v>0.03</v>
      </c>
      <c r="H82">
        <f t="shared" ca="1" si="9"/>
        <v>3</v>
      </c>
    </row>
    <row r="83" spans="1:8" x14ac:dyDescent="0.25">
      <c r="A83" s="1">
        <v>44105</v>
      </c>
      <c r="B83" s="1">
        <f>EOMONTH(Tabla1[[#This Row],[Fecha_Inicio_Mes]],0)</f>
        <v>44135</v>
      </c>
      <c r="C83" t="s">
        <v>8</v>
      </c>
      <c r="D83">
        <f t="shared" ca="1" si="15"/>
        <v>620</v>
      </c>
      <c r="E83" s="2">
        <f t="shared" ref="E83:E91" si="17">DAY(EOMONTH(A83,0))*24</f>
        <v>744</v>
      </c>
      <c r="F83" s="2">
        <v>6</v>
      </c>
      <c r="G83">
        <f t="shared" ca="1" si="8"/>
        <v>0.02</v>
      </c>
      <c r="H83">
        <f t="shared" ca="1" si="9"/>
        <v>2</v>
      </c>
    </row>
    <row r="84" spans="1:8" x14ac:dyDescent="0.25">
      <c r="A84" s="1">
        <v>44105</v>
      </c>
      <c r="B84" s="1">
        <f>EOMONTH(Tabla1[[#This Row],[Fecha_Inicio_Mes]],0)</f>
        <v>44135</v>
      </c>
      <c r="C84" t="s">
        <v>9</v>
      </c>
      <c r="D84">
        <f t="shared" ca="1" si="15"/>
        <v>657</v>
      </c>
      <c r="E84" s="2">
        <f t="shared" si="17"/>
        <v>744</v>
      </c>
      <c r="F84" s="2">
        <v>8</v>
      </c>
      <c r="G84">
        <f t="shared" ref="G84:G147" ca="1" si="18">RANDBETWEEN(1,9)/100</f>
        <v>0.04</v>
      </c>
      <c r="H84">
        <f t="shared" ref="H84:H147" ca="1" si="19">RANDBETWEEN(0,6)</f>
        <v>4</v>
      </c>
    </row>
    <row r="85" spans="1:8" x14ac:dyDescent="0.25">
      <c r="A85" s="1">
        <v>44105</v>
      </c>
      <c r="B85" s="1">
        <f>EOMONTH(Tabla1[[#This Row],[Fecha_Inicio_Mes]],0)</f>
        <v>44135</v>
      </c>
      <c r="C85" t="s">
        <v>10</v>
      </c>
      <c r="D85">
        <f t="shared" ca="1" si="15"/>
        <v>624</v>
      </c>
      <c r="E85" s="2">
        <f t="shared" si="17"/>
        <v>744</v>
      </c>
      <c r="F85" s="2">
        <v>10</v>
      </c>
      <c r="G85">
        <f t="shared" ca="1" si="18"/>
        <v>0.01</v>
      </c>
      <c r="H85">
        <f t="shared" ca="1" si="19"/>
        <v>5</v>
      </c>
    </row>
    <row r="86" spans="1:8" x14ac:dyDescent="0.25">
      <c r="A86" s="1">
        <v>44105</v>
      </c>
      <c r="B86" s="1">
        <f>EOMONTH(Tabla1[[#This Row],[Fecha_Inicio_Mes]],0)</f>
        <v>44135</v>
      </c>
      <c r="C86" t="s">
        <v>11</v>
      </c>
      <c r="D86">
        <f t="shared" ca="1" si="15"/>
        <v>611</v>
      </c>
      <c r="E86" s="2">
        <f t="shared" si="17"/>
        <v>744</v>
      </c>
      <c r="F86" s="2">
        <v>14</v>
      </c>
      <c r="G86">
        <f t="shared" ca="1" si="18"/>
        <v>0.05</v>
      </c>
      <c r="H86">
        <f t="shared" ca="1" si="19"/>
        <v>1</v>
      </c>
    </row>
    <row r="87" spans="1:8" x14ac:dyDescent="0.25">
      <c r="A87" s="1">
        <v>44105</v>
      </c>
      <c r="B87" s="1">
        <f>EOMONTH(Tabla1[[#This Row],[Fecha_Inicio_Mes]],0)</f>
        <v>44135</v>
      </c>
      <c r="C87" t="s">
        <v>12</v>
      </c>
      <c r="D87">
        <f t="shared" ca="1" si="15"/>
        <v>658</v>
      </c>
      <c r="E87" s="2">
        <f t="shared" si="17"/>
        <v>744</v>
      </c>
      <c r="F87" s="2">
        <v>14</v>
      </c>
      <c r="G87">
        <f t="shared" ca="1" si="18"/>
        <v>0.06</v>
      </c>
      <c r="H87">
        <f t="shared" ca="1" si="19"/>
        <v>3</v>
      </c>
    </row>
    <row r="88" spans="1:8" x14ac:dyDescent="0.25">
      <c r="A88" s="1">
        <v>44105</v>
      </c>
      <c r="B88" s="1">
        <f>EOMONTH(Tabla1[[#This Row],[Fecha_Inicio_Mes]],0)</f>
        <v>44135</v>
      </c>
      <c r="C88" t="s">
        <v>13</v>
      </c>
      <c r="D88">
        <f t="shared" ca="1" si="15"/>
        <v>659</v>
      </c>
      <c r="E88" s="2">
        <f t="shared" si="17"/>
        <v>744</v>
      </c>
      <c r="F88" s="2">
        <v>8</v>
      </c>
      <c r="G88">
        <f t="shared" ca="1" si="18"/>
        <v>0.02</v>
      </c>
      <c r="H88">
        <f t="shared" ca="1" si="19"/>
        <v>2</v>
      </c>
    </row>
    <row r="89" spans="1:8" x14ac:dyDescent="0.25">
      <c r="A89" s="1">
        <v>44105</v>
      </c>
      <c r="B89" s="1">
        <f>EOMONTH(Tabla1[[#This Row],[Fecha_Inicio_Mes]],0)</f>
        <v>44135</v>
      </c>
      <c r="C89" t="s">
        <v>14</v>
      </c>
      <c r="D89">
        <f t="shared" ca="1" si="15"/>
        <v>610</v>
      </c>
      <c r="E89" s="2">
        <f t="shared" si="17"/>
        <v>744</v>
      </c>
      <c r="F89" s="2">
        <v>8</v>
      </c>
      <c r="G89">
        <f t="shared" ca="1" si="18"/>
        <v>0.06</v>
      </c>
      <c r="H89">
        <f t="shared" ca="1" si="19"/>
        <v>6</v>
      </c>
    </row>
    <row r="90" spans="1:8" x14ac:dyDescent="0.25">
      <c r="A90" s="1">
        <v>44105</v>
      </c>
      <c r="B90" s="1">
        <f>EOMONTH(Tabla1[[#This Row],[Fecha_Inicio_Mes]],0)</f>
        <v>44135</v>
      </c>
      <c r="C90" t="s">
        <v>15</v>
      </c>
      <c r="D90">
        <f t="shared" ca="1" si="15"/>
        <v>595</v>
      </c>
      <c r="E90" s="2">
        <f t="shared" si="17"/>
        <v>744</v>
      </c>
      <c r="F90" s="2">
        <v>25</v>
      </c>
      <c r="G90">
        <f t="shared" ca="1" si="18"/>
        <v>0.01</v>
      </c>
      <c r="H90">
        <f t="shared" ca="1" si="19"/>
        <v>2</v>
      </c>
    </row>
    <row r="91" spans="1:8" x14ac:dyDescent="0.25">
      <c r="A91" s="1">
        <v>44105</v>
      </c>
      <c r="B91" s="1">
        <f>EOMONTH(Tabla1[[#This Row],[Fecha_Inicio_Mes]],0)</f>
        <v>44135</v>
      </c>
      <c r="C91" t="s">
        <v>16</v>
      </c>
      <c r="D91">
        <f t="shared" ca="1" si="15"/>
        <v>622</v>
      </c>
      <c r="E91" s="2">
        <f t="shared" si="17"/>
        <v>744</v>
      </c>
      <c r="F91" s="2">
        <v>12</v>
      </c>
      <c r="G91">
        <f t="shared" ca="1" si="18"/>
        <v>0.04</v>
      </c>
      <c r="H91">
        <f t="shared" ca="1" si="19"/>
        <v>1</v>
      </c>
    </row>
    <row r="92" spans="1:8" x14ac:dyDescent="0.25">
      <c r="A92" s="1">
        <v>44136</v>
      </c>
      <c r="B92" s="1">
        <f>EOMONTH(Tabla1[[#This Row],[Fecha_Inicio_Mes]],0)</f>
        <v>44165</v>
      </c>
      <c r="C92" t="s">
        <v>8</v>
      </c>
      <c r="D92">
        <f t="shared" ca="1" si="15"/>
        <v>613</v>
      </c>
      <c r="E92" s="2">
        <f t="shared" ref="E92:E100" si="20">DAY(EOMONTH(A92,0))*24</f>
        <v>720</v>
      </c>
      <c r="F92" s="2">
        <v>6</v>
      </c>
      <c r="G92">
        <f t="shared" ca="1" si="18"/>
        <v>0.01</v>
      </c>
      <c r="H92">
        <f t="shared" ca="1" si="19"/>
        <v>2</v>
      </c>
    </row>
    <row r="93" spans="1:8" x14ac:dyDescent="0.25">
      <c r="A93" s="1">
        <v>44136</v>
      </c>
      <c r="B93" s="1">
        <f>EOMONTH(Tabla1[[#This Row],[Fecha_Inicio_Mes]],0)</f>
        <v>44165</v>
      </c>
      <c r="C93" t="s">
        <v>9</v>
      </c>
      <c r="D93">
        <f t="shared" ca="1" si="15"/>
        <v>668</v>
      </c>
      <c r="E93" s="2">
        <f t="shared" si="20"/>
        <v>720</v>
      </c>
      <c r="F93" s="2">
        <v>8</v>
      </c>
      <c r="G93">
        <f t="shared" ca="1" si="18"/>
        <v>0.06</v>
      </c>
      <c r="H93">
        <f t="shared" ca="1" si="19"/>
        <v>0</v>
      </c>
    </row>
    <row r="94" spans="1:8" x14ac:dyDescent="0.25">
      <c r="A94" s="1">
        <v>44136</v>
      </c>
      <c r="B94" s="1">
        <f>EOMONTH(Tabla1[[#This Row],[Fecha_Inicio_Mes]],0)</f>
        <v>44165</v>
      </c>
      <c r="C94" t="s">
        <v>10</v>
      </c>
      <c r="D94">
        <f t="shared" ca="1" si="15"/>
        <v>668</v>
      </c>
      <c r="E94" s="2">
        <f t="shared" si="20"/>
        <v>720</v>
      </c>
      <c r="F94" s="2">
        <v>10</v>
      </c>
      <c r="G94">
        <f t="shared" ca="1" si="18"/>
        <v>0.05</v>
      </c>
      <c r="H94">
        <f t="shared" ca="1" si="19"/>
        <v>3</v>
      </c>
    </row>
    <row r="95" spans="1:8" x14ac:dyDescent="0.25">
      <c r="A95" s="1">
        <v>44136</v>
      </c>
      <c r="B95" s="1">
        <f>EOMONTH(Tabla1[[#This Row],[Fecha_Inicio_Mes]],0)</f>
        <v>44165</v>
      </c>
      <c r="C95" t="s">
        <v>11</v>
      </c>
      <c r="D95">
        <f t="shared" ca="1" si="15"/>
        <v>645</v>
      </c>
      <c r="E95" s="2">
        <f t="shared" si="20"/>
        <v>720</v>
      </c>
      <c r="F95" s="2">
        <v>14</v>
      </c>
      <c r="G95">
        <f t="shared" ca="1" si="18"/>
        <v>0.03</v>
      </c>
      <c r="H95">
        <f t="shared" ca="1" si="19"/>
        <v>3</v>
      </c>
    </row>
    <row r="96" spans="1:8" x14ac:dyDescent="0.25">
      <c r="A96" s="1">
        <v>44136</v>
      </c>
      <c r="B96" s="1">
        <f>EOMONTH(Tabla1[[#This Row],[Fecha_Inicio_Mes]],0)</f>
        <v>44165</v>
      </c>
      <c r="C96" t="s">
        <v>12</v>
      </c>
      <c r="D96">
        <f t="shared" ca="1" si="15"/>
        <v>624</v>
      </c>
      <c r="E96" s="2">
        <f t="shared" si="20"/>
        <v>720</v>
      </c>
      <c r="F96" s="2">
        <v>14</v>
      </c>
      <c r="G96">
        <f t="shared" ca="1" si="18"/>
        <v>0.09</v>
      </c>
      <c r="H96">
        <f t="shared" ca="1" si="19"/>
        <v>1</v>
      </c>
    </row>
    <row r="97" spans="1:8" x14ac:dyDescent="0.25">
      <c r="A97" s="1">
        <v>44136</v>
      </c>
      <c r="B97" s="1">
        <f>EOMONTH(Tabla1[[#This Row],[Fecha_Inicio_Mes]],0)</f>
        <v>44165</v>
      </c>
      <c r="C97" t="s">
        <v>13</v>
      </c>
      <c r="D97">
        <f t="shared" ca="1" si="15"/>
        <v>661</v>
      </c>
      <c r="E97" s="2">
        <f t="shared" si="20"/>
        <v>720</v>
      </c>
      <c r="F97" s="2">
        <v>8</v>
      </c>
      <c r="G97">
        <f t="shared" ca="1" si="18"/>
        <v>0.01</v>
      </c>
      <c r="H97">
        <f t="shared" ca="1" si="19"/>
        <v>3</v>
      </c>
    </row>
    <row r="98" spans="1:8" x14ac:dyDescent="0.25">
      <c r="A98" s="1">
        <v>44136</v>
      </c>
      <c r="B98" s="1">
        <f>EOMONTH(Tabla1[[#This Row],[Fecha_Inicio_Mes]],0)</f>
        <v>44165</v>
      </c>
      <c r="C98" t="s">
        <v>14</v>
      </c>
      <c r="D98">
        <f t="shared" ca="1" si="15"/>
        <v>634</v>
      </c>
      <c r="E98" s="2">
        <f t="shared" si="20"/>
        <v>720</v>
      </c>
      <c r="F98" s="2">
        <v>8</v>
      </c>
      <c r="G98">
        <f t="shared" ca="1" si="18"/>
        <v>7.0000000000000007E-2</v>
      </c>
      <c r="H98">
        <f t="shared" ca="1" si="19"/>
        <v>1</v>
      </c>
    </row>
    <row r="99" spans="1:8" x14ac:dyDescent="0.25">
      <c r="A99" s="1">
        <v>44136</v>
      </c>
      <c r="B99" s="1">
        <f>EOMONTH(Tabla1[[#This Row],[Fecha_Inicio_Mes]],0)</f>
        <v>44165</v>
      </c>
      <c r="C99" t="s">
        <v>15</v>
      </c>
      <c r="D99">
        <f t="shared" ca="1" si="15"/>
        <v>664</v>
      </c>
      <c r="E99" s="2">
        <f t="shared" si="20"/>
        <v>720</v>
      </c>
      <c r="F99" s="2">
        <v>25</v>
      </c>
      <c r="G99">
        <f t="shared" ca="1" si="18"/>
        <v>0.09</v>
      </c>
      <c r="H99">
        <f t="shared" ca="1" si="19"/>
        <v>1</v>
      </c>
    </row>
    <row r="100" spans="1:8" x14ac:dyDescent="0.25">
      <c r="A100" s="1">
        <v>44136</v>
      </c>
      <c r="B100" s="1">
        <f>EOMONTH(Tabla1[[#This Row],[Fecha_Inicio_Mes]],0)</f>
        <v>44165</v>
      </c>
      <c r="C100" t="s">
        <v>16</v>
      </c>
      <c r="D100">
        <f t="shared" ca="1" si="15"/>
        <v>588</v>
      </c>
      <c r="E100" s="2">
        <f t="shared" si="20"/>
        <v>720</v>
      </c>
      <c r="F100" s="2">
        <v>12</v>
      </c>
      <c r="G100">
        <f t="shared" ca="1" si="18"/>
        <v>0.01</v>
      </c>
      <c r="H100">
        <f t="shared" ca="1" si="19"/>
        <v>1</v>
      </c>
    </row>
    <row r="101" spans="1:8" x14ac:dyDescent="0.25">
      <c r="A101" s="1">
        <v>44166</v>
      </c>
      <c r="B101" s="1">
        <f>EOMONTH(Tabla1[[#This Row],[Fecha_Inicio_Mes]],0)</f>
        <v>44196</v>
      </c>
      <c r="C101" t="s">
        <v>8</v>
      </c>
      <c r="D101">
        <f t="shared" ca="1" si="15"/>
        <v>625</v>
      </c>
      <c r="E101" s="2">
        <f t="shared" ref="E101:E109" si="21">DAY(EOMONTH(A101,0))*24</f>
        <v>744</v>
      </c>
      <c r="F101" s="2">
        <v>6</v>
      </c>
      <c r="G101">
        <f t="shared" ca="1" si="18"/>
        <v>0.08</v>
      </c>
      <c r="H101">
        <f t="shared" ca="1" si="19"/>
        <v>6</v>
      </c>
    </row>
    <row r="102" spans="1:8" x14ac:dyDescent="0.25">
      <c r="A102" s="1">
        <v>44166</v>
      </c>
      <c r="B102" s="1">
        <f>EOMONTH(Tabla1[[#This Row],[Fecha_Inicio_Mes]],0)</f>
        <v>44196</v>
      </c>
      <c r="C102" t="s">
        <v>9</v>
      </c>
      <c r="D102">
        <f t="shared" ca="1" si="15"/>
        <v>593</v>
      </c>
      <c r="E102" s="2">
        <f t="shared" si="21"/>
        <v>744</v>
      </c>
      <c r="F102" s="2">
        <v>8</v>
      </c>
      <c r="G102">
        <f t="shared" ca="1" si="18"/>
        <v>0.03</v>
      </c>
      <c r="H102">
        <f t="shared" ca="1" si="19"/>
        <v>6</v>
      </c>
    </row>
    <row r="103" spans="1:8" x14ac:dyDescent="0.25">
      <c r="A103" s="1">
        <v>44166</v>
      </c>
      <c r="B103" s="1">
        <f>EOMONTH(Tabla1[[#This Row],[Fecha_Inicio_Mes]],0)</f>
        <v>44196</v>
      </c>
      <c r="C103" t="s">
        <v>10</v>
      </c>
      <c r="D103">
        <f t="shared" ca="1" si="15"/>
        <v>590</v>
      </c>
      <c r="E103" s="2">
        <f t="shared" si="21"/>
        <v>744</v>
      </c>
      <c r="F103" s="2">
        <v>10</v>
      </c>
      <c r="G103">
        <f t="shared" ca="1" si="18"/>
        <v>0.09</v>
      </c>
      <c r="H103">
        <f t="shared" ca="1" si="19"/>
        <v>6</v>
      </c>
    </row>
    <row r="104" spans="1:8" x14ac:dyDescent="0.25">
      <c r="A104" s="1">
        <v>44166</v>
      </c>
      <c r="B104" s="1">
        <f>EOMONTH(Tabla1[[#This Row],[Fecha_Inicio_Mes]],0)</f>
        <v>44196</v>
      </c>
      <c r="C104" t="s">
        <v>11</v>
      </c>
      <c r="D104">
        <f t="shared" ca="1" si="15"/>
        <v>625</v>
      </c>
      <c r="E104" s="2">
        <f t="shared" si="21"/>
        <v>744</v>
      </c>
      <c r="F104" s="2">
        <v>14</v>
      </c>
      <c r="G104">
        <f t="shared" ca="1" si="18"/>
        <v>0.06</v>
      </c>
      <c r="H104">
        <f t="shared" ca="1" si="19"/>
        <v>3</v>
      </c>
    </row>
    <row r="105" spans="1:8" x14ac:dyDescent="0.25">
      <c r="A105" s="1">
        <v>44166</v>
      </c>
      <c r="B105" s="1">
        <f>EOMONTH(Tabla1[[#This Row],[Fecha_Inicio_Mes]],0)</f>
        <v>44196</v>
      </c>
      <c r="C105" t="s">
        <v>12</v>
      </c>
      <c r="D105">
        <f t="shared" ca="1" si="15"/>
        <v>618</v>
      </c>
      <c r="E105" s="2">
        <f t="shared" si="21"/>
        <v>744</v>
      </c>
      <c r="F105" s="2">
        <v>14</v>
      </c>
      <c r="G105">
        <f t="shared" ca="1" si="18"/>
        <v>7.0000000000000007E-2</v>
      </c>
      <c r="H105">
        <f t="shared" ca="1" si="19"/>
        <v>2</v>
      </c>
    </row>
    <row r="106" spans="1:8" x14ac:dyDescent="0.25">
      <c r="A106" s="1">
        <v>44166</v>
      </c>
      <c r="B106" s="1">
        <f>EOMONTH(Tabla1[[#This Row],[Fecha_Inicio_Mes]],0)</f>
        <v>44196</v>
      </c>
      <c r="C106" t="s">
        <v>13</v>
      </c>
      <c r="D106">
        <f t="shared" ca="1" si="15"/>
        <v>665</v>
      </c>
      <c r="E106" s="2">
        <f t="shared" si="21"/>
        <v>744</v>
      </c>
      <c r="F106" s="2">
        <v>8</v>
      </c>
      <c r="G106">
        <f t="shared" ca="1" si="18"/>
        <v>0.04</v>
      </c>
      <c r="H106">
        <f t="shared" ca="1" si="19"/>
        <v>0</v>
      </c>
    </row>
    <row r="107" spans="1:8" x14ac:dyDescent="0.25">
      <c r="A107" s="1">
        <v>44166</v>
      </c>
      <c r="B107" s="1">
        <f>EOMONTH(Tabla1[[#This Row],[Fecha_Inicio_Mes]],0)</f>
        <v>44196</v>
      </c>
      <c r="C107" t="s">
        <v>14</v>
      </c>
      <c r="D107">
        <f t="shared" ca="1" si="15"/>
        <v>596</v>
      </c>
      <c r="E107" s="2">
        <f t="shared" si="21"/>
        <v>744</v>
      </c>
      <c r="F107" s="2">
        <v>8</v>
      </c>
      <c r="G107">
        <f t="shared" ca="1" si="18"/>
        <v>7.0000000000000007E-2</v>
      </c>
      <c r="H107">
        <f t="shared" ca="1" si="19"/>
        <v>0</v>
      </c>
    </row>
    <row r="108" spans="1:8" x14ac:dyDescent="0.25">
      <c r="A108" s="1">
        <v>44166</v>
      </c>
      <c r="B108" s="1">
        <f>EOMONTH(Tabla1[[#This Row],[Fecha_Inicio_Mes]],0)</f>
        <v>44196</v>
      </c>
      <c r="C108" t="s">
        <v>15</v>
      </c>
      <c r="D108">
        <f t="shared" ca="1" si="15"/>
        <v>580</v>
      </c>
      <c r="E108" s="2">
        <f t="shared" si="21"/>
        <v>744</v>
      </c>
      <c r="F108" s="2">
        <v>25</v>
      </c>
      <c r="G108">
        <f t="shared" ca="1" si="18"/>
        <v>7.0000000000000007E-2</v>
      </c>
      <c r="H108">
        <f t="shared" ca="1" si="19"/>
        <v>5</v>
      </c>
    </row>
    <row r="109" spans="1:8" x14ac:dyDescent="0.25">
      <c r="A109" s="1">
        <v>44166</v>
      </c>
      <c r="B109" s="1">
        <f>EOMONTH(Tabla1[[#This Row],[Fecha_Inicio_Mes]],0)</f>
        <v>44196</v>
      </c>
      <c r="C109" t="s">
        <v>16</v>
      </c>
      <c r="D109">
        <f t="shared" ca="1" si="15"/>
        <v>664</v>
      </c>
      <c r="E109" s="2">
        <f t="shared" si="21"/>
        <v>744</v>
      </c>
      <c r="F109" s="2">
        <v>12</v>
      </c>
      <c r="G109">
        <f t="shared" ca="1" si="18"/>
        <v>0.03</v>
      </c>
      <c r="H109">
        <f t="shared" ca="1" si="19"/>
        <v>2</v>
      </c>
    </row>
    <row r="110" spans="1:8" x14ac:dyDescent="0.25">
      <c r="A110" s="1">
        <v>44197</v>
      </c>
      <c r="B110" s="1">
        <f>EOMONTH(Tabla1[[#This Row],[Fecha_Inicio_Mes]],0)</f>
        <v>44227</v>
      </c>
      <c r="C110" t="s">
        <v>8</v>
      </c>
      <c r="D110">
        <f t="shared" ca="1" si="15"/>
        <v>622</v>
      </c>
      <c r="E110" s="2">
        <f>DAY(EOMONTH(A110,0))*24</f>
        <v>744</v>
      </c>
      <c r="F110" s="2">
        <v>6</v>
      </c>
      <c r="G110">
        <f t="shared" ca="1" si="18"/>
        <v>0.02</v>
      </c>
      <c r="H110">
        <f t="shared" ca="1" si="19"/>
        <v>6</v>
      </c>
    </row>
    <row r="111" spans="1:8" x14ac:dyDescent="0.25">
      <c r="A111" s="1">
        <v>44197</v>
      </c>
      <c r="B111" s="1">
        <f>EOMONTH(Tabla1[[#This Row],[Fecha_Inicio_Mes]],0)</f>
        <v>44227</v>
      </c>
      <c r="C111" t="s">
        <v>9</v>
      </c>
      <c r="D111">
        <f t="shared" ca="1" si="15"/>
        <v>652</v>
      </c>
      <c r="E111" s="2">
        <f t="shared" ref="E111:E174" si="22">DAY(EOMONTH(A111,0))*24</f>
        <v>744</v>
      </c>
      <c r="F111" s="2">
        <v>8</v>
      </c>
      <c r="G111">
        <f t="shared" ca="1" si="18"/>
        <v>0.04</v>
      </c>
      <c r="H111">
        <f t="shared" ca="1" si="19"/>
        <v>2</v>
      </c>
    </row>
    <row r="112" spans="1:8" x14ac:dyDescent="0.25">
      <c r="A112" s="1">
        <v>44197</v>
      </c>
      <c r="B112" s="1">
        <f>EOMONTH(Tabla1[[#This Row],[Fecha_Inicio_Mes]],0)</f>
        <v>44227</v>
      </c>
      <c r="C112" t="s">
        <v>10</v>
      </c>
      <c r="D112">
        <f t="shared" ca="1" si="15"/>
        <v>604</v>
      </c>
      <c r="E112" s="2">
        <f t="shared" si="22"/>
        <v>744</v>
      </c>
      <c r="F112" s="2">
        <v>10</v>
      </c>
      <c r="G112">
        <f t="shared" ca="1" si="18"/>
        <v>7.0000000000000007E-2</v>
      </c>
      <c r="H112">
        <f t="shared" ca="1" si="19"/>
        <v>1</v>
      </c>
    </row>
    <row r="113" spans="1:8" x14ac:dyDescent="0.25">
      <c r="A113" s="1">
        <v>44197</v>
      </c>
      <c r="B113" s="1">
        <f>EOMONTH(Tabla1[[#This Row],[Fecha_Inicio_Mes]],0)</f>
        <v>44227</v>
      </c>
      <c r="C113" t="s">
        <v>11</v>
      </c>
      <c r="D113">
        <f t="shared" ca="1" si="15"/>
        <v>603</v>
      </c>
      <c r="E113" s="2">
        <f t="shared" si="22"/>
        <v>744</v>
      </c>
      <c r="F113" s="2">
        <v>14</v>
      </c>
      <c r="G113">
        <f t="shared" ca="1" si="18"/>
        <v>0.06</v>
      </c>
      <c r="H113">
        <f t="shared" ca="1" si="19"/>
        <v>3</v>
      </c>
    </row>
    <row r="114" spans="1:8" x14ac:dyDescent="0.25">
      <c r="A114" s="1">
        <v>44197</v>
      </c>
      <c r="B114" s="1">
        <f>EOMONTH(Tabla1[[#This Row],[Fecha_Inicio_Mes]],0)</f>
        <v>44227</v>
      </c>
      <c r="C114" t="s">
        <v>12</v>
      </c>
      <c r="D114">
        <f t="shared" ca="1" si="15"/>
        <v>612</v>
      </c>
      <c r="E114" s="2">
        <f t="shared" si="22"/>
        <v>744</v>
      </c>
      <c r="F114" s="2">
        <v>14</v>
      </c>
      <c r="G114">
        <f t="shared" ca="1" si="18"/>
        <v>0.09</v>
      </c>
      <c r="H114">
        <f t="shared" ca="1" si="19"/>
        <v>6</v>
      </c>
    </row>
    <row r="115" spans="1:8" x14ac:dyDescent="0.25">
      <c r="A115" s="1">
        <v>44197</v>
      </c>
      <c r="B115" s="1">
        <f>EOMONTH(Tabla1[[#This Row],[Fecha_Inicio_Mes]],0)</f>
        <v>44227</v>
      </c>
      <c r="C115" t="s">
        <v>13</v>
      </c>
      <c r="D115">
        <f t="shared" ca="1" si="15"/>
        <v>612</v>
      </c>
      <c r="E115" s="2">
        <f t="shared" si="22"/>
        <v>744</v>
      </c>
      <c r="F115" s="2">
        <v>8</v>
      </c>
      <c r="G115">
        <f t="shared" ca="1" si="18"/>
        <v>0.04</v>
      </c>
      <c r="H115">
        <f t="shared" ca="1" si="19"/>
        <v>0</v>
      </c>
    </row>
    <row r="116" spans="1:8" x14ac:dyDescent="0.25">
      <c r="A116" s="1">
        <v>44197</v>
      </c>
      <c r="B116" s="1">
        <f>EOMONTH(Tabla1[[#This Row],[Fecha_Inicio_Mes]],0)</f>
        <v>44227</v>
      </c>
      <c r="C116" t="s">
        <v>14</v>
      </c>
      <c r="D116">
        <f t="shared" ca="1" si="15"/>
        <v>620</v>
      </c>
      <c r="E116" s="2">
        <f t="shared" si="22"/>
        <v>744</v>
      </c>
      <c r="F116" s="2">
        <v>8</v>
      </c>
      <c r="G116">
        <f t="shared" ca="1" si="18"/>
        <v>0.01</v>
      </c>
      <c r="H116">
        <f t="shared" ca="1" si="19"/>
        <v>1</v>
      </c>
    </row>
    <row r="117" spans="1:8" x14ac:dyDescent="0.25">
      <c r="A117" s="1">
        <v>44197</v>
      </c>
      <c r="B117" s="1">
        <f>EOMONTH(Tabla1[[#This Row],[Fecha_Inicio_Mes]],0)</f>
        <v>44227</v>
      </c>
      <c r="C117" t="s">
        <v>15</v>
      </c>
      <c r="D117">
        <f t="shared" ca="1" si="15"/>
        <v>602</v>
      </c>
      <c r="E117" s="2">
        <f t="shared" si="22"/>
        <v>744</v>
      </c>
      <c r="F117" s="2">
        <v>25</v>
      </c>
      <c r="G117">
        <f t="shared" ca="1" si="18"/>
        <v>0.09</v>
      </c>
      <c r="H117">
        <f t="shared" ca="1" si="19"/>
        <v>3</v>
      </c>
    </row>
    <row r="118" spans="1:8" x14ac:dyDescent="0.25">
      <c r="A118" s="1">
        <v>44197</v>
      </c>
      <c r="B118" s="1">
        <f>EOMONTH(Tabla1[[#This Row],[Fecha_Inicio_Mes]],0)</f>
        <v>44227</v>
      </c>
      <c r="C118" t="s">
        <v>16</v>
      </c>
      <c r="D118">
        <f t="shared" ca="1" si="15"/>
        <v>650</v>
      </c>
      <c r="E118" s="2">
        <f t="shared" si="22"/>
        <v>744</v>
      </c>
      <c r="F118" s="2">
        <v>12</v>
      </c>
      <c r="G118">
        <f t="shared" ca="1" si="18"/>
        <v>0.09</v>
      </c>
      <c r="H118">
        <f t="shared" ca="1" si="19"/>
        <v>2</v>
      </c>
    </row>
    <row r="119" spans="1:8" x14ac:dyDescent="0.25">
      <c r="A119" s="1">
        <v>44228</v>
      </c>
      <c r="B119" s="1">
        <f>EOMONTH(Tabla1[[#This Row],[Fecha_Inicio_Mes]],0)</f>
        <v>44255</v>
      </c>
      <c r="C119" t="s">
        <v>8</v>
      </c>
      <c r="D119">
        <f t="shared" ca="1" si="15"/>
        <v>630</v>
      </c>
      <c r="E119" s="2">
        <f t="shared" si="22"/>
        <v>672</v>
      </c>
      <c r="F119" s="2">
        <v>6</v>
      </c>
      <c r="G119">
        <f t="shared" ca="1" si="18"/>
        <v>0.03</v>
      </c>
      <c r="H119">
        <f t="shared" ca="1" si="19"/>
        <v>1</v>
      </c>
    </row>
    <row r="120" spans="1:8" x14ac:dyDescent="0.25">
      <c r="A120" s="1">
        <v>44228</v>
      </c>
      <c r="B120" s="1">
        <f>EOMONTH(Tabla1[[#This Row],[Fecha_Inicio_Mes]],0)</f>
        <v>44255</v>
      </c>
      <c r="C120" t="s">
        <v>9</v>
      </c>
      <c r="D120">
        <f t="shared" ca="1" si="15"/>
        <v>650</v>
      </c>
      <c r="E120" s="2">
        <f t="shared" si="22"/>
        <v>672</v>
      </c>
      <c r="F120" s="2">
        <v>8</v>
      </c>
      <c r="G120">
        <f t="shared" ca="1" si="18"/>
        <v>0.09</v>
      </c>
      <c r="H120">
        <f t="shared" ca="1" si="19"/>
        <v>1</v>
      </c>
    </row>
    <row r="121" spans="1:8" x14ac:dyDescent="0.25">
      <c r="A121" s="1">
        <v>44228</v>
      </c>
      <c r="B121" s="1">
        <f>EOMONTH(Tabla1[[#This Row],[Fecha_Inicio_Mes]],0)</f>
        <v>44255</v>
      </c>
      <c r="C121" t="s">
        <v>10</v>
      </c>
      <c r="D121">
        <f t="shared" ca="1" si="15"/>
        <v>589</v>
      </c>
      <c r="E121" s="2">
        <f t="shared" si="22"/>
        <v>672</v>
      </c>
      <c r="F121" s="2">
        <v>10</v>
      </c>
      <c r="G121">
        <f t="shared" ca="1" si="18"/>
        <v>0.09</v>
      </c>
      <c r="H121">
        <f t="shared" ca="1" si="19"/>
        <v>0</v>
      </c>
    </row>
    <row r="122" spans="1:8" x14ac:dyDescent="0.25">
      <c r="A122" s="1">
        <v>44228</v>
      </c>
      <c r="B122" s="1">
        <f>EOMONTH(Tabla1[[#This Row],[Fecha_Inicio_Mes]],0)</f>
        <v>44255</v>
      </c>
      <c r="C122" t="s">
        <v>11</v>
      </c>
      <c r="D122">
        <f t="shared" ca="1" si="15"/>
        <v>666</v>
      </c>
      <c r="E122" s="2">
        <f t="shared" si="22"/>
        <v>672</v>
      </c>
      <c r="F122" s="2">
        <v>14</v>
      </c>
      <c r="G122">
        <f t="shared" ca="1" si="18"/>
        <v>0.09</v>
      </c>
      <c r="H122">
        <f t="shared" ca="1" si="19"/>
        <v>4</v>
      </c>
    </row>
    <row r="123" spans="1:8" x14ac:dyDescent="0.25">
      <c r="A123" s="1">
        <v>44228</v>
      </c>
      <c r="B123" s="1">
        <f>EOMONTH(Tabla1[[#This Row],[Fecha_Inicio_Mes]],0)</f>
        <v>44255</v>
      </c>
      <c r="C123" t="s">
        <v>12</v>
      </c>
      <c r="D123">
        <f t="shared" ca="1" si="15"/>
        <v>585</v>
      </c>
      <c r="E123" s="2">
        <f t="shared" si="22"/>
        <v>672</v>
      </c>
      <c r="F123" s="2">
        <v>14</v>
      </c>
      <c r="G123">
        <f t="shared" ca="1" si="18"/>
        <v>0.08</v>
      </c>
      <c r="H123">
        <f t="shared" ca="1" si="19"/>
        <v>5</v>
      </c>
    </row>
    <row r="124" spans="1:8" x14ac:dyDescent="0.25">
      <c r="A124" s="1">
        <v>44228</v>
      </c>
      <c r="B124" s="1">
        <f>EOMONTH(Tabla1[[#This Row],[Fecha_Inicio_Mes]],0)</f>
        <v>44255</v>
      </c>
      <c r="C124" t="s">
        <v>13</v>
      </c>
      <c r="D124">
        <f t="shared" ca="1" si="15"/>
        <v>585</v>
      </c>
      <c r="E124" s="2">
        <f t="shared" si="22"/>
        <v>672</v>
      </c>
      <c r="F124" s="2">
        <v>8</v>
      </c>
      <c r="G124">
        <f t="shared" ca="1" si="18"/>
        <v>0.09</v>
      </c>
      <c r="H124">
        <f t="shared" ca="1" si="19"/>
        <v>6</v>
      </c>
    </row>
    <row r="125" spans="1:8" x14ac:dyDescent="0.25">
      <c r="A125" s="1">
        <v>44228</v>
      </c>
      <c r="B125" s="1">
        <f>EOMONTH(Tabla1[[#This Row],[Fecha_Inicio_Mes]],0)</f>
        <v>44255</v>
      </c>
      <c r="C125" t="s">
        <v>14</v>
      </c>
      <c r="D125">
        <f t="shared" ca="1" si="15"/>
        <v>605</v>
      </c>
      <c r="E125" s="2">
        <f t="shared" si="22"/>
        <v>672</v>
      </c>
      <c r="F125" s="2">
        <v>8</v>
      </c>
      <c r="G125">
        <f t="shared" ca="1" si="18"/>
        <v>0.04</v>
      </c>
      <c r="H125">
        <f t="shared" ca="1" si="19"/>
        <v>2</v>
      </c>
    </row>
    <row r="126" spans="1:8" x14ac:dyDescent="0.25">
      <c r="A126" s="1">
        <v>44228</v>
      </c>
      <c r="B126" s="1">
        <f>EOMONTH(Tabla1[[#This Row],[Fecha_Inicio_Mes]],0)</f>
        <v>44255</v>
      </c>
      <c r="C126" t="s">
        <v>15</v>
      </c>
      <c r="D126">
        <f t="shared" ca="1" si="15"/>
        <v>664</v>
      </c>
      <c r="E126" s="2">
        <f t="shared" si="22"/>
        <v>672</v>
      </c>
      <c r="F126" s="2">
        <v>25</v>
      </c>
      <c r="G126">
        <f t="shared" ca="1" si="18"/>
        <v>0.06</v>
      </c>
      <c r="H126">
        <f t="shared" ca="1" si="19"/>
        <v>4</v>
      </c>
    </row>
    <row r="127" spans="1:8" x14ac:dyDescent="0.25">
      <c r="A127" s="1">
        <v>44228</v>
      </c>
      <c r="B127" s="1">
        <f>EOMONTH(Tabla1[[#This Row],[Fecha_Inicio_Mes]],0)</f>
        <v>44255</v>
      </c>
      <c r="C127" t="s">
        <v>16</v>
      </c>
      <c r="D127">
        <f t="shared" ca="1" si="15"/>
        <v>614</v>
      </c>
      <c r="E127" s="2">
        <f t="shared" si="22"/>
        <v>672</v>
      </c>
      <c r="F127" s="2">
        <v>12</v>
      </c>
      <c r="G127">
        <f t="shared" ca="1" si="18"/>
        <v>0.05</v>
      </c>
      <c r="H127">
        <f t="shared" ca="1" si="19"/>
        <v>6</v>
      </c>
    </row>
    <row r="128" spans="1:8" x14ac:dyDescent="0.25">
      <c r="A128" s="1">
        <v>44256</v>
      </c>
      <c r="B128" s="1">
        <f>EOMONTH(Tabla1[[#This Row],[Fecha_Inicio_Mes]],0)</f>
        <v>44286</v>
      </c>
      <c r="C128" t="s">
        <v>8</v>
      </c>
      <c r="D128">
        <f t="shared" ca="1" si="15"/>
        <v>668</v>
      </c>
      <c r="E128" s="2">
        <f t="shared" si="22"/>
        <v>744</v>
      </c>
      <c r="F128" s="2">
        <v>6</v>
      </c>
      <c r="G128">
        <f t="shared" ca="1" si="18"/>
        <v>0.06</v>
      </c>
      <c r="H128">
        <f t="shared" ca="1" si="19"/>
        <v>5</v>
      </c>
    </row>
    <row r="129" spans="1:8" x14ac:dyDescent="0.25">
      <c r="A129" s="1">
        <v>44256</v>
      </c>
      <c r="B129" s="1">
        <f>EOMONTH(Tabla1[[#This Row],[Fecha_Inicio_Mes]],0)</f>
        <v>44286</v>
      </c>
      <c r="C129" t="s">
        <v>9</v>
      </c>
      <c r="D129">
        <f t="shared" ca="1" si="15"/>
        <v>592</v>
      </c>
      <c r="E129" s="2">
        <f t="shared" si="22"/>
        <v>744</v>
      </c>
      <c r="F129" s="2">
        <v>8</v>
      </c>
      <c r="G129">
        <f t="shared" ca="1" si="18"/>
        <v>0.09</v>
      </c>
      <c r="H129">
        <f t="shared" ca="1" si="19"/>
        <v>4</v>
      </c>
    </row>
    <row r="130" spans="1:8" x14ac:dyDescent="0.25">
      <c r="A130" s="1">
        <v>44256</v>
      </c>
      <c r="B130" s="1">
        <f>EOMONTH(Tabla1[[#This Row],[Fecha_Inicio_Mes]],0)</f>
        <v>44286</v>
      </c>
      <c r="C130" t="s">
        <v>10</v>
      </c>
      <c r="D130">
        <f t="shared" ref="D130:D193" ca="1" si="23">RANDBETWEEN(580,672)</f>
        <v>643</v>
      </c>
      <c r="E130" s="2">
        <f t="shared" si="22"/>
        <v>744</v>
      </c>
      <c r="F130" s="2">
        <v>10</v>
      </c>
      <c r="G130">
        <f t="shared" ca="1" si="18"/>
        <v>0.05</v>
      </c>
      <c r="H130">
        <f t="shared" ca="1" si="19"/>
        <v>4</v>
      </c>
    </row>
    <row r="131" spans="1:8" x14ac:dyDescent="0.25">
      <c r="A131" s="1">
        <v>44256</v>
      </c>
      <c r="B131" s="1">
        <f>EOMONTH(Tabla1[[#This Row],[Fecha_Inicio_Mes]],0)</f>
        <v>44286</v>
      </c>
      <c r="C131" t="s">
        <v>11</v>
      </c>
      <c r="D131">
        <f t="shared" ca="1" si="23"/>
        <v>638</v>
      </c>
      <c r="E131" s="2">
        <f t="shared" si="22"/>
        <v>744</v>
      </c>
      <c r="F131" s="2">
        <v>14</v>
      </c>
      <c r="G131">
        <f t="shared" ca="1" si="18"/>
        <v>0.04</v>
      </c>
      <c r="H131">
        <f t="shared" ca="1" si="19"/>
        <v>6</v>
      </c>
    </row>
    <row r="132" spans="1:8" x14ac:dyDescent="0.25">
      <c r="A132" s="1">
        <v>44256</v>
      </c>
      <c r="B132" s="1">
        <f>EOMONTH(Tabla1[[#This Row],[Fecha_Inicio_Mes]],0)</f>
        <v>44286</v>
      </c>
      <c r="C132" t="s">
        <v>12</v>
      </c>
      <c r="D132">
        <f t="shared" ca="1" si="23"/>
        <v>657</v>
      </c>
      <c r="E132" s="2">
        <f t="shared" si="22"/>
        <v>744</v>
      </c>
      <c r="F132" s="2">
        <v>14</v>
      </c>
      <c r="G132">
        <f t="shared" ca="1" si="18"/>
        <v>0.03</v>
      </c>
      <c r="H132">
        <f t="shared" ca="1" si="19"/>
        <v>4</v>
      </c>
    </row>
    <row r="133" spans="1:8" x14ac:dyDescent="0.25">
      <c r="A133" s="1">
        <v>44256</v>
      </c>
      <c r="B133" s="1">
        <f>EOMONTH(Tabla1[[#This Row],[Fecha_Inicio_Mes]],0)</f>
        <v>44286</v>
      </c>
      <c r="C133" t="s">
        <v>13</v>
      </c>
      <c r="D133">
        <f t="shared" ca="1" si="23"/>
        <v>667</v>
      </c>
      <c r="E133" s="2">
        <f t="shared" si="22"/>
        <v>744</v>
      </c>
      <c r="F133" s="2">
        <v>8</v>
      </c>
      <c r="G133">
        <f t="shared" ca="1" si="18"/>
        <v>0.06</v>
      </c>
      <c r="H133">
        <f t="shared" ca="1" si="19"/>
        <v>0</v>
      </c>
    </row>
    <row r="134" spans="1:8" x14ac:dyDescent="0.25">
      <c r="A134" s="1">
        <v>44256</v>
      </c>
      <c r="B134" s="1">
        <f>EOMONTH(Tabla1[[#This Row],[Fecha_Inicio_Mes]],0)</f>
        <v>44286</v>
      </c>
      <c r="C134" t="s">
        <v>14</v>
      </c>
      <c r="D134">
        <f t="shared" ca="1" si="23"/>
        <v>647</v>
      </c>
      <c r="E134" s="2">
        <f t="shared" si="22"/>
        <v>744</v>
      </c>
      <c r="F134" s="2">
        <v>8</v>
      </c>
      <c r="G134">
        <f t="shared" ca="1" si="18"/>
        <v>0.01</v>
      </c>
      <c r="H134">
        <f t="shared" ca="1" si="19"/>
        <v>5</v>
      </c>
    </row>
    <row r="135" spans="1:8" x14ac:dyDescent="0.25">
      <c r="A135" s="1">
        <v>44256</v>
      </c>
      <c r="B135" s="1">
        <f>EOMONTH(Tabla1[[#This Row],[Fecha_Inicio_Mes]],0)</f>
        <v>44286</v>
      </c>
      <c r="C135" t="s">
        <v>15</v>
      </c>
      <c r="D135">
        <f t="shared" ca="1" si="23"/>
        <v>671</v>
      </c>
      <c r="E135" s="2">
        <f t="shared" si="22"/>
        <v>744</v>
      </c>
      <c r="F135" s="2">
        <v>25</v>
      </c>
      <c r="G135">
        <f t="shared" ca="1" si="18"/>
        <v>0.09</v>
      </c>
      <c r="H135">
        <f t="shared" ca="1" si="19"/>
        <v>1</v>
      </c>
    </row>
    <row r="136" spans="1:8" x14ac:dyDescent="0.25">
      <c r="A136" s="1">
        <v>44256</v>
      </c>
      <c r="B136" s="1">
        <f>EOMONTH(Tabla1[[#This Row],[Fecha_Inicio_Mes]],0)</f>
        <v>44286</v>
      </c>
      <c r="C136" t="s">
        <v>16</v>
      </c>
      <c r="D136">
        <f t="shared" ca="1" si="23"/>
        <v>671</v>
      </c>
      <c r="E136" s="2">
        <f t="shared" si="22"/>
        <v>744</v>
      </c>
      <c r="F136" s="2">
        <v>12</v>
      </c>
      <c r="G136">
        <f t="shared" ca="1" si="18"/>
        <v>0.06</v>
      </c>
      <c r="H136">
        <f t="shared" ca="1" si="19"/>
        <v>3</v>
      </c>
    </row>
    <row r="137" spans="1:8" x14ac:dyDescent="0.25">
      <c r="A137" s="1">
        <v>44287</v>
      </c>
      <c r="B137" s="1">
        <f>EOMONTH(Tabla1[[#This Row],[Fecha_Inicio_Mes]],0)</f>
        <v>44316</v>
      </c>
      <c r="C137" t="s">
        <v>8</v>
      </c>
      <c r="D137">
        <f t="shared" ca="1" si="23"/>
        <v>665</v>
      </c>
      <c r="E137" s="2">
        <f t="shared" si="22"/>
        <v>720</v>
      </c>
      <c r="F137" s="2">
        <v>6</v>
      </c>
      <c r="G137">
        <f t="shared" ca="1" si="18"/>
        <v>0.04</v>
      </c>
      <c r="H137">
        <f t="shared" ca="1" si="19"/>
        <v>6</v>
      </c>
    </row>
    <row r="138" spans="1:8" x14ac:dyDescent="0.25">
      <c r="A138" s="1">
        <v>44287</v>
      </c>
      <c r="B138" s="1">
        <f>EOMONTH(Tabla1[[#This Row],[Fecha_Inicio_Mes]],0)</f>
        <v>44316</v>
      </c>
      <c r="C138" t="s">
        <v>9</v>
      </c>
      <c r="D138">
        <f t="shared" ca="1" si="23"/>
        <v>654</v>
      </c>
      <c r="E138" s="2">
        <f t="shared" si="22"/>
        <v>720</v>
      </c>
      <c r="F138" s="2">
        <v>8</v>
      </c>
      <c r="G138">
        <f t="shared" ca="1" si="18"/>
        <v>0.05</v>
      </c>
      <c r="H138">
        <f t="shared" ca="1" si="19"/>
        <v>3</v>
      </c>
    </row>
    <row r="139" spans="1:8" x14ac:dyDescent="0.25">
      <c r="A139" s="1">
        <v>44287</v>
      </c>
      <c r="B139" s="1">
        <f>EOMONTH(Tabla1[[#This Row],[Fecha_Inicio_Mes]],0)</f>
        <v>44316</v>
      </c>
      <c r="C139" t="s">
        <v>10</v>
      </c>
      <c r="D139">
        <f t="shared" ca="1" si="23"/>
        <v>670</v>
      </c>
      <c r="E139" s="2">
        <f t="shared" si="22"/>
        <v>720</v>
      </c>
      <c r="F139" s="2">
        <v>10</v>
      </c>
      <c r="G139">
        <f t="shared" ca="1" si="18"/>
        <v>0.04</v>
      </c>
      <c r="H139">
        <f t="shared" ca="1" si="19"/>
        <v>4</v>
      </c>
    </row>
    <row r="140" spans="1:8" x14ac:dyDescent="0.25">
      <c r="A140" s="1">
        <v>44287</v>
      </c>
      <c r="B140" s="1">
        <f>EOMONTH(Tabla1[[#This Row],[Fecha_Inicio_Mes]],0)</f>
        <v>44316</v>
      </c>
      <c r="C140" t="s">
        <v>11</v>
      </c>
      <c r="D140">
        <f t="shared" ca="1" si="23"/>
        <v>588</v>
      </c>
      <c r="E140" s="2">
        <f t="shared" si="22"/>
        <v>720</v>
      </c>
      <c r="F140" s="2">
        <v>14</v>
      </c>
      <c r="G140">
        <f t="shared" ca="1" si="18"/>
        <v>7.0000000000000007E-2</v>
      </c>
      <c r="H140">
        <f t="shared" ca="1" si="19"/>
        <v>4</v>
      </c>
    </row>
    <row r="141" spans="1:8" x14ac:dyDescent="0.25">
      <c r="A141" s="1">
        <v>44287</v>
      </c>
      <c r="B141" s="1">
        <f>EOMONTH(Tabla1[[#This Row],[Fecha_Inicio_Mes]],0)</f>
        <v>44316</v>
      </c>
      <c r="C141" t="s">
        <v>12</v>
      </c>
      <c r="D141">
        <f t="shared" ca="1" si="23"/>
        <v>629</v>
      </c>
      <c r="E141" s="2">
        <f t="shared" si="22"/>
        <v>720</v>
      </c>
      <c r="F141" s="2">
        <v>14</v>
      </c>
      <c r="G141">
        <f t="shared" ca="1" si="18"/>
        <v>0.06</v>
      </c>
      <c r="H141">
        <f t="shared" ca="1" si="19"/>
        <v>3</v>
      </c>
    </row>
    <row r="142" spans="1:8" x14ac:dyDescent="0.25">
      <c r="A142" s="1">
        <v>44287</v>
      </c>
      <c r="B142" s="1">
        <f>EOMONTH(Tabla1[[#This Row],[Fecha_Inicio_Mes]],0)</f>
        <v>44316</v>
      </c>
      <c r="C142" t="s">
        <v>13</v>
      </c>
      <c r="D142">
        <f t="shared" ca="1" si="23"/>
        <v>589</v>
      </c>
      <c r="E142" s="2">
        <f t="shared" si="22"/>
        <v>720</v>
      </c>
      <c r="F142" s="2">
        <v>8</v>
      </c>
      <c r="G142">
        <f t="shared" ca="1" si="18"/>
        <v>0.01</v>
      </c>
      <c r="H142">
        <f t="shared" ca="1" si="19"/>
        <v>6</v>
      </c>
    </row>
    <row r="143" spans="1:8" x14ac:dyDescent="0.25">
      <c r="A143" s="1">
        <v>44287</v>
      </c>
      <c r="B143" s="1">
        <f>EOMONTH(Tabla1[[#This Row],[Fecha_Inicio_Mes]],0)</f>
        <v>44316</v>
      </c>
      <c r="C143" t="s">
        <v>14</v>
      </c>
      <c r="D143">
        <f t="shared" ca="1" si="23"/>
        <v>644</v>
      </c>
      <c r="E143" s="2">
        <f t="shared" si="22"/>
        <v>720</v>
      </c>
      <c r="F143" s="2">
        <v>8</v>
      </c>
      <c r="G143">
        <f t="shared" ca="1" si="18"/>
        <v>0.01</v>
      </c>
      <c r="H143">
        <f t="shared" ca="1" si="19"/>
        <v>0</v>
      </c>
    </row>
    <row r="144" spans="1:8" x14ac:dyDescent="0.25">
      <c r="A144" s="1">
        <v>44287</v>
      </c>
      <c r="B144" s="1">
        <f>EOMONTH(Tabla1[[#This Row],[Fecha_Inicio_Mes]],0)</f>
        <v>44316</v>
      </c>
      <c r="C144" t="s">
        <v>15</v>
      </c>
      <c r="D144">
        <f t="shared" ca="1" si="23"/>
        <v>636</v>
      </c>
      <c r="E144" s="2">
        <f t="shared" si="22"/>
        <v>720</v>
      </c>
      <c r="F144" s="2">
        <v>25</v>
      </c>
      <c r="G144">
        <f t="shared" ca="1" si="18"/>
        <v>7.0000000000000007E-2</v>
      </c>
      <c r="H144">
        <f t="shared" ca="1" si="19"/>
        <v>2</v>
      </c>
    </row>
    <row r="145" spans="1:8" x14ac:dyDescent="0.25">
      <c r="A145" s="1">
        <v>44287</v>
      </c>
      <c r="B145" s="1">
        <f>EOMONTH(Tabla1[[#This Row],[Fecha_Inicio_Mes]],0)</f>
        <v>44316</v>
      </c>
      <c r="C145" t="s">
        <v>16</v>
      </c>
      <c r="D145">
        <f t="shared" ca="1" si="23"/>
        <v>621</v>
      </c>
      <c r="E145" s="2">
        <f t="shared" si="22"/>
        <v>720</v>
      </c>
      <c r="F145" s="2">
        <v>12</v>
      </c>
      <c r="G145">
        <f t="shared" ca="1" si="18"/>
        <v>0.09</v>
      </c>
      <c r="H145">
        <f t="shared" ca="1" si="19"/>
        <v>0</v>
      </c>
    </row>
    <row r="146" spans="1:8" x14ac:dyDescent="0.25">
      <c r="A146" s="1">
        <v>44317</v>
      </c>
      <c r="B146" s="1">
        <f>EOMONTH(Tabla1[[#This Row],[Fecha_Inicio_Mes]],0)</f>
        <v>44347</v>
      </c>
      <c r="C146" t="s">
        <v>8</v>
      </c>
      <c r="D146">
        <f t="shared" ca="1" si="23"/>
        <v>594</v>
      </c>
      <c r="E146" s="2">
        <f t="shared" si="22"/>
        <v>744</v>
      </c>
      <c r="F146" s="2">
        <v>6</v>
      </c>
      <c r="G146">
        <f t="shared" ca="1" si="18"/>
        <v>0.08</v>
      </c>
      <c r="H146">
        <f t="shared" ca="1" si="19"/>
        <v>3</v>
      </c>
    </row>
    <row r="147" spans="1:8" x14ac:dyDescent="0.25">
      <c r="A147" s="1">
        <v>44317</v>
      </c>
      <c r="B147" s="1">
        <f>EOMONTH(Tabla1[[#This Row],[Fecha_Inicio_Mes]],0)</f>
        <v>44347</v>
      </c>
      <c r="C147" t="s">
        <v>9</v>
      </c>
      <c r="D147">
        <f t="shared" ca="1" si="23"/>
        <v>671</v>
      </c>
      <c r="E147" s="2">
        <f t="shared" si="22"/>
        <v>744</v>
      </c>
      <c r="F147" s="2">
        <v>8</v>
      </c>
      <c r="G147">
        <f t="shared" ca="1" si="18"/>
        <v>0.01</v>
      </c>
      <c r="H147">
        <f t="shared" ca="1" si="19"/>
        <v>3</v>
      </c>
    </row>
    <row r="148" spans="1:8" x14ac:dyDescent="0.25">
      <c r="A148" s="1">
        <v>44317</v>
      </c>
      <c r="B148" s="1">
        <f>EOMONTH(Tabla1[[#This Row],[Fecha_Inicio_Mes]],0)</f>
        <v>44347</v>
      </c>
      <c r="C148" t="s">
        <v>10</v>
      </c>
      <c r="D148">
        <f t="shared" ca="1" si="23"/>
        <v>640</v>
      </c>
      <c r="E148" s="2">
        <f t="shared" si="22"/>
        <v>744</v>
      </c>
      <c r="F148" s="2">
        <v>10</v>
      </c>
      <c r="G148">
        <f t="shared" ref="G148:G211" ca="1" si="24">RANDBETWEEN(1,9)/100</f>
        <v>0.04</v>
      </c>
      <c r="H148">
        <f t="shared" ref="H148:H211" ca="1" si="25">RANDBETWEEN(0,6)</f>
        <v>6</v>
      </c>
    </row>
    <row r="149" spans="1:8" x14ac:dyDescent="0.25">
      <c r="A149" s="1">
        <v>44317</v>
      </c>
      <c r="B149" s="1">
        <f>EOMONTH(Tabla1[[#This Row],[Fecha_Inicio_Mes]],0)</f>
        <v>44347</v>
      </c>
      <c r="C149" t="s">
        <v>11</v>
      </c>
      <c r="D149">
        <f t="shared" ca="1" si="23"/>
        <v>617</v>
      </c>
      <c r="E149" s="2">
        <f t="shared" si="22"/>
        <v>744</v>
      </c>
      <c r="F149" s="2">
        <v>14</v>
      </c>
      <c r="G149">
        <f t="shared" ca="1" si="24"/>
        <v>0.02</v>
      </c>
      <c r="H149">
        <f t="shared" ca="1" si="25"/>
        <v>5</v>
      </c>
    </row>
    <row r="150" spans="1:8" x14ac:dyDescent="0.25">
      <c r="A150" s="1">
        <v>44317</v>
      </c>
      <c r="B150" s="1">
        <f>EOMONTH(Tabla1[[#This Row],[Fecha_Inicio_Mes]],0)</f>
        <v>44347</v>
      </c>
      <c r="C150" t="s">
        <v>12</v>
      </c>
      <c r="D150">
        <f t="shared" ca="1" si="23"/>
        <v>640</v>
      </c>
      <c r="E150" s="2">
        <f t="shared" si="22"/>
        <v>744</v>
      </c>
      <c r="F150" s="2">
        <v>14</v>
      </c>
      <c r="G150">
        <f t="shared" ca="1" si="24"/>
        <v>0.01</v>
      </c>
      <c r="H150">
        <f t="shared" ca="1" si="25"/>
        <v>0</v>
      </c>
    </row>
    <row r="151" spans="1:8" x14ac:dyDescent="0.25">
      <c r="A151" s="1">
        <v>44317</v>
      </c>
      <c r="B151" s="1">
        <f>EOMONTH(Tabla1[[#This Row],[Fecha_Inicio_Mes]],0)</f>
        <v>44347</v>
      </c>
      <c r="C151" t="s">
        <v>13</v>
      </c>
      <c r="D151">
        <f t="shared" ca="1" si="23"/>
        <v>621</v>
      </c>
      <c r="E151" s="2">
        <f t="shared" si="22"/>
        <v>744</v>
      </c>
      <c r="F151" s="2">
        <v>8</v>
      </c>
      <c r="G151">
        <f t="shared" ca="1" si="24"/>
        <v>0.08</v>
      </c>
      <c r="H151">
        <f t="shared" ca="1" si="25"/>
        <v>4</v>
      </c>
    </row>
    <row r="152" spans="1:8" x14ac:dyDescent="0.25">
      <c r="A152" s="1">
        <v>44317</v>
      </c>
      <c r="B152" s="1">
        <f>EOMONTH(Tabla1[[#This Row],[Fecha_Inicio_Mes]],0)</f>
        <v>44347</v>
      </c>
      <c r="C152" t="s">
        <v>14</v>
      </c>
      <c r="D152">
        <f t="shared" ca="1" si="23"/>
        <v>609</v>
      </c>
      <c r="E152" s="2">
        <f t="shared" si="22"/>
        <v>744</v>
      </c>
      <c r="F152" s="2">
        <v>8</v>
      </c>
      <c r="G152">
        <f t="shared" ca="1" si="24"/>
        <v>0.01</v>
      </c>
      <c r="H152">
        <f t="shared" ca="1" si="25"/>
        <v>0</v>
      </c>
    </row>
    <row r="153" spans="1:8" x14ac:dyDescent="0.25">
      <c r="A153" s="1">
        <v>44317</v>
      </c>
      <c r="B153" s="1">
        <f>EOMONTH(Tabla1[[#This Row],[Fecha_Inicio_Mes]],0)</f>
        <v>44347</v>
      </c>
      <c r="C153" t="s">
        <v>15</v>
      </c>
      <c r="D153">
        <f t="shared" ca="1" si="23"/>
        <v>626</v>
      </c>
      <c r="E153" s="2">
        <f t="shared" si="22"/>
        <v>744</v>
      </c>
      <c r="F153" s="2">
        <v>25</v>
      </c>
      <c r="G153">
        <f t="shared" ca="1" si="24"/>
        <v>0.05</v>
      </c>
      <c r="H153">
        <f t="shared" ca="1" si="25"/>
        <v>0</v>
      </c>
    </row>
    <row r="154" spans="1:8" x14ac:dyDescent="0.25">
      <c r="A154" s="1">
        <v>44317</v>
      </c>
      <c r="B154" s="1">
        <f>EOMONTH(Tabla1[[#This Row],[Fecha_Inicio_Mes]],0)</f>
        <v>44347</v>
      </c>
      <c r="C154" t="s">
        <v>16</v>
      </c>
      <c r="D154">
        <f t="shared" ca="1" si="23"/>
        <v>645</v>
      </c>
      <c r="E154" s="2">
        <f t="shared" si="22"/>
        <v>744</v>
      </c>
      <c r="F154" s="2">
        <v>12</v>
      </c>
      <c r="G154">
        <f t="shared" ca="1" si="24"/>
        <v>0.02</v>
      </c>
      <c r="H154">
        <f t="shared" ca="1" si="25"/>
        <v>3</v>
      </c>
    </row>
    <row r="155" spans="1:8" x14ac:dyDescent="0.25">
      <c r="A155" s="1">
        <v>44348</v>
      </c>
      <c r="B155" s="1">
        <f>EOMONTH(Tabla1[[#This Row],[Fecha_Inicio_Mes]],0)</f>
        <v>44377</v>
      </c>
      <c r="C155" t="s">
        <v>8</v>
      </c>
      <c r="D155">
        <f t="shared" ca="1" si="23"/>
        <v>596</v>
      </c>
      <c r="E155" s="2">
        <f t="shared" si="22"/>
        <v>720</v>
      </c>
      <c r="F155" s="2">
        <v>6</v>
      </c>
      <c r="G155">
        <f t="shared" ca="1" si="24"/>
        <v>0.05</v>
      </c>
      <c r="H155">
        <f t="shared" ca="1" si="25"/>
        <v>6</v>
      </c>
    </row>
    <row r="156" spans="1:8" x14ac:dyDescent="0.25">
      <c r="A156" s="1">
        <v>44348</v>
      </c>
      <c r="B156" s="1">
        <f>EOMONTH(Tabla1[[#This Row],[Fecha_Inicio_Mes]],0)</f>
        <v>44377</v>
      </c>
      <c r="C156" t="s">
        <v>9</v>
      </c>
      <c r="D156">
        <f t="shared" ca="1" si="23"/>
        <v>665</v>
      </c>
      <c r="E156" s="2">
        <f t="shared" si="22"/>
        <v>720</v>
      </c>
      <c r="F156" s="2">
        <v>8</v>
      </c>
      <c r="G156">
        <f t="shared" ca="1" si="24"/>
        <v>0.04</v>
      </c>
      <c r="H156">
        <f t="shared" ca="1" si="25"/>
        <v>2</v>
      </c>
    </row>
    <row r="157" spans="1:8" x14ac:dyDescent="0.25">
      <c r="A157" s="1">
        <v>44348</v>
      </c>
      <c r="B157" s="1">
        <f>EOMONTH(Tabla1[[#This Row],[Fecha_Inicio_Mes]],0)</f>
        <v>44377</v>
      </c>
      <c r="C157" t="s">
        <v>10</v>
      </c>
      <c r="D157">
        <f t="shared" ca="1" si="23"/>
        <v>592</v>
      </c>
      <c r="E157" s="2">
        <f t="shared" si="22"/>
        <v>720</v>
      </c>
      <c r="F157" s="2">
        <v>10</v>
      </c>
      <c r="G157">
        <f t="shared" ca="1" si="24"/>
        <v>0.06</v>
      </c>
      <c r="H157">
        <f t="shared" ca="1" si="25"/>
        <v>4</v>
      </c>
    </row>
    <row r="158" spans="1:8" x14ac:dyDescent="0.25">
      <c r="A158" s="1">
        <v>44348</v>
      </c>
      <c r="B158" s="1">
        <f>EOMONTH(Tabla1[[#This Row],[Fecha_Inicio_Mes]],0)</f>
        <v>44377</v>
      </c>
      <c r="C158" t="s">
        <v>11</v>
      </c>
      <c r="D158">
        <f t="shared" ca="1" si="23"/>
        <v>641</v>
      </c>
      <c r="E158" s="2">
        <f t="shared" si="22"/>
        <v>720</v>
      </c>
      <c r="F158" s="2">
        <v>14</v>
      </c>
      <c r="G158">
        <f t="shared" ca="1" si="24"/>
        <v>0.09</v>
      </c>
      <c r="H158">
        <f t="shared" ca="1" si="25"/>
        <v>5</v>
      </c>
    </row>
    <row r="159" spans="1:8" x14ac:dyDescent="0.25">
      <c r="A159" s="1">
        <v>44348</v>
      </c>
      <c r="B159" s="1">
        <f>EOMONTH(Tabla1[[#This Row],[Fecha_Inicio_Mes]],0)</f>
        <v>44377</v>
      </c>
      <c r="C159" t="s">
        <v>12</v>
      </c>
      <c r="D159">
        <f t="shared" ca="1" si="23"/>
        <v>619</v>
      </c>
      <c r="E159" s="2">
        <f t="shared" si="22"/>
        <v>720</v>
      </c>
      <c r="F159" s="2">
        <v>14</v>
      </c>
      <c r="G159">
        <f t="shared" ca="1" si="24"/>
        <v>0.06</v>
      </c>
      <c r="H159">
        <f t="shared" ca="1" si="25"/>
        <v>2</v>
      </c>
    </row>
    <row r="160" spans="1:8" x14ac:dyDescent="0.25">
      <c r="A160" s="1">
        <v>44348</v>
      </c>
      <c r="B160" s="1">
        <f>EOMONTH(Tabla1[[#This Row],[Fecha_Inicio_Mes]],0)</f>
        <v>44377</v>
      </c>
      <c r="C160" t="s">
        <v>13</v>
      </c>
      <c r="D160">
        <f t="shared" ca="1" si="23"/>
        <v>630</v>
      </c>
      <c r="E160" s="2">
        <f t="shared" si="22"/>
        <v>720</v>
      </c>
      <c r="F160" s="2">
        <v>8</v>
      </c>
      <c r="G160">
        <f t="shared" ca="1" si="24"/>
        <v>0.08</v>
      </c>
      <c r="H160">
        <f t="shared" ca="1" si="25"/>
        <v>5</v>
      </c>
    </row>
    <row r="161" spans="1:8" x14ac:dyDescent="0.25">
      <c r="A161" s="1">
        <v>44348</v>
      </c>
      <c r="B161" s="1">
        <f>EOMONTH(Tabla1[[#This Row],[Fecha_Inicio_Mes]],0)</f>
        <v>44377</v>
      </c>
      <c r="C161" t="s">
        <v>14</v>
      </c>
      <c r="D161">
        <f t="shared" ca="1" si="23"/>
        <v>605</v>
      </c>
      <c r="E161" s="2">
        <f t="shared" si="22"/>
        <v>720</v>
      </c>
      <c r="F161" s="2">
        <v>8</v>
      </c>
      <c r="G161">
        <f t="shared" ca="1" si="24"/>
        <v>0.05</v>
      </c>
      <c r="H161">
        <f t="shared" ca="1" si="25"/>
        <v>5</v>
      </c>
    </row>
    <row r="162" spans="1:8" x14ac:dyDescent="0.25">
      <c r="A162" s="1">
        <v>44348</v>
      </c>
      <c r="B162" s="1">
        <f>EOMONTH(Tabla1[[#This Row],[Fecha_Inicio_Mes]],0)</f>
        <v>44377</v>
      </c>
      <c r="C162" t="s">
        <v>15</v>
      </c>
      <c r="D162">
        <f t="shared" ca="1" si="23"/>
        <v>648</v>
      </c>
      <c r="E162" s="2">
        <f t="shared" si="22"/>
        <v>720</v>
      </c>
      <c r="F162" s="2">
        <v>25</v>
      </c>
      <c r="G162">
        <f t="shared" ca="1" si="24"/>
        <v>0.09</v>
      </c>
      <c r="H162">
        <f t="shared" ca="1" si="25"/>
        <v>1</v>
      </c>
    </row>
    <row r="163" spans="1:8" x14ac:dyDescent="0.25">
      <c r="A163" s="1">
        <v>44348</v>
      </c>
      <c r="B163" s="1">
        <f>EOMONTH(Tabla1[[#This Row],[Fecha_Inicio_Mes]],0)</f>
        <v>44377</v>
      </c>
      <c r="C163" t="s">
        <v>16</v>
      </c>
      <c r="D163">
        <f t="shared" ca="1" si="23"/>
        <v>602</v>
      </c>
      <c r="E163" s="2">
        <f t="shared" si="22"/>
        <v>720</v>
      </c>
      <c r="F163" s="2">
        <v>12</v>
      </c>
      <c r="G163">
        <f t="shared" ca="1" si="24"/>
        <v>0.08</v>
      </c>
      <c r="H163">
        <f t="shared" ca="1" si="25"/>
        <v>6</v>
      </c>
    </row>
    <row r="164" spans="1:8" x14ac:dyDescent="0.25">
      <c r="A164" s="1">
        <v>44378</v>
      </c>
      <c r="B164" s="1">
        <f>EOMONTH(Tabla1[[#This Row],[Fecha_Inicio_Mes]],0)</f>
        <v>44408</v>
      </c>
      <c r="C164" t="s">
        <v>8</v>
      </c>
      <c r="D164">
        <f t="shared" ca="1" si="23"/>
        <v>595</v>
      </c>
      <c r="E164" s="2">
        <f t="shared" si="22"/>
        <v>744</v>
      </c>
      <c r="F164" s="2">
        <v>6</v>
      </c>
      <c r="G164">
        <f t="shared" ca="1" si="24"/>
        <v>0.01</v>
      </c>
      <c r="H164">
        <f t="shared" ca="1" si="25"/>
        <v>0</v>
      </c>
    </row>
    <row r="165" spans="1:8" x14ac:dyDescent="0.25">
      <c r="A165" s="1">
        <v>44378</v>
      </c>
      <c r="B165" s="1">
        <f>EOMONTH(Tabla1[[#This Row],[Fecha_Inicio_Mes]],0)</f>
        <v>44408</v>
      </c>
      <c r="C165" t="s">
        <v>9</v>
      </c>
      <c r="D165">
        <f t="shared" ca="1" si="23"/>
        <v>590</v>
      </c>
      <c r="E165" s="2">
        <f t="shared" si="22"/>
        <v>744</v>
      </c>
      <c r="F165" s="2">
        <v>8</v>
      </c>
      <c r="G165">
        <f t="shared" ca="1" si="24"/>
        <v>0.08</v>
      </c>
      <c r="H165">
        <f t="shared" ca="1" si="25"/>
        <v>4</v>
      </c>
    </row>
    <row r="166" spans="1:8" x14ac:dyDescent="0.25">
      <c r="A166" s="1">
        <v>44378</v>
      </c>
      <c r="B166" s="1">
        <f>EOMONTH(Tabla1[[#This Row],[Fecha_Inicio_Mes]],0)</f>
        <v>44408</v>
      </c>
      <c r="C166" t="s">
        <v>10</v>
      </c>
      <c r="D166">
        <f t="shared" ca="1" si="23"/>
        <v>586</v>
      </c>
      <c r="E166" s="2">
        <f t="shared" si="22"/>
        <v>744</v>
      </c>
      <c r="F166" s="2">
        <v>10</v>
      </c>
      <c r="G166">
        <f t="shared" ca="1" si="24"/>
        <v>7.0000000000000007E-2</v>
      </c>
      <c r="H166">
        <f t="shared" ca="1" si="25"/>
        <v>5</v>
      </c>
    </row>
    <row r="167" spans="1:8" x14ac:dyDescent="0.25">
      <c r="A167" s="1">
        <v>44378</v>
      </c>
      <c r="B167" s="1">
        <f>EOMONTH(Tabla1[[#This Row],[Fecha_Inicio_Mes]],0)</f>
        <v>44408</v>
      </c>
      <c r="C167" t="s">
        <v>11</v>
      </c>
      <c r="D167">
        <f t="shared" ca="1" si="23"/>
        <v>612</v>
      </c>
      <c r="E167" s="2">
        <f t="shared" si="22"/>
        <v>744</v>
      </c>
      <c r="F167" s="2">
        <v>14</v>
      </c>
      <c r="G167">
        <f t="shared" ca="1" si="24"/>
        <v>0.05</v>
      </c>
      <c r="H167">
        <f t="shared" ca="1" si="25"/>
        <v>0</v>
      </c>
    </row>
    <row r="168" spans="1:8" x14ac:dyDescent="0.25">
      <c r="A168" s="1">
        <v>44378</v>
      </c>
      <c r="B168" s="1">
        <f>EOMONTH(Tabla1[[#This Row],[Fecha_Inicio_Mes]],0)</f>
        <v>44408</v>
      </c>
      <c r="C168" t="s">
        <v>12</v>
      </c>
      <c r="D168">
        <f t="shared" ca="1" si="23"/>
        <v>604</v>
      </c>
      <c r="E168" s="2">
        <f t="shared" si="22"/>
        <v>744</v>
      </c>
      <c r="F168" s="2">
        <v>14</v>
      </c>
      <c r="G168">
        <f t="shared" ca="1" si="24"/>
        <v>0.09</v>
      </c>
      <c r="H168">
        <f t="shared" ca="1" si="25"/>
        <v>6</v>
      </c>
    </row>
    <row r="169" spans="1:8" x14ac:dyDescent="0.25">
      <c r="A169" s="1">
        <v>44378</v>
      </c>
      <c r="B169" s="1">
        <f>EOMONTH(Tabla1[[#This Row],[Fecha_Inicio_Mes]],0)</f>
        <v>44408</v>
      </c>
      <c r="C169" t="s">
        <v>13</v>
      </c>
      <c r="D169">
        <f t="shared" ca="1" si="23"/>
        <v>592</v>
      </c>
      <c r="E169" s="2">
        <f t="shared" si="22"/>
        <v>744</v>
      </c>
      <c r="F169" s="2">
        <v>8</v>
      </c>
      <c r="G169">
        <f t="shared" ca="1" si="24"/>
        <v>0.06</v>
      </c>
      <c r="H169">
        <f t="shared" ca="1" si="25"/>
        <v>3</v>
      </c>
    </row>
    <row r="170" spans="1:8" x14ac:dyDescent="0.25">
      <c r="A170" s="1">
        <v>44378</v>
      </c>
      <c r="B170" s="1">
        <f>EOMONTH(Tabla1[[#This Row],[Fecha_Inicio_Mes]],0)</f>
        <v>44408</v>
      </c>
      <c r="C170" t="s">
        <v>14</v>
      </c>
      <c r="D170">
        <f t="shared" ca="1" si="23"/>
        <v>621</v>
      </c>
      <c r="E170" s="2">
        <f t="shared" si="22"/>
        <v>744</v>
      </c>
      <c r="F170" s="2">
        <v>8</v>
      </c>
      <c r="G170">
        <f t="shared" ca="1" si="24"/>
        <v>0.04</v>
      </c>
      <c r="H170">
        <f t="shared" ca="1" si="25"/>
        <v>2</v>
      </c>
    </row>
    <row r="171" spans="1:8" x14ac:dyDescent="0.25">
      <c r="A171" s="1">
        <v>44378</v>
      </c>
      <c r="B171" s="1">
        <f>EOMONTH(Tabla1[[#This Row],[Fecha_Inicio_Mes]],0)</f>
        <v>44408</v>
      </c>
      <c r="C171" t="s">
        <v>15</v>
      </c>
      <c r="D171">
        <f t="shared" ca="1" si="23"/>
        <v>663</v>
      </c>
      <c r="E171" s="2">
        <f t="shared" si="22"/>
        <v>744</v>
      </c>
      <c r="F171" s="2">
        <v>25</v>
      </c>
      <c r="G171">
        <f t="shared" ca="1" si="24"/>
        <v>0.03</v>
      </c>
      <c r="H171">
        <f t="shared" ca="1" si="25"/>
        <v>5</v>
      </c>
    </row>
    <row r="172" spans="1:8" x14ac:dyDescent="0.25">
      <c r="A172" s="1">
        <v>44378</v>
      </c>
      <c r="B172" s="1">
        <f>EOMONTH(Tabla1[[#This Row],[Fecha_Inicio_Mes]],0)</f>
        <v>44408</v>
      </c>
      <c r="C172" t="s">
        <v>16</v>
      </c>
      <c r="D172">
        <f t="shared" ca="1" si="23"/>
        <v>651</v>
      </c>
      <c r="E172" s="2">
        <f t="shared" si="22"/>
        <v>744</v>
      </c>
      <c r="F172" s="2">
        <v>12</v>
      </c>
      <c r="G172">
        <f t="shared" ca="1" si="24"/>
        <v>0.04</v>
      </c>
      <c r="H172">
        <f t="shared" ca="1" si="25"/>
        <v>1</v>
      </c>
    </row>
    <row r="173" spans="1:8" x14ac:dyDescent="0.25">
      <c r="A173" s="1">
        <v>44409</v>
      </c>
      <c r="B173" s="1">
        <f>EOMONTH(Tabla1[[#This Row],[Fecha_Inicio_Mes]],0)</f>
        <v>44439</v>
      </c>
      <c r="C173" t="s">
        <v>8</v>
      </c>
      <c r="D173">
        <f t="shared" ca="1" si="23"/>
        <v>626</v>
      </c>
      <c r="E173" s="2">
        <f t="shared" si="22"/>
        <v>744</v>
      </c>
      <c r="F173" s="2">
        <v>6</v>
      </c>
      <c r="G173">
        <f t="shared" ca="1" si="24"/>
        <v>7.0000000000000007E-2</v>
      </c>
      <c r="H173">
        <f t="shared" ca="1" si="25"/>
        <v>2</v>
      </c>
    </row>
    <row r="174" spans="1:8" x14ac:dyDescent="0.25">
      <c r="A174" s="1">
        <v>44409</v>
      </c>
      <c r="B174" s="1">
        <f>EOMONTH(Tabla1[[#This Row],[Fecha_Inicio_Mes]],0)</f>
        <v>44439</v>
      </c>
      <c r="C174" t="s">
        <v>9</v>
      </c>
      <c r="D174">
        <f t="shared" ca="1" si="23"/>
        <v>641</v>
      </c>
      <c r="E174" s="2">
        <f t="shared" si="22"/>
        <v>744</v>
      </c>
      <c r="F174" s="2">
        <v>8</v>
      </c>
      <c r="G174">
        <f t="shared" ca="1" si="24"/>
        <v>0.03</v>
      </c>
      <c r="H174">
        <f t="shared" ca="1" si="25"/>
        <v>1</v>
      </c>
    </row>
    <row r="175" spans="1:8" x14ac:dyDescent="0.25">
      <c r="A175" s="1">
        <v>44409</v>
      </c>
      <c r="B175" s="1">
        <f>EOMONTH(Tabla1[[#This Row],[Fecha_Inicio_Mes]],0)</f>
        <v>44439</v>
      </c>
      <c r="C175" t="s">
        <v>10</v>
      </c>
      <c r="D175">
        <f t="shared" ca="1" si="23"/>
        <v>630</v>
      </c>
      <c r="E175" s="2">
        <f t="shared" ref="E175:E217" si="26">DAY(EOMONTH(A175,0))*24</f>
        <v>744</v>
      </c>
      <c r="F175" s="2">
        <v>10</v>
      </c>
      <c r="G175">
        <f t="shared" ca="1" si="24"/>
        <v>0.01</v>
      </c>
      <c r="H175">
        <f t="shared" ca="1" si="25"/>
        <v>2</v>
      </c>
    </row>
    <row r="176" spans="1:8" x14ac:dyDescent="0.25">
      <c r="A176" s="1">
        <v>44409</v>
      </c>
      <c r="B176" s="1">
        <f>EOMONTH(Tabla1[[#This Row],[Fecha_Inicio_Mes]],0)</f>
        <v>44439</v>
      </c>
      <c r="C176" t="s">
        <v>11</v>
      </c>
      <c r="D176">
        <f t="shared" ca="1" si="23"/>
        <v>585</v>
      </c>
      <c r="E176" s="2">
        <f t="shared" si="26"/>
        <v>744</v>
      </c>
      <c r="F176" s="2">
        <v>14</v>
      </c>
      <c r="G176">
        <f t="shared" ca="1" si="24"/>
        <v>0.03</v>
      </c>
      <c r="H176">
        <f t="shared" ca="1" si="25"/>
        <v>0</v>
      </c>
    </row>
    <row r="177" spans="1:8" x14ac:dyDescent="0.25">
      <c r="A177" s="1">
        <v>44409</v>
      </c>
      <c r="B177" s="1">
        <f>EOMONTH(Tabla1[[#This Row],[Fecha_Inicio_Mes]],0)</f>
        <v>44439</v>
      </c>
      <c r="C177" t="s">
        <v>12</v>
      </c>
      <c r="D177">
        <f t="shared" ca="1" si="23"/>
        <v>593</v>
      </c>
      <c r="E177" s="2">
        <f t="shared" si="26"/>
        <v>744</v>
      </c>
      <c r="F177" s="2">
        <v>14</v>
      </c>
      <c r="G177">
        <f t="shared" ca="1" si="24"/>
        <v>0.03</v>
      </c>
      <c r="H177">
        <f t="shared" ca="1" si="25"/>
        <v>0</v>
      </c>
    </row>
    <row r="178" spans="1:8" x14ac:dyDescent="0.25">
      <c r="A178" s="1">
        <v>44409</v>
      </c>
      <c r="B178" s="1">
        <f>EOMONTH(Tabla1[[#This Row],[Fecha_Inicio_Mes]],0)</f>
        <v>44439</v>
      </c>
      <c r="C178" t="s">
        <v>13</v>
      </c>
      <c r="D178">
        <f t="shared" ca="1" si="23"/>
        <v>672</v>
      </c>
      <c r="E178" s="2">
        <f t="shared" si="26"/>
        <v>744</v>
      </c>
      <c r="F178" s="2">
        <v>8</v>
      </c>
      <c r="G178">
        <f t="shared" ca="1" si="24"/>
        <v>0.08</v>
      </c>
      <c r="H178">
        <f t="shared" ca="1" si="25"/>
        <v>5</v>
      </c>
    </row>
    <row r="179" spans="1:8" x14ac:dyDescent="0.25">
      <c r="A179" s="1">
        <v>44409</v>
      </c>
      <c r="B179" s="1">
        <f>EOMONTH(Tabla1[[#This Row],[Fecha_Inicio_Mes]],0)</f>
        <v>44439</v>
      </c>
      <c r="C179" t="s">
        <v>14</v>
      </c>
      <c r="D179">
        <f t="shared" ca="1" si="23"/>
        <v>651</v>
      </c>
      <c r="E179" s="2">
        <f t="shared" si="26"/>
        <v>744</v>
      </c>
      <c r="F179" s="2">
        <v>8</v>
      </c>
      <c r="G179">
        <f t="shared" ca="1" si="24"/>
        <v>0.01</v>
      </c>
      <c r="H179">
        <f t="shared" ca="1" si="25"/>
        <v>2</v>
      </c>
    </row>
    <row r="180" spans="1:8" x14ac:dyDescent="0.25">
      <c r="A180" s="1">
        <v>44409</v>
      </c>
      <c r="B180" s="1">
        <f>EOMONTH(Tabla1[[#This Row],[Fecha_Inicio_Mes]],0)</f>
        <v>44439</v>
      </c>
      <c r="C180" t="s">
        <v>15</v>
      </c>
      <c r="D180">
        <f t="shared" ca="1" si="23"/>
        <v>665</v>
      </c>
      <c r="E180" s="2">
        <f t="shared" si="26"/>
        <v>744</v>
      </c>
      <c r="F180" s="2">
        <v>25</v>
      </c>
      <c r="G180">
        <f t="shared" ca="1" si="24"/>
        <v>0.09</v>
      </c>
      <c r="H180">
        <f t="shared" ca="1" si="25"/>
        <v>0</v>
      </c>
    </row>
    <row r="181" spans="1:8" x14ac:dyDescent="0.25">
      <c r="A181" s="1">
        <v>44409</v>
      </c>
      <c r="B181" s="1">
        <f>EOMONTH(Tabla1[[#This Row],[Fecha_Inicio_Mes]],0)</f>
        <v>44439</v>
      </c>
      <c r="C181" t="s">
        <v>16</v>
      </c>
      <c r="D181">
        <f t="shared" ca="1" si="23"/>
        <v>664</v>
      </c>
      <c r="E181" s="2">
        <f t="shared" si="26"/>
        <v>744</v>
      </c>
      <c r="F181" s="2">
        <v>12</v>
      </c>
      <c r="G181">
        <f t="shared" ca="1" si="24"/>
        <v>0.05</v>
      </c>
      <c r="H181">
        <f t="shared" ca="1" si="25"/>
        <v>2</v>
      </c>
    </row>
    <row r="182" spans="1:8" x14ac:dyDescent="0.25">
      <c r="A182" s="1">
        <v>44440</v>
      </c>
      <c r="B182" s="1">
        <f>EOMONTH(Tabla1[[#This Row],[Fecha_Inicio_Mes]],0)</f>
        <v>44469</v>
      </c>
      <c r="C182" t="s">
        <v>8</v>
      </c>
      <c r="D182">
        <f t="shared" ca="1" si="23"/>
        <v>636</v>
      </c>
      <c r="E182" s="2">
        <f t="shared" si="26"/>
        <v>720</v>
      </c>
      <c r="F182" s="2">
        <v>6</v>
      </c>
      <c r="G182">
        <f t="shared" ca="1" si="24"/>
        <v>0.03</v>
      </c>
      <c r="H182">
        <f t="shared" ca="1" si="25"/>
        <v>3</v>
      </c>
    </row>
    <row r="183" spans="1:8" x14ac:dyDescent="0.25">
      <c r="A183" s="1">
        <v>44440</v>
      </c>
      <c r="B183" s="1">
        <f>EOMONTH(Tabla1[[#This Row],[Fecha_Inicio_Mes]],0)</f>
        <v>44469</v>
      </c>
      <c r="C183" t="s">
        <v>9</v>
      </c>
      <c r="D183">
        <f t="shared" ca="1" si="23"/>
        <v>620</v>
      </c>
      <c r="E183" s="2">
        <f t="shared" si="26"/>
        <v>720</v>
      </c>
      <c r="F183" s="2">
        <v>8</v>
      </c>
      <c r="G183">
        <f t="shared" ca="1" si="24"/>
        <v>0.04</v>
      </c>
      <c r="H183">
        <f t="shared" ca="1" si="25"/>
        <v>2</v>
      </c>
    </row>
    <row r="184" spans="1:8" x14ac:dyDescent="0.25">
      <c r="A184" s="1">
        <v>44440</v>
      </c>
      <c r="B184" s="1">
        <f>EOMONTH(Tabla1[[#This Row],[Fecha_Inicio_Mes]],0)</f>
        <v>44469</v>
      </c>
      <c r="C184" t="s">
        <v>10</v>
      </c>
      <c r="D184">
        <f t="shared" ca="1" si="23"/>
        <v>635</v>
      </c>
      <c r="E184" s="2">
        <f t="shared" si="26"/>
        <v>720</v>
      </c>
      <c r="F184" s="2">
        <v>10</v>
      </c>
      <c r="G184">
        <f t="shared" ca="1" si="24"/>
        <v>0.04</v>
      </c>
      <c r="H184">
        <f t="shared" ca="1" si="25"/>
        <v>1</v>
      </c>
    </row>
    <row r="185" spans="1:8" x14ac:dyDescent="0.25">
      <c r="A185" s="1">
        <v>44440</v>
      </c>
      <c r="B185" s="1">
        <f>EOMONTH(Tabla1[[#This Row],[Fecha_Inicio_Mes]],0)</f>
        <v>44469</v>
      </c>
      <c r="C185" t="s">
        <v>11</v>
      </c>
      <c r="D185">
        <f t="shared" ca="1" si="23"/>
        <v>619</v>
      </c>
      <c r="E185" s="2">
        <f t="shared" si="26"/>
        <v>720</v>
      </c>
      <c r="F185" s="2">
        <v>14</v>
      </c>
      <c r="G185">
        <f t="shared" ca="1" si="24"/>
        <v>0.09</v>
      </c>
      <c r="H185">
        <f t="shared" ca="1" si="25"/>
        <v>1</v>
      </c>
    </row>
    <row r="186" spans="1:8" x14ac:dyDescent="0.25">
      <c r="A186" s="1">
        <v>44440</v>
      </c>
      <c r="B186" s="1">
        <f>EOMONTH(Tabla1[[#This Row],[Fecha_Inicio_Mes]],0)</f>
        <v>44469</v>
      </c>
      <c r="C186" t="s">
        <v>12</v>
      </c>
      <c r="D186">
        <f t="shared" ca="1" si="23"/>
        <v>650</v>
      </c>
      <c r="E186" s="2">
        <f t="shared" si="26"/>
        <v>720</v>
      </c>
      <c r="F186" s="2">
        <v>14</v>
      </c>
      <c r="G186">
        <f t="shared" ca="1" si="24"/>
        <v>0.03</v>
      </c>
      <c r="H186">
        <f t="shared" ca="1" si="25"/>
        <v>4</v>
      </c>
    </row>
    <row r="187" spans="1:8" x14ac:dyDescent="0.25">
      <c r="A187" s="1">
        <v>44440</v>
      </c>
      <c r="B187" s="1">
        <f>EOMONTH(Tabla1[[#This Row],[Fecha_Inicio_Mes]],0)</f>
        <v>44469</v>
      </c>
      <c r="C187" t="s">
        <v>13</v>
      </c>
      <c r="D187">
        <f t="shared" ca="1" si="23"/>
        <v>615</v>
      </c>
      <c r="E187" s="2">
        <f t="shared" si="26"/>
        <v>720</v>
      </c>
      <c r="F187" s="2">
        <v>8</v>
      </c>
      <c r="G187">
        <f t="shared" ca="1" si="24"/>
        <v>0.01</v>
      </c>
      <c r="H187">
        <f t="shared" ca="1" si="25"/>
        <v>3</v>
      </c>
    </row>
    <row r="188" spans="1:8" x14ac:dyDescent="0.25">
      <c r="A188" s="1">
        <v>44440</v>
      </c>
      <c r="B188" s="1">
        <f>EOMONTH(Tabla1[[#This Row],[Fecha_Inicio_Mes]],0)</f>
        <v>44469</v>
      </c>
      <c r="C188" t="s">
        <v>14</v>
      </c>
      <c r="D188">
        <f t="shared" ca="1" si="23"/>
        <v>585</v>
      </c>
      <c r="E188" s="2">
        <f t="shared" si="26"/>
        <v>720</v>
      </c>
      <c r="F188" s="2">
        <v>8</v>
      </c>
      <c r="G188">
        <f t="shared" ca="1" si="24"/>
        <v>0.04</v>
      </c>
      <c r="H188">
        <f t="shared" ca="1" si="25"/>
        <v>5</v>
      </c>
    </row>
    <row r="189" spans="1:8" x14ac:dyDescent="0.25">
      <c r="A189" s="1">
        <v>44440</v>
      </c>
      <c r="B189" s="1">
        <f>EOMONTH(Tabla1[[#This Row],[Fecha_Inicio_Mes]],0)</f>
        <v>44469</v>
      </c>
      <c r="C189" t="s">
        <v>15</v>
      </c>
      <c r="D189">
        <f t="shared" ca="1" si="23"/>
        <v>615</v>
      </c>
      <c r="E189" s="2">
        <f t="shared" si="26"/>
        <v>720</v>
      </c>
      <c r="F189" s="2">
        <v>25</v>
      </c>
      <c r="G189">
        <f t="shared" ca="1" si="24"/>
        <v>0.02</v>
      </c>
      <c r="H189">
        <f t="shared" ca="1" si="25"/>
        <v>0</v>
      </c>
    </row>
    <row r="190" spans="1:8" x14ac:dyDescent="0.25">
      <c r="A190" s="1">
        <v>44440</v>
      </c>
      <c r="B190" s="1">
        <f>EOMONTH(Tabla1[[#This Row],[Fecha_Inicio_Mes]],0)</f>
        <v>44469</v>
      </c>
      <c r="C190" t="s">
        <v>16</v>
      </c>
      <c r="D190">
        <f t="shared" ca="1" si="23"/>
        <v>669</v>
      </c>
      <c r="E190" s="2">
        <f t="shared" si="26"/>
        <v>720</v>
      </c>
      <c r="F190" s="2">
        <v>12</v>
      </c>
      <c r="G190">
        <f t="shared" ca="1" si="24"/>
        <v>0.04</v>
      </c>
      <c r="H190">
        <f t="shared" ca="1" si="25"/>
        <v>5</v>
      </c>
    </row>
    <row r="191" spans="1:8" x14ac:dyDescent="0.25">
      <c r="A191" s="1">
        <v>44470</v>
      </c>
      <c r="B191" s="1">
        <f>EOMONTH(Tabla1[[#This Row],[Fecha_Inicio_Mes]],0)</f>
        <v>44500</v>
      </c>
      <c r="C191" t="s">
        <v>8</v>
      </c>
      <c r="D191">
        <f t="shared" ca="1" si="23"/>
        <v>624</v>
      </c>
      <c r="E191" s="2">
        <f t="shared" si="26"/>
        <v>744</v>
      </c>
      <c r="F191" s="2">
        <v>6</v>
      </c>
      <c r="G191">
        <f t="shared" ca="1" si="24"/>
        <v>0.08</v>
      </c>
      <c r="H191">
        <f t="shared" ca="1" si="25"/>
        <v>6</v>
      </c>
    </row>
    <row r="192" spans="1:8" x14ac:dyDescent="0.25">
      <c r="A192" s="1">
        <v>44470</v>
      </c>
      <c r="B192" s="1">
        <f>EOMONTH(Tabla1[[#This Row],[Fecha_Inicio_Mes]],0)</f>
        <v>44500</v>
      </c>
      <c r="C192" t="s">
        <v>9</v>
      </c>
      <c r="D192">
        <f t="shared" ca="1" si="23"/>
        <v>623</v>
      </c>
      <c r="E192" s="2">
        <f t="shared" si="26"/>
        <v>744</v>
      </c>
      <c r="F192" s="2">
        <v>8</v>
      </c>
      <c r="G192">
        <f t="shared" ca="1" si="24"/>
        <v>0.01</v>
      </c>
      <c r="H192">
        <f t="shared" ca="1" si="25"/>
        <v>2</v>
      </c>
    </row>
    <row r="193" spans="1:8" x14ac:dyDescent="0.25">
      <c r="A193" s="1">
        <v>44470</v>
      </c>
      <c r="B193" s="1">
        <f>EOMONTH(Tabla1[[#This Row],[Fecha_Inicio_Mes]],0)</f>
        <v>44500</v>
      </c>
      <c r="C193" t="s">
        <v>10</v>
      </c>
      <c r="D193">
        <f t="shared" ca="1" si="23"/>
        <v>657</v>
      </c>
      <c r="E193" s="2">
        <f t="shared" si="26"/>
        <v>744</v>
      </c>
      <c r="F193" s="2">
        <v>10</v>
      </c>
      <c r="G193">
        <f t="shared" ca="1" si="24"/>
        <v>0.08</v>
      </c>
      <c r="H193">
        <f t="shared" ca="1" si="25"/>
        <v>1</v>
      </c>
    </row>
    <row r="194" spans="1:8" x14ac:dyDescent="0.25">
      <c r="A194" s="1">
        <v>44470</v>
      </c>
      <c r="B194" s="1">
        <f>EOMONTH(Tabla1[[#This Row],[Fecha_Inicio_Mes]],0)</f>
        <v>44500</v>
      </c>
      <c r="C194" t="s">
        <v>11</v>
      </c>
      <c r="D194">
        <f t="shared" ref="D194:D257" ca="1" si="27">RANDBETWEEN(580,672)</f>
        <v>660</v>
      </c>
      <c r="E194" s="2">
        <f t="shared" si="26"/>
        <v>744</v>
      </c>
      <c r="F194" s="2">
        <v>14</v>
      </c>
      <c r="G194">
        <f t="shared" ca="1" si="24"/>
        <v>7.0000000000000007E-2</v>
      </c>
      <c r="H194">
        <f t="shared" ca="1" si="25"/>
        <v>0</v>
      </c>
    </row>
    <row r="195" spans="1:8" x14ac:dyDescent="0.25">
      <c r="A195" s="1">
        <v>44470</v>
      </c>
      <c r="B195" s="1">
        <f>EOMONTH(Tabla1[[#This Row],[Fecha_Inicio_Mes]],0)</f>
        <v>44500</v>
      </c>
      <c r="C195" t="s">
        <v>12</v>
      </c>
      <c r="D195">
        <f t="shared" ca="1" si="27"/>
        <v>650</v>
      </c>
      <c r="E195" s="2">
        <f t="shared" si="26"/>
        <v>744</v>
      </c>
      <c r="F195" s="2">
        <v>14</v>
      </c>
      <c r="G195">
        <f t="shared" ca="1" si="24"/>
        <v>0.05</v>
      </c>
      <c r="H195">
        <f t="shared" ca="1" si="25"/>
        <v>5</v>
      </c>
    </row>
    <row r="196" spans="1:8" x14ac:dyDescent="0.25">
      <c r="A196" s="1">
        <v>44470</v>
      </c>
      <c r="B196" s="1">
        <f>EOMONTH(Tabla1[[#This Row],[Fecha_Inicio_Mes]],0)</f>
        <v>44500</v>
      </c>
      <c r="C196" t="s">
        <v>13</v>
      </c>
      <c r="D196">
        <f t="shared" ca="1" si="27"/>
        <v>636</v>
      </c>
      <c r="E196" s="2">
        <f t="shared" si="26"/>
        <v>744</v>
      </c>
      <c r="F196" s="2">
        <v>8</v>
      </c>
      <c r="G196">
        <f t="shared" ca="1" si="24"/>
        <v>0.02</v>
      </c>
      <c r="H196">
        <f t="shared" ca="1" si="25"/>
        <v>2</v>
      </c>
    </row>
    <row r="197" spans="1:8" x14ac:dyDescent="0.25">
      <c r="A197" s="1">
        <v>44470</v>
      </c>
      <c r="B197" s="1">
        <f>EOMONTH(Tabla1[[#This Row],[Fecha_Inicio_Mes]],0)</f>
        <v>44500</v>
      </c>
      <c r="C197" t="s">
        <v>14</v>
      </c>
      <c r="D197">
        <f t="shared" ca="1" si="27"/>
        <v>617</v>
      </c>
      <c r="E197" s="2">
        <f t="shared" si="26"/>
        <v>744</v>
      </c>
      <c r="F197" s="2">
        <v>8</v>
      </c>
      <c r="G197">
        <f t="shared" ca="1" si="24"/>
        <v>0.05</v>
      </c>
      <c r="H197">
        <f t="shared" ca="1" si="25"/>
        <v>0</v>
      </c>
    </row>
    <row r="198" spans="1:8" x14ac:dyDescent="0.25">
      <c r="A198" s="1">
        <v>44470</v>
      </c>
      <c r="B198" s="1">
        <f>EOMONTH(Tabla1[[#This Row],[Fecha_Inicio_Mes]],0)</f>
        <v>44500</v>
      </c>
      <c r="C198" t="s">
        <v>15</v>
      </c>
      <c r="D198">
        <f t="shared" ca="1" si="27"/>
        <v>610</v>
      </c>
      <c r="E198" s="2">
        <f t="shared" si="26"/>
        <v>744</v>
      </c>
      <c r="F198" s="2">
        <v>25</v>
      </c>
      <c r="G198">
        <f t="shared" ca="1" si="24"/>
        <v>0.04</v>
      </c>
      <c r="H198">
        <f t="shared" ca="1" si="25"/>
        <v>0</v>
      </c>
    </row>
    <row r="199" spans="1:8" x14ac:dyDescent="0.25">
      <c r="A199" s="1">
        <v>44470</v>
      </c>
      <c r="B199" s="1">
        <f>EOMONTH(Tabla1[[#This Row],[Fecha_Inicio_Mes]],0)</f>
        <v>44500</v>
      </c>
      <c r="C199" t="s">
        <v>16</v>
      </c>
      <c r="D199">
        <f t="shared" ca="1" si="27"/>
        <v>657</v>
      </c>
      <c r="E199" s="2">
        <f t="shared" si="26"/>
        <v>744</v>
      </c>
      <c r="F199" s="2">
        <v>12</v>
      </c>
      <c r="G199">
        <f t="shared" ca="1" si="24"/>
        <v>0.09</v>
      </c>
      <c r="H199">
        <f t="shared" ca="1" si="25"/>
        <v>4</v>
      </c>
    </row>
    <row r="200" spans="1:8" x14ac:dyDescent="0.25">
      <c r="A200" s="1">
        <v>44501</v>
      </c>
      <c r="B200" s="1">
        <f>EOMONTH(Tabla1[[#This Row],[Fecha_Inicio_Mes]],0)</f>
        <v>44530</v>
      </c>
      <c r="C200" t="s">
        <v>8</v>
      </c>
      <c r="D200">
        <f t="shared" ca="1" si="27"/>
        <v>651</v>
      </c>
      <c r="E200" s="2">
        <f t="shared" si="26"/>
        <v>720</v>
      </c>
      <c r="F200" s="2">
        <v>6</v>
      </c>
      <c r="G200">
        <f t="shared" ca="1" si="24"/>
        <v>0.08</v>
      </c>
      <c r="H200">
        <f t="shared" ca="1" si="25"/>
        <v>0</v>
      </c>
    </row>
    <row r="201" spans="1:8" x14ac:dyDescent="0.25">
      <c r="A201" s="1">
        <v>44501</v>
      </c>
      <c r="B201" s="1">
        <f>EOMONTH(Tabla1[[#This Row],[Fecha_Inicio_Mes]],0)</f>
        <v>44530</v>
      </c>
      <c r="C201" t="s">
        <v>9</v>
      </c>
      <c r="D201">
        <f t="shared" ca="1" si="27"/>
        <v>584</v>
      </c>
      <c r="E201" s="2">
        <f t="shared" si="26"/>
        <v>720</v>
      </c>
      <c r="F201" s="2">
        <v>8</v>
      </c>
      <c r="G201">
        <f t="shared" ca="1" si="24"/>
        <v>0.01</v>
      </c>
      <c r="H201">
        <f t="shared" ca="1" si="25"/>
        <v>5</v>
      </c>
    </row>
    <row r="202" spans="1:8" x14ac:dyDescent="0.25">
      <c r="A202" s="1">
        <v>44501</v>
      </c>
      <c r="B202" s="1">
        <f>EOMONTH(Tabla1[[#This Row],[Fecha_Inicio_Mes]],0)</f>
        <v>44530</v>
      </c>
      <c r="C202" t="s">
        <v>10</v>
      </c>
      <c r="D202">
        <f t="shared" ca="1" si="27"/>
        <v>612</v>
      </c>
      <c r="E202" s="2">
        <f t="shared" si="26"/>
        <v>720</v>
      </c>
      <c r="F202" s="2">
        <v>10</v>
      </c>
      <c r="G202">
        <f t="shared" ca="1" si="24"/>
        <v>0.05</v>
      </c>
      <c r="H202">
        <f t="shared" ca="1" si="25"/>
        <v>6</v>
      </c>
    </row>
    <row r="203" spans="1:8" x14ac:dyDescent="0.25">
      <c r="A203" s="1">
        <v>44501</v>
      </c>
      <c r="B203" s="1">
        <f>EOMONTH(Tabla1[[#This Row],[Fecha_Inicio_Mes]],0)</f>
        <v>44530</v>
      </c>
      <c r="C203" t="s">
        <v>11</v>
      </c>
      <c r="D203">
        <f t="shared" ca="1" si="27"/>
        <v>672</v>
      </c>
      <c r="E203" s="2">
        <f t="shared" si="26"/>
        <v>720</v>
      </c>
      <c r="F203" s="2">
        <v>14</v>
      </c>
      <c r="G203">
        <f t="shared" ca="1" si="24"/>
        <v>0.01</v>
      </c>
      <c r="H203">
        <f t="shared" ca="1" si="25"/>
        <v>1</v>
      </c>
    </row>
    <row r="204" spans="1:8" x14ac:dyDescent="0.25">
      <c r="A204" s="1">
        <v>44501</v>
      </c>
      <c r="B204" s="1">
        <f>EOMONTH(Tabla1[[#This Row],[Fecha_Inicio_Mes]],0)</f>
        <v>44530</v>
      </c>
      <c r="C204" t="s">
        <v>12</v>
      </c>
      <c r="D204">
        <f t="shared" ca="1" si="27"/>
        <v>635</v>
      </c>
      <c r="E204" s="2">
        <f t="shared" si="26"/>
        <v>720</v>
      </c>
      <c r="F204" s="2">
        <v>14</v>
      </c>
      <c r="G204">
        <f t="shared" ca="1" si="24"/>
        <v>0.05</v>
      </c>
      <c r="H204">
        <f t="shared" ca="1" si="25"/>
        <v>3</v>
      </c>
    </row>
    <row r="205" spans="1:8" x14ac:dyDescent="0.25">
      <c r="A205" s="1">
        <v>44501</v>
      </c>
      <c r="B205" s="1">
        <f>EOMONTH(Tabla1[[#This Row],[Fecha_Inicio_Mes]],0)</f>
        <v>44530</v>
      </c>
      <c r="C205" t="s">
        <v>13</v>
      </c>
      <c r="D205">
        <f t="shared" ca="1" si="27"/>
        <v>594</v>
      </c>
      <c r="E205" s="2">
        <f t="shared" si="26"/>
        <v>720</v>
      </c>
      <c r="F205" s="2">
        <v>8</v>
      </c>
      <c r="G205">
        <f t="shared" ca="1" si="24"/>
        <v>0.02</v>
      </c>
      <c r="H205">
        <f t="shared" ca="1" si="25"/>
        <v>6</v>
      </c>
    </row>
    <row r="206" spans="1:8" x14ac:dyDescent="0.25">
      <c r="A206" s="1">
        <v>44501</v>
      </c>
      <c r="B206" s="1">
        <f>EOMONTH(Tabla1[[#This Row],[Fecha_Inicio_Mes]],0)</f>
        <v>44530</v>
      </c>
      <c r="C206" t="s">
        <v>14</v>
      </c>
      <c r="D206">
        <f t="shared" ca="1" si="27"/>
        <v>669</v>
      </c>
      <c r="E206" s="2">
        <f t="shared" si="26"/>
        <v>720</v>
      </c>
      <c r="F206" s="2">
        <v>8</v>
      </c>
      <c r="G206">
        <f t="shared" ca="1" si="24"/>
        <v>0.04</v>
      </c>
      <c r="H206">
        <f t="shared" ca="1" si="25"/>
        <v>2</v>
      </c>
    </row>
    <row r="207" spans="1:8" x14ac:dyDescent="0.25">
      <c r="A207" s="1">
        <v>44501</v>
      </c>
      <c r="B207" s="1">
        <f>EOMONTH(Tabla1[[#This Row],[Fecha_Inicio_Mes]],0)</f>
        <v>44530</v>
      </c>
      <c r="C207" t="s">
        <v>15</v>
      </c>
      <c r="D207">
        <f t="shared" ca="1" si="27"/>
        <v>672</v>
      </c>
      <c r="E207" s="2">
        <f t="shared" si="26"/>
        <v>720</v>
      </c>
      <c r="F207" s="2">
        <v>25</v>
      </c>
      <c r="G207">
        <f t="shared" ca="1" si="24"/>
        <v>7.0000000000000007E-2</v>
      </c>
      <c r="H207">
        <f t="shared" ca="1" si="25"/>
        <v>2</v>
      </c>
    </row>
    <row r="208" spans="1:8" x14ac:dyDescent="0.25">
      <c r="A208" s="1">
        <v>44501</v>
      </c>
      <c r="B208" s="1">
        <f>EOMONTH(Tabla1[[#This Row],[Fecha_Inicio_Mes]],0)</f>
        <v>44530</v>
      </c>
      <c r="C208" t="s">
        <v>16</v>
      </c>
      <c r="D208">
        <f t="shared" ca="1" si="27"/>
        <v>656</v>
      </c>
      <c r="E208" s="2">
        <f t="shared" si="26"/>
        <v>720</v>
      </c>
      <c r="F208" s="2">
        <v>12</v>
      </c>
      <c r="G208">
        <f t="shared" ca="1" si="24"/>
        <v>0.04</v>
      </c>
      <c r="H208">
        <f t="shared" ca="1" si="25"/>
        <v>2</v>
      </c>
    </row>
    <row r="209" spans="1:8" x14ac:dyDescent="0.25">
      <c r="A209" s="1">
        <v>44531</v>
      </c>
      <c r="B209" s="1">
        <f>EOMONTH(Tabla1[[#This Row],[Fecha_Inicio_Mes]],0)</f>
        <v>44561</v>
      </c>
      <c r="C209" t="s">
        <v>8</v>
      </c>
      <c r="D209">
        <f t="shared" ca="1" si="27"/>
        <v>589</v>
      </c>
      <c r="E209" s="2">
        <f t="shared" si="26"/>
        <v>744</v>
      </c>
      <c r="F209" s="2">
        <v>6</v>
      </c>
      <c r="G209">
        <f t="shared" ca="1" si="24"/>
        <v>7.0000000000000007E-2</v>
      </c>
      <c r="H209">
        <f t="shared" ca="1" si="25"/>
        <v>6</v>
      </c>
    </row>
    <row r="210" spans="1:8" x14ac:dyDescent="0.25">
      <c r="A210" s="1">
        <v>44531</v>
      </c>
      <c r="B210" s="1">
        <f>EOMONTH(Tabla1[[#This Row],[Fecha_Inicio_Mes]],0)</f>
        <v>44561</v>
      </c>
      <c r="C210" t="s">
        <v>9</v>
      </c>
      <c r="D210">
        <f t="shared" ca="1" si="27"/>
        <v>653</v>
      </c>
      <c r="E210" s="2">
        <f t="shared" si="26"/>
        <v>744</v>
      </c>
      <c r="F210" s="2">
        <v>8</v>
      </c>
      <c r="G210">
        <f t="shared" ca="1" si="24"/>
        <v>7.0000000000000007E-2</v>
      </c>
      <c r="H210">
        <f t="shared" ca="1" si="25"/>
        <v>1</v>
      </c>
    </row>
    <row r="211" spans="1:8" x14ac:dyDescent="0.25">
      <c r="A211" s="1">
        <v>44531</v>
      </c>
      <c r="B211" s="1">
        <f>EOMONTH(Tabla1[[#This Row],[Fecha_Inicio_Mes]],0)</f>
        <v>44561</v>
      </c>
      <c r="C211" t="s">
        <v>10</v>
      </c>
      <c r="D211">
        <f t="shared" ca="1" si="27"/>
        <v>593</v>
      </c>
      <c r="E211" s="2">
        <f t="shared" si="26"/>
        <v>744</v>
      </c>
      <c r="F211" s="2">
        <v>10</v>
      </c>
      <c r="G211">
        <f t="shared" ca="1" si="24"/>
        <v>0.04</v>
      </c>
      <c r="H211">
        <f t="shared" ca="1" si="25"/>
        <v>3</v>
      </c>
    </row>
    <row r="212" spans="1:8" x14ac:dyDescent="0.25">
      <c r="A212" s="1">
        <v>44531</v>
      </c>
      <c r="B212" s="1">
        <f>EOMONTH(Tabla1[[#This Row],[Fecha_Inicio_Mes]],0)</f>
        <v>44561</v>
      </c>
      <c r="C212" t="s">
        <v>11</v>
      </c>
      <c r="D212">
        <f t="shared" ca="1" si="27"/>
        <v>644</v>
      </c>
      <c r="E212" s="2">
        <f t="shared" si="26"/>
        <v>744</v>
      </c>
      <c r="F212" s="2">
        <v>14</v>
      </c>
      <c r="G212">
        <f t="shared" ref="G212:G275" ca="1" si="28">RANDBETWEEN(1,9)/100</f>
        <v>0.01</v>
      </c>
      <c r="H212">
        <f t="shared" ref="H212:H275" ca="1" si="29">RANDBETWEEN(0,6)</f>
        <v>4</v>
      </c>
    </row>
    <row r="213" spans="1:8" x14ac:dyDescent="0.25">
      <c r="A213" s="1">
        <v>44531</v>
      </c>
      <c r="B213" s="1">
        <f>EOMONTH(Tabla1[[#This Row],[Fecha_Inicio_Mes]],0)</f>
        <v>44561</v>
      </c>
      <c r="C213" t="s">
        <v>12</v>
      </c>
      <c r="D213">
        <f t="shared" ca="1" si="27"/>
        <v>615</v>
      </c>
      <c r="E213" s="2">
        <f t="shared" si="26"/>
        <v>744</v>
      </c>
      <c r="F213" s="2">
        <v>14</v>
      </c>
      <c r="G213">
        <f t="shared" ca="1" si="28"/>
        <v>0.03</v>
      </c>
      <c r="H213">
        <f t="shared" ca="1" si="29"/>
        <v>0</v>
      </c>
    </row>
    <row r="214" spans="1:8" x14ac:dyDescent="0.25">
      <c r="A214" s="1">
        <v>44531</v>
      </c>
      <c r="B214" s="1">
        <f>EOMONTH(Tabla1[[#This Row],[Fecha_Inicio_Mes]],0)</f>
        <v>44561</v>
      </c>
      <c r="C214" t="s">
        <v>13</v>
      </c>
      <c r="D214">
        <f t="shared" ca="1" si="27"/>
        <v>661</v>
      </c>
      <c r="E214" s="2">
        <f t="shared" si="26"/>
        <v>744</v>
      </c>
      <c r="F214" s="2">
        <v>8</v>
      </c>
      <c r="G214">
        <f t="shared" ca="1" si="28"/>
        <v>0.08</v>
      </c>
      <c r="H214">
        <f t="shared" ca="1" si="29"/>
        <v>1</v>
      </c>
    </row>
    <row r="215" spans="1:8" x14ac:dyDescent="0.25">
      <c r="A215" s="1">
        <v>44531</v>
      </c>
      <c r="B215" s="1">
        <f>EOMONTH(Tabla1[[#This Row],[Fecha_Inicio_Mes]],0)</f>
        <v>44561</v>
      </c>
      <c r="C215" t="s">
        <v>14</v>
      </c>
      <c r="D215">
        <f t="shared" ca="1" si="27"/>
        <v>669</v>
      </c>
      <c r="E215" s="2">
        <f t="shared" si="26"/>
        <v>744</v>
      </c>
      <c r="F215" s="2">
        <v>8</v>
      </c>
      <c r="G215">
        <f t="shared" ca="1" si="28"/>
        <v>0.05</v>
      </c>
      <c r="H215">
        <f t="shared" ca="1" si="29"/>
        <v>6</v>
      </c>
    </row>
    <row r="216" spans="1:8" x14ac:dyDescent="0.25">
      <c r="A216" s="1">
        <v>44531</v>
      </c>
      <c r="B216" s="1">
        <f>EOMONTH(Tabla1[[#This Row],[Fecha_Inicio_Mes]],0)</f>
        <v>44561</v>
      </c>
      <c r="C216" t="s">
        <v>15</v>
      </c>
      <c r="D216">
        <f t="shared" ca="1" si="27"/>
        <v>633</v>
      </c>
      <c r="E216" s="2">
        <f t="shared" si="26"/>
        <v>744</v>
      </c>
      <c r="F216" s="2">
        <v>25</v>
      </c>
      <c r="G216">
        <f t="shared" ca="1" si="28"/>
        <v>0.08</v>
      </c>
      <c r="H216">
        <f t="shared" ca="1" si="29"/>
        <v>4</v>
      </c>
    </row>
    <row r="217" spans="1:8" x14ac:dyDescent="0.25">
      <c r="A217" s="1">
        <v>44531</v>
      </c>
      <c r="B217" s="1">
        <f>EOMONTH(Tabla1[[#This Row],[Fecha_Inicio_Mes]],0)</f>
        <v>44561</v>
      </c>
      <c r="C217" t="s">
        <v>16</v>
      </c>
      <c r="D217">
        <f t="shared" ca="1" si="27"/>
        <v>583</v>
      </c>
      <c r="E217" s="2">
        <f t="shared" si="26"/>
        <v>744</v>
      </c>
      <c r="F217" s="2">
        <v>12</v>
      </c>
      <c r="G217">
        <f t="shared" ca="1" si="28"/>
        <v>0.09</v>
      </c>
      <c r="H217">
        <f t="shared" ca="1" si="29"/>
        <v>4</v>
      </c>
    </row>
    <row r="218" spans="1:8" x14ac:dyDescent="0.25">
      <c r="A218" s="1">
        <v>44562</v>
      </c>
      <c r="B218" s="1">
        <f>EOMONTH(Tabla1[[#This Row],[Fecha_Inicio_Mes]],0)</f>
        <v>44592</v>
      </c>
      <c r="C218" t="s">
        <v>8</v>
      </c>
      <c r="D218">
        <f t="shared" ca="1" si="27"/>
        <v>636</v>
      </c>
      <c r="E218" s="2">
        <f>DAY(EOMONTH(A218,0))*24</f>
        <v>744</v>
      </c>
      <c r="F218" s="2">
        <v>6</v>
      </c>
      <c r="G218">
        <f t="shared" ca="1" si="28"/>
        <v>0.05</v>
      </c>
      <c r="H218">
        <f t="shared" ca="1" si="29"/>
        <v>4</v>
      </c>
    </row>
    <row r="219" spans="1:8" x14ac:dyDescent="0.25">
      <c r="A219" s="1">
        <v>44562</v>
      </c>
      <c r="B219" s="1">
        <f>EOMONTH(Tabla1[[#This Row],[Fecha_Inicio_Mes]],0)</f>
        <v>44592</v>
      </c>
      <c r="C219" t="s">
        <v>9</v>
      </c>
      <c r="D219">
        <f t="shared" ca="1" si="27"/>
        <v>599</v>
      </c>
      <c r="E219" s="2">
        <f t="shared" ref="E219:E282" si="30">DAY(EOMONTH(A219,0))*24</f>
        <v>744</v>
      </c>
      <c r="F219" s="2">
        <v>8</v>
      </c>
      <c r="G219">
        <f t="shared" ca="1" si="28"/>
        <v>0.04</v>
      </c>
      <c r="H219">
        <f t="shared" ca="1" si="29"/>
        <v>3</v>
      </c>
    </row>
    <row r="220" spans="1:8" x14ac:dyDescent="0.25">
      <c r="A220" s="1">
        <v>44562</v>
      </c>
      <c r="B220" s="1">
        <f>EOMONTH(Tabla1[[#This Row],[Fecha_Inicio_Mes]],0)</f>
        <v>44592</v>
      </c>
      <c r="C220" t="s">
        <v>10</v>
      </c>
      <c r="D220">
        <f t="shared" ca="1" si="27"/>
        <v>602</v>
      </c>
      <c r="E220" s="2">
        <f t="shared" si="30"/>
        <v>744</v>
      </c>
      <c r="F220" s="2">
        <v>10</v>
      </c>
      <c r="G220">
        <f t="shared" ca="1" si="28"/>
        <v>0.02</v>
      </c>
      <c r="H220">
        <f t="shared" ca="1" si="29"/>
        <v>4</v>
      </c>
    </row>
    <row r="221" spans="1:8" x14ac:dyDescent="0.25">
      <c r="A221" s="1">
        <v>44562</v>
      </c>
      <c r="B221" s="1">
        <f>EOMONTH(Tabla1[[#This Row],[Fecha_Inicio_Mes]],0)</f>
        <v>44592</v>
      </c>
      <c r="C221" t="s">
        <v>11</v>
      </c>
      <c r="D221">
        <f t="shared" ca="1" si="27"/>
        <v>600</v>
      </c>
      <c r="E221" s="2">
        <f t="shared" si="30"/>
        <v>744</v>
      </c>
      <c r="F221" s="2">
        <v>14</v>
      </c>
      <c r="G221">
        <f t="shared" ca="1" si="28"/>
        <v>0.05</v>
      </c>
      <c r="H221">
        <f t="shared" ca="1" si="29"/>
        <v>5</v>
      </c>
    </row>
    <row r="222" spans="1:8" x14ac:dyDescent="0.25">
      <c r="A222" s="1">
        <v>44562</v>
      </c>
      <c r="B222" s="1">
        <f>EOMONTH(Tabla1[[#This Row],[Fecha_Inicio_Mes]],0)</f>
        <v>44592</v>
      </c>
      <c r="C222" t="s">
        <v>12</v>
      </c>
      <c r="D222">
        <f t="shared" ca="1" si="27"/>
        <v>622</v>
      </c>
      <c r="E222" s="2">
        <f t="shared" si="30"/>
        <v>744</v>
      </c>
      <c r="F222" s="2">
        <v>14</v>
      </c>
      <c r="G222">
        <f t="shared" ca="1" si="28"/>
        <v>0.09</v>
      </c>
      <c r="H222">
        <f t="shared" ca="1" si="29"/>
        <v>2</v>
      </c>
    </row>
    <row r="223" spans="1:8" x14ac:dyDescent="0.25">
      <c r="A223" s="1">
        <v>44562</v>
      </c>
      <c r="B223" s="1">
        <f>EOMONTH(Tabla1[[#This Row],[Fecha_Inicio_Mes]],0)</f>
        <v>44592</v>
      </c>
      <c r="C223" t="s">
        <v>13</v>
      </c>
      <c r="D223">
        <f t="shared" ca="1" si="27"/>
        <v>638</v>
      </c>
      <c r="E223" s="2">
        <f t="shared" si="30"/>
        <v>744</v>
      </c>
      <c r="F223" s="2">
        <v>8</v>
      </c>
      <c r="G223">
        <f t="shared" ca="1" si="28"/>
        <v>0.08</v>
      </c>
      <c r="H223">
        <f t="shared" ca="1" si="29"/>
        <v>5</v>
      </c>
    </row>
    <row r="224" spans="1:8" x14ac:dyDescent="0.25">
      <c r="A224" s="1">
        <v>44562</v>
      </c>
      <c r="B224" s="1">
        <f>EOMONTH(Tabla1[[#This Row],[Fecha_Inicio_Mes]],0)</f>
        <v>44592</v>
      </c>
      <c r="C224" t="s">
        <v>14</v>
      </c>
      <c r="D224">
        <f t="shared" ca="1" si="27"/>
        <v>652</v>
      </c>
      <c r="E224" s="2">
        <f t="shared" si="30"/>
        <v>744</v>
      </c>
      <c r="F224" s="2">
        <v>8</v>
      </c>
      <c r="G224">
        <f t="shared" ca="1" si="28"/>
        <v>0.06</v>
      </c>
      <c r="H224">
        <f t="shared" ca="1" si="29"/>
        <v>3</v>
      </c>
    </row>
    <row r="225" spans="1:8" x14ac:dyDescent="0.25">
      <c r="A225" s="1">
        <v>44562</v>
      </c>
      <c r="B225" s="1">
        <f>EOMONTH(Tabla1[[#This Row],[Fecha_Inicio_Mes]],0)</f>
        <v>44592</v>
      </c>
      <c r="C225" t="s">
        <v>15</v>
      </c>
      <c r="D225">
        <f t="shared" ca="1" si="27"/>
        <v>626</v>
      </c>
      <c r="E225" s="2">
        <f t="shared" si="30"/>
        <v>744</v>
      </c>
      <c r="F225" s="2">
        <v>25</v>
      </c>
      <c r="G225">
        <f t="shared" ca="1" si="28"/>
        <v>7.0000000000000007E-2</v>
      </c>
      <c r="H225">
        <f t="shared" ca="1" si="29"/>
        <v>4</v>
      </c>
    </row>
    <row r="226" spans="1:8" x14ac:dyDescent="0.25">
      <c r="A226" s="1">
        <v>44562</v>
      </c>
      <c r="B226" s="1">
        <f>EOMONTH(Tabla1[[#This Row],[Fecha_Inicio_Mes]],0)</f>
        <v>44592</v>
      </c>
      <c r="C226" t="s">
        <v>16</v>
      </c>
      <c r="D226">
        <f t="shared" ca="1" si="27"/>
        <v>635</v>
      </c>
      <c r="E226" s="2">
        <f t="shared" si="30"/>
        <v>744</v>
      </c>
      <c r="F226" s="2">
        <v>12</v>
      </c>
      <c r="G226">
        <f t="shared" ca="1" si="28"/>
        <v>0.01</v>
      </c>
      <c r="H226">
        <f t="shared" ca="1" si="29"/>
        <v>3</v>
      </c>
    </row>
    <row r="227" spans="1:8" x14ac:dyDescent="0.25">
      <c r="A227" s="1">
        <v>44593</v>
      </c>
      <c r="B227" s="1">
        <f>EOMONTH(Tabla1[[#This Row],[Fecha_Inicio_Mes]],0)</f>
        <v>44620</v>
      </c>
      <c r="C227" t="s">
        <v>8</v>
      </c>
      <c r="D227">
        <f t="shared" ca="1" si="27"/>
        <v>580</v>
      </c>
      <c r="E227" s="2">
        <f t="shared" si="30"/>
        <v>672</v>
      </c>
      <c r="F227" s="2">
        <v>6</v>
      </c>
      <c r="G227">
        <f t="shared" ca="1" si="28"/>
        <v>0.08</v>
      </c>
      <c r="H227">
        <f t="shared" ca="1" si="29"/>
        <v>2</v>
      </c>
    </row>
    <row r="228" spans="1:8" x14ac:dyDescent="0.25">
      <c r="A228" s="1">
        <v>44593</v>
      </c>
      <c r="B228" s="1">
        <f>EOMONTH(Tabla1[[#This Row],[Fecha_Inicio_Mes]],0)</f>
        <v>44620</v>
      </c>
      <c r="C228" t="s">
        <v>9</v>
      </c>
      <c r="D228">
        <f t="shared" ca="1" si="27"/>
        <v>636</v>
      </c>
      <c r="E228" s="2">
        <f t="shared" si="30"/>
        <v>672</v>
      </c>
      <c r="F228" s="2">
        <v>8</v>
      </c>
      <c r="G228">
        <f t="shared" ca="1" si="28"/>
        <v>0.05</v>
      </c>
      <c r="H228">
        <f t="shared" ca="1" si="29"/>
        <v>2</v>
      </c>
    </row>
    <row r="229" spans="1:8" x14ac:dyDescent="0.25">
      <c r="A229" s="1">
        <v>44593</v>
      </c>
      <c r="B229" s="1">
        <f>EOMONTH(Tabla1[[#This Row],[Fecha_Inicio_Mes]],0)</f>
        <v>44620</v>
      </c>
      <c r="C229" t="s">
        <v>10</v>
      </c>
      <c r="D229">
        <f t="shared" ca="1" si="27"/>
        <v>662</v>
      </c>
      <c r="E229" s="2">
        <f t="shared" si="30"/>
        <v>672</v>
      </c>
      <c r="F229" s="2">
        <v>10</v>
      </c>
      <c r="G229">
        <f t="shared" ca="1" si="28"/>
        <v>0.01</v>
      </c>
      <c r="H229">
        <f t="shared" ca="1" si="29"/>
        <v>4</v>
      </c>
    </row>
    <row r="230" spans="1:8" x14ac:dyDescent="0.25">
      <c r="A230" s="1">
        <v>44593</v>
      </c>
      <c r="B230" s="1">
        <f>EOMONTH(Tabla1[[#This Row],[Fecha_Inicio_Mes]],0)</f>
        <v>44620</v>
      </c>
      <c r="C230" t="s">
        <v>11</v>
      </c>
      <c r="D230">
        <f t="shared" ca="1" si="27"/>
        <v>668</v>
      </c>
      <c r="E230" s="2">
        <f t="shared" si="30"/>
        <v>672</v>
      </c>
      <c r="F230" s="2">
        <v>14</v>
      </c>
      <c r="G230">
        <f t="shared" ca="1" si="28"/>
        <v>0.03</v>
      </c>
      <c r="H230">
        <f t="shared" ca="1" si="29"/>
        <v>1</v>
      </c>
    </row>
    <row r="231" spans="1:8" x14ac:dyDescent="0.25">
      <c r="A231" s="1">
        <v>44593</v>
      </c>
      <c r="B231" s="1">
        <f>EOMONTH(Tabla1[[#This Row],[Fecha_Inicio_Mes]],0)</f>
        <v>44620</v>
      </c>
      <c r="C231" t="s">
        <v>12</v>
      </c>
      <c r="D231">
        <f t="shared" ca="1" si="27"/>
        <v>610</v>
      </c>
      <c r="E231" s="2">
        <f t="shared" si="30"/>
        <v>672</v>
      </c>
      <c r="F231" s="2">
        <v>14</v>
      </c>
      <c r="G231">
        <f t="shared" ca="1" si="28"/>
        <v>0.09</v>
      </c>
      <c r="H231">
        <f t="shared" ca="1" si="29"/>
        <v>5</v>
      </c>
    </row>
    <row r="232" spans="1:8" x14ac:dyDescent="0.25">
      <c r="A232" s="1">
        <v>44593</v>
      </c>
      <c r="B232" s="1">
        <f>EOMONTH(Tabla1[[#This Row],[Fecha_Inicio_Mes]],0)</f>
        <v>44620</v>
      </c>
      <c r="C232" t="s">
        <v>13</v>
      </c>
      <c r="D232">
        <f t="shared" ca="1" si="27"/>
        <v>634</v>
      </c>
      <c r="E232" s="2">
        <f t="shared" si="30"/>
        <v>672</v>
      </c>
      <c r="F232" s="2">
        <v>8</v>
      </c>
      <c r="G232">
        <f t="shared" ca="1" si="28"/>
        <v>0.08</v>
      </c>
      <c r="H232">
        <f t="shared" ca="1" si="29"/>
        <v>4</v>
      </c>
    </row>
    <row r="233" spans="1:8" x14ac:dyDescent="0.25">
      <c r="A233" s="1">
        <v>44593</v>
      </c>
      <c r="B233" s="1">
        <f>EOMONTH(Tabla1[[#This Row],[Fecha_Inicio_Mes]],0)</f>
        <v>44620</v>
      </c>
      <c r="C233" t="s">
        <v>14</v>
      </c>
      <c r="D233">
        <f t="shared" ca="1" si="27"/>
        <v>637</v>
      </c>
      <c r="E233" s="2">
        <f t="shared" si="30"/>
        <v>672</v>
      </c>
      <c r="F233" s="2">
        <v>8</v>
      </c>
      <c r="G233">
        <f t="shared" ca="1" si="28"/>
        <v>0.04</v>
      </c>
      <c r="H233">
        <f t="shared" ca="1" si="29"/>
        <v>4</v>
      </c>
    </row>
    <row r="234" spans="1:8" x14ac:dyDescent="0.25">
      <c r="A234" s="1">
        <v>44593</v>
      </c>
      <c r="B234" s="1">
        <f>EOMONTH(Tabla1[[#This Row],[Fecha_Inicio_Mes]],0)</f>
        <v>44620</v>
      </c>
      <c r="C234" t="s">
        <v>15</v>
      </c>
      <c r="D234">
        <f t="shared" ca="1" si="27"/>
        <v>617</v>
      </c>
      <c r="E234" s="2">
        <f t="shared" si="30"/>
        <v>672</v>
      </c>
      <c r="F234" s="2">
        <v>25</v>
      </c>
      <c r="G234">
        <f t="shared" ca="1" si="28"/>
        <v>0.01</v>
      </c>
      <c r="H234">
        <f t="shared" ca="1" si="29"/>
        <v>3</v>
      </c>
    </row>
    <row r="235" spans="1:8" x14ac:dyDescent="0.25">
      <c r="A235" s="1">
        <v>44593</v>
      </c>
      <c r="B235" s="1">
        <f>EOMONTH(Tabla1[[#This Row],[Fecha_Inicio_Mes]],0)</f>
        <v>44620</v>
      </c>
      <c r="C235" t="s">
        <v>16</v>
      </c>
      <c r="D235">
        <f t="shared" ca="1" si="27"/>
        <v>634</v>
      </c>
      <c r="E235" s="2">
        <f t="shared" si="30"/>
        <v>672</v>
      </c>
      <c r="F235" s="2">
        <v>12</v>
      </c>
      <c r="G235">
        <f t="shared" ca="1" si="28"/>
        <v>0.01</v>
      </c>
      <c r="H235">
        <f t="shared" ca="1" si="29"/>
        <v>5</v>
      </c>
    </row>
    <row r="236" spans="1:8" x14ac:dyDescent="0.25">
      <c r="A236" s="1">
        <v>44621</v>
      </c>
      <c r="B236" s="1">
        <f>EOMONTH(Tabla1[[#This Row],[Fecha_Inicio_Mes]],0)</f>
        <v>44651</v>
      </c>
      <c r="C236" t="s">
        <v>8</v>
      </c>
      <c r="D236">
        <f t="shared" ca="1" si="27"/>
        <v>646</v>
      </c>
      <c r="E236" s="2">
        <f t="shared" si="30"/>
        <v>744</v>
      </c>
      <c r="F236" s="2">
        <v>6</v>
      </c>
      <c r="G236">
        <f t="shared" ca="1" si="28"/>
        <v>0.06</v>
      </c>
      <c r="H236">
        <f t="shared" ca="1" si="29"/>
        <v>2</v>
      </c>
    </row>
    <row r="237" spans="1:8" x14ac:dyDescent="0.25">
      <c r="A237" s="1">
        <v>44621</v>
      </c>
      <c r="B237" s="1">
        <f>EOMONTH(Tabla1[[#This Row],[Fecha_Inicio_Mes]],0)</f>
        <v>44651</v>
      </c>
      <c r="C237" t="s">
        <v>9</v>
      </c>
      <c r="D237">
        <f t="shared" ca="1" si="27"/>
        <v>659</v>
      </c>
      <c r="E237" s="2">
        <f t="shared" si="30"/>
        <v>744</v>
      </c>
      <c r="F237" s="2">
        <v>8</v>
      </c>
      <c r="G237">
        <f t="shared" ca="1" si="28"/>
        <v>0.08</v>
      </c>
      <c r="H237">
        <f t="shared" ca="1" si="29"/>
        <v>2</v>
      </c>
    </row>
    <row r="238" spans="1:8" x14ac:dyDescent="0.25">
      <c r="A238" s="1">
        <v>44621</v>
      </c>
      <c r="B238" s="1">
        <f>EOMONTH(Tabla1[[#This Row],[Fecha_Inicio_Mes]],0)</f>
        <v>44651</v>
      </c>
      <c r="C238" t="s">
        <v>10</v>
      </c>
      <c r="D238">
        <f t="shared" ca="1" si="27"/>
        <v>602</v>
      </c>
      <c r="E238" s="2">
        <f t="shared" si="30"/>
        <v>744</v>
      </c>
      <c r="F238" s="2">
        <v>10</v>
      </c>
      <c r="G238">
        <f t="shared" ca="1" si="28"/>
        <v>0.06</v>
      </c>
      <c r="H238">
        <f t="shared" ca="1" si="29"/>
        <v>4</v>
      </c>
    </row>
    <row r="239" spans="1:8" x14ac:dyDescent="0.25">
      <c r="A239" s="1">
        <v>44621</v>
      </c>
      <c r="B239" s="1">
        <f>EOMONTH(Tabla1[[#This Row],[Fecha_Inicio_Mes]],0)</f>
        <v>44651</v>
      </c>
      <c r="C239" t="s">
        <v>11</v>
      </c>
      <c r="D239">
        <f t="shared" ca="1" si="27"/>
        <v>593</v>
      </c>
      <c r="E239" s="2">
        <f t="shared" si="30"/>
        <v>744</v>
      </c>
      <c r="F239" s="2">
        <v>14</v>
      </c>
      <c r="G239">
        <f t="shared" ca="1" si="28"/>
        <v>0.06</v>
      </c>
      <c r="H239">
        <f t="shared" ca="1" si="29"/>
        <v>4</v>
      </c>
    </row>
    <row r="240" spans="1:8" x14ac:dyDescent="0.25">
      <c r="A240" s="1">
        <v>44621</v>
      </c>
      <c r="B240" s="1">
        <f>EOMONTH(Tabla1[[#This Row],[Fecha_Inicio_Mes]],0)</f>
        <v>44651</v>
      </c>
      <c r="C240" t="s">
        <v>12</v>
      </c>
      <c r="D240">
        <f t="shared" ca="1" si="27"/>
        <v>654</v>
      </c>
      <c r="E240" s="2">
        <f t="shared" si="30"/>
        <v>744</v>
      </c>
      <c r="F240" s="2">
        <v>14</v>
      </c>
      <c r="G240">
        <f t="shared" ca="1" si="28"/>
        <v>0.04</v>
      </c>
      <c r="H240">
        <f t="shared" ca="1" si="29"/>
        <v>4</v>
      </c>
    </row>
    <row r="241" spans="1:8" x14ac:dyDescent="0.25">
      <c r="A241" s="1">
        <v>44621</v>
      </c>
      <c r="B241" s="1">
        <f>EOMONTH(Tabla1[[#This Row],[Fecha_Inicio_Mes]],0)</f>
        <v>44651</v>
      </c>
      <c r="C241" t="s">
        <v>13</v>
      </c>
      <c r="D241">
        <f t="shared" ca="1" si="27"/>
        <v>591</v>
      </c>
      <c r="E241" s="2">
        <f t="shared" si="30"/>
        <v>744</v>
      </c>
      <c r="F241" s="2">
        <v>8</v>
      </c>
      <c r="G241">
        <f t="shared" ca="1" si="28"/>
        <v>0.08</v>
      </c>
      <c r="H241">
        <f t="shared" ca="1" si="29"/>
        <v>1</v>
      </c>
    </row>
    <row r="242" spans="1:8" x14ac:dyDescent="0.25">
      <c r="A242" s="1">
        <v>44621</v>
      </c>
      <c r="B242" s="1">
        <f>EOMONTH(Tabla1[[#This Row],[Fecha_Inicio_Mes]],0)</f>
        <v>44651</v>
      </c>
      <c r="C242" t="s">
        <v>14</v>
      </c>
      <c r="D242">
        <f t="shared" ca="1" si="27"/>
        <v>610</v>
      </c>
      <c r="E242" s="2">
        <f t="shared" si="30"/>
        <v>744</v>
      </c>
      <c r="F242" s="2">
        <v>8</v>
      </c>
      <c r="G242">
        <f t="shared" ca="1" si="28"/>
        <v>0.03</v>
      </c>
      <c r="H242">
        <f t="shared" ca="1" si="29"/>
        <v>0</v>
      </c>
    </row>
    <row r="243" spans="1:8" x14ac:dyDescent="0.25">
      <c r="A243" s="1">
        <v>44621</v>
      </c>
      <c r="B243" s="1">
        <f>EOMONTH(Tabla1[[#This Row],[Fecha_Inicio_Mes]],0)</f>
        <v>44651</v>
      </c>
      <c r="C243" t="s">
        <v>15</v>
      </c>
      <c r="D243">
        <f t="shared" ca="1" si="27"/>
        <v>663</v>
      </c>
      <c r="E243" s="2">
        <f t="shared" si="30"/>
        <v>744</v>
      </c>
      <c r="F243" s="2">
        <v>25</v>
      </c>
      <c r="G243">
        <f t="shared" ca="1" si="28"/>
        <v>0.04</v>
      </c>
      <c r="H243">
        <f t="shared" ca="1" si="29"/>
        <v>5</v>
      </c>
    </row>
    <row r="244" spans="1:8" x14ac:dyDescent="0.25">
      <c r="A244" s="1">
        <v>44621</v>
      </c>
      <c r="B244" s="1">
        <f>EOMONTH(Tabla1[[#This Row],[Fecha_Inicio_Mes]],0)</f>
        <v>44651</v>
      </c>
      <c r="C244" t="s">
        <v>16</v>
      </c>
      <c r="D244">
        <f t="shared" ca="1" si="27"/>
        <v>645</v>
      </c>
      <c r="E244" s="2">
        <f t="shared" si="30"/>
        <v>744</v>
      </c>
      <c r="F244" s="2">
        <v>12</v>
      </c>
      <c r="G244">
        <f t="shared" ca="1" si="28"/>
        <v>0.03</v>
      </c>
      <c r="H244">
        <f t="shared" ca="1" si="29"/>
        <v>6</v>
      </c>
    </row>
    <row r="245" spans="1:8" x14ac:dyDescent="0.25">
      <c r="A245" s="1">
        <v>44652</v>
      </c>
      <c r="B245" s="1">
        <f>EOMONTH(Tabla1[[#This Row],[Fecha_Inicio_Mes]],0)</f>
        <v>44681</v>
      </c>
      <c r="C245" t="s">
        <v>8</v>
      </c>
      <c r="D245">
        <f t="shared" ca="1" si="27"/>
        <v>623</v>
      </c>
      <c r="E245" s="2">
        <f t="shared" si="30"/>
        <v>720</v>
      </c>
      <c r="F245" s="2">
        <v>6</v>
      </c>
      <c r="G245">
        <f t="shared" ca="1" si="28"/>
        <v>0.02</v>
      </c>
      <c r="H245">
        <f t="shared" ca="1" si="29"/>
        <v>0</v>
      </c>
    </row>
    <row r="246" spans="1:8" x14ac:dyDescent="0.25">
      <c r="A246" s="1">
        <v>44652</v>
      </c>
      <c r="B246" s="1">
        <f>EOMONTH(Tabla1[[#This Row],[Fecha_Inicio_Mes]],0)</f>
        <v>44681</v>
      </c>
      <c r="C246" t="s">
        <v>9</v>
      </c>
      <c r="D246">
        <f t="shared" ca="1" si="27"/>
        <v>663</v>
      </c>
      <c r="E246" s="2">
        <f t="shared" si="30"/>
        <v>720</v>
      </c>
      <c r="F246" s="2">
        <v>8</v>
      </c>
      <c r="G246">
        <f t="shared" ca="1" si="28"/>
        <v>0.01</v>
      </c>
      <c r="H246">
        <f t="shared" ca="1" si="29"/>
        <v>4</v>
      </c>
    </row>
    <row r="247" spans="1:8" x14ac:dyDescent="0.25">
      <c r="A247" s="1">
        <v>44652</v>
      </c>
      <c r="B247" s="1">
        <f>EOMONTH(Tabla1[[#This Row],[Fecha_Inicio_Mes]],0)</f>
        <v>44681</v>
      </c>
      <c r="C247" t="s">
        <v>10</v>
      </c>
      <c r="D247">
        <f t="shared" ca="1" si="27"/>
        <v>613</v>
      </c>
      <c r="E247" s="2">
        <f t="shared" si="30"/>
        <v>720</v>
      </c>
      <c r="F247" s="2">
        <v>10</v>
      </c>
      <c r="G247">
        <f t="shared" ca="1" si="28"/>
        <v>7.0000000000000007E-2</v>
      </c>
      <c r="H247">
        <f t="shared" ca="1" si="29"/>
        <v>6</v>
      </c>
    </row>
    <row r="248" spans="1:8" x14ac:dyDescent="0.25">
      <c r="A248" s="1">
        <v>44652</v>
      </c>
      <c r="B248" s="1">
        <f>EOMONTH(Tabla1[[#This Row],[Fecha_Inicio_Mes]],0)</f>
        <v>44681</v>
      </c>
      <c r="C248" t="s">
        <v>11</v>
      </c>
      <c r="D248">
        <f t="shared" ca="1" si="27"/>
        <v>640</v>
      </c>
      <c r="E248" s="2">
        <f t="shared" si="30"/>
        <v>720</v>
      </c>
      <c r="F248" s="2">
        <v>14</v>
      </c>
      <c r="G248">
        <f t="shared" ca="1" si="28"/>
        <v>0.01</v>
      </c>
      <c r="H248">
        <f t="shared" ca="1" si="29"/>
        <v>6</v>
      </c>
    </row>
    <row r="249" spans="1:8" x14ac:dyDescent="0.25">
      <c r="A249" s="1">
        <v>44652</v>
      </c>
      <c r="B249" s="1">
        <f>EOMONTH(Tabla1[[#This Row],[Fecha_Inicio_Mes]],0)</f>
        <v>44681</v>
      </c>
      <c r="C249" t="s">
        <v>12</v>
      </c>
      <c r="D249">
        <f t="shared" ca="1" si="27"/>
        <v>629</v>
      </c>
      <c r="E249" s="2">
        <f t="shared" si="30"/>
        <v>720</v>
      </c>
      <c r="F249" s="2">
        <v>14</v>
      </c>
      <c r="G249">
        <f t="shared" ca="1" si="28"/>
        <v>0.08</v>
      </c>
      <c r="H249">
        <f t="shared" ca="1" si="29"/>
        <v>2</v>
      </c>
    </row>
    <row r="250" spans="1:8" x14ac:dyDescent="0.25">
      <c r="A250" s="1">
        <v>44652</v>
      </c>
      <c r="B250" s="1">
        <f>EOMONTH(Tabla1[[#This Row],[Fecha_Inicio_Mes]],0)</f>
        <v>44681</v>
      </c>
      <c r="C250" t="s">
        <v>13</v>
      </c>
      <c r="D250">
        <f t="shared" ca="1" si="27"/>
        <v>597</v>
      </c>
      <c r="E250" s="2">
        <f t="shared" si="30"/>
        <v>720</v>
      </c>
      <c r="F250" s="2">
        <v>8</v>
      </c>
      <c r="G250">
        <f t="shared" ca="1" si="28"/>
        <v>0.04</v>
      </c>
      <c r="H250">
        <f t="shared" ca="1" si="29"/>
        <v>3</v>
      </c>
    </row>
    <row r="251" spans="1:8" x14ac:dyDescent="0.25">
      <c r="A251" s="1">
        <v>44652</v>
      </c>
      <c r="B251" s="1">
        <f>EOMONTH(Tabla1[[#This Row],[Fecha_Inicio_Mes]],0)</f>
        <v>44681</v>
      </c>
      <c r="C251" t="s">
        <v>14</v>
      </c>
      <c r="D251">
        <f t="shared" ca="1" si="27"/>
        <v>602</v>
      </c>
      <c r="E251" s="2">
        <f t="shared" si="30"/>
        <v>720</v>
      </c>
      <c r="F251" s="2">
        <v>8</v>
      </c>
      <c r="G251">
        <f t="shared" ca="1" si="28"/>
        <v>0.06</v>
      </c>
      <c r="H251">
        <f t="shared" ca="1" si="29"/>
        <v>5</v>
      </c>
    </row>
    <row r="252" spans="1:8" x14ac:dyDescent="0.25">
      <c r="A252" s="1">
        <v>44652</v>
      </c>
      <c r="B252" s="1">
        <f>EOMONTH(Tabla1[[#This Row],[Fecha_Inicio_Mes]],0)</f>
        <v>44681</v>
      </c>
      <c r="C252" t="s">
        <v>15</v>
      </c>
      <c r="D252">
        <f t="shared" ca="1" si="27"/>
        <v>620</v>
      </c>
      <c r="E252" s="2">
        <f t="shared" si="30"/>
        <v>720</v>
      </c>
      <c r="F252" s="2">
        <v>25</v>
      </c>
      <c r="G252">
        <f t="shared" ca="1" si="28"/>
        <v>7.0000000000000007E-2</v>
      </c>
      <c r="H252">
        <f t="shared" ca="1" si="29"/>
        <v>1</v>
      </c>
    </row>
    <row r="253" spans="1:8" x14ac:dyDescent="0.25">
      <c r="A253" s="1">
        <v>44652</v>
      </c>
      <c r="B253" s="1">
        <f>EOMONTH(Tabla1[[#This Row],[Fecha_Inicio_Mes]],0)</f>
        <v>44681</v>
      </c>
      <c r="C253" t="s">
        <v>16</v>
      </c>
      <c r="D253">
        <f t="shared" ca="1" si="27"/>
        <v>581</v>
      </c>
      <c r="E253" s="2">
        <f t="shared" si="30"/>
        <v>720</v>
      </c>
      <c r="F253" s="2">
        <v>12</v>
      </c>
      <c r="G253">
        <f t="shared" ca="1" si="28"/>
        <v>0.06</v>
      </c>
      <c r="H253">
        <f t="shared" ca="1" si="29"/>
        <v>1</v>
      </c>
    </row>
    <row r="254" spans="1:8" x14ac:dyDescent="0.25">
      <c r="A254" s="1">
        <v>44682</v>
      </c>
      <c r="B254" s="1">
        <f>EOMONTH(Tabla1[[#This Row],[Fecha_Inicio_Mes]],0)</f>
        <v>44712</v>
      </c>
      <c r="C254" t="s">
        <v>8</v>
      </c>
      <c r="D254">
        <f t="shared" ca="1" si="27"/>
        <v>595</v>
      </c>
      <c r="E254" s="2">
        <f t="shared" si="30"/>
        <v>744</v>
      </c>
      <c r="F254" s="2">
        <v>6</v>
      </c>
      <c r="G254">
        <f t="shared" ca="1" si="28"/>
        <v>0.04</v>
      </c>
      <c r="H254">
        <f t="shared" ca="1" si="29"/>
        <v>1</v>
      </c>
    </row>
    <row r="255" spans="1:8" x14ac:dyDescent="0.25">
      <c r="A255" s="1">
        <v>44682</v>
      </c>
      <c r="B255" s="1">
        <f>EOMONTH(Tabla1[[#This Row],[Fecha_Inicio_Mes]],0)</f>
        <v>44712</v>
      </c>
      <c r="C255" t="s">
        <v>9</v>
      </c>
      <c r="D255">
        <f t="shared" ca="1" si="27"/>
        <v>591</v>
      </c>
      <c r="E255" s="2">
        <f t="shared" si="30"/>
        <v>744</v>
      </c>
      <c r="F255" s="2">
        <v>8</v>
      </c>
      <c r="G255">
        <f t="shared" ca="1" si="28"/>
        <v>0.03</v>
      </c>
      <c r="H255">
        <f t="shared" ca="1" si="29"/>
        <v>4</v>
      </c>
    </row>
    <row r="256" spans="1:8" x14ac:dyDescent="0.25">
      <c r="A256" s="1">
        <v>44682</v>
      </c>
      <c r="B256" s="1">
        <f>EOMONTH(Tabla1[[#This Row],[Fecha_Inicio_Mes]],0)</f>
        <v>44712</v>
      </c>
      <c r="C256" t="s">
        <v>10</v>
      </c>
      <c r="D256">
        <f t="shared" ca="1" si="27"/>
        <v>587</v>
      </c>
      <c r="E256" s="2">
        <f t="shared" si="30"/>
        <v>744</v>
      </c>
      <c r="F256" s="2">
        <v>10</v>
      </c>
      <c r="G256">
        <f t="shared" ca="1" si="28"/>
        <v>0.04</v>
      </c>
      <c r="H256">
        <f t="shared" ca="1" si="29"/>
        <v>2</v>
      </c>
    </row>
    <row r="257" spans="1:8" x14ac:dyDescent="0.25">
      <c r="A257" s="1">
        <v>44682</v>
      </c>
      <c r="B257" s="1">
        <f>EOMONTH(Tabla1[[#This Row],[Fecha_Inicio_Mes]],0)</f>
        <v>44712</v>
      </c>
      <c r="C257" t="s">
        <v>11</v>
      </c>
      <c r="D257">
        <f t="shared" ca="1" si="27"/>
        <v>648</v>
      </c>
      <c r="E257" s="2">
        <f t="shared" si="30"/>
        <v>744</v>
      </c>
      <c r="F257" s="2">
        <v>14</v>
      </c>
      <c r="G257">
        <f t="shared" ca="1" si="28"/>
        <v>0.03</v>
      </c>
      <c r="H257">
        <f t="shared" ca="1" si="29"/>
        <v>0</v>
      </c>
    </row>
    <row r="258" spans="1:8" x14ac:dyDescent="0.25">
      <c r="A258" s="1">
        <v>44682</v>
      </c>
      <c r="B258" s="1">
        <f>EOMONTH(Tabla1[[#This Row],[Fecha_Inicio_Mes]],0)</f>
        <v>44712</v>
      </c>
      <c r="C258" t="s">
        <v>12</v>
      </c>
      <c r="D258">
        <f t="shared" ref="D258:D321" ca="1" si="31">RANDBETWEEN(580,672)</f>
        <v>645</v>
      </c>
      <c r="E258" s="2">
        <f t="shared" si="30"/>
        <v>744</v>
      </c>
      <c r="F258" s="2">
        <v>14</v>
      </c>
      <c r="G258">
        <f t="shared" ca="1" si="28"/>
        <v>0.06</v>
      </c>
      <c r="H258">
        <f t="shared" ca="1" si="29"/>
        <v>6</v>
      </c>
    </row>
    <row r="259" spans="1:8" x14ac:dyDescent="0.25">
      <c r="A259" s="1">
        <v>44682</v>
      </c>
      <c r="B259" s="1">
        <f>EOMONTH(Tabla1[[#This Row],[Fecha_Inicio_Mes]],0)</f>
        <v>44712</v>
      </c>
      <c r="C259" t="s">
        <v>13</v>
      </c>
      <c r="D259">
        <f t="shared" ca="1" si="31"/>
        <v>659</v>
      </c>
      <c r="E259" s="2">
        <f t="shared" si="30"/>
        <v>744</v>
      </c>
      <c r="F259" s="2">
        <v>8</v>
      </c>
      <c r="G259">
        <f t="shared" ca="1" si="28"/>
        <v>0.05</v>
      </c>
      <c r="H259">
        <f t="shared" ca="1" si="29"/>
        <v>2</v>
      </c>
    </row>
    <row r="260" spans="1:8" x14ac:dyDescent="0.25">
      <c r="A260" s="1">
        <v>44682</v>
      </c>
      <c r="B260" s="1">
        <f>EOMONTH(Tabla1[[#This Row],[Fecha_Inicio_Mes]],0)</f>
        <v>44712</v>
      </c>
      <c r="C260" t="s">
        <v>14</v>
      </c>
      <c r="D260">
        <f t="shared" ca="1" si="31"/>
        <v>642</v>
      </c>
      <c r="E260" s="2">
        <f t="shared" si="30"/>
        <v>744</v>
      </c>
      <c r="F260" s="2">
        <v>8</v>
      </c>
      <c r="G260">
        <f t="shared" ca="1" si="28"/>
        <v>0.06</v>
      </c>
      <c r="H260">
        <f t="shared" ca="1" si="29"/>
        <v>2</v>
      </c>
    </row>
    <row r="261" spans="1:8" x14ac:dyDescent="0.25">
      <c r="A261" s="1">
        <v>44682</v>
      </c>
      <c r="B261" s="1">
        <f>EOMONTH(Tabla1[[#This Row],[Fecha_Inicio_Mes]],0)</f>
        <v>44712</v>
      </c>
      <c r="C261" t="s">
        <v>15</v>
      </c>
      <c r="D261">
        <f t="shared" ca="1" si="31"/>
        <v>590</v>
      </c>
      <c r="E261" s="2">
        <f t="shared" si="30"/>
        <v>744</v>
      </c>
      <c r="F261" s="2">
        <v>25</v>
      </c>
      <c r="G261">
        <f t="shared" ca="1" si="28"/>
        <v>0.02</v>
      </c>
      <c r="H261">
        <f t="shared" ca="1" si="29"/>
        <v>1</v>
      </c>
    </row>
    <row r="262" spans="1:8" x14ac:dyDescent="0.25">
      <c r="A262" s="1">
        <v>44682</v>
      </c>
      <c r="B262" s="1">
        <f>EOMONTH(Tabla1[[#This Row],[Fecha_Inicio_Mes]],0)</f>
        <v>44712</v>
      </c>
      <c r="C262" t="s">
        <v>16</v>
      </c>
      <c r="D262">
        <f t="shared" ca="1" si="31"/>
        <v>641</v>
      </c>
      <c r="E262" s="2">
        <f t="shared" si="30"/>
        <v>744</v>
      </c>
      <c r="F262" s="2">
        <v>12</v>
      </c>
      <c r="G262">
        <f t="shared" ca="1" si="28"/>
        <v>7.0000000000000007E-2</v>
      </c>
      <c r="H262">
        <f t="shared" ca="1" si="29"/>
        <v>5</v>
      </c>
    </row>
    <row r="263" spans="1:8" x14ac:dyDescent="0.25">
      <c r="A263" s="1">
        <v>44713</v>
      </c>
      <c r="B263" s="1">
        <f>EOMONTH(Tabla1[[#This Row],[Fecha_Inicio_Mes]],0)</f>
        <v>44742</v>
      </c>
      <c r="C263" t="s">
        <v>8</v>
      </c>
      <c r="D263">
        <f t="shared" ca="1" si="31"/>
        <v>587</v>
      </c>
      <c r="E263" s="2">
        <f t="shared" si="30"/>
        <v>720</v>
      </c>
      <c r="F263" s="2">
        <v>6</v>
      </c>
      <c r="G263">
        <f t="shared" ca="1" si="28"/>
        <v>0.05</v>
      </c>
      <c r="H263">
        <f t="shared" ca="1" si="29"/>
        <v>0</v>
      </c>
    </row>
    <row r="264" spans="1:8" x14ac:dyDescent="0.25">
      <c r="A264" s="1">
        <v>44713</v>
      </c>
      <c r="B264" s="1">
        <f>EOMONTH(Tabla1[[#This Row],[Fecha_Inicio_Mes]],0)</f>
        <v>44742</v>
      </c>
      <c r="C264" t="s">
        <v>9</v>
      </c>
      <c r="D264">
        <f t="shared" ca="1" si="31"/>
        <v>581</v>
      </c>
      <c r="E264" s="2">
        <f t="shared" si="30"/>
        <v>720</v>
      </c>
      <c r="F264" s="2">
        <v>8</v>
      </c>
      <c r="G264">
        <f t="shared" ca="1" si="28"/>
        <v>0.08</v>
      </c>
      <c r="H264">
        <f t="shared" ca="1" si="29"/>
        <v>2</v>
      </c>
    </row>
    <row r="265" spans="1:8" x14ac:dyDescent="0.25">
      <c r="A265" s="1">
        <v>44713</v>
      </c>
      <c r="B265" s="1">
        <f>EOMONTH(Tabla1[[#This Row],[Fecha_Inicio_Mes]],0)</f>
        <v>44742</v>
      </c>
      <c r="C265" t="s">
        <v>10</v>
      </c>
      <c r="D265">
        <f t="shared" ca="1" si="31"/>
        <v>603</v>
      </c>
      <c r="E265" s="2">
        <f t="shared" si="30"/>
        <v>720</v>
      </c>
      <c r="F265" s="2">
        <v>10</v>
      </c>
      <c r="G265">
        <f t="shared" ca="1" si="28"/>
        <v>0.08</v>
      </c>
      <c r="H265">
        <f t="shared" ca="1" si="29"/>
        <v>0</v>
      </c>
    </row>
    <row r="266" spans="1:8" x14ac:dyDescent="0.25">
      <c r="A266" s="1">
        <v>44713</v>
      </c>
      <c r="B266" s="1">
        <f>EOMONTH(Tabla1[[#This Row],[Fecha_Inicio_Mes]],0)</f>
        <v>44742</v>
      </c>
      <c r="C266" t="s">
        <v>11</v>
      </c>
      <c r="D266">
        <f t="shared" ca="1" si="31"/>
        <v>644</v>
      </c>
      <c r="E266" s="2">
        <f t="shared" si="30"/>
        <v>720</v>
      </c>
      <c r="F266" s="2">
        <v>14</v>
      </c>
      <c r="G266">
        <f t="shared" ca="1" si="28"/>
        <v>7.0000000000000007E-2</v>
      </c>
      <c r="H266">
        <f t="shared" ca="1" si="29"/>
        <v>3</v>
      </c>
    </row>
    <row r="267" spans="1:8" x14ac:dyDescent="0.25">
      <c r="A267" s="1">
        <v>44713</v>
      </c>
      <c r="B267" s="1">
        <f>EOMONTH(Tabla1[[#This Row],[Fecha_Inicio_Mes]],0)</f>
        <v>44742</v>
      </c>
      <c r="C267" t="s">
        <v>12</v>
      </c>
      <c r="D267">
        <f t="shared" ca="1" si="31"/>
        <v>605</v>
      </c>
      <c r="E267" s="2">
        <f t="shared" si="30"/>
        <v>720</v>
      </c>
      <c r="F267" s="2">
        <v>14</v>
      </c>
      <c r="G267">
        <f t="shared" ca="1" si="28"/>
        <v>0.08</v>
      </c>
      <c r="H267">
        <f t="shared" ca="1" si="29"/>
        <v>6</v>
      </c>
    </row>
    <row r="268" spans="1:8" x14ac:dyDescent="0.25">
      <c r="A268" s="1">
        <v>44713</v>
      </c>
      <c r="B268" s="1">
        <f>EOMONTH(Tabla1[[#This Row],[Fecha_Inicio_Mes]],0)</f>
        <v>44742</v>
      </c>
      <c r="C268" t="s">
        <v>13</v>
      </c>
      <c r="D268">
        <f t="shared" ca="1" si="31"/>
        <v>593</v>
      </c>
      <c r="E268" s="2">
        <f t="shared" si="30"/>
        <v>720</v>
      </c>
      <c r="F268" s="2">
        <v>8</v>
      </c>
      <c r="G268">
        <f t="shared" ca="1" si="28"/>
        <v>0.06</v>
      </c>
      <c r="H268">
        <f t="shared" ca="1" si="29"/>
        <v>4</v>
      </c>
    </row>
    <row r="269" spans="1:8" x14ac:dyDescent="0.25">
      <c r="A269" s="1">
        <v>44713</v>
      </c>
      <c r="B269" s="1">
        <f>EOMONTH(Tabla1[[#This Row],[Fecha_Inicio_Mes]],0)</f>
        <v>44742</v>
      </c>
      <c r="C269" t="s">
        <v>14</v>
      </c>
      <c r="D269">
        <f t="shared" ca="1" si="31"/>
        <v>609</v>
      </c>
      <c r="E269" s="2">
        <f t="shared" si="30"/>
        <v>720</v>
      </c>
      <c r="F269" s="2">
        <v>8</v>
      </c>
      <c r="G269">
        <f t="shared" ca="1" si="28"/>
        <v>0.03</v>
      </c>
      <c r="H269">
        <f t="shared" ca="1" si="29"/>
        <v>5</v>
      </c>
    </row>
    <row r="270" spans="1:8" x14ac:dyDescent="0.25">
      <c r="A270" s="1">
        <v>44713</v>
      </c>
      <c r="B270" s="1">
        <f>EOMONTH(Tabla1[[#This Row],[Fecha_Inicio_Mes]],0)</f>
        <v>44742</v>
      </c>
      <c r="C270" t="s">
        <v>15</v>
      </c>
      <c r="D270">
        <f t="shared" ca="1" si="31"/>
        <v>600</v>
      </c>
      <c r="E270" s="2">
        <f t="shared" si="30"/>
        <v>720</v>
      </c>
      <c r="F270" s="2">
        <v>25</v>
      </c>
      <c r="G270">
        <f t="shared" ca="1" si="28"/>
        <v>0.01</v>
      </c>
      <c r="H270">
        <f t="shared" ca="1" si="29"/>
        <v>5</v>
      </c>
    </row>
    <row r="271" spans="1:8" x14ac:dyDescent="0.25">
      <c r="A271" s="1">
        <v>44713</v>
      </c>
      <c r="B271" s="1">
        <f>EOMONTH(Tabla1[[#This Row],[Fecha_Inicio_Mes]],0)</f>
        <v>44742</v>
      </c>
      <c r="C271" t="s">
        <v>16</v>
      </c>
      <c r="D271">
        <f t="shared" ca="1" si="31"/>
        <v>629</v>
      </c>
      <c r="E271" s="2">
        <f t="shared" si="30"/>
        <v>720</v>
      </c>
      <c r="F271" s="2">
        <v>12</v>
      </c>
      <c r="G271">
        <f t="shared" ca="1" si="28"/>
        <v>0.06</v>
      </c>
      <c r="H271">
        <f t="shared" ca="1" si="29"/>
        <v>5</v>
      </c>
    </row>
    <row r="272" spans="1:8" x14ac:dyDescent="0.25">
      <c r="A272" s="1">
        <v>44743</v>
      </c>
      <c r="B272" s="1">
        <f>EOMONTH(Tabla1[[#This Row],[Fecha_Inicio_Mes]],0)</f>
        <v>44773</v>
      </c>
      <c r="C272" t="s">
        <v>8</v>
      </c>
      <c r="D272">
        <f t="shared" ca="1" si="31"/>
        <v>609</v>
      </c>
      <c r="E272" s="2">
        <f t="shared" si="30"/>
        <v>744</v>
      </c>
      <c r="F272" s="2">
        <v>6</v>
      </c>
      <c r="G272">
        <f t="shared" ca="1" si="28"/>
        <v>0.05</v>
      </c>
      <c r="H272">
        <f t="shared" ca="1" si="29"/>
        <v>3</v>
      </c>
    </row>
    <row r="273" spans="1:8" x14ac:dyDescent="0.25">
      <c r="A273" s="1">
        <v>44743</v>
      </c>
      <c r="B273" s="1">
        <f>EOMONTH(Tabla1[[#This Row],[Fecha_Inicio_Mes]],0)</f>
        <v>44773</v>
      </c>
      <c r="C273" t="s">
        <v>9</v>
      </c>
      <c r="D273">
        <f t="shared" ca="1" si="31"/>
        <v>642</v>
      </c>
      <c r="E273" s="2">
        <f t="shared" si="30"/>
        <v>744</v>
      </c>
      <c r="F273" s="2">
        <v>8</v>
      </c>
      <c r="G273">
        <f t="shared" ca="1" si="28"/>
        <v>0.03</v>
      </c>
      <c r="H273">
        <f t="shared" ca="1" si="29"/>
        <v>6</v>
      </c>
    </row>
    <row r="274" spans="1:8" x14ac:dyDescent="0.25">
      <c r="A274" s="1">
        <v>44743</v>
      </c>
      <c r="B274" s="1">
        <f>EOMONTH(Tabla1[[#This Row],[Fecha_Inicio_Mes]],0)</f>
        <v>44773</v>
      </c>
      <c r="C274" t="s">
        <v>10</v>
      </c>
      <c r="D274">
        <f t="shared" ca="1" si="31"/>
        <v>652</v>
      </c>
      <c r="E274" s="2">
        <f t="shared" si="30"/>
        <v>744</v>
      </c>
      <c r="F274" s="2">
        <v>10</v>
      </c>
      <c r="G274">
        <f t="shared" ca="1" si="28"/>
        <v>0.04</v>
      </c>
      <c r="H274">
        <f t="shared" ca="1" si="29"/>
        <v>4</v>
      </c>
    </row>
    <row r="275" spans="1:8" x14ac:dyDescent="0.25">
      <c r="A275" s="1">
        <v>44743</v>
      </c>
      <c r="B275" s="1">
        <f>EOMONTH(Tabla1[[#This Row],[Fecha_Inicio_Mes]],0)</f>
        <v>44773</v>
      </c>
      <c r="C275" t="s">
        <v>11</v>
      </c>
      <c r="D275">
        <f t="shared" ca="1" si="31"/>
        <v>639</v>
      </c>
      <c r="E275" s="2">
        <f t="shared" si="30"/>
        <v>744</v>
      </c>
      <c r="F275" s="2">
        <v>14</v>
      </c>
      <c r="G275">
        <f t="shared" ca="1" si="28"/>
        <v>0.03</v>
      </c>
      <c r="H275">
        <f t="shared" ca="1" si="29"/>
        <v>3</v>
      </c>
    </row>
    <row r="276" spans="1:8" x14ac:dyDescent="0.25">
      <c r="A276" s="1">
        <v>44743</v>
      </c>
      <c r="B276" s="1">
        <f>EOMONTH(Tabla1[[#This Row],[Fecha_Inicio_Mes]],0)</f>
        <v>44773</v>
      </c>
      <c r="C276" t="s">
        <v>12</v>
      </c>
      <c r="D276">
        <f t="shared" ca="1" si="31"/>
        <v>652</v>
      </c>
      <c r="E276" s="2">
        <f t="shared" si="30"/>
        <v>744</v>
      </c>
      <c r="F276" s="2">
        <v>14</v>
      </c>
      <c r="G276">
        <f t="shared" ref="G276:G339" ca="1" si="32">RANDBETWEEN(1,9)/100</f>
        <v>0.02</v>
      </c>
      <c r="H276">
        <f t="shared" ref="H276:H339" ca="1" si="33">RANDBETWEEN(0,6)</f>
        <v>2</v>
      </c>
    </row>
    <row r="277" spans="1:8" x14ac:dyDescent="0.25">
      <c r="A277" s="1">
        <v>44743</v>
      </c>
      <c r="B277" s="1">
        <f>EOMONTH(Tabla1[[#This Row],[Fecha_Inicio_Mes]],0)</f>
        <v>44773</v>
      </c>
      <c r="C277" t="s">
        <v>13</v>
      </c>
      <c r="D277">
        <f t="shared" ca="1" si="31"/>
        <v>616</v>
      </c>
      <c r="E277" s="2">
        <f t="shared" si="30"/>
        <v>744</v>
      </c>
      <c r="F277" s="2">
        <v>8</v>
      </c>
      <c r="G277">
        <f t="shared" ca="1" si="32"/>
        <v>0.02</v>
      </c>
      <c r="H277">
        <f t="shared" ca="1" si="33"/>
        <v>5</v>
      </c>
    </row>
    <row r="278" spans="1:8" x14ac:dyDescent="0.25">
      <c r="A278" s="1">
        <v>44743</v>
      </c>
      <c r="B278" s="1">
        <f>EOMONTH(Tabla1[[#This Row],[Fecha_Inicio_Mes]],0)</f>
        <v>44773</v>
      </c>
      <c r="C278" t="s">
        <v>14</v>
      </c>
      <c r="D278">
        <f t="shared" ca="1" si="31"/>
        <v>637</v>
      </c>
      <c r="E278" s="2">
        <f t="shared" si="30"/>
        <v>744</v>
      </c>
      <c r="F278" s="2">
        <v>8</v>
      </c>
      <c r="G278">
        <f t="shared" ca="1" si="32"/>
        <v>0.01</v>
      </c>
      <c r="H278">
        <f t="shared" ca="1" si="33"/>
        <v>0</v>
      </c>
    </row>
    <row r="279" spans="1:8" x14ac:dyDescent="0.25">
      <c r="A279" s="1">
        <v>44743</v>
      </c>
      <c r="B279" s="1">
        <f>EOMONTH(Tabla1[[#This Row],[Fecha_Inicio_Mes]],0)</f>
        <v>44773</v>
      </c>
      <c r="C279" t="s">
        <v>15</v>
      </c>
      <c r="D279">
        <f t="shared" ca="1" si="31"/>
        <v>605</v>
      </c>
      <c r="E279" s="2">
        <f t="shared" si="30"/>
        <v>744</v>
      </c>
      <c r="F279" s="2">
        <v>25</v>
      </c>
      <c r="G279">
        <f t="shared" ca="1" si="32"/>
        <v>0.03</v>
      </c>
      <c r="H279">
        <f t="shared" ca="1" si="33"/>
        <v>2</v>
      </c>
    </row>
    <row r="280" spans="1:8" x14ac:dyDescent="0.25">
      <c r="A280" s="1">
        <v>44743</v>
      </c>
      <c r="B280" s="1">
        <f>EOMONTH(Tabla1[[#This Row],[Fecha_Inicio_Mes]],0)</f>
        <v>44773</v>
      </c>
      <c r="C280" t="s">
        <v>16</v>
      </c>
      <c r="D280">
        <f t="shared" ca="1" si="31"/>
        <v>660</v>
      </c>
      <c r="E280" s="2">
        <f t="shared" si="30"/>
        <v>744</v>
      </c>
      <c r="F280" s="2">
        <v>12</v>
      </c>
      <c r="G280">
        <f t="shared" ca="1" si="32"/>
        <v>0.08</v>
      </c>
      <c r="H280">
        <f t="shared" ca="1" si="33"/>
        <v>6</v>
      </c>
    </row>
    <row r="281" spans="1:8" x14ac:dyDescent="0.25">
      <c r="A281" s="1">
        <v>44774</v>
      </c>
      <c r="B281" s="1">
        <f>EOMONTH(Tabla1[[#This Row],[Fecha_Inicio_Mes]],0)</f>
        <v>44804</v>
      </c>
      <c r="C281" t="s">
        <v>8</v>
      </c>
      <c r="D281">
        <f t="shared" ca="1" si="31"/>
        <v>615</v>
      </c>
      <c r="E281" s="2">
        <f t="shared" si="30"/>
        <v>744</v>
      </c>
      <c r="F281" s="2">
        <v>6</v>
      </c>
      <c r="G281">
        <f t="shared" ca="1" si="32"/>
        <v>0.02</v>
      </c>
      <c r="H281">
        <f t="shared" ca="1" si="33"/>
        <v>5</v>
      </c>
    </row>
    <row r="282" spans="1:8" x14ac:dyDescent="0.25">
      <c r="A282" s="1">
        <v>44774</v>
      </c>
      <c r="B282" s="1">
        <f>EOMONTH(Tabla1[[#This Row],[Fecha_Inicio_Mes]],0)</f>
        <v>44804</v>
      </c>
      <c r="C282" t="s">
        <v>9</v>
      </c>
      <c r="D282">
        <f t="shared" ca="1" si="31"/>
        <v>623</v>
      </c>
      <c r="E282" s="2">
        <f t="shared" si="30"/>
        <v>744</v>
      </c>
      <c r="F282" s="2">
        <v>8</v>
      </c>
      <c r="G282">
        <f t="shared" ca="1" si="32"/>
        <v>0.06</v>
      </c>
      <c r="H282">
        <f t="shared" ca="1" si="33"/>
        <v>0</v>
      </c>
    </row>
    <row r="283" spans="1:8" x14ac:dyDescent="0.25">
      <c r="A283" s="1">
        <v>44774</v>
      </c>
      <c r="B283" s="1">
        <f>EOMONTH(Tabla1[[#This Row],[Fecha_Inicio_Mes]],0)</f>
        <v>44804</v>
      </c>
      <c r="C283" t="s">
        <v>10</v>
      </c>
      <c r="D283">
        <f t="shared" ca="1" si="31"/>
        <v>629</v>
      </c>
      <c r="E283" s="2">
        <f t="shared" ref="E283:E325" si="34">DAY(EOMONTH(A283,0))*24</f>
        <v>744</v>
      </c>
      <c r="F283" s="2">
        <v>10</v>
      </c>
      <c r="G283">
        <f t="shared" ca="1" si="32"/>
        <v>0.05</v>
      </c>
      <c r="H283">
        <f t="shared" ca="1" si="33"/>
        <v>1</v>
      </c>
    </row>
    <row r="284" spans="1:8" x14ac:dyDescent="0.25">
      <c r="A284" s="1">
        <v>44774</v>
      </c>
      <c r="B284" s="1">
        <f>EOMONTH(Tabla1[[#This Row],[Fecha_Inicio_Mes]],0)</f>
        <v>44804</v>
      </c>
      <c r="C284" t="s">
        <v>11</v>
      </c>
      <c r="D284">
        <f t="shared" ca="1" si="31"/>
        <v>636</v>
      </c>
      <c r="E284" s="2">
        <f t="shared" si="34"/>
        <v>744</v>
      </c>
      <c r="F284" s="2">
        <v>14</v>
      </c>
      <c r="G284">
        <f t="shared" ca="1" si="32"/>
        <v>0.04</v>
      </c>
      <c r="H284">
        <f t="shared" ca="1" si="33"/>
        <v>1</v>
      </c>
    </row>
    <row r="285" spans="1:8" x14ac:dyDescent="0.25">
      <c r="A285" s="1">
        <v>44774</v>
      </c>
      <c r="B285" s="1">
        <f>EOMONTH(Tabla1[[#This Row],[Fecha_Inicio_Mes]],0)</f>
        <v>44804</v>
      </c>
      <c r="C285" t="s">
        <v>12</v>
      </c>
      <c r="D285">
        <f t="shared" ca="1" si="31"/>
        <v>648</v>
      </c>
      <c r="E285" s="2">
        <f t="shared" si="34"/>
        <v>744</v>
      </c>
      <c r="F285" s="2">
        <v>14</v>
      </c>
      <c r="G285">
        <f t="shared" ca="1" si="32"/>
        <v>0.04</v>
      </c>
      <c r="H285">
        <f t="shared" ca="1" si="33"/>
        <v>0</v>
      </c>
    </row>
    <row r="286" spans="1:8" x14ac:dyDescent="0.25">
      <c r="A286" s="1">
        <v>44774</v>
      </c>
      <c r="B286" s="1">
        <f>EOMONTH(Tabla1[[#This Row],[Fecha_Inicio_Mes]],0)</f>
        <v>44804</v>
      </c>
      <c r="C286" t="s">
        <v>13</v>
      </c>
      <c r="D286">
        <f t="shared" ca="1" si="31"/>
        <v>615</v>
      </c>
      <c r="E286" s="2">
        <f t="shared" si="34"/>
        <v>744</v>
      </c>
      <c r="F286" s="2">
        <v>8</v>
      </c>
      <c r="G286">
        <f t="shared" ca="1" si="32"/>
        <v>0.06</v>
      </c>
      <c r="H286">
        <f t="shared" ca="1" si="33"/>
        <v>5</v>
      </c>
    </row>
    <row r="287" spans="1:8" x14ac:dyDescent="0.25">
      <c r="A287" s="1">
        <v>44774</v>
      </c>
      <c r="B287" s="1">
        <f>EOMONTH(Tabla1[[#This Row],[Fecha_Inicio_Mes]],0)</f>
        <v>44804</v>
      </c>
      <c r="C287" t="s">
        <v>14</v>
      </c>
      <c r="D287">
        <f t="shared" ca="1" si="31"/>
        <v>669</v>
      </c>
      <c r="E287" s="2">
        <f t="shared" si="34"/>
        <v>744</v>
      </c>
      <c r="F287" s="2">
        <v>8</v>
      </c>
      <c r="G287">
        <f t="shared" ca="1" si="32"/>
        <v>0.08</v>
      </c>
      <c r="H287">
        <f t="shared" ca="1" si="33"/>
        <v>3</v>
      </c>
    </row>
    <row r="288" spans="1:8" x14ac:dyDescent="0.25">
      <c r="A288" s="1">
        <v>44774</v>
      </c>
      <c r="B288" s="1">
        <f>EOMONTH(Tabla1[[#This Row],[Fecha_Inicio_Mes]],0)</f>
        <v>44804</v>
      </c>
      <c r="C288" t="s">
        <v>15</v>
      </c>
      <c r="D288">
        <f t="shared" ca="1" si="31"/>
        <v>651</v>
      </c>
      <c r="E288" s="2">
        <f t="shared" si="34"/>
        <v>744</v>
      </c>
      <c r="F288" s="2">
        <v>25</v>
      </c>
      <c r="G288">
        <f t="shared" ca="1" si="32"/>
        <v>0.06</v>
      </c>
      <c r="H288">
        <f t="shared" ca="1" si="33"/>
        <v>3</v>
      </c>
    </row>
    <row r="289" spans="1:8" x14ac:dyDescent="0.25">
      <c r="A289" s="1">
        <v>44774</v>
      </c>
      <c r="B289" s="1">
        <f>EOMONTH(Tabla1[[#This Row],[Fecha_Inicio_Mes]],0)</f>
        <v>44804</v>
      </c>
      <c r="C289" t="s">
        <v>16</v>
      </c>
      <c r="D289">
        <f t="shared" ca="1" si="31"/>
        <v>626</v>
      </c>
      <c r="E289" s="2">
        <f t="shared" si="34"/>
        <v>744</v>
      </c>
      <c r="F289" s="2">
        <v>12</v>
      </c>
      <c r="G289">
        <f t="shared" ca="1" si="32"/>
        <v>7.0000000000000007E-2</v>
      </c>
      <c r="H289">
        <f t="shared" ca="1" si="33"/>
        <v>3</v>
      </c>
    </row>
    <row r="290" spans="1:8" x14ac:dyDescent="0.25">
      <c r="A290" s="1">
        <v>44440</v>
      </c>
      <c r="B290" s="1">
        <f>EOMONTH(Tabla1[[#This Row],[Fecha_Inicio_Mes]],0)</f>
        <v>44469</v>
      </c>
      <c r="C290" t="s">
        <v>8</v>
      </c>
      <c r="D290">
        <f t="shared" ca="1" si="31"/>
        <v>591</v>
      </c>
      <c r="E290" s="2">
        <f t="shared" si="34"/>
        <v>720</v>
      </c>
      <c r="F290" s="2">
        <v>6</v>
      </c>
      <c r="G290">
        <f t="shared" ca="1" si="32"/>
        <v>0.03</v>
      </c>
      <c r="H290">
        <f t="shared" ca="1" si="33"/>
        <v>5</v>
      </c>
    </row>
    <row r="291" spans="1:8" x14ac:dyDescent="0.25">
      <c r="A291" s="1">
        <v>44805</v>
      </c>
      <c r="B291" s="1">
        <f>EOMONTH(Tabla1[[#This Row],[Fecha_Inicio_Mes]],0)</f>
        <v>44834</v>
      </c>
      <c r="C291" t="s">
        <v>9</v>
      </c>
      <c r="D291">
        <f t="shared" ca="1" si="31"/>
        <v>628</v>
      </c>
      <c r="E291" s="2">
        <f t="shared" si="34"/>
        <v>720</v>
      </c>
      <c r="F291" s="2">
        <v>8</v>
      </c>
      <c r="G291">
        <f t="shared" ca="1" si="32"/>
        <v>0.01</v>
      </c>
      <c r="H291">
        <f t="shared" ca="1" si="33"/>
        <v>4</v>
      </c>
    </row>
    <row r="292" spans="1:8" x14ac:dyDescent="0.25">
      <c r="A292" s="1">
        <v>44805</v>
      </c>
      <c r="B292" s="1">
        <f>EOMONTH(Tabla1[[#This Row],[Fecha_Inicio_Mes]],0)</f>
        <v>44834</v>
      </c>
      <c r="C292" t="s">
        <v>10</v>
      </c>
      <c r="D292">
        <f t="shared" ca="1" si="31"/>
        <v>641</v>
      </c>
      <c r="E292" s="2">
        <f t="shared" si="34"/>
        <v>720</v>
      </c>
      <c r="F292" s="2">
        <v>10</v>
      </c>
      <c r="G292">
        <f t="shared" ca="1" si="32"/>
        <v>7.0000000000000007E-2</v>
      </c>
      <c r="H292">
        <f t="shared" ca="1" si="33"/>
        <v>6</v>
      </c>
    </row>
    <row r="293" spans="1:8" x14ac:dyDescent="0.25">
      <c r="A293" s="1">
        <v>44805</v>
      </c>
      <c r="B293" s="1">
        <f>EOMONTH(Tabla1[[#This Row],[Fecha_Inicio_Mes]],0)</f>
        <v>44834</v>
      </c>
      <c r="C293" t="s">
        <v>11</v>
      </c>
      <c r="D293">
        <f t="shared" ca="1" si="31"/>
        <v>613</v>
      </c>
      <c r="E293" s="2">
        <f t="shared" si="34"/>
        <v>720</v>
      </c>
      <c r="F293" s="2">
        <v>14</v>
      </c>
      <c r="G293">
        <f t="shared" ca="1" si="32"/>
        <v>7.0000000000000007E-2</v>
      </c>
      <c r="H293">
        <f t="shared" ca="1" si="33"/>
        <v>6</v>
      </c>
    </row>
    <row r="294" spans="1:8" x14ac:dyDescent="0.25">
      <c r="A294" s="1">
        <v>44805</v>
      </c>
      <c r="B294" s="1">
        <f>EOMONTH(Tabla1[[#This Row],[Fecha_Inicio_Mes]],0)</f>
        <v>44834</v>
      </c>
      <c r="C294" t="s">
        <v>12</v>
      </c>
      <c r="D294">
        <f t="shared" ca="1" si="31"/>
        <v>599</v>
      </c>
      <c r="E294" s="2">
        <f t="shared" si="34"/>
        <v>720</v>
      </c>
      <c r="F294" s="2">
        <v>14</v>
      </c>
      <c r="G294">
        <f t="shared" ca="1" si="32"/>
        <v>0.08</v>
      </c>
      <c r="H294">
        <f t="shared" ca="1" si="33"/>
        <v>5</v>
      </c>
    </row>
    <row r="295" spans="1:8" x14ac:dyDescent="0.25">
      <c r="A295" s="1">
        <v>44805</v>
      </c>
      <c r="B295" s="1">
        <f>EOMONTH(Tabla1[[#This Row],[Fecha_Inicio_Mes]],0)</f>
        <v>44834</v>
      </c>
      <c r="C295" t="s">
        <v>13</v>
      </c>
      <c r="D295">
        <f t="shared" ca="1" si="31"/>
        <v>620</v>
      </c>
      <c r="E295" s="2">
        <f t="shared" si="34"/>
        <v>720</v>
      </c>
      <c r="F295" s="2">
        <v>8</v>
      </c>
      <c r="G295">
        <f t="shared" ca="1" si="32"/>
        <v>0.06</v>
      </c>
      <c r="H295">
        <f t="shared" ca="1" si="33"/>
        <v>0</v>
      </c>
    </row>
    <row r="296" spans="1:8" x14ac:dyDescent="0.25">
      <c r="A296" s="1">
        <v>44805</v>
      </c>
      <c r="B296" s="1">
        <f>EOMONTH(Tabla1[[#This Row],[Fecha_Inicio_Mes]],0)</f>
        <v>44834</v>
      </c>
      <c r="C296" t="s">
        <v>14</v>
      </c>
      <c r="D296">
        <f t="shared" ca="1" si="31"/>
        <v>630</v>
      </c>
      <c r="E296" s="2">
        <f t="shared" si="34"/>
        <v>720</v>
      </c>
      <c r="F296" s="2">
        <v>8</v>
      </c>
      <c r="G296">
        <f t="shared" ca="1" si="32"/>
        <v>0.01</v>
      </c>
      <c r="H296">
        <f t="shared" ca="1" si="33"/>
        <v>4</v>
      </c>
    </row>
    <row r="297" spans="1:8" x14ac:dyDescent="0.25">
      <c r="A297" s="1">
        <v>44805</v>
      </c>
      <c r="B297" s="1">
        <f>EOMONTH(Tabla1[[#This Row],[Fecha_Inicio_Mes]],0)</f>
        <v>44834</v>
      </c>
      <c r="C297" t="s">
        <v>15</v>
      </c>
      <c r="D297">
        <f t="shared" ca="1" si="31"/>
        <v>624</v>
      </c>
      <c r="E297" s="2">
        <f t="shared" si="34"/>
        <v>720</v>
      </c>
      <c r="F297" s="2">
        <v>25</v>
      </c>
      <c r="G297">
        <f t="shared" ca="1" si="32"/>
        <v>0.08</v>
      </c>
      <c r="H297">
        <f t="shared" ca="1" si="33"/>
        <v>6</v>
      </c>
    </row>
    <row r="298" spans="1:8" x14ac:dyDescent="0.25">
      <c r="A298" s="1">
        <v>44805</v>
      </c>
      <c r="B298" s="1">
        <f>EOMONTH(Tabla1[[#This Row],[Fecha_Inicio_Mes]],0)</f>
        <v>44834</v>
      </c>
      <c r="C298" t="s">
        <v>16</v>
      </c>
      <c r="D298">
        <f t="shared" ca="1" si="31"/>
        <v>614</v>
      </c>
      <c r="E298" s="2">
        <f t="shared" si="34"/>
        <v>720</v>
      </c>
      <c r="F298" s="2">
        <v>12</v>
      </c>
      <c r="G298">
        <f t="shared" ca="1" si="32"/>
        <v>0.01</v>
      </c>
      <c r="H298">
        <f t="shared" ca="1" si="33"/>
        <v>6</v>
      </c>
    </row>
    <row r="299" spans="1:8" x14ac:dyDescent="0.25">
      <c r="A299" s="1">
        <v>44835</v>
      </c>
      <c r="B299" s="1">
        <f>EOMONTH(Tabla1[[#This Row],[Fecha_Inicio_Mes]],0)</f>
        <v>44865</v>
      </c>
      <c r="C299" t="s">
        <v>8</v>
      </c>
      <c r="D299">
        <f t="shared" ca="1" si="31"/>
        <v>582</v>
      </c>
      <c r="E299" s="2">
        <f t="shared" si="34"/>
        <v>744</v>
      </c>
      <c r="F299" s="2">
        <v>6</v>
      </c>
      <c r="G299">
        <f t="shared" ca="1" si="32"/>
        <v>7.0000000000000007E-2</v>
      </c>
      <c r="H299">
        <f t="shared" ca="1" si="33"/>
        <v>6</v>
      </c>
    </row>
    <row r="300" spans="1:8" x14ac:dyDescent="0.25">
      <c r="A300" s="1">
        <v>44835</v>
      </c>
      <c r="B300" s="1">
        <f>EOMONTH(Tabla1[[#This Row],[Fecha_Inicio_Mes]],0)</f>
        <v>44865</v>
      </c>
      <c r="C300" t="s">
        <v>9</v>
      </c>
      <c r="D300">
        <f t="shared" ca="1" si="31"/>
        <v>636</v>
      </c>
      <c r="E300" s="2">
        <f t="shared" si="34"/>
        <v>744</v>
      </c>
      <c r="F300" s="2">
        <v>8</v>
      </c>
      <c r="G300">
        <f t="shared" ca="1" si="32"/>
        <v>0.01</v>
      </c>
      <c r="H300">
        <f t="shared" ca="1" si="33"/>
        <v>5</v>
      </c>
    </row>
    <row r="301" spans="1:8" x14ac:dyDescent="0.25">
      <c r="A301" s="1">
        <v>44835</v>
      </c>
      <c r="B301" s="1">
        <f>EOMONTH(Tabla1[[#This Row],[Fecha_Inicio_Mes]],0)</f>
        <v>44865</v>
      </c>
      <c r="C301" t="s">
        <v>10</v>
      </c>
      <c r="D301">
        <f t="shared" ca="1" si="31"/>
        <v>647</v>
      </c>
      <c r="E301" s="2">
        <f t="shared" si="34"/>
        <v>744</v>
      </c>
      <c r="F301" s="2">
        <v>10</v>
      </c>
      <c r="G301">
        <f t="shared" ca="1" si="32"/>
        <v>0.06</v>
      </c>
      <c r="H301">
        <f t="shared" ca="1" si="33"/>
        <v>4</v>
      </c>
    </row>
    <row r="302" spans="1:8" x14ac:dyDescent="0.25">
      <c r="A302" s="1">
        <v>44835</v>
      </c>
      <c r="B302" s="1">
        <f>EOMONTH(Tabla1[[#This Row],[Fecha_Inicio_Mes]],0)</f>
        <v>44865</v>
      </c>
      <c r="C302" t="s">
        <v>11</v>
      </c>
      <c r="D302">
        <f t="shared" ca="1" si="31"/>
        <v>602</v>
      </c>
      <c r="E302" s="2">
        <f t="shared" si="34"/>
        <v>744</v>
      </c>
      <c r="F302" s="2">
        <v>14</v>
      </c>
      <c r="G302">
        <f t="shared" ca="1" si="32"/>
        <v>0.04</v>
      </c>
      <c r="H302">
        <f t="shared" ca="1" si="33"/>
        <v>4</v>
      </c>
    </row>
    <row r="303" spans="1:8" x14ac:dyDescent="0.25">
      <c r="A303" s="1">
        <v>44835</v>
      </c>
      <c r="B303" s="1">
        <f>EOMONTH(Tabla1[[#This Row],[Fecha_Inicio_Mes]],0)</f>
        <v>44865</v>
      </c>
      <c r="C303" t="s">
        <v>12</v>
      </c>
      <c r="D303">
        <f t="shared" ca="1" si="31"/>
        <v>613</v>
      </c>
      <c r="E303" s="2">
        <f t="shared" si="34"/>
        <v>744</v>
      </c>
      <c r="F303" s="2">
        <v>14</v>
      </c>
      <c r="G303">
        <f t="shared" ca="1" si="32"/>
        <v>0.09</v>
      </c>
      <c r="H303">
        <f t="shared" ca="1" si="33"/>
        <v>0</v>
      </c>
    </row>
    <row r="304" spans="1:8" x14ac:dyDescent="0.25">
      <c r="A304" s="1">
        <v>44835</v>
      </c>
      <c r="B304" s="1">
        <f>EOMONTH(Tabla1[[#This Row],[Fecha_Inicio_Mes]],0)</f>
        <v>44865</v>
      </c>
      <c r="C304" t="s">
        <v>13</v>
      </c>
      <c r="D304">
        <f t="shared" ca="1" si="31"/>
        <v>643</v>
      </c>
      <c r="E304" s="2">
        <f t="shared" si="34"/>
        <v>744</v>
      </c>
      <c r="F304" s="2">
        <v>8</v>
      </c>
      <c r="G304">
        <f t="shared" ca="1" si="32"/>
        <v>0.05</v>
      </c>
      <c r="H304">
        <f t="shared" ca="1" si="33"/>
        <v>4</v>
      </c>
    </row>
    <row r="305" spans="1:8" x14ac:dyDescent="0.25">
      <c r="A305" s="1">
        <v>44835</v>
      </c>
      <c r="B305" s="1">
        <f>EOMONTH(Tabla1[[#This Row],[Fecha_Inicio_Mes]],0)</f>
        <v>44865</v>
      </c>
      <c r="C305" t="s">
        <v>14</v>
      </c>
      <c r="D305">
        <f t="shared" ca="1" si="31"/>
        <v>594</v>
      </c>
      <c r="E305" s="2">
        <f t="shared" si="34"/>
        <v>744</v>
      </c>
      <c r="F305" s="2">
        <v>8</v>
      </c>
      <c r="G305">
        <f t="shared" ca="1" si="32"/>
        <v>0.09</v>
      </c>
      <c r="H305">
        <f t="shared" ca="1" si="33"/>
        <v>0</v>
      </c>
    </row>
    <row r="306" spans="1:8" x14ac:dyDescent="0.25">
      <c r="A306" s="1">
        <v>44835</v>
      </c>
      <c r="B306" s="1">
        <f>EOMONTH(Tabla1[[#This Row],[Fecha_Inicio_Mes]],0)</f>
        <v>44865</v>
      </c>
      <c r="C306" t="s">
        <v>15</v>
      </c>
      <c r="D306">
        <f t="shared" ca="1" si="31"/>
        <v>617</v>
      </c>
      <c r="E306" s="2">
        <f t="shared" si="34"/>
        <v>744</v>
      </c>
      <c r="F306" s="2">
        <v>25</v>
      </c>
      <c r="G306">
        <f t="shared" ca="1" si="32"/>
        <v>0.06</v>
      </c>
      <c r="H306">
        <f t="shared" ca="1" si="33"/>
        <v>0</v>
      </c>
    </row>
    <row r="307" spans="1:8" x14ac:dyDescent="0.25">
      <c r="A307" s="1">
        <v>44835</v>
      </c>
      <c r="B307" s="1">
        <f>EOMONTH(Tabla1[[#This Row],[Fecha_Inicio_Mes]],0)</f>
        <v>44865</v>
      </c>
      <c r="C307" t="s">
        <v>16</v>
      </c>
      <c r="D307">
        <f t="shared" ca="1" si="31"/>
        <v>589</v>
      </c>
      <c r="E307" s="2">
        <f t="shared" si="34"/>
        <v>744</v>
      </c>
      <c r="F307" s="2">
        <v>12</v>
      </c>
      <c r="G307">
        <f t="shared" ca="1" si="32"/>
        <v>0.08</v>
      </c>
      <c r="H307">
        <f t="shared" ca="1" si="33"/>
        <v>0</v>
      </c>
    </row>
    <row r="308" spans="1:8" x14ac:dyDescent="0.25">
      <c r="A308" s="1">
        <v>44866</v>
      </c>
      <c r="B308" s="1">
        <f>EOMONTH(Tabla1[[#This Row],[Fecha_Inicio_Mes]],0)</f>
        <v>44895</v>
      </c>
      <c r="C308" t="s">
        <v>8</v>
      </c>
      <c r="D308">
        <f t="shared" ca="1" si="31"/>
        <v>587</v>
      </c>
      <c r="E308" s="2">
        <f t="shared" si="34"/>
        <v>720</v>
      </c>
      <c r="F308" s="2">
        <v>6</v>
      </c>
      <c r="G308">
        <f t="shared" ca="1" si="32"/>
        <v>0.08</v>
      </c>
      <c r="H308">
        <f t="shared" ca="1" si="33"/>
        <v>3</v>
      </c>
    </row>
    <row r="309" spans="1:8" x14ac:dyDescent="0.25">
      <c r="A309" s="1">
        <v>44866</v>
      </c>
      <c r="B309" s="1">
        <f>EOMONTH(Tabla1[[#This Row],[Fecha_Inicio_Mes]],0)</f>
        <v>44895</v>
      </c>
      <c r="C309" t="s">
        <v>9</v>
      </c>
      <c r="D309">
        <f t="shared" ca="1" si="31"/>
        <v>638</v>
      </c>
      <c r="E309" s="2">
        <f t="shared" si="34"/>
        <v>720</v>
      </c>
      <c r="F309" s="2">
        <v>8</v>
      </c>
      <c r="G309">
        <f t="shared" ca="1" si="32"/>
        <v>0.09</v>
      </c>
      <c r="H309">
        <f t="shared" ca="1" si="33"/>
        <v>2</v>
      </c>
    </row>
    <row r="310" spans="1:8" x14ac:dyDescent="0.25">
      <c r="A310" s="1">
        <v>44866</v>
      </c>
      <c r="B310" s="1">
        <f>EOMONTH(Tabla1[[#This Row],[Fecha_Inicio_Mes]],0)</f>
        <v>44895</v>
      </c>
      <c r="C310" t="s">
        <v>10</v>
      </c>
      <c r="D310">
        <f t="shared" ca="1" si="31"/>
        <v>617</v>
      </c>
      <c r="E310" s="2">
        <f t="shared" si="34"/>
        <v>720</v>
      </c>
      <c r="F310" s="2">
        <v>10</v>
      </c>
      <c r="G310">
        <f t="shared" ca="1" si="32"/>
        <v>0.06</v>
      </c>
      <c r="H310">
        <f t="shared" ca="1" si="33"/>
        <v>0</v>
      </c>
    </row>
    <row r="311" spans="1:8" x14ac:dyDescent="0.25">
      <c r="A311" s="1">
        <v>44866</v>
      </c>
      <c r="B311" s="1">
        <f>EOMONTH(Tabla1[[#This Row],[Fecha_Inicio_Mes]],0)</f>
        <v>44895</v>
      </c>
      <c r="C311" t="s">
        <v>11</v>
      </c>
      <c r="D311">
        <f t="shared" ca="1" si="31"/>
        <v>622</v>
      </c>
      <c r="E311" s="2">
        <f t="shared" si="34"/>
        <v>720</v>
      </c>
      <c r="F311" s="2">
        <v>14</v>
      </c>
      <c r="G311">
        <f t="shared" ca="1" si="32"/>
        <v>0.01</v>
      </c>
      <c r="H311">
        <f t="shared" ca="1" si="33"/>
        <v>5</v>
      </c>
    </row>
    <row r="312" spans="1:8" x14ac:dyDescent="0.25">
      <c r="A312" s="1">
        <v>44866</v>
      </c>
      <c r="B312" s="1">
        <f>EOMONTH(Tabla1[[#This Row],[Fecha_Inicio_Mes]],0)</f>
        <v>44895</v>
      </c>
      <c r="C312" t="s">
        <v>12</v>
      </c>
      <c r="D312">
        <f t="shared" ca="1" si="31"/>
        <v>585</v>
      </c>
      <c r="E312" s="2">
        <f t="shared" si="34"/>
        <v>720</v>
      </c>
      <c r="F312" s="2">
        <v>14</v>
      </c>
      <c r="G312">
        <f t="shared" ca="1" si="32"/>
        <v>0.02</v>
      </c>
      <c r="H312">
        <f t="shared" ca="1" si="33"/>
        <v>0</v>
      </c>
    </row>
    <row r="313" spans="1:8" x14ac:dyDescent="0.25">
      <c r="A313" s="1">
        <v>44866</v>
      </c>
      <c r="B313" s="1">
        <f>EOMONTH(Tabla1[[#This Row],[Fecha_Inicio_Mes]],0)</f>
        <v>44895</v>
      </c>
      <c r="C313" t="s">
        <v>13</v>
      </c>
      <c r="D313">
        <f t="shared" ca="1" si="31"/>
        <v>617</v>
      </c>
      <c r="E313" s="2">
        <f t="shared" si="34"/>
        <v>720</v>
      </c>
      <c r="F313" s="2">
        <v>8</v>
      </c>
      <c r="G313">
        <f t="shared" ca="1" si="32"/>
        <v>0.09</v>
      </c>
      <c r="H313">
        <f t="shared" ca="1" si="33"/>
        <v>4</v>
      </c>
    </row>
    <row r="314" spans="1:8" x14ac:dyDescent="0.25">
      <c r="A314" s="1">
        <v>44866</v>
      </c>
      <c r="B314" s="1">
        <f>EOMONTH(Tabla1[[#This Row],[Fecha_Inicio_Mes]],0)</f>
        <v>44895</v>
      </c>
      <c r="C314" t="s">
        <v>14</v>
      </c>
      <c r="D314">
        <f t="shared" ca="1" si="31"/>
        <v>628</v>
      </c>
      <c r="E314" s="2">
        <f t="shared" si="34"/>
        <v>720</v>
      </c>
      <c r="F314" s="2">
        <v>8</v>
      </c>
      <c r="G314">
        <f t="shared" ca="1" si="32"/>
        <v>0.03</v>
      </c>
      <c r="H314">
        <f t="shared" ca="1" si="33"/>
        <v>1</v>
      </c>
    </row>
    <row r="315" spans="1:8" x14ac:dyDescent="0.25">
      <c r="A315" s="1">
        <v>44866</v>
      </c>
      <c r="B315" s="1">
        <f>EOMONTH(Tabla1[[#This Row],[Fecha_Inicio_Mes]],0)</f>
        <v>44895</v>
      </c>
      <c r="C315" t="s">
        <v>15</v>
      </c>
      <c r="D315">
        <f t="shared" ca="1" si="31"/>
        <v>590</v>
      </c>
      <c r="E315" s="2">
        <f t="shared" si="34"/>
        <v>720</v>
      </c>
      <c r="F315" s="2">
        <v>25</v>
      </c>
      <c r="G315">
        <f t="shared" ca="1" si="32"/>
        <v>0.02</v>
      </c>
      <c r="H315">
        <f t="shared" ca="1" si="33"/>
        <v>1</v>
      </c>
    </row>
    <row r="316" spans="1:8" x14ac:dyDescent="0.25">
      <c r="A316" s="1">
        <v>44866</v>
      </c>
      <c r="B316" s="1">
        <f>EOMONTH(Tabla1[[#This Row],[Fecha_Inicio_Mes]],0)</f>
        <v>44895</v>
      </c>
      <c r="C316" t="s">
        <v>16</v>
      </c>
      <c r="D316">
        <f t="shared" ca="1" si="31"/>
        <v>591</v>
      </c>
      <c r="E316" s="2">
        <f t="shared" si="34"/>
        <v>720</v>
      </c>
      <c r="F316" s="2">
        <v>12</v>
      </c>
      <c r="G316">
        <f t="shared" ca="1" si="32"/>
        <v>0.03</v>
      </c>
      <c r="H316">
        <f t="shared" ca="1" si="33"/>
        <v>0</v>
      </c>
    </row>
    <row r="317" spans="1:8" x14ac:dyDescent="0.25">
      <c r="A317" s="1">
        <v>44896</v>
      </c>
      <c r="B317" s="1">
        <f>EOMONTH(Tabla1[[#This Row],[Fecha_Inicio_Mes]],0)</f>
        <v>44926</v>
      </c>
      <c r="C317" t="s">
        <v>8</v>
      </c>
      <c r="D317">
        <f t="shared" ca="1" si="31"/>
        <v>610</v>
      </c>
      <c r="E317" s="2">
        <f t="shared" si="34"/>
        <v>744</v>
      </c>
      <c r="F317" s="2">
        <v>6</v>
      </c>
      <c r="G317">
        <f t="shared" ca="1" si="32"/>
        <v>0.09</v>
      </c>
      <c r="H317">
        <f t="shared" ca="1" si="33"/>
        <v>5</v>
      </c>
    </row>
    <row r="318" spans="1:8" x14ac:dyDescent="0.25">
      <c r="A318" s="1">
        <v>44896</v>
      </c>
      <c r="B318" s="1">
        <f>EOMONTH(Tabla1[[#This Row],[Fecha_Inicio_Mes]],0)</f>
        <v>44926</v>
      </c>
      <c r="C318" t="s">
        <v>9</v>
      </c>
      <c r="D318">
        <f t="shared" ca="1" si="31"/>
        <v>654</v>
      </c>
      <c r="E318" s="2">
        <f t="shared" si="34"/>
        <v>744</v>
      </c>
      <c r="F318" s="2">
        <v>8</v>
      </c>
      <c r="G318">
        <f t="shared" ca="1" si="32"/>
        <v>0.01</v>
      </c>
      <c r="H318">
        <f t="shared" ca="1" si="33"/>
        <v>5</v>
      </c>
    </row>
    <row r="319" spans="1:8" x14ac:dyDescent="0.25">
      <c r="A319" s="1">
        <v>44896</v>
      </c>
      <c r="B319" s="1">
        <f>EOMONTH(Tabla1[[#This Row],[Fecha_Inicio_Mes]],0)</f>
        <v>44926</v>
      </c>
      <c r="C319" t="s">
        <v>10</v>
      </c>
      <c r="D319">
        <f t="shared" ca="1" si="31"/>
        <v>647</v>
      </c>
      <c r="E319" s="2">
        <f t="shared" si="34"/>
        <v>744</v>
      </c>
      <c r="F319" s="2">
        <v>10</v>
      </c>
      <c r="G319">
        <f t="shared" ca="1" si="32"/>
        <v>7.0000000000000007E-2</v>
      </c>
      <c r="H319">
        <f t="shared" ca="1" si="33"/>
        <v>5</v>
      </c>
    </row>
    <row r="320" spans="1:8" x14ac:dyDescent="0.25">
      <c r="A320" s="1">
        <v>44896</v>
      </c>
      <c r="B320" s="1">
        <f>EOMONTH(Tabla1[[#This Row],[Fecha_Inicio_Mes]],0)</f>
        <v>44926</v>
      </c>
      <c r="C320" t="s">
        <v>11</v>
      </c>
      <c r="D320">
        <f t="shared" ca="1" si="31"/>
        <v>644</v>
      </c>
      <c r="E320" s="2">
        <f t="shared" si="34"/>
        <v>744</v>
      </c>
      <c r="F320" s="2">
        <v>14</v>
      </c>
      <c r="G320">
        <f t="shared" ca="1" si="32"/>
        <v>0.04</v>
      </c>
      <c r="H320">
        <f t="shared" ca="1" si="33"/>
        <v>3</v>
      </c>
    </row>
    <row r="321" spans="1:8" x14ac:dyDescent="0.25">
      <c r="A321" s="1">
        <v>44896</v>
      </c>
      <c r="B321" s="1">
        <f>EOMONTH(Tabla1[[#This Row],[Fecha_Inicio_Mes]],0)</f>
        <v>44926</v>
      </c>
      <c r="C321" t="s">
        <v>12</v>
      </c>
      <c r="D321">
        <f t="shared" ca="1" si="31"/>
        <v>666</v>
      </c>
      <c r="E321" s="2">
        <f t="shared" si="34"/>
        <v>744</v>
      </c>
      <c r="F321" s="2">
        <v>14</v>
      </c>
      <c r="G321">
        <f t="shared" ca="1" si="32"/>
        <v>0.05</v>
      </c>
      <c r="H321">
        <f t="shared" ca="1" si="33"/>
        <v>0</v>
      </c>
    </row>
    <row r="322" spans="1:8" x14ac:dyDescent="0.25">
      <c r="A322" s="1">
        <v>44896</v>
      </c>
      <c r="B322" s="1">
        <f>EOMONTH(Tabla1[[#This Row],[Fecha_Inicio_Mes]],0)</f>
        <v>44926</v>
      </c>
      <c r="C322" t="s">
        <v>13</v>
      </c>
      <c r="D322">
        <f t="shared" ref="D322:D352" ca="1" si="35">RANDBETWEEN(580,672)</f>
        <v>664</v>
      </c>
      <c r="E322" s="2">
        <f t="shared" si="34"/>
        <v>744</v>
      </c>
      <c r="F322" s="2">
        <v>8</v>
      </c>
      <c r="G322">
        <f t="shared" ca="1" si="32"/>
        <v>0.03</v>
      </c>
      <c r="H322">
        <f t="shared" ca="1" si="33"/>
        <v>1</v>
      </c>
    </row>
    <row r="323" spans="1:8" x14ac:dyDescent="0.25">
      <c r="A323" s="1">
        <v>44896</v>
      </c>
      <c r="B323" s="1">
        <f>EOMONTH(Tabla1[[#This Row],[Fecha_Inicio_Mes]],0)</f>
        <v>44926</v>
      </c>
      <c r="C323" t="s">
        <v>14</v>
      </c>
      <c r="D323">
        <f t="shared" ca="1" si="35"/>
        <v>599</v>
      </c>
      <c r="E323" s="2">
        <f t="shared" si="34"/>
        <v>744</v>
      </c>
      <c r="F323" s="2">
        <v>8</v>
      </c>
      <c r="G323">
        <f t="shared" ca="1" si="32"/>
        <v>0.02</v>
      </c>
      <c r="H323">
        <f t="shared" ca="1" si="33"/>
        <v>3</v>
      </c>
    </row>
    <row r="324" spans="1:8" x14ac:dyDescent="0.25">
      <c r="A324" s="1">
        <v>44896</v>
      </c>
      <c r="B324" s="1">
        <f>EOMONTH(Tabla1[[#This Row],[Fecha_Inicio_Mes]],0)</f>
        <v>44926</v>
      </c>
      <c r="C324" t="s">
        <v>15</v>
      </c>
      <c r="D324">
        <f t="shared" ca="1" si="35"/>
        <v>636</v>
      </c>
      <c r="E324" s="2">
        <f t="shared" si="34"/>
        <v>744</v>
      </c>
      <c r="F324" s="2">
        <v>25</v>
      </c>
      <c r="G324">
        <f t="shared" ca="1" si="32"/>
        <v>0.02</v>
      </c>
      <c r="H324">
        <f t="shared" ca="1" si="33"/>
        <v>0</v>
      </c>
    </row>
    <row r="325" spans="1:8" x14ac:dyDescent="0.25">
      <c r="A325" s="1">
        <v>44896</v>
      </c>
      <c r="B325" s="1">
        <f>EOMONTH(Tabla1[[#This Row],[Fecha_Inicio_Mes]],0)</f>
        <v>44926</v>
      </c>
      <c r="C325" t="s">
        <v>16</v>
      </c>
      <c r="D325">
        <f t="shared" ca="1" si="35"/>
        <v>652</v>
      </c>
      <c r="E325" s="2">
        <f t="shared" si="34"/>
        <v>744</v>
      </c>
      <c r="F325" s="2">
        <v>12</v>
      </c>
      <c r="G325">
        <f t="shared" ca="1" si="32"/>
        <v>0.02</v>
      </c>
      <c r="H325">
        <f t="shared" ca="1" si="33"/>
        <v>3</v>
      </c>
    </row>
    <row r="326" spans="1:8" x14ac:dyDescent="0.25">
      <c r="A326" s="1">
        <v>44927</v>
      </c>
      <c r="B326" s="1">
        <f>EOMONTH(Tabla1[[#This Row],[Fecha_Inicio_Mes]],0)</f>
        <v>44957</v>
      </c>
      <c r="C326" t="s">
        <v>8</v>
      </c>
      <c r="D326">
        <f t="shared" ca="1" si="35"/>
        <v>661</v>
      </c>
      <c r="E326" s="2">
        <f>DAY(EOMONTH(A326,0))*24</f>
        <v>744</v>
      </c>
      <c r="F326" s="2">
        <v>6</v>
      </c>
      <c r="G326">
        <f t="shared" ca="1" si="32"/>
        <v>0.06</v>
      </c>
      <c r="H326">
        <f t="shared" ca="1" si="33"/>
        <v>1</v>
      </c>
    </row>
    <row r="327" spans="1:8" x14ac:dyDescent="0.25">
      <c r="A327" s="1">
        <v>44927</v>
      </c>
      <c r="B327" s="1">
        <f>EOMONTH(Tabla1[[#This Row],[Fecha_Inicio_Mes]],0)</f>
        <v>44957</v>
      </c>
      <c r="C327" t="s">
        <v>9</v>
      </c>
      <c r="D327">
        <f t="shared" ca="1" si="35"/>
        <v>609</v>
      </c>
      <c r="E327" s="2">
        <f t="shared" ref="E327:E352" si="36">DAY(EOMONTH(A327,0))*24</f>
        <v>744</v>
      </c>
      <c r="F327" s="2">
        <v>8</v>
      </c>
      <c r="G327">
        <f t="shared" ca="1" si="32"/>
        <v>0.03</v>
      </c>
      <c r="H327">
        <f t="shared" ca="1" si="33"/>
        <v>5</v>
      </c>
    </row>
    <row r="328" spans="1:8" x14ac:dyDescent="0.25">
      <c r="A328" s="1">
        <v>44927</v>
      </c>
      <c r="B328" s="1">
        <f>EOMONTH(Tabla1[[#This Row],[Fecha_Inicio_Mes]],0)</f>
        <v>44957</v>
      </c>
      <c r="C328" t="s">
        <v>10</v>
      </c>
      <c r="D328">
        <f t="shared" ca="1" si="35"/>
        <v>594</v>
      </c>
      <c r="E328" s="2">
        <f t="shared" si="36"/>
        <v>744</v>
      </c>
      <c r="F328" s="2">
        <v>10</v>
      </c>
      <c r="G328">
        <f t="shared" ca="1" si="32"/>
        <v>0.03</v>
      </c>
      <c r="H328">
        <f t="shared" ca="1" si="33"/>
        <v>1</v>
      </c>
    </row>
    <row r="329" spans="1:8" x14ac:dyDescent="0.25">
      <c r="A329" s="1">
        <v>44927</v>
      </c>
      <c r="B329" s="1">
        <f>EOMONTH(Tabla1[[#This Row],[Fecha_Inicio_Mes]],0)</f>
        <v>44957</v>
      </c>
      <c r="C329" t="s">
        <v>11</v>
      </c>
      <c r="D329">
        <f t="shared" ca="1" si="35"/>
        <v>647</v>
      </c>
      <c r="E329" s="2">
        <f t="shared" si="36"/>
        <v>744</v>
      </c>
      <c r="F329" s="2">
        <v>14</v>
      </c>
      <c r="G329">
        <f t="shared" ca="1" si="32"/>
        <v>0.08</v>
      </c>
      <c r="H329">
        <f t="shared" ca="1" si="33"/>
        <v>0</v>
      </c>
    </row>
    <row r="330" spans="1:8" x14ac:dyDescent="0.25">
      <c r="A330" s="1">
        <v>44927</v>
      </c>
      <c r="B330" s="1">
        <f>EOMONTH(Tabla1[[#This Row],[Fecha_Inicio_Mes]],0)</f>
        <v>44957</v>
      </c>
      <c r="C330" t="s">
        <v>12</v>
      </c>
      <c r="D330">
        <f t="shared" ca="1" si="35"/>
        <v>619</v>
      </c>
      <c r="E330" s="2">
        <f t="shared" si="36"/>
        <v>744</v>
      </c>
      <c r="F330" s="2">
        <v>14</v>
      </c>
      <c r="G330">
        <f t="shared" ca="1" si="32"/>
        <v>0.02</v>
      </c>
      <c r="H330">
        <f t="shared" ca="1" si="33"/>
        <v>0</v>
      </c>
    </row>
    <row r="331" spans="1:8" x14ac:dyDescent="0.25">
      <c r="A331" s="1">
        <v>44927</v>
      </c>
      <c r="B331" s="1">
        <f>EOMONTH(Tabla1[[#This Row],[Fecha_Inicio_Mes]],0)</f>
        <v>44957</v>
      </c>
      <c r="C331" t="s">
        <v>13</v>
      </c>
      <c r="D331">
        <f t="shared" ca="1" si="35"/>
        <v>600</v>
      </c>
      <c r="E331" s="2">
        <f t="shared" si="36"/>
        <v>744</v>
      </c>
      <c r="F331" s="2">
        <v>8</v>
      </c>
      <c r="G331">
        <f t="shared" ca="1" si="32"/>
        <v>0.08</v>
      </c>
      <c r="H331">
        <f t="shared" ca="1" si="33"/>
        <v>2</v>
      </c>
    </row>
    <row r="332" spans="1:8" x14ac:dyDescent="0.25">
      <c r="A332" s="1">
        <v>44927</v>
      </c>
      <c r="B332" s="1">
        <f>EOMONTH(Tabla1[[#This Row],[Fecha_Inicio_Mes]],0)</f>
        <v>44957</v>
      </c>
      <c r="C332" t="s">
        <v>14</v>
      </c>
      <c r="D332">
        <f t="shared" ca="1" si="35"/>
        <v>613</v>
      </c>
      <c r="E332" s="2">
        <f t="shared" si="36"/>
        <v>744</v>
      </c>
      <c r="F332" s="2">
        <v>8</v>
      </c>
      <c r="G332">
        <f t="shared" ca="1" si="32"/>
        <v>0.04</v>
      </c>
      <c r="H332">
        <f t="shared" ca="1" si="33"/>
        <v>2</v>
      </c>
    </row>
    <row r="333" spans="1:8" x14ac:dyDescent="0.25">
      <c r="A333" s="1">
        <v>44927</v>
      </c>
      <c r="B333" s="1">
        <f>EOMONTH(Tabla1[[#This Row],[Fecha_Inicio_Mes]],0)</f>
        <v>44957</v>
      </c>
      <c r="C333" t="s">
        <v>15</v>
      </c>
      <c r="D333">
        <f t="shared" ca="1" si="35"/>
        <v>658</v>
      </c>
      <c r="E333" s="2">
        <f t="shared" si="36"/>
        <v>744</v>
      </c>
      <c r="F333" s="2">
        <v>25</v>
      </c>
      <c r="G333">
        <f t="shared" ca="1" si="32"/>
        <v>0.02</v>
      </c>
      <c r="H333">
        <f t="shared" ca="1" si="33"/>
        <v>5</v>
      </c>
    </row>
    <row r="334" spans="1:8" x14ac:dyDescent="0.25">
      <c r="A334" s="1">
        <v>44927</v>
      </c>
      <c r="B334" s="1">
        <f>EOMONTH(Tabla1[[#This Row],[Fecha_Inicio_Mes]],0)</f>
        <v>44957</v>
      </c>
      <c r="C334" t="s">
        <v>16</v>
      </c>
      <c r="D334">
        <f t="shared" ca="1" si="35"/>
        <v>598</v>
      </c>
      <c r="E334" s="2">
        <f t="shared" si="36"/>
        <v>744</v>
      </c>
      <c r="F334" s="2">
        <v>12</v>
      </c>
      <c r="G334">
        <f t="shared" ca="1" si="32"/>
        <v>7.0000000000000007E-2</v>
      </c>
      <c r="H334">
        <f t="shared" ca="1" si="33"/>
        <v>2</v>
      </c>
    </row>
    <row r="335" spans="1:8" x14ac:dyDescent="0.25">
      <c r="A335" s="1">
        <v>44958</v>
      </c>
      <c r="B335" s="1">
        <f>EOMONTH(Tabla1[[#This Row],[Fecha_Inicio_Mes]],0)</f>
        <v>44985</v>
      </c>
      <c r="C335" t="s">
        <v>8</v>
      </c>
      <c r="D335">
        <f t="shared" ca="1" si="35"/>
        <v>599</v>
      </c>
      <c r="E335" s="2">
        <f t="shared" si="36"/>
        <v>672</v>
      </c>
      <c r="F335" s="2">
        <v>6</v>
      </c>
      <c r="G335">
        <f t="shared" ca="1" si="32"/>
        <v>0.09</v>
      </c>
      <c r="H335">
        <f t="shared" ca="1" si="33"/>
        <v>3</v>
      </c>
    </row>
    <row r="336" spans="1:8" x14ac:dyDescent="0.25">
      <c r="A336" s="1">
        <v>44958</v>
      </c>
      <c r="B336" s="1">
        <f>EOMONTH(Tabla1[[#This Row],[Fecha_Inicio_Mes]],0)</f>
        <v>44985</v>
      </c>
      <c r="C336" t="s">
        <v>9</v>
      </c>
      <c r="D336">
        <f t="shared" ca="1" si="35"/>
        <v>667</v>
      </c>
      <c r="E336" s="2">
        <f t="shared" si="36"/>
        <v>672</v>
      </c>
      <c r="F336" s="2">
        <v>8</v>
      </c>
      <c r="G336">
        <f t="shared" ca="1" si="32"/>
        <v>0.06</v>
      </c>
      <c r="H336">
        <f t="shared" ca="1" si="33"/>
        <v>1</v>
      </c>
    </row>
    <row r="337" spans="1:8" x14ac:dyDescent="0.25">
      <c r="A337" s="1">
        <v>44958</v>
      </c>
      <c r="B337" s="1">
        <f>EOMONTH(Tabla1[[#This Row],[Fecha_Inicio_Mes]],0)</f>
        <v>44985</v>
      </c>
      <c r="C337" t="s">
        <v>10</v>
      </c>
      <c r="D337">
        <f t="shared" ca="1" si="35"/>
        <v>613</v>
      </c>
      <c r="E337" s="2">
        <f t="shared" si="36"/>
        <v>672</v>
      </c>
      <c r="F337" s="2">
        <v>10</v>
      </c>
      <c r="G337">
        <f t="shared" ca="1" si="32"/>
        <v>0.09</v>
      </c>
      <c r="H337">
        <f t="shared" ca="1" si="33"/>
        <v>4</v>
      </c>
    </row>
    <row r="338" spans="1:8" x14ac:dyDescent="0.25">
      <c r="A338" s="1">
        <v>44958</v>
      </c>
      <c r="B338" s="1">
        <f>EOMONTH(Tabla1[[#This Row],[Fecha_Inicio_Mes]],0)</f>
        <v>44985</v>
      </c>
      <c r="C338" t="s">
        <v>11</v>
      </c>
      <c r="D338">
        <f t="shared" ca="1" si="35"/>
        <v>667</v>
      </c>
      <c r="E338" s="2">
        <f t="shared" si="36"/>
        <v>672</v>
      </c>
      <c r="F338" s="2">
        <v>14</v>
      </c>
      <c r="G338">
        <f t="shared" ca="1" si="32"/>
        <v>0.05</v>
      </c>
      <c r="H338">
        <f t="shared" ca="1" si="33"/>
        <v>3</v>
      </c>
    </row>
    <row r="339" spans="1:8" x14ac:dyDescent="0.25">
      <c r="A339" s="1">
        <v>44958</v>
      </c>
      <c r="B339" s="1">
        <f>EOMONTH(Tabla1[[#This Row],[Fecha_Inicio_Mes]],0)</f>
        <v>44985</v>
      </c>
      <c r="C339" t="s">
        <v>12</v>
      </c>
      <c r="D339">
        <f t="shared" ca="1" si="35"/>
        <v>618</v>
      </c>
      <c r="E339" s="2">
        <f t="shared" si="36"/>
        <v>672</v>
      </c>
      <c r="F339" s="2">
        <v>14</v>
      </c>
      <c r="G339">
        <f t="shared" ca="1" si="32"/>
        <v>0.08</v>
      </c>
      <c r="H339">
        <f t="shared" ca="1" si="33"/>
        <v>4</v>
      </c>
    </row>
    <row r="340" spans="1:8" x14ac:dyDescent="0.25">
      <c r="A340" s="1">
        <v>44958</v>
      </c>
      <c r="B340" s="1">
        <f>EOMONTH(Tabla1[[#This Row],[Fecha_Inicio_Mes]],0)</f>
        <v>44985</v>
      </c>
      <c r="C340" t="s">
        <v>13</v>
      </c>
      <c r="D340">
        <f t="shared" ca="1" si="35"/>
        <v>589</v>
      </c>
      <c r="E340" s="2">
        <f t="shared" si="36"/>
        <v>672</v>
      </c>
      <c r="F340" s="2">
        <v>8</v>
      </c>
      <c r="G340">
        <f t="shared" ref="G340:G352" ca="1" si="37">RANDBETWEEN(1,9)/100</f>
        <v>0.03</v>
      </c>
      <c r="H340">
        <f t="shared" ref="H340:H352" ca="1" si="38">RANDBETWEEN(0,6)</f>
        <v>1</v>
      </c>
    </row>
    <row r="341" spans="1:8" x14ac:dyDescent="0.25">
      <c r="A341" s="1">
        <v>44958</v>
      </c>
      <c r="B341" s="1">
        <f>EOMONTH(Tabla1[[#This Row],[Fecha_Inicio_Mes]],0)</f>
        <v>44985</v>
      </c>
      <c r="C341" t="s">
        <v>14</v>
      </c>
      <c r="D341">
        <f t="shared" ca="1" si="35"/>
        <v>649</v>
      </c>
      <c r="E341" s="2">
        <f t="shared" si="36"/>
        <v>672</v>
      </c>
      <c r="F341" s="2">
        <v>8</v>
      </c>
      <c r="G341">
        <f t="shared" ca="1" si="37"/>
        <v>7.0000000000000007E-2</v>
      </c>
      <c r="H341">
        <f t="shared" ca="1" si="38"/>
        <v>1</v>
      </c>
    </row>
    <row r="342" spans="1:8" x14ac:dyDescent="0.25">
      <c r="A342" s="1">
        <v>44958</v>
      </c>
      <c r="B342" s="1">
        <f>EOMONTH(Tabla1[[#This Row],[Fecha_Inicio_Mes]],0)</f>
        <v>44985</v>
      </c>
      <c r="C342" t="s">
        <v>15</v>
      </c>
      <c r="D342">
        <f t="shared" ca="1" si="35"/>
        <v>602</v>
      </c>
      <c r="E342" s="2">
        <f t="shared" si="36"/>
        <v>672</v>
      </c>
      <c r="F342" s="2">
        <v>25</v>
      </c>
      <c r="G342">
        <f t="shared" ca="1" si="37"/>
        <v>0.06</v>
      </c>
      <c r="H342">
        <f t="shared" ca="1" si="38"/>
        <v>2</v>
      </c>
    </row>
    <row r="343" spans="1:8" x14ac:dyDescent="0.25">
      <c r="A343" s="1">
        <v>44958</v>
      </c>
      <c r="B343" s="1">
        <f>EOMONTH(Tabla1[[#This Row],[Fecha_Inicio_Mes]],0)</f>
        <v>44985</v>
      </c>
      <c r="C343" t="s">
        <v>16</v>
      </c>
      <c r="D343">
        <f t="shared" ca="1" si="35"/>
        <v>614</v>
      </c>
      <c r="E343" s="2">
        <f t="shared" si="36"/>
        <v>672</v>
      </c>
      <c r="F343" s="2">
        <v>12</v>
      </c>
      <c r="G343">
        <f t="shared" ca="1" si="37"/>
        <v>7.0000000000000007E-2</v>
      </c>
      <c r="H343">
        <f t="shared" ca="1" si="38"/>
        <v>6</v>
      </c>
    </row>
    <row r="344" spans="1:8" x14ac:dyDescent="0.25">
      <c r="A344" s="1">
        <v>44986</v>
      </c>
      <c r="B344" s="1">
        <f>EOMONTH(Tabla1[[#This Row],[Fecha_Inicio_Mes]],0)</f>
        <v>45016</v>
      </c>
      <c r="C344" t="s">
        <v>8</v>
      </c>
      <c r="D344">
        <f t="shared" ca="1" si="35"/>
        <v>623</v>
      </c>
      <c r="E344" s="2">
        <f t="shared" si="36"/>
        <v>744</v>
      </c>
      <c r="F344" s="2">
        <v>6</v>
      </c>
      <c r="G344">
        <f t="shared" ca="1" si="37"/>
        <v>0.02</v>
      </c>
      <c r="H344">
        <f t="shared" ca="1" si="38"/>
        <v>3</v>
      </c>
    </row>
    <row r="345" spans="1:8" x14ac:dyDescent="0.25">
      <c r="A345" s="1">
        <v>44986</v>
      </c>
      <c r="B345" s="1">
        <f>EOMONTH(Tabla1[[#This Row],[Fecha_Inicio_Mes]],0)</f>
        <v>45016</v>
      </c>
      <c r="C345" t="s">
        <v>9</v>
      </c>
      <c r="D345">
        <f t="shared" ca="1" si="35"/>
        <v>662</v>
      </c>
      <c r="E345" s="2">
        <f t="shared" si="36"/>
        <v>744</v>
      </c>
      <c r="F345" s="2">
        <v>8</v>
      </c>
      <c r="G345">
        <f t="shared" ca="1" si="37"/>
        <v>0.06</v>
      </c>
      <c r="H345">
        <f t="shared" ca="1" si="38"/>
        <v>1</v>
      </c>
    </row>
    <row r="346" spans="1:8" x14ac:dyDescent="0.25">
      <c r="A346" s="1">
        <v>44986</v>
      </c>
      <c r="B346" s="1">
        <f>EOMONTH(Tabla1[[#This Row],[Fecha_Inicio_Mes]],0)</f>
        <v>45016</v>
      </c>
      <c r="C346" t="s">
        <v>10</v>
      </c>
      <c r="D346">
        <f t="shared" ca="1" si="35"/>
        <v>605</v>
      </c>
      <c r="E346" s="2">
        <f t="shared" si="36"/>
        <v>744</v>
      </c>
      <c r="F346" s="2">
        <v>10</v>
      </c>
      <c r="G346">
        <f t="shared" ca="1" si="37"/>
        <v>0.01</v>
      </c>
      <c r="H346">
        <f t="shared" ca="1" si="38"/>
        <v>0</v>
      </c>
    </row>
    <row r="347" spans="1:8" x14ac:dyDescent="0.25">
      <c r="A347" s="1">
        <v>44986</v>
      </c>
      <c r="B347" s="1">
        <f>EOMONTH(Tabla1[[#This Row],[Fecha_Inicio_Mes]],0)</f>
        <v>45016</v>
      </c>
      <c r="C347" t="s">
        <v>11</v>
      </c>
      <c r="D347">
        <f t="shared" ca="1" si="35"/>
        <v>581</v>
      </c>
      <c r="E347" s="2">
        <f t="shared" si="36"/>
        <v>744</v>
      </c>
      <c r="F347" s="2">
        <v>14</v>
      </c>
      <c r="G347">
        <f t="shared" ca="1" si="37"/>
        <v>0.03</v>
      </c>
      <c r="H347">
        <f t="shared" ca="1" si="38"/>
        <v>1</v>
      </c>
    </row>
    <row r="348" spans="1:8" x14ac:dyDescent="0.25">
      <c r="A348" s="1">
        <v>44986</v>
      </c>
      <c r="B348" s="1">
        <f>EOMONTH(Tabla1[[#This Row],[Fecha_Inicio_Mes]],0)</f>
        <v>45016</v>
      </c>
      <c r="C348" t="s">
        <v>12</v>
      </c>
      <c r="D348">
        <f t="shared" ca="1" si="35"/>
        <v>607</v>
      </c>
      <c r="E348" s="2">
        <f t="shared" si="36"/>
        <v>744</v>
      </c>
      <c r="F348" s="2">
        <v>14</v>
      </c>
      <c r="G348">
        <f t="shared" ca="1" si="37"/>
        <v>0.06</v>
      </c>
      <c r="H348">
        <f t="shared" ca="1" si="38"/>
        <v>1</v>
      </c>
    </row>
    <row r="349" spans="1:8" x14ac:dyDescent="0.25">
      <c r="A349" s="1">
        <v>44986</v>
      </c>
      <c r="B349" s="1">
        <f>EOMONTH(Tabla1[[#This Row],[Fecha_Inicio_Mes]],0)</f>
        <v>45016</v>
      </c>
      <c r="C349" t="s">
        <v>13</v>
      </c>
      <c r="D349">
        <f t="shared" ca="1" si="35"/>
        <v>601</v>
      </c>
      <c r="E349" s="2">
        <f t="shared" si="36"/>
        <v>744</v>
      </c>
      <c r="F349" s="2">
        <v>8</v>
      </c>
      <c r="G349">
        <f t="shared" ca="1" si="37"/>
        <v>7.0000000000000007E-2</v>
      </c>
      <c r="H349">
        <f t="shared" ca="1" si="38"/>
        <v>3</v>
      </c>
    </row>
    <row r="350" spans="1:8" x14ac:dyDescent="0.25">
      <c r="A350" s="1">
        <v>44986</v>
      </c>
      <c r="B350" s="1">
        <f>EOMONTH(Tabla1[[#This Row],[Fecha_Inicio_Mes]],0)</f>
        <v>45016</v>
      </c>
      <c r="C350" t="s">
        <v>14</v>
      </c>
      <c r="D350">
        <f t="shared" ca="1" si="35"/>
        <v>658</v>
      </c>
      <c r="E350" s="2">
        <f t="shared" si="36"/>
        <v>744</v>
      </c>
      <c r="F350" s="2">
        <v>8</v>
      </c>
      <c r="G350">
        <f t="shared" ca="1" si="37"/>
        <v>0.09</v>
      </c>
      <c r="H350">
        <f t="shared" ca="1" si="38"/>
        <v>3</v>
      </c>
    </row>
    <row r="351" spans="1:8" x14ac:dyDescent="0.25">
      <c r="A351" s="1">
        <v>44986</v>
      </c>
      <c r="B351" s="1">
        <f>EOMONTH(Tabla1[[#This Row],[Fecha_Inicio_Mes]],0)</f>
        <v>45016</v>
      </c>
      <c r="C351" t="s">
        <v>15</v>
      </c>
      <c r="D351">
        <f t="shared" ca="1" si="35"/>
        <v>591</v>
      </c>
      <c r="E351" s="2">
        <f t="shared" si="36"/>
        <v>744</v>
      </c>
      <c r="F351" s="2">
        <v>25</v>
      </c>
      <c r="G351">
        <f t="shared" ca="1" si="37"/>
        <v>0.01</v>
      </c>
      <c r="H351">
        <f t="shared" ca="1" si="38"/>
        <v>5</v>
      </c>
    </row>
    <row r="352" spans="1:8" x14ac:dyDescent="0.25">
      <c r="A352" s="1">
        <v>44986</v>
      </c>
      <c r="B352" s="1">
        <f>EOMONTH(Tabla1[[#This Row],[Fecha_Inicio_Mes]],0)</f>
        <v>45016</v>
      </c>
      <c r="C352" t="s">
        <v>16</v>
      </c>
      <c r="D352">
        <f t="shared" ca="1" si="35"/>
        <v>658</v>
      </c>
      <c r="E352" s="2">
        <f t="shared" si="36"/>
        <v>744</v>
      </c>
      <c r="F352" s="2">
        <v>12</v>
      </c>
      <c r="G352">
        <f t="shared" ca="1" si="37"/>
        <v>0.09</v>
      </c>
      <c r="H352">
        <f t="shared" ca="1" si="38"/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FA85-2081-481F-B482-74B4563C1FB1}">
  <dimension ref="A1:G118"/>
  <sheetViews>
    <sheetView tabSelected="1" topLeftCell="A97" workbookViewId="0">
      <selection activeCell="I8" sqref="I8"/>
    </sheetView>
  </sheetViews>
  <sheetFormatPr defaultColWidth="11.42578125" defaultRowHeight="15" x14ac:dyDescent="0.25"/>
  <cols>
    <col min="1" max="2" width="15" customWidth="1"/>
    <col min="5" max="5" width="22.140625" customWidth="1"/>
    <col min="6" max="6" width="25.85546875" customWidth="1"/>
    <col min="7" max="7" width="23.42578125" customWidth="1"/>
    <col min="9" max="9" width="20.42578125" customWidth="1"/>
  </cols>
  <sheetData>
    <row r="1" spans="1:7" x14ac:dyDescent="0.25">
      <c r="A1" t="s">
        <v>2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 t="s">
        <v>16</v>
      </c>
      <c r="B2" t="s">
        <v>23</v>
      </c>
      <c r="C2">
        <v>2020</v>
      </c>
      <c r="D2" t="s">
        <v>24</v>
      </c>
      <c r="E2">
        <v>10</v>
      </c>
      <c r="F2">
        <v>5</v>
      </c>
      <c r="G2">
        <v>5</v>
      </c>
    </row>
    <row r="3" spans="1:7" x14ac:dyDescent="0.25">
      <c r="A3" t="s">
        <v>16</v>
      </c>
      <c r="B3" t="s">
        <v>23</v>
      </c>
      <c r="C3">
        <v>2020</v>
      </c>
      <c r="D3" t="s">
        <v>25</v>
      </c>
      <c r="E3">
        <v>4</v>
      </c>
      <c r="F3">
        <v>10</v>
      </c>
      <c r="G3">
        <v>5</v>
      </c>
    </row>
    <row r="4" spans="1:7" x14ac:dyDescent="0.25">
      <c r="A4" t="s">
        <v>16</v>
      </c>
      <c r="B4" t="s">
        <v>23</v>
      </c>
      <c r="C4">
        <v>2020</v>
      </c>
      <c r="D4" t="s">
        <v>26</v>
      </c>
      <c r="E4">
        <v>12</v>
      </c>
      <c r="F4">
        <v>9</v>
      </c>
      <c r="G4">
        <v>14</v>
      </c>
    </row>
    <row r="5" spans="1:7" x14ac:dyDescent="0.25">
      <c r="A5" t="s">
        <v>16</v>
      </c>
      <c r="B5" t="s">
        <v>23</v>
      </c>
      <c r="C5">
        <v>2020</v>
      </c>
      <c r="D5" t="s">
        <v>27</v>
      </c>
      <c r="E5">
        <v>7</v>
      </c>
      <c r="F5">
        <v>7</v>
      </c>
      <c r="G5">
        <v>6</v>
      </c>
    </row>
    <row r="6" spans="1:7" x14ac:dyDescent="0.25">
      <c r="A6" t="s">
        <v>16</v>
      </c>
      <c r="B6" t="s">
        <v>23</v>
      </c>
      <c r="C6">
        <v>2021</v>
      </c>
      <c r="D6" t="s">
        <v>24</v>
      </c>
      <c r="E6">
        <v>12</v>
      </c>
      <c r="F6">
        <v>8</v>
      </c>
      <c r="G6">
        <v>12</v>
      </c>
    </row>
    <row r="7" spans="1:7" x14ac:dyDescent="0.25">
      <c r="A7" t="s">
        <v>16</v>
      </c>
      <c r="B7" t="s">
        <v>23</v>
      </c>
      <c r="C7">
        <v>2021</v>
      </c>
      <c r="D7" t="s">
        <v>25</v>
      </c>
      <c r="E7">
        <v>7</v>
      </c>
      <c r="F7">
        <v>8</v>
      </c>
      <c r="G7">
        <v>14</v>
      </c>
    </row>
    <row r="8" spans="1:7" x14ac:dyDescent="0.25">
      <c r="A8" t="s">
        <v>16</v>
      </c>
      <c r="B8" t="s">
        <v>23</v>
      </c>
      <c r="C8">
        <v>2021</v>
      </c>
      <c r="D8" t="s">
        <v>26</v>
      </c>
      <c r="E8">
        <v>17</v>
      </c>
      <c r="F8">
        <v>1</v>
      </c>
      <c r="G8">
        <v>0</v>
      </c>
    </row>
    <row r="9" spans="1:7" x14ac:dyDescent="0.25">
      <c r="A9" t="s">
        <v>16</v>
      </c>
      <c r="B9" t="s">
        <v>23</v>
      </c>
      <c r="C9">
        <v>2021</v>
      </c>
      <c r="D9" t="s">
        <v>27</v>
      </c>
      <c r="E9">
        <v>10</v>
      </c>
      <c r="F9">
        <v>18</v>
      </c>
      <c r="G9">
        <v>10</v>
      </c>
    </row>
    <row r="10" spans="1:7" x14ac:dyDescent="0.25">
      <c r="A10" t="s">
        <v>16</v>
      </c>
      <c r="B10" t="s">
        <v>23</v>
      </c>
      <c r="C10">
        <v>2022</v>
      </c>
      <c r="D10" t="s">
        <v>24</v>
      </c>
      <c r="E10">
        <v>8</v>
      </c>
      <c r="F10">
        <v>18</v>
      </c>
      <c r="G10">
        <v>23</v>
      </c>
    </row>
    <row r="11" spans="1:7" x14ac:dyDescent="0.25">
      <c r="A11" t="s">
        <v>16</v>
      </c>
      <c r="B11" t="s">
        <v>23</v>
      </c>
      <c r="C11">
        <v>2022</v>
      </c>
      <c r="D11" t="s">
        <v>25</v>
      </c>
      <c r="E11">
        <v>8</v>
      </c>
      <c r="F11">
        <v>3</v>
      </c>
      <c r="G11">
        <v>10</v>
      </c>
    </row>
    <row r="12" spans="1:7" x14ac:dyDescent="0.25">
      <c r="A12" t="s">
        <v>16</v>
      </c>
      <c r="B12" t="s">
        <v>23</v>
      </c>
      <c r="C12">
        <v>2022</v>
      </c>
      <c r="D12" t="s">
        <v>26</v>
      </c>
      <c r="E12">
        <v>7</v>
      </c>
      <c r="F12">
        <v>1</v>
      </c>
      <c r="G12">
        <v>2</v>
      </c>
    </row>
    <row r="13" spans="1:7" x14ac:dyDescent="0.25">
      <c r="A13" t="s">
        <v>16</v>
      </c>
      <c r="B13" t="s">
        <v>23</v>
      </c>
      <c r="C13">
        <v>2022</v>
      </c>
      <c r="D13" t="s">
        <v>27</v>
      </c>
      <c r="E13">
        <v>8</v>
      </c>
      <c r="F13">
        <v>6</v>
      </c>
      <c r="G13">
        <v>2</v>
      </c>
    </row>
    <row r="14" spans="1:7" x14ac:dyDescent="0.25">
      <c r="A14" t="s">
        <v>16</v>
      </c>
      <c r="B14" t="s">
        <v>23</v>
      </c>
      <c r="C14">
        <v>2023</v>
      </c>
      <c r="D14" t="s">
        <v>24</v>
      </c>
      <c r="E14">
        <v>4</v>
      </c>
      <c r="F14">
        <v>12</v>
      </c>
      <c r="G14">
        <v>4</v>
      </c>
    </row>
    <row r="15" spans="1:7" x14ac:dyDescent="0.25">
      <c r="A15" t="s">
        <v>15</v>
      </c>
      <c r="B15" t="s">
        <v>28</v>
      </c>
      <c r="C15">
        <v>2020</v>
      </c>
      <c r="D15" t="s">
        <v>24</v>
      </c>
      <c r="E15">
        <v>15</v>
      </c>
      <c r="F15">
        <v>8</v>
      </c>
      <c r="G15">
        <v>4</v>
      </c>
    </row>
    <row r="16" spans="1:7" x14ac:dyDescent="0.25">
      <c r="A16" t="s">
        <v>15</v>
      </c>
      <c r="B16" t="s">
        <v>28</v>
      </c>
      <c r="C16">
        <v>2020</v>
      </c>
      <c r="D16" t="s">
        <v>25</v>
      </c>
      <c r="E16">
        <v>4</v>
      </c>
      <c r="F16">
        <v>15</v>
      </c>
      <c r="G16">
        <v>0</v>
      </c>
    </row>
    <row r="17" spans="1:7" x14ac:dyDescent="0.25">
      <c r="A17" t="s">
        <v>15</v>
      </c>
      <c r="B17" t="s">
        <v>28</v>
      </c>
      <c r="C17">
        <v>2020</v>
      </c>
      <c r="D17" t="s">
        <v>26</v>
      </c>
      <c r="E17">
        <v>8</v>
      </c>
      <c r="F17">
        <v>4</v>
      </c>
      <c r="G17">
        <v>12</v>
      </c>
    </row>
    <row r="18" spans="1:7" x14ac:dyDescent="0.25">
      <c r="A18" t="s">
        <v>15</v>
      </c>
      <c r="B18" t="s">
        <v>28</v>
      </c>
      <c r="C18">
        <v>2020</v>
      </c>
      <c r="D18" t="s">
        <v>27</v>
      </c>
      <c r="E18">
        <v>7</v>
      </c>
      <c r="F18">
        <v>8</v>
      </c>
      <c r="G18">
        <v>12</v>
      </c>
    </row>
    <row r="19" spans="1:7" x14ac:dyDescent="0.25">
      <c r="A19" t="s">
        <v>15</v>
      </c>
      <c r="B19" t="s">
        <v>28</v>
      </c>
      <c r="C19">
        <v>2021</v>
      </c>
      <c r="D19" t="s">
        <v>24</v>
      </c>
      <c r="E19">
        <v>9</v>
      </c>
      <c r="F19">
        <v>7</v>
      </c>
      <c r="G19">
        <v>3</v>
      </c>
    </row>
    <row r="20" spans="1:7" x14ac:dyDescent="0.25">
      <c r="A20" t="s">
        <v>15</v>
      </c>
      <c r="B20" t="s">
        <v>28</v>
      </c>
      <c r="C20">
        <v>2021</v>
      </c>
      <c r="D20" t="s">
        <v>25</v>
      </c>
      <c r="E20">
        <v>6</v>
      </c>
      <c r="F20">
        <v>9</v>
      </c>
      <c r="G20">
        <v>11</v>
      </c>
    </row>
    <row r="21" spans="1:7" x14ac:dyDescent="0.25">
      <c r="A21" t="s">
        <v>15</v>
      </c>
      <c r="B21" t="s">
        <v>28</v>
      </c>
      <c r="C21">
        <v>2021</v>
      </c>
      <c r="D21" t="s">
        <v>26</v>
      </c>
      <c r="E21">
        <v>8</v>
      </c>
      <c r="F21">
        <v>6</v>
      </c>
      <c r="G21">
        <v>7</v>
      </c>
    </row>
    <row r="22" spans="1:7" x14ac:dyDescent="0.25">
      <c r="A22" t="s">
        <v>15</v>
      </c>
      <c r="B22" t="s">
        <v>28</v>
      </c>
      <c r="C22">
        <v>2021</v>
      </c>
      <c r="D22" t="s">
        <v>27</v>
      </c>
      <c r="E22">
        <v>3</v>
      </c>
      <c r="F22">
        <v>8</v>
      </c>
      <c r="G22">
        <v>0</v>
      </c>
    </row>
    <row r="23" spans="1:7" x14ac:dyDescent="0.25">
      <c r="A23" t="s">
        <v>15</v>
      </c>
      <c r="B23" t="s">
        <v>28</v>
      </c>
      <c r="C23">
        <v>2022</v>
      </c>
      <c r="D23" t="s">
        <v>24</v>
      </c>
      <c r="E23">
        <v>5</v>
      </c>
      <c r="F23">
        <v>3</v>
      </c>
      <c r="G23">
        <v>3</v>
      </c>
    </row>
    <row r="24" spans="1:7" x14ac:dyDescent="0.25">
      <c r="A24" t="s">
        <v>15</v>
      </c>
      <c r="B24" t="s">
        <v>28</v>
      </c>
      <c r="C24">
        <v>2022</v>
      </c>
      <c r="D24" t="s">
        <v>25</v>
      </c>
      <c r="E24">
        <v>8</v>
      </c>
      <c r="F24">
        <v>5</v>
      </c>
      <c r="G24">
        <v>4</v>
      </c>
    </row>
    <row r="25" spans="1:7" x14ac:dyDescent="0.25">
      <c r="A25" t="s">
        <v>15</v>
      </c>
      <c r="B25" t="s">
        <v>28</v>
      </c>
      <c r="C25">
        <v>2022</v>
      </c>
      <c r="D25" t="s">
        <v>26</v>
      </c>
      <c r="E25">
        <v>4</v>
      </c>
      <c r="F25">
        <v>8</v>
      </c>
      <c r="G25">
        <v>3</v>
      </c>
    </row>
    <row r="26" spans="1:7" x14ac:dyDescent="0.25">
      <c r="A26" t="s">
        <v>15</v>
      </c>
      <c r="B26" t="s">
        <v>28</v>
      </c>
      <c r="C26">
        <v>2022</v>
      </c>
      <c r="D26" t="s">
        <v>27</v>
      </c>
      <c r="E26">
        <v>11</v>
      </c>
      <c r="F26">
        <v>4</v>
      </c>
      <c r="G26">
        <v>6</v>
      </c>
    </row>
    <row r="27" spans="1:7" x14ac:dyDescent="0.25">
      <c r="A27" t="s">
        <v>15</v>
      </c>
      <c r="B27" t="s">
        <v>28</v>
      </c>
      <c r="C27">
        <v>2023</v>
      </c>
      <c r="D27" t="s">
        <v>24</v>
      </c>
      <c r="E27">
        <v>13</v>
      </c>
      <c r="F27">
        <v>11</v>
      </c>
      <c r="G27">
        <v>8</v>
      </c>
    </row>
    <row r="28" spans="1:7" x14ac:dyDescent="0.25">
      <c r="A28" t="s">
        <v>13</v>
      </c>
      <c r="B28" t="s">
        <v>29</v>
      </c>
      <c r="C28">
        <v>2020</v>
      </c>
      <c r="D28" t="s">
        <v>24</v>
      </c>
      <c r="E28">
        <v>9</v>
      </c>
      <c r="F28">
        <v>12</v>
      </c>
      <c r="G28">
        <v>19</v>
      </c>
    </row>
    <row r="29" spans="1:7" x14ac:dyDescent="0.25">
      <c r="A29" t="s">
        <v>13</v>
      </c>
      <c r="B29" t="s">
        <v>29</v>
      </c>
      <c r="C29">
        <v>2020</v>
      </c>
      <c r="D29" t="s">
        <v>25</v>
      </c>
      <c r="E29">
        <v>10</v>
      </c>
      <c r="F29">
        <v>9</v>
      </c>
      <c r="G29">
        <v>16</v>
      </c>
    </row>
    <row r="30" spans="1:7" x14ac:dyDescent="0.25">
      <c r="A30" t="s">
        <v>13</v>
      </c>
      <c r="B30" t="s">
        <v>29</v>
      </c>
      <c r="C30">
        <v>2020</v>
      </c>
      <c r="D30" t="s">
        <v>26</v>
      </c>
      <c r="E30">
        <v>2</v>
      </c>
      <c r="F30">
        <v>10</v>
      </c>
      <c r="G30">
        <v>9</v>
      </c>
    </row>
    <row r="31" spans="1:7" x14ac:dyDescent="0.25">
      <c r="A31" t="s">
        <v>13</v>
      </c>
      <c r="B31" t="s">
        <v>29</v>
      </c>
      <c r="C31">
        <v>2020</v>
      </c>
      <c r="D31" t="s">
        <v>27</v>
      </c>
      <c r="E31">
        <v>9</v>
      </c>
      <c r="F31">
        <v>2</v>
      </c>
      <c r="G31">
        <v>11</v>
      </c>
    </row>
    <row r="32" spans="1:7" x14ac:dyDescent="0.25">
      <c r="A32" t="s">
        <v>13</v>
      </c>
      <c r="B32" t="s">
        <v>29</v>
      </c>
      <c r="C32">
        <v>2021</v>
      </c>
      <c r="D32" t="s">
        <v>24</v>
      </c>
      <c r="E32">
        <v>13</v>
      </c>
      <c r="F32">
        <v>9</v>
      </c>
      <c r="G32">
        <v>17</v>
      </c>
    </row>
    <row r="33" spans="1:7" x14ac:dyDescent="0.25">
      <c r="A33" t="s">
        <v>13</v>
      </c>
      <c r="B33" t="s">
        <v>29</v>
      </c>
      <c r="C33">
        <v>2021</v>
      </c>
      <c r="D33" t="s">
        <v>25</v>
      </c>
      <c r="E33">
        <v>10</v>
      </c>
      <c r="F33">
        <v>13</v>
      </c>
      <c r="G33">
        <v>0</v>
      </c>
    </row>
    <row r="34" spans="1:7" x14ac:dyDescent="0.25">
      <c r="A34" t="s">
        <v>13</v>
      </c>
      <c r="B34" t="s">
        <v>29</v>
      </c>
      <c r="C34">
        <v>2021</v>
      </c>
      <c r="D34" t="s">
        <v>26</v>
      </c>
      <c r="E34">
        <v>10</v>
      </c>
      <c r="F34">
        <v>10</v>
      </c>
      <c r="G34">
        <v>13</v>
      </c>
    </row>
    <row r="35" spans="1:7" x14ac:dyDescent="0.25">
      <c r="A35" t="s">
        <v>13</v>
      </c>
      <c r="B35" t="s">
        <v>29</v>
      </c>
      <c r="C35">
        <v>2021</v>
      </c>
      <c r="D35" t="s">
        <v>27</v>
      </c>
      <c r="E35">
        <v>8</v>
      </c>
      <c r="F35">
        <v>10</v>
      </c>
      <c r="G35">
        <v>7</v>
      </c>
    </row>
    <row r="36" spans="1:7" x14ac:dyDescent="0.25">
      <c r="A36" t="s">
        <v>13</v>
      </c>
      <c r="B36" t="s">
        <v>29</v>
      </c>
      <c r="C36">
        <v>2022</v>
      </c>
      <c r="D36" t="s">
        <v>24</v>
      </c>
      <c r="E36">
        <v>3</v>
      </c>
      <c r="F36">
        <v>8</v>
      </c>
      <c r="G36">
        <v>5</v>
      </c>
    </row>
    <row r="37" spans="1:7" x14ac:dyDescent="0.25">
      <c r="A37" t="s">
        <v>13</v>
      </c>
      <c r="B37" t="s">
        <v>29</v>
      </c>
      <c r="C37">
        <v>2022</v>
      </c>
      <c r="D37" t="s">
        <v>25</v>
      </c>
      <c r="E37">
        <v>10</v>
      </c>
      <c r="F37">
        <v>3</v>
      </c>
      <c r="G37">
        <v>4</v>
      </c>
    </row>
    <row r="38" spans="1:7" x14ac:dyDescent="0.25">
      <c r="A38" t="s">
        <v>13</v>
      </c>
      <c r="B38" t="s">
        <v>29</v>
      </c>
      <c r="C38">
        <v>2022</v>
      </c>
      <c r="D38" t="s">
        <v>26</v>
      </c>
      <c r="E38">
        <v>5</v>
      </c>
      <c r="F38">
        <v>10</v>
      </c>
      <c r="G38">
        <v>15</v>
      </c>
    </row>
    <row r="39" spans="1:7" x14ac:dyDescent="0.25">
      <c r="A39" t="s">
        <v>13</v>
      </c>
      <c r="B39" t="s">
        <v>29</v>
      </c>
      <c r="C39">
        <v>2022</v>
      </c>
      <c r="D39" t="s">
        <v>27</v>
      </c>
      <c r="E39">
        <v>8</v>
      </c>
      <c r="F39">
        <v>5</v>
      </c>
      <c r="G39">
        <v>7</v>
      </c>
    </row>
    <row r="40" spans="1:7" x14ac:dyDescent="0.25">
      <c r="A40" t="s">
        <v>13</v>
      </c>
      <c r="B40" t="s">
        <v>29</v>
      </c>
      <c r="C40">
        <v>2023</v>
      </c>
      <c r="D40" t="s">
        <v>24</v>
      </c>
      <c r="E40">
        <v>12</v>
      </c>
      <c r="F40">
        <v>8</v>
      </c>
      <c r="G40">
        <v>2</v>
      </c>
    </row>
    <row r="41" spans="1:7" x14ac:dyDescent="0.25">
      <c r="A41" t="s">
        <v>10</v>
      </c>
      <c r="B41" t="s">
        <v>28</v>
      </c>
      <c r="C41">
        <v>2020</v>
      </c>
      <c r="D41" t="s">
        <v>24</v>
      </c>
      <c r="E41">
        <v>7</v>
      </c>
      <c r="F41">
        <v>6</v>
      </c>
      <c r="G41">
        <v>3</v>
      </c>
    </row>
    <row r="42" spans="1:7" x14ac:dyDescent="0.25">
      <c r="A42" t="s">
        <v>10</v>
      </c>
      <c r="B42" t="s">
        <v>28</v>
      </c>
      <c r="C42">
        <v>2020</v>
      </c>
      <c r="D42" t="s">
        <v>25</v>
      </c>
      <c r="E42">
        <v>9</v>
      </c>
      <c r="F42">
        <v>7</v>
      </c>
      <c r="G42">
        <v>8</v>
      </c>
    </row>
    <row r="43" spans="1:7" x14ac:dyDescent="0.25">
      <c r="A43" t="s">
        <v>10</v>
      </c>
      <c r="B43" t="s">
        <v>28</v>
      </c>
      <c r="C43">
        <v>2020</v>
      </c>
      <c r="D43" t="s">
        <v>26</v>
      </c>
      <c r="E43">
        <v>8</v>
      </c>
      <c r="F43">
        <v>9</v>
      </c>
      <c r="G43">
        <v>4</v>
      </c>
    </row>
    <row r="44" spans="1:7" x14ac:dyDescent="0.25">
      <c r="A44" t="s">
        <v>10</v>
      </c>
      <c r="B44" t="s">
        <v>28</v>
      </c>
      <c r="C44">
        <v>2020</v>
      </c>
      <c r="D44" t="s">
        <v>27</v>
      </c>
      <c r="E44">
        <v>9</v>
      </c>
      <c r="F44">
        <v>8</v>
      </c>
      <c r="G44">
        <v>7</v>
      </c>
    </row>
    <row r="45" spans="1:7" x14ac:dyDescent="0.25">
      <c r="A45" t="s">
        <v>10</v>
      </c>
      <c r="B45" t="s">
        <v>28</v>
      </c>
      <c r="C45">
        <v>2021</v>
      </c>
      <c r="D45" t="s">
        <v>24</v>
      </c>
      <c r="E45">
        <v>11</v>
      </c>
      <c r="F45">
        <v>9</v>
      </c>
      <c r="G45">
        <v>4</v>
      </c>
    </row>
    <row r="46" spans="1:7" x14ac:dyDescent="0.25">
      <c r="A46" t="s">
        <v>10</v>
      </c>
      <c r="B46" t="s">
        <v>28</v>
      </c>
      <c r="C46">
        <v>2021</v>
      </c>
      <c r="D46" t="s">
        <v>25</v>
      </c>
      <c r="E46">
        <v>2</v>
      </c>
      <c r="F46">
        <v>11</v>
      </c>
      <c r="G46">
        <v>8</v>
      </c>
    </row>
    <row r="47" spans="1:7" x14ac:dyDescent="0.25">
      <c r="A47" t="s">
        <v>10</v>
      </c>
      <c r="B47" t="s">
        <v>28</v>
      </c>
      <c r="C47">
        <v>2021</v>
      </c>
      <c r="D47" t="s">
        <v>26</v>
      </c>
      <c r="E47">
        <v>14</v>
      </c>
      <c r="F47">
        <v>2</v>
      </c>
      <c r="G47">
        <v>10</v>
      </c>
    </row>
    <row r="48" spans="1:7" x14ac:dyDescent="0.25">
      <c r="A48" t="s">
        <v>10</v>
      </c>
      <c r="B48" t="s">
        <v>28</v>
      </c>
      <c r="C48">
        <v>2021</v>
      </c>
      <c r="D48" t="s">
        <v>27</v>
      </c>
      <c r="E48">
        <v>13</v>
      </c>
      <c r="F48">
        <v>14</v>
      </c>
      <c r="G48">
        <v>23</v>
      </c>
    </row>
    <row r="49" spans="1:7" x14ac:dyDescent="0.25">
      <c r="A49" t="s">
        <v>10</v>
      </c>
      <c r="B49" t="s">
        <v>28</v>
      </c>
      <c r="C49">
        <v>2022</v>
      </c>
      <c r="D49" t="s">
        <v>24</v>
      </c>
      <c r="E49">
        <v>4</v>
      </c>
      <c r="F49">
        <v>13</v>
      </c>
      <c r="G49">
        <v>13</v>
      </c>
    </row>
    <row r="50" spans="1:7" x14ac:dyDescent="0.25">
      <c r="A50" t="s">
        <v>10</v>
      </c>
      <c r="B50" t="s">
        <v>28</v>
      </c>
      <c r="C50">
        <v>2022</v>
      </c>
      <c r="D50" t="s">
        <v>25</v>
      </c>
      <c r="E50">
        <v>10</v>
      </c>
      <c r="F50">
        <v>4</v>
      </c>
      <c r="G50">
        <v>12</v>
      </c>
    </row>
    <row r="51" spans="1:7" x14ac:dyDescent="0.25">
      <c r="A51" t="s">
        <v>10</v>
      </c>
      <c r="B51" t="s">
        <v>28</v>
      </c>
      <c r="C51">
        <v>2022</v>
      </c>
      <c r="D51" t="s">
        <v>26</v>
      </c>
      <c r="E51">
        <v>16</v>
      </c>
      <c r="F51">
        <v>10</v>
      </c>
      <c r="G51">
        <v>12</v>
      </c>
    </row>
    <row r="52" spans="1:7" x14ac:dyDescent="0.25">
      <c r="A52" t="s">
        <v>10</v>
      </c>
      <c r="B52" t="s">
        <v>28</v>
      </c>
      <c r="C52">
        <v>2022</v>
      </c>
      <c r="D52" t="s">
        <v>27</v>
      </c>
      <c r="E52">
        <v>5</v>
      </c>
      <c r="F52">
        <v>16</v>
      </c>
      <c r="G52">
        <v>4</v>
      </c>
    </row>
    <row r="53" spans="1:7" x14ac:dyDescent="0.25">
      <c r="A53" t="s">
        <v>10</v>
      </c>
      <c r="B53" t="s">
        <v>28</v>
      </c>
      <c r="C53">
        <v>2023</v>
      </c>
      <c r="D53" t="s">
        <v>24</v>
      </c>
      <c r="E53">
        <v>7</v>
      </c>
      <c r="F53">
        <v>5</v>
      </c>
      <c r="G53">
        <v>12</v>
      </c>
    </row>
    <row r="54" spans="1:7" x14ac:dyDescent="0.25">
      <c r="A54" t="s">
        <v>12</v>
      </c>
      <c r="B54" t="s">
        <v>28</v>
      </c>
      <c r="C54">
        <v>2020</v>
      </c>
      <c r="D54" t="s">
        <v>24</v>
      </c>
      <c r="E54">
        <v>3</v>
      </c>
      <c r="F54">
        <v>4</v>
      </c>
      <c r="G54">
        <v>4</v>
      </c>
    </row>
    <row r="55" spans="1:7" x14ac:dyDescent="0.25">
      <c r="A55" t="s">
        <v>12</v>
      </c>
      <c r="B55" t="s">
        <v>28</v>
      </c>
      <c r="C55">
        <v>2020</v>
      </c>
      <c r="D55" t="s">
        <v>25</v>
      </c>
      <c r="E55">
        <v>8</v>
      </c>
      <c r="F55">
        <v>3</v>
      </c>
      <c r="G55">
        <v>8</v>
      </c>
    </row>
    <row r="56" spans="1:7" x14ac:dyDescent="0.25">
      <c r="A56" t="s">
        <v>12</v>
      </c>
      <c r="B56" t="s">
        <v>28</v>
      </c>
      <c r="C56">
        <v>2020</v>
      </c>
      <c r="D56" t="s">
        <v>26</v>
      </c>
      <c r="E56">
        <v>5</v>
      </c>
      <c r="F56">
        <v>8</v>
      </c>
      <c r="G56">
        <v>4</v>
      </c>
    </row>
    <row r="57" spans="1:7" x14ac:dyDescent="0.25">
      <c r="A57" t="s">
        <v>12</v>
      </c>
      <c r="B57" t="s">
        <v>28</v>
      </c>
      <c r="C57">
        <v>2020</v>
      </c>
      <c r="D57" t="s">
        <v>27</v>
      </c>
      <c r="E57">
        <v>11</v>
      </c>
      <c r="F57">
        <v>5</v>
      </c>
      <c r="G57">
        <v>6</v>
      </c>
    </row>
    <row r="58" spans="1:7" x14ac:dyDescent="0.25">
      <c r="A58" t="s">
        <v>12</v>
      </c>
      <c r="B58" t="s">
        <v>28</v>
      </c>
      <c r="C58">
        <v>2021</v>
      </c>
      <c r="D58" t="s">
        <v>24</v>
      </c>
      <c r="E58">
        <v>1</v>
      </c>
      <c r="F58">
        <v>11</v>
      </c>
      <c r="G58">
        <v>4</v>
      </c>
    </row>
    <row r="59" spans="1:7" x14ac:dyDescent="0.25">
      <c r="A59" t="s">
        <v>12</v>
      </c>
      <c r="B59" t="s">
        <v>28</v>
      </c>
      <c r="C59">
        <v>2021</v>
      </c>
      <c r="D59" t="s">
        <v>25</v>
      </c>
      <c r="E59">
        <v>8</v>
      </c>
      <c r="F59">
        <v>1</v>
      </c>
      <c r="G59">
        <v>9</v>
      </c>
    </row>
    <row r="60" spans="1:7" x14ac:dyDescent="0.25">
      <c r="A60" t="s">
        <v>12</v>
      </c>
      <c r="B60" t="s">
        <v>28</v>
      </c>
      <c r="C60">
        <v>2021</v>
      </c>
      <c r="D60" t="s">
        <v>26</v>
      </c>
      <c r="E60">
        <v>14</v>
      </c>
      <c r="F60">
        <v>8</v>
      </c>
      <c r="G60">
        <v>12</v>
      </c>
    </row>
    <row r="61" spans="1:7" x14ac:dyDescent="0.25">
      <c r="A61" t="s">
        <v>12</v>
      </c>
      <c r="B61" t="s">
        <v>28</v>
      </c>
      <c r="C61">
        <v>2021</v>
      </c>
      <c r="D61" t="s">
        <v>27</v>
      </c>
      <c r="E61">
        <v>15</v>
      </c>
      <c r="F61">
        <v>14</v>
      </c>
      <c r="G61">
        <v>16</v>
      </c>
    </row>
    <row r="62" spans="1:7" x14ac:dyDescent="0.25">
      <c r="A62" t="s">
        <v>12</v>
      </c>
      <c r="B62" t="s">
        <v>28</v>
      </c>
      <c r="C62">
        <v>2022</v>
      </c>
      <c r="D62" t="s">
        <v>24</v>
      </c>
      <c r="E62">
        <v>9</v>
      </c>
      <c r="F62">
        <v>15</v>
      </c>
      <c r="G62">
        <v>9</v>
      </c>
    </row>
    <row r="63" spans="1:7" x14ac:dyDescent="0.25">
      <c r="A63" t="s">
        <v>12</v>
      </c>
      <c r="B63" t="s">
        <v>28</v>
      </c>
      <c r="C63">
        <v>2022</v>
      </c>
      <c r="D63" t="s">
        <v>25</v>
      </c>
      <c r="E63">
        <v>8</v>
      </c>
      <c r="F63">
        <v>9</v>
      </c>
      <c r="G63">
        <v>6</v>
      </c>
    </row>
    <row r="64" spans="1:7" x14ac:dyDescent="0.25">
      <c r="A64" t="s">
        <v>12</v>
      </c>
      <c r="B64" t="s">
        <v>28</v>
      </c>
      <c r="C64">
        <v>2022</v>
      </c>
      <c r="D64" t="s">
        <v>26</v>
      </c>
      <c r="E64">
        <v>6</v>
      </c>
      <c r="F64">
        <v>8</v>
      </c>
      <c r="G64">
        <v>13</v>
      </c>
    </row>
    <row r="65" spans="1:7" x14ac:dyDescent="0.25">
      <c r="A65" t="s">
        <v>12</v>
      </c>
      <c r="B65" t="s">
        <v>28</v>
      </c>
      <c r="C65">
        <v>2022</v>
      </c>
      <c r="D65" t="s">
        <v>27</v>
      </c>
      <c r="E65">
        <v>9</v>
      </c>
      <c r="F65">
        <v>6</v>
      </c>
      <c r="G65">
        <v>9</v>
      </c>
    </row>
    <row r="66" spans="1:7" x14ac:dyDescent="0.25">
      <c r="A66" t="s">
        <v>12</v>
      </c>
      <c r="B66" t="s">
        <v>28</v>
      </c>
      <c r="C66">
        <v>2023</v>
      </c>
      <c r="D66" t="s">
        <v>24</v>
      </c>
      <c r="E66">
        <v>9</v>
      </c>
      <c r="F66">
        <v>9</v>
      </c>
      <c r="G66">
        <v>17</v>
      </c>
    </row>
    <row r="67" spans="1:7" x14ac:dyDescent="0.25">
      <c r="A67" t="s">
        <v>9</v>
      </c>
      <c r="B67" t="s">
        <v>23</v>
      </c>
      <c r="C67">
        <v>2020</v>
      </c>
      <c r="D67" t="s">
        <v>24</v>
      </c>
      <c r="E67">
        <v>12</v>
      </c>
      <c r="F67">
        <v>5</v>
      </c>
      <c r="G67">
        <v>10</v>
      </c>
    </row>
    <row r="68" spans="1:7" x14ac:dyDescent="0.25">
      <c r="A68" t="s">
        <v>9</v>
      </c>
      <c r="B68" t="s">
        <v>23</v>
      </c>
      <c r="C68">
        <v>2020</v>
      </c>
      <c r="D68" t="s">
        <v>25</v>
      </c>
      <c r="E68">
        <v>12</v>
      </c>
      <c r="F68">
        <v>12</v>
      </c>
      <c r="G68">
        <v>21</v>
      </c>
    </row>
    <row r="69" spans="1:7" x14ac:dyDescent="0.25">
      <c r="A69" t="s">
        <v>9</v>
      </c>
      <c r="B69" t="s">
        <v>23</v>
      </c>
      <c r="C69">
        <v>2020</v>
      </c>
      <c r="D69" t="s">
        <v>26</v>
      </c>
      <c r="E69">
        <v>12</v>
      </c>
      <c r="F69">
        <v>12</v>
      </c>
      <c r="G69">
        <v>8</v>
      </c>
    </row>
    <row r="70" spans="1:7" x14ac:dyDescent="0.25">
      <c r="A70" t="s">
        <v>9</v>
      </c>
      <c r="B70" t="s">
        <v>23</v>
      </c>
      <c r="C70">
        <v>2020</v>
      </c>
      <c r="D70" t="s">
        <v>27</v>
      </c>
      <c r="E70">
        <v>10</v>
      </c>
      <c r="F70">
        <v>12</v>
      </c>
      <c r="G70">
        <v>4</v>
      </c>
    </row>
    <row r="71" spans="1:7" x14ac:dyDescent="0.25">
      <c r="A71" t="s">
        <v>9</v>
      </c>
      <c r="B71" t="s">
        <v>23</v>
      </c>
      <c r="C71">
        <v>2021</v>
      </c>
      <c r="D71" t="s">
        <v>24</v>
      </c>
      <c r="E71">
        <v>10</v>
      </c>
      <c r="F71">
        <v>10</v>
      </c>
      <c r="G71">
        <v>4</v>
      </c>
    </row>
    <row r="72" spans="1:7" x14ac:dyDescent="0.25">
      <c r="A72" t="s">
        <v>9</v>
      </c>
      <c r="B72" t="s">
        <v>23</v>
      </c>
      <c r="C72">
        <v>2021</v>
      </c>
      <c r="D72" t="s">
        <v>25</v>
      </c>
      <c r="E72">
        <v>12</v>
      </c>
      <c r="F72">
        <v>10</v>
      </c>
      <c r="G72">
        <v>6</v>
      </c>
    </row>
    <row r="73" spans="1:7" x14ac:dyDescent="0.25">
      <c r="A73" t="s">
        <v>9</v>
      </c>
      <c r="B73" t="s">
        <v>23</v>
      </c>
      <c r="C73">
        <v>2021</v>
      </c>
      <c r="D73" t="s">
        <v>26</v>
      </c>
      <c r="E73">
        <v>2</v>
      </c>
      <c r="F73">
        <v>12</v>
      </c>
      <c r="G73">
        <v>7</v>
      </c>
    </row>
    <row r="74" spans="1:7" x14ac:dyDescent="0.25">
      <c r="A74" t="s">
        <v>9</v>
      </c>
      <c r="B74" t="s">
        <v>23</v>
      </c>
      <c r="C74">
        <v>2021</v>
      </c>
      <c r="D74" t="s">
        <v>27</v>
      </c>
      <c r="E74">
        <v>4</v>
      </c>
      <c r="F74">
        <v>2</v>
      </c>
      <c r="G74">
        <v>4</v>
      </c>
    </row>
    <row r="75" spans="1:7" x14ac:dyDescent="0.25">
      <c r="A75" t="s">
        <v>9</v>
      </c>
      <c r="B75" t="s">
        <v>23</v>
      </c>
      <c r="C75">
        <v>2022</v>
      </c>
      <c r="D75" t="s">
        <v>24</v>
      </c>
      <c r="E75">
        <v>5</v>
      </c>
      <c r="F75">
        <v>4</v>
      </c>
      <c r="G75">
        <v>0</v>
      </c>
    </row>
    <row r="76" spans="1:7" x14ac:dyDescent="0.25">
      <c r="A76" t="s">
        <v>9</v>
      </c>
      <c r="B76" t="s">
        <v>23</v>
      </c>
      <c r="C76">
        <v>2022</v>
      </c>
      <c r="D76" t="s">
        <v>25</v>
      </c>
      <c r="E76">
        <v>13</v>
      </c>
      <c r="F76">
        <v>5</v>
      </c>
      <c r="G76">
        <v>0</v>
      </c>
    </row>
    <row r="77" spans="1:7" x14ac:dyDescent="0.25">
      <c r="A77" t="s">
        <v>9</v>
      </c>
      <c r="B77" t="s">
        <v>23</v>
      </c>
      <c r="C77">
        <v>2022</v>
      </c>
      <c r="D77" t="s">
        <v>26</v>
      </c>
      <c r="E77">
        <v>8</v>
      </c>
      <c r="F77">
        <v>13</v>
      </c>
      <c r="G77">
        <v>10</v>
      </c>
    </row>
    <row r="78" spans="1:7" x14ac:dyDescent="0.25">
      <c r="A78" t="s">
        <v>9</v>
      </c>
      <c r="B78" t="s">
        <v>23</v>
      </c>
      <c r="C78">
        <v>2022</v>
      </c>
      <c r="D78" t="s">
        <v>27</v>
      </c>
      <c r="E78">
        <v>11</v>
      </c>
      <c r="F78">
        <v>8</v>
      </c>
      <c r="G78">
        <v>10</v>
      </c>
    </row>
    <row r="79" spans="1:7" x14ac:dyDescent="0.25">
      <c r="A79" t="s">
        <v>9</v>
      </c>
      <c r="B79" t="s">
        <v>23</v>
      </c>
      <c r="C79">
        <v>2023</v>
      </c>
      <c r="D79" t="s">
        <v>24</v>
      </c>
      <c r="E79">
        <v>6</v>
      </c>
      <c r="F79">
        <v>11</v>
      </c>
      <c r="G79">
        <v>8</v>
      </c>
    </row>
    <row r="80" spans="1:7" x14ac:dyDescent="0.25">
      <c r="A80" t="s">
        <v>8</v>
      </c>
      <c r="B80" t="s">
        <v>23</v>
      </c>
      <c r="C80">
        <v>2020</v>
      </c>
      <c r="D80" t="s">
        <v>24</v>
      </c>
      <c r="E80">
        <v>8</v>
      </c>
      <c r="F80">
        <v>6</v>
      </c>
      <c r="G80">
        <v>11</v>
      </c>
    </row>
    <row r="81" spans="1:7" x14ac:dyDescent="0.25">
      <c r="A81" t="s">
        <v>8</v>
      </c>
      <c r="B81" t="s">
        <v>23</v>
      </c>
      <c r="C81">
        <v>2020</v>
      </c>
      <c r="D81" t="s">
        <v>25</v>
      </c>
      <c r="E81">
        <v>8</v>
      </c>
      <c r="F81">
        <v>8</v>
      </c>
      <c r="G81">
        <v>5</v>
      </c>
    </row>
    <row r="82" spans="1:7" x14ac:dyDescent="0.25">
      <c r="A82" t="s">
        <v>8</v>
      </c>
      <c r="B82" t="s">
        <v>23</v>
      </c>
      <c r="C82">
        <v>2020</v>
      </c>
      <c r="D82" t="s">
        <v>26</v>
      </c>
      <c r="E82">
        <v>2</v>
      </c>
      <c r="F82">
        <v>8</v>
      </c>
      <c r="G82">
        <v>0</v>
      </c>
    </row>
    <row r="83" spans="1:7" x14ac:dyDescent="0.25">
      <c r="A83" t="s">
        <v>8</v>
      </c>
      <c r="B83" t="s">
        <v>23</v>
      </c>
      <c r="C83">
        <v>2020</v>
      </c>
      <c r="D83" t="s">
        <v>27</v>
      </c>
      <c r="E83">
        <v>7</v>
      </c>
      <c r="F83">
        <v>2</v>
      </c>
      <c r="G83">
        <v>3</v>
      </c>
    </row>
    <row r="84" spans="1:7" x14ac:dyDescent="0.25">
      <c r="A84" t="s">
        <v>8</v>
      </c>
      <c r="B84" t="s">
        <v>23</v>
      </c>
      <c r="C84">
        <v>2021</v>
      </c>
      <c r="D84" t="s">
        <v>24</v>
      </c>
      <c r="E84">
        <v>7</v>
      </c>
      <c r="F84">
        <v>7</v>
      </c>
      <c r="G84">
        <v>8</v>
      </c>
    </row>
    <row r="85" spans="1:7" x14ac:dyDescent="0.25">
      <c r="A85" t="s">
        <v>8</v>
      </c>
      <c r="B85" t="s">
        <v>23</v>
      </c>
      <c r="C85">
        <v>2021</v>
      </c>
      <c r="D85" t="s">
        <v>25</v>
      </c>
      <c r="E85">
        <v>10</v>
      </c>
      <c r="F85">
        <v>7</v>
      </c>
      <c r="G85">
        <v>9</v>
      </c>
    </row>
    <row r="86" spans="1:7" x14ac:dyDescent="0.25">
      <c r="A86" t="s">
        <v>8</v>
      </c>
      <c r="B86" t="s">
        <v>23</v>
      </c>
      <c r="C86">
        <v>2021</v>
      </c>
      <c r="D86" t="s">
        <v>26</v>
      </c>
      <c r="E86">
        <v>4</v>
      </c>
      <c r="F86">
        <v>10</v>
      </c>
      <c r="G86">
        <v>1</v>
      </c>
    </row>
    <row r="87" spans="1:7" x14ac:dyDescent="0.25">
      <c r="A87" t="s">
        <v>8</v>
      </c>
      <c r="B87" t="s">
        <v>23</v>
      </c>
      <c r="C87">
        <v>2021</v>
      </c>
      <c r="D87" t="s">
        <v>27</v>
      </c>
      <c r="E87">
        <v>4</v>
      </c>
      <c r="F87">
        <v>4</v>
      </c>
      <c r="G87">
        <v>8</v>
      </c>
    </row>
    <row r="88" spans="1:7" x14ac:dyDescent="0.25">
      <c r="A88" t="s">
        <v>8</v>
      </c>
      <c r="B88" t="s">
        <v>23</v>
      </c>
      <c r="C88">
        <v>2022</v>
      </c>
      <c r="D88" t="s">
        <v>24</v>
      </c>
      <c r="E88">
        <v>11</v>
      </c>
      <c r="F88">
        <v>4</v>
      </c>
      <c r="G88">
        <v>8</v>
      </c>
    </row>
    <row r="89" spans="1:7" x14ac:dyDescent="0.25">
      <c r="A89" t="s">
        <v>8</v>
      </c>
      <c r="B89" t="s">
        <v>23</v>
      </c>
      <c r="C89">
        <v>2022</v>
      </c>
      <c r="D89" t="s">
        <v>25</v>
      </c>
      <c r="E89">
        <v>13</v>
      </c>
      <c r="F89">
        <v>11</v>
      </c>
      <c r="G89">
        <v>18</v>
      </c>
    </row>
    <row r="90" spans="1:7" x14ac:dyDescent="0.25">
      <c r="A90" t="s">
        <v>8</v>
      </c>
      <c r="B90" t="s">
        <v>23</v>
      </c>
      <c r="C90">
        <v>2022</v>
      </c>
      <c r="D90" t="s">
        <v>26</v>
      </c>
      <c r="E90">
        <v>7</v>
      </c>
      <c r="F90">
        <v>13</v>
      </c>
      <c r="G90">
        <v>20</v>
      </c>
    </row>
    <row r="91" spans="1:7" x14ac:dyDescent="0.25">
      <c r="A91" t="s">
        <v>8</v>
      </c>
      <c r="B91" t="s">
        <v>23</v>
      </c>
      <c r="C91">
        <v>2022</v>
      </c>
      <c r="D91" t="s">
        <v>27</v>
      </c>
      <c r="E91">
        <v>4</v>
      </c>
      <c r="F91">
        <v>7</v>
      </c>
      <c r="G91">
        <v>9</v>
      </c>
    </row>
    <row r="92" spans="1:7" x14ac:dyDescent="0.25">
      <c r="A92" t="s">
        <v>8</v>
      </c>
      <c r="B92" t="s">
        <v>23</v>
      </c>
      <c r="C92">
        <v>2023</v>
      </c>
      <c r="D92" t="s">
        <v>24</v>
      </c>
      <c r="E92">
        <v>6</v>
      </c>
      <c r="F92">
        <v>4</v>
      </c>
      <c r="G92">
        <v>10</v>
      </c>
    </row>
    <row r="93" spans="1:7" x14ac:dyDescent="0.25">
      <c r="A93" t="s">
        <v>11</v>
      </c>
      <c r="B93" t="s">
        <v>29</v>
      </c>
      <c r="C93">
        <v>2020</v>
      </c>
      <c r="D93" t="s">
        <v>24</v>
      </c>
      <c r="E93">
        <v>13</v>
      </c>
      <c r="F93">
        <v>10</v>
      </c>
      <c r="G93">
        <v>13</v>
      </c>
    </row>
    <row r="94" spans="1:7" x14ac:dyDescent="0.25">
      <c r="A94" t="s">
        <v>11</v>
      </c>
      <c r="B94" t="s">
        <v>29</v>
      </c>
      <c r="C94">
        <v>2020</v>
      </c>
      <c r="D94" t="s">
        <v>25</v>
      </c>
      <c r="E94">
        <v>9</v>
      </c>
      <c r="F94">
        <v>13</v>
      </c>
      <c r="G94">
        <v>9</v>
      </c>
    </row>
    <row r="95" spans="1:7" x14ac:dyDescent="0.25">
      <c r="A95" t="s">
        <v>11</v>
      </c>
      <c r="B95" t="s">
        <v>29</v>
      </c>
      <c r="C95">
        <v>2020</v>
      </c>
      <c r="D95" t="s">
        <v>26</v>
      </c>
      <c r="E95">
        <v>11</v>
      </c>
      <c r="F95">
        <v>9</v>
      </c>
      <c r="G95">
        <v>4</v>
      </c>
    </row>
    <row r="96" spans="1:7" x14ac:dyDescent="0.25">
      <c r="A96" t="s">
        <v>11</v>
      </c>
      <c r="B96" t="s">
        <v>29</v>
      </c>
      <c r="C96">
        <v>2020</v>
      </c>
      <c r="D96" t="s">
        <v>27</v>
      </c>
      <c r="E96">
        <v>6</v>
      </c>
      <c r="F96">
        <v>11</v>
      </c>
      <c r="G96">
        <v>15</v>
      </c>
    </row>
    <row r="97" spans="1:7" x14ac:dyDescent="0.25">
      <c r="A97" t="s">
        <v>11</v>
      </c>
      <c r="B97" t="s">
        <v>29</v>
      </c>
      <c r="C97">
        <v>2021</v>
      </c>
      <c r="D97" t="s">
        <v>24</v>
      </c>
      <c r="E97">
        <v>9</v>
      </c>
      <c r="F97">
        <v>6</v>
      </c>
      <c r="G97">
        <v>2</v>
      </c>
    </row>
    <row r="98" spans="1:7" x14ac:dyDescent="0.25">
      <c r="A98" t="s">
        <v>11</v>
      </c>
      <c r="B98" t="s">
        <v>29</v>
      </c>
      <c r="C98">
        <v>2021</v>
      </c>
      <c r="D98" t="s">
        <v>25</v>
      </c>
      <c r="E98">
        <v>6</v>
      </c>
      <c r="F98">
        <v>9</v>
      </c>
      <c r="G98">
        <v>10</v>
      </c>
    </row>
    <row r="99" spans="1:7" x14ac:dyDescent="0.25">
      <c r="A99" t="s">
        <v>11</v>
      </c>
      <c r="B99" t="s">
        <v>29</v>
      </c>
      <c r="C99">
        <v>2021</v>
      </c>
      <c r="D99" t="s">
        <v>26</v>
      </c>
      <c r="E99">
        <v>12</v>
      </c>
      <c r="F99">
        <v>6</v>
      </c>
      <c r="G99">
        <v>7</v>
      </c>
    </row>
    <row r="100" spans="1:7" x14ac:dyDescent="0.25">
      <c r="A100" t="s">
        <v>11</v>
      </c>
      <c r="B100" t="s">
        <v>29</v>
      </c>
      <c r="C100">
        <v>2021</v>
      </c>
      <c r="D100" t="s">
        <v>27</v>
      </c>
      <c r="E100">
        <v>7</v>
      </c>
      <c r="F100">
        <v>12</v>
      </c>
      <c r="G100">
        <v>19</v>
      </c>
    </row>
    <row r="101" spans="1:7" x14ac:dyDescent="0.25">
      <c r="A101" t="s">
        <v>11</v>
      </c>
      <c r="B101" t="s">
        <v>29</v>
      </c>
      <c r="C101">
        <v>2022</v>
      </c>
      <c r="D101" t="s">
        <v>24</v>
      </c>
      <c r="E101">
        <v>9</v>
      </c>
      <c r="F101">
        <v>7</v>
      </c>
      <c r="G101">
        <v>12</v>
      </c>
    </row>
    <row r="102" spans="1:7" x14ac:dyDescent="0.25">
      <c r="A102" t="s">
        <v>11</v>
      </c>
      <c r="B102" t="s">
        <v>29</v>
      </c>
      <c r="C102">
        <v>2022</v>
      </c>
      <c r="D102" t="s">
        <v>25</v>
      </c>
      <c r="E102">
        <v>6</v>
      </c>
      <c r="F102">
        <v>9</v>
      </c>
      <c r="G102">
        <v>4</v>
      </c>
    </row>
    <row r="103" spans="1:7" x14ac:dyDescent="0.25">
      <c r="A103" t="s">
        <v>11</v>
      </c>
      <c r="B103" t="s">
        <v>29</v>
      </c>
      <c r="C103">
        <v>2022</v>
      </c>
      <c r="D103" t="s">
        <v>26</v>
      </c>
      <c r="E103">
        <v>6</v>
      </c>
      <c r="F103">
        <v>6</v>
      </c>
      <c r="G103">
        <v>10</v>
      </c>
    </row>
    <row r="104" spans="1:7" x14ac:dyDescent="0.25">
      <c r="A104" t="s">
        <v>11</v>
      </c>
      <c r="B104" t="s">
        <v>29</v>
      </c>
      <c r="C104">
        <v>2022</v>
      </c>
      <c r="D104" t="s">
        <v>27</v>
      </c>
      <c r="E104">
        <v>13</v>
      </c>
      <c r="F104">
        <v>6</v>
      </c>
      <c r="G104">
        <v>10</v>
      </c>
    </row>
    <row r="105" spans="1:7" x14ac:dyDescent="0.25">
      <c r="A105" t="s">
        <v>11</v>
      </c>
      <c r="B105" t="s">
        <v>29</v>
      </c>
      <c r="C105">
        <v>2023</v>
      </c>
      <c r="D105" t="s">
        <v>24</v>
      </c>
      <c r="E105">
        <v>3</v>
      </c>
      <c r="F105">
        <v>13</v>
      </c>
      <c r="G105">
        <v>14</v>
      </c>
    </row>
    <row r="106" spans="1:7" x14ac:dyDescent="0.25">
      <c r="A106" t="s">
        <v>14</v>
      </c>
      <c r="B106" t="s">
        <v>29</v>
      </c>
      <c r="C106">
        <v>2020</v>
      </c>
      <c r="D106" t="s">
        <v>24</v>
      </c>
      <c r="E106">
        <v>4</v>
      </c>
      <c r="F106">
        <v>8</v>
      </c>
      <c r="G106">
        <v>10</v>
      </c>
    </row>
    <row r="107" spans="1:7" x14ac:dyDescent="0.25">
      <c r="A107" t="s">
        <v>14</v>
      </c>
      <c r="B107" t="s">
        <v>29</v>
      </c>
      <c r="C107">
        <v>2020</v>
      </c>
      <c r="D107" t="s">
        <v>25</v>
      </c>
      <c r="E107">
        <v>9</v>
      </c>
      <c r="F107">
        <v>4</v>
      </c>
      <c r="G107">
        <v>5</v>
      </c>
    </row>
    <row r="108" spans="1:7" x14ac:dyDescent="0.25">
      <c r="A108" t="s">
        <v>14</v>
      </c>
      <c r="B108" t="s">
        <v>29</v>
      </c>
      <c r="C108">
        <v>2020</v>
      </c>
      <c r="D108" t="s">
        <v>26</v>
      </c>
      <c r="E108">
        <v>6</v>
      </c>
      <c r="F108">
        <v>9</v>
      </c>
      <c r="G108">
        <v>4</v>
      </c>
    </row>
    <row r="109" spans="1:7" x14ac:dyDescent="0.25">
      <c r="A109" t="s">
        <v>14</v>
      </c>
      <c r="B109" t="s">
        <v>29</v>
      </c>
      <c r="C109">
        <v>2020</v>
      </c>
      <c r="D109" t="s">
        <v>27</v>
      </c>
      <c r="E109">
        <v>4</v>
      </c>
      <c r="F109">
        <v>6</v>
      </c>
      <c r="G109">
        <v>0</v>
      </c>
    </row>
    <row r="110" spans="1:7" x14ac:dyDescent="0.25">
      <c r="A110" t="s">
        <v>14</v>
      </c>
      <c r="B110" t="s">
        <v>29</v>
      </c>
      <c r="C110">
        <v>2021</v>
      </c>
      <c r="D110" t="s">
        <v>24</v>
      </c>
      <c r="E110">
        <v>2</v>
      </c>
      <c r="F110">
        <v>4</v>
      </c>
      <c r="G110">
        <v>1</v>
      </c>
    </row>
    <row r="111" spans="1:7" x14ac:dyDescent="0.25">
      <c r="A111" t="s">
        <v>14</v>
      </c>
      <c r="B111" t="s">
        <v>29</v>
      </c>
      <c r="C111">
        <v>2021</v>
      </c>
      <c r="D111" t="s">
        <v>25</v>
      </c>
      <c r="E111">
        <v>9</v>
      </c>
      <c r="F111">
        <v>2</v>
      </c>
      <c r="G111">
        <v>8</v>
      </c>
    </row>
    <row r="112" spans="1:7" x14ac:dyDescent="0.25">
      <c r="A112" t="s">
        <v>14</v>
      </c>
      <c r="B112" t="s">
        <v>29</v>
      </c>
      <c r="C112">
        <v>2021</v>
      </c>
      <c r="D112" t="s">
        <v>26</v>
      </c>
      <c r="E112">
        <v>12</v>
      </c>
      <c r="F112">
        <v>9</v>
      </c>
      <c r="G112">
        <v>18</v>
      </c>
    </row>
    <row r="113" spans="1:7" x14ac:dyDescent="0.25">
      <c r="A113" t="s">
        <v>14</v>
      </c>
      <c r="B113" t="s">
        <v>29</v>
      </c>
      <c r="C113">
        <v>2021</v>
      </c>
      <c r="D113" t="s">
        <v>27</v>
      </c>
      <c r="E113">
        <v>8</v>
      </c>
      <c r="F113">
        <v>12</v>
      </c>
      <c r="G113">
        <v>1</v>
      </c>
    </row>
    <row r="114" spans="1:7" x14ac:dyDescent="0.25">
      <c r="A114" t="s">
        <v>14</v>
      </c>
      <c r="B114" t="s">
        <v>29</v>
      </c>
      <c r="C114">
        <v>2022</v>
      </c>
      <c r="D114" t="s">
        <v>24</v>
      </c>
      <c r="E114">
        <v>11</v>
      </c>
      <c r="F114">
        <v>8</v>
      </c>
      <c r="G114">
        <v>13</v>
      </c>
    </row>
    <row r="115" spans="1:7" x14ac:dyDescent="0.25">
      <c r="A115" t="s">
        <v>14</v>
      </c>
      <c r="B115" t="s">
        <v>29</v>
      </c>
      <c r="C115">
        <v>2022</v>
      </c>
      <c r="D115" t="s">
        <v>25</v>
      </c>
      <c r="E115">
        <v>12</v>
      </c>
      <c r="F115">
        <v>11</v>
      </c>
      <c r="G115">
        <v>14</v>
      </c>
    </row>
    <row r="116" spans="1:7" x14ac:dyDescent="0.25">
      <c r="A116" t="s">
        <v>14</v>
      </c>
      <c r="B116" t="s">
        <v>29</v>
      </c>
      <c r="C116">
        <v>2022</v>
      </c>
      <c r="D116" t="s">
        <v>26</v>
      </c>
      <c r="E116">
        <v>16</v>
      </c>
      <c r="F116">
        <v>12</v>
      </c>
      <c r="G116">
        <v>19</v>
      </c>
    </row>
    <row r="117" spans="1:7" x14ac:dyDescent="0.25">
      <c r="A117" t="s">
        <v>14</v>
      </c>
      <c r="B117" t="s">
        <v>29</v>
      </c>
      <c r="C117">
        <v>2022</v>
      </c>
      <c r="D117" t="s">
        <v>27</v>
      </c>
      <c r="E117">
        <v>6</v>
      </c>
      <c r="F117">
        <v>16</v>
      </c>
      <c r="G117">
        <v>20</v>
      </c>
    </row>
    <row r="118" spans="1:7" x14ac:dyDescent="0.25">
      <c r="A118" t="s">
        <v>14</v>
      </c>
      <c r="B118" t="s">
        <v>29</v>
      </c>
      <c r="C118">
        <v>2023</v>
      </c>
      <c r="D118" t="s">
        <v>24</v>
      </c>
      <c r="E118">
        <v>5</v>
      </c>
      <c r="F118">
        <v>6</v>
      </c>
      <c r="G118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0390-8C28-4410-A6A6-73FFDF7013CA}">
  <dimension ref="A1:D40"/>
  <sheetViews>
    <sheetView workbookViewId="0">
      <selection activeCell="D1" sqref="D1"/>
    </sheetView>
  </sheetViews>
  <sheetFormatPr defaultColWidth="11.42578125" defaultRowHeight="15" x14ac:dyDescent="0.25"/>
  <cols>
    <col min="3" max="3" width="15.140625" customWidth="1"/>
    <col min="4" max="4" width="13.85546875" customWidth="1"/>
  </cols>
  <sheetData>
    <row r="1" spans="1:4" x14ac:dyDescent="0.25">
      <c r="A1" s="7" t="s">
        <v>0</v>
      </c>
      <c r="B1" s="8" t="s">
        <v>1</v>
      </c>
      <c r="C1" t="s">
        <v>30</v>
      </c>
      <c r="D1" t="s">
        <v>31</v>
      </c>
    </row>
    <row r="2" spans="1:4" x14ac:dyDescent="0.25">
      <c r="A2" s="3">
        <v>43831</v>
      </c>
      <c r="B2" s="9">
        <f>EOMONTH(Tabla2[[#This Row],[Fecha_Inicio_Mes]],0)</f>
        <v>43861</v>
      </c>
      <c r="C2">
        <v>0.06</v>
      </c>
      <c r="D2">
        <v>7.0000000000000007E-2</v>
      </c>
    </row>
    <row r="3" spans="1:4" x14ac:dyDescent="0.25">
      <c r="A3" s="3">
        <v>43862</v>
      </c>
      <c r="B3" s="9">
        <f>EOMONTH(Tabla2[[#This Row],[Fecha_Inicio_Mes]],0)</f>
        <v>43890</v>
      </c>
      <c r="C3">
        <v>0.06</v>
      </c>
      <c r="D3">
        <v>7.0000000000000007E-2</v>
      </c>
    </row>
    <row r="4" spans="1:4" x14ac:dyDescent="0.25">
      <c r="A4" s="3">
        <v>43891</v>
      </c>
      <c r="B4" s="9">
        <f>EOMONTH(Tabla2[[#This Row],[Fecha_Inicio_Mes]],0)</f>
        <v>43921</v>
      </c>
      <c r="C4">
        <v>0.06</v>
      </c>
      <c r="D4">
        <v>7.0000000000000007E-2</v>
      </c>
    </row>
    <row r="5" spans="1:4" x14ac:dyDescent="0.25">
      <c r="A5" s="4">
        <v>43922</v>
      </c>
      <c r="B5" s="10">
        <f>EOMONTH(Tabla2[[#This Row],[Fecha_Inicio_Mes]],0)</f>
        <v>43951</v>
      </c>
      <c r="C5">
        <v>0.06</v>
      </c>
      <c r="D5">
        <v>7.0000000000000007E-2</v>
      </c>
    </row>
    <row r="6" spans="1:4" x14ac:dyDescent="0.25">
      <c r="A6" s="3">
        <v>43952</v>
      </c>
      <c r="B6" s="9">
        <f>EOMONTH(Tabla2[[#This Row],[Fecha_Inicio_Mes]],0)</f>
        <v>43982</v>
      </c>
      <c r="C6">
        <v>0.06</v>
      </c>
      <c r="D6">
        <v>7.0000000000000007E-2</v>
      </c>
    </row>
    <row r="7" spans="1:4" x14ac:dyDescent="0.25">
      <c r="A7" s="4">
        <v>43983</v>
      </c>
      <c r="B7" s="10">
        <f>EOMONTH(Tabla2[[#This Row],[Fecha_Inicio_Mes]],0)</f>
        <v>44012</v>
      </c>
      <c r="C7">
        <v>0.06</v>
      </c>
      <c r="D7">
        <v>7.0000000000000007E-2</v>
      </c>
    </row>
    <row r="8" spans="1:4" x14ac:dyDescent="0.25">
      <c r="A8" s="3">
        <v>44013</v>
      </c>
      <c r="B8" s="9">
        <f>EOMONTH(Tabla2[[#This Row],[Fecha_Inicio_Mes]],0)</f>
        <v>44043</v>
      </c>
      <c r="C8">
        <v>0.06</v>
      </c>
      <c r="D8">
        <v>7.0000000000000007E-2</v>
      </c>
    </row>
    <row r="9" spans="1:4" x14ac:dyDescent="0.25">
      <c r="A9" s="3">
        <v>44044</v>
      </c>
      <c r="B9" s="9">
        <f>EOMONTH(Tabla2[[#This Row],[Fecha_Inicio_Mes]],0)</f>
        <v>44074</v>
      </c>
      <c r="C9">
        <v>0.06</v>
      </c>
      <c r="D9">
        <v>7.0000000000000007E-2</v>
      </c>
    </row>
    <row r="10" spans="1:4" x14ac:dyDescent="0.25">
      <c r="A10" s="3">
        <v>44075</v>
      </c>
      <c r="B10" s="9">
        <f>EOMONTH(Tabla2[[#This Row],[Fecha_Inicio_Mes]],0)</f>
        <v>44104</v>
      </c>
      <c r="C10">
        <v>0.06</v>
      </c>
      <c r="D10">
        <v>7.0000000000000007E-2</v>
      </c>
    </row>
    <row r="11" spans="1:4" x14ac:dyDescent="0.25">
      <c r="A11" s="3">
        <v>44105</v>
      </c>
      <c r="B11" s="9">
        <f>EOMONTH(Tabla2[[#This Row],[Fecha_Inicio_Mes]],0)</f>
        <v>44135</v>
      </c>
      <c r="C11">
        <v>0.06</v>
      </c>
      <c r="D11">
        <v>7.0000000000000007E-2</v>
      </c>
    </row>
    <row r="12" spans="1:4" x14ac:dyDescent="0.25">
      <c r="A12" s="3">
        <v>44136</v>
      </c>
      <c r="B12" s="9">
        <f>EOMONTH(Tabla2[[#This Row],[Fecha_Inicio_Mes]],0)</f>
        <v>44165</v>
      </c>
      <c r="C12">
        <v>0.06</v>
      </c>
      <c r="D12">
        <v>7.0000000000000007E-2</v>
      </c>
    </row>
    <row r="13" spans="1:4" x14ac:dyDescent="0.25">
      <c r="A13" s="3">
        <v>44166</v>
      </c>
      <c r="B13" s="9">
        <f>EOMONTH(Tabla2[[#This Row],[Fecha_Inicio_Mes]],0)</f>
        <v>44196</v>
      </c>
      <c r="C13">
        <v>0.06</v>
      </c>
      <c r="D13">
        <v>7.0000000000000007E-2</v>
      </c>
    </row>
    <row r="14" spans="1:4" x14ac:dyDescent="0.25">
      <c r="A14" s="3">
        <v>44197</v>
      </c>
      <c r="B14" s="9">
        <f>EOMONTH(Tabla2[[#This Row],[Fecha_Inicio_Mes]],0)</f>
        <v>44227</v>
      </c>
      <c r="C14">
        <v>0.05</v>
      </c>
      <c r="D14">
        <v>0.06</v>
      </c>
    </row>
    <row r="15" spans="1:4" x14ac:dyDescent="0.25">
      <c r="A15" s="4">
        <v>44228</v>
      </c>
      <c r="B15" s="10">
        <f>EOMONTH(Tabla2[[#This Row],[Fecha_Inicio_Mes]],0)</f>
        <v>44255</v>
      </c>
      <c r="C15">
        <v>0.05</v>
      </c>
      <c r="D15">
        <v>0.06</v>
      </c>
    </row>
    <row r="16" spans="1:4" x14ac:dyDescent="0.25">
      <c r="A16" s="3">
        <v>44256</v>
      </c>
      <c r="B16" s="9">
        <f>EOMONTH(Tabla2[[#This Row],[Fecha_Inicio_Mes]],0)</f>
        <v>44286</v>
      </c>
      <c r="C16">
        <v>0.05</v>
      </c>
      <c r="D16">
        <v>0.06</v>
      </c>
    </row>
    <row r="17" spans="1:4" x14ac:dyDescent="0.25">
      <c r="A17" s="3">
        <v>44287</v>
      </c>
      <c r="B17" s="9">
        <f>EOMONTH(Tabla2[[#This Row],[Fecha_Inicio_Mes]],0)</f>
        <v>44316</v>
      </c>
      <c r="C17">
        <v>0.05</v>
      </c>
      <c r="D17">
        <v>0.06</v>
      </c>
    </row>
    <row r="18" spans="1:4" x14ac:dyDescent="0.25">
      <c r="A18" s="3">
        <v>44317</v>
      </c>
      <c r="B18" s="9">
        <f>EOMONTH(Tabla2[[#This Row],[Fecha_Inicio_Mes]],0)</f>
        <v>44347</v>
      </c>
      <c r="C18">
        <v>0.05</v>
      </c>
      <c r="D18">
        <v>0.06</v>
      </c>
    </row>
    <row r="19" spans="1:4" x14ac:dyDescent="0.25">
      <c r="A19" s="3">
        <v>44348</v>
      </c>
      <c r="B19" s="9">
        <f>EOMONTH(Tabla2[[#This Row],[Fecha_Inicio_Mes]],0)</f>
        <v>44377</v>
      </c>
      <c r="C19">
        <v>0.05</v>
      </c>
      <c r="D19">
        <v>0.06</v>
      </c>
    </row>
    <row r="20" spans="1:4" x14ac:dyDescent="0.25">
      <c r="A20" s="3">
        <v>44378</v>
      </c>
      <c r="B20" s="9">
        <f>EOMONTH(Tabla2[[#This Row],[Fecha_Inicio_Mes]],0)</f>
        <v>44408</v>
      </c>
      <c r="C20">
        <v>0.05</v>
      </c>
      <c r="D20">
        <v>0.06</v>
      </c>
    </row>
    <row r="21" spans="1:4" x14ac:dyDescent="0.25">
      <c r="A21" s="4">
        <v>44409</v>
      </c>
      <c r="B21" s="10">
        <f>EOMONTH(Tabla2[[#This Row],[Fecha_Inicio_Mes]],0)</f>
        <v>44439</v>
      </c>
      <c r="C21">
        <v>0.05</v>
      </c>
      <c r="D21">
        <v>0.06</v>
      </c>
    </row>
    <row r="22" spans="1:4" x14ac:dyDescent="0.25">
      <c r="A22" s="3">
        <v>44440</v>
      </c>
      <c r="B22" s="9">
        <f>EOMONTH(Tabla2[[#This Row],[Fecha_Inicio_Mes]],0)</f>
        <v>44469</v>
      </c>
      <c r="C22">
        <v>0.05</v>
      </c>
      <c r="D22">
        <v>0.06</v>
      </c>
    </row>
    <row r="23" spans="1:4" x14ac:dyDescent="0.25">
      <c r="A23" s="4">
        <v>44470</v>
      </c>
      <c r="B23" s="10">
        <f>EOMONTH(Tabla2[[#This Row],[Fecha_Inicio_Mes]],0)</f>
        <v>44500</v>
      </c>
      <c r="C23">
        <v>0.05</v>
      </c>
      <c r="D23">
        <v>0.06</v>
      </c>
    </row>
    <row r="24" spans="1:4" x14ac:dyDescent="0.25">
      <c r="A24" s="3">
        <v>44501</v>
      </c>
      <c r="B24" s="9">
        <f>EOMONTH(Tabla2[[#This Row],[Fecha_Inicio_Mes]],0)</f>
        <v>44530</v>
      </c>
      <c r="C24">
        <v>0.05</v>
      </c>
      <c r="D24">
        <v>0.06</v>
      </c>
    </row>
    <row r="25" spans="1:4" x14ac:dyDescent="0.25">
      <c r="A25" s="4">
        <v>44531</v>
      </c>
      <c r="B25" s="10">
        <f>EOMONTH(Tabla2[[#This Row],[Fecha_Inicio_Mes]],0)</f>
        <v>44561</v>
      </c>
      <c r="C25">
        <v>0.05</v>
      </c>
      <c r="D25">
        <v>0.06</v>
      </c>
    </row>
    <row r="26" spans="1:4" x14ac:dyDescent="0.25">
      <c r="A26" s="3">
        <v>44562</v>
      </c>
      <c r="B26" s="9">
        <f>EOMONTH(Tabla2[[#This Row],[Fecha_Inicio_Mes]],0)</f>
        <v>44592</v>
      </c>
      <c r="C26">
        <v>0.05</v>
      </c>
      <c r="D26">
        <v>0.06</v>
      </c>
    </row>
    <row r="27" spans="1:4" x14ac:dyDescent="0.25">
      <c r="A27" s="4">
        <v>44593</v>
      </c>
      <c r="B27" s="10">
        <f>EOMONTH(Tabla2[[#This Row],[Fecha_Inicio_Mes]],0)</f>
        <v>44620</v>
      </c>
      <c r="C27">
        <v>0.05</v>
      </c>
      <c r="D27">
        <v>0.06</v>
      </c>
    </row>
    <row r="28" spans="1:4" x14ac:dyDescent="0.25">
      <c r="A28" s="3">
        <v>44621</v>
      </c>
      <c r="B28" s="9">
        <f>EOMONTH(Tabla2[[#This Row],[Fecha_Inicio_Mes]],0)</f>
        <v>44651</v>
      </c>
      <c r="C28">
        <v>0.05</v>
      </c>
      <c r="D28">
        <v>0.06</v>
      </c>
    </row>
    <row r="29" spans="1:4" x14ac:dyDescent="0.25">
      <c r="A29" s="3">
        <v>44652</v>
      </c>
      <c r="B29" s="9">
        <f>EOMONTH(Tabla2[[#This Row],[Fecha_Inicio_Mes]],0)</f>
        <v>44681</v>
      </c>
      <c r="C29">
        <v>0.05</v>
      </c>
      <c r="D29">
        <v>0.06</v>
      </c>
    </row>
    <row r="30" spans="1:4" x14ac:dyDescent="0.25">
      <c r="A30" s="3">
        <v>44682</v>
      </c>
      <c r="B30" s="9">
        <f>EOMONTH(Tabla2[[#This Row],[Fecha_Inicio_Mes]],0)</f>
        <v>44712</v>
      </c>
      <c r="C30">
        <v>0.05</v>
      </c>
      <c r="D30">
        <v>0.06</v>
      </c>
    </row>
    <row r="31" spans="1:4" x14ac:dyDescent="0.25">
      <c r="A31" s="3">
        <v>44713</v>
      </c>
      <c r="B31" s="9">
        <f>EOMONTH(Tabla2[[#This Row],[Fecha_Inicio_Mes]],0)</f>
        <v>44742</v>
      </c>
      <c r="C31">
        <v>0.05</v>
      </c>
      <c r="D31">
        <v>0.06</v>
      </c>
    </row>
    <row r="32" spans="1:4" x14ac:dyDescent="0.25">
      <c r="A32" s="3">
        <v>44743</v>
      </c>
      <c r="B32" s="9">
        <f>EOMONTH(Tabla2[[#This Row],[Fecha_Inicio_Mes]],0)</f>
        <v>44773</v>
      </c>
      <c r="C32">
        <v>0.05</v>
      </c>
      <c r="D32">
        <v>0.06</v>
      </c>
    </row>
    <row r="33" spans="1:4" x14ac:dyDescent="0.25">
      <c r="A33" s="4">
        <v>44774</v>
      </c>
      <c r="B33" s="10">
        <f>EOMONTH(Tabla2[[#This Row],[Fecha_Inicio_Mes]],0)</f>
        <v>44804</v>
      </c>
      <c r="C33">
        <v>0.05</v>
      </c>
      <c r="D33">
        <v>0.06</v>
      </c>
    </row>
    <row r="34" spans="1:4" x14ac:dyDescent="0.25">
      <c r="A34" s="3">
        <v>44805</v>
      </c>
      <c r="B34" s="9">
        <f>EOMONTH(Tabla2[[#This Row],[Fecha_Inicio_Mes]],0)</f>
        <v>44834</v>
      </c>
      <c r="C34">
        <v>0.05</v>
      </c>
      <c r="D34">
        <v>0.06</v>
      </c>
    </row>
    <row r="35" spans="1:4" x14ac:dyDescent="0.25">
      <c r="A35" s="4">
        <v>44835</v>
      </c>
      <c r="B35" s="10">
        <f>EOMONTH(Tabla2[[#This Row],[Fecha_Inicio_Mes]],0)</f>
        <v>44865</v>
      </c>
      <c r="C35">
        <v>0.05</v>
      </c>
      <c r="D35">
        <v>0.06</v>
      </c>
    </row>
    <row r="36" spans="1:4" x14ac:dyDescent="0.25">
      <c r="A36" s="3">
        <v>44866</v>
      </c>
      <c r="B36" s="9">
        <f>EOMONTH(Tabla2[[#This Row],[Fecha_Inicio_Mes]],0)</f>
        <v>44895</v>
      </c>
      <c r="C36">
        <v>0.05</v>
      </c>
      <c r="D36">
        <v>0.06</v>
      </c>
    </row>
    <row r="37" spans="1:4" x14ac:dyDescent="0.25">
      <c r="A37" s="4">
        <v>44896</v>
      </c>
      <c r="B37" s="10">
        <f>EOMONTH(Tabla2[[#This Row],[Fecha_Inicio_Mes]],0)</f>
        <v>44926</v>
      </c>
      <c r="C37">
        <v>0.05</v>
      </c>
      <c r="D37">
        <v>0.06</v>
      </c>
    </row>
    <row r="38" spans="1:4" x14ac:dyDescent="0.25">
      <c r="A38" s="3">
        <v>44927</v>
      </c>
      <c r="B38" s="9">
        <f>EOMONTH(Tabla2[[#This Row],[Fecha_Inicio_Mes]],0)</f>
        <v>44957</v>
      </c>
      <c r="C38">
        <v>0.04</v>
      </c>
      <c r="D38">
        <v>0.05</v>
      </c>
    </row>
    <row r="39" spans="1:4" x14ac:dyDescent="0.25">
      <c r="A39" s="4">
        <v>44958</v>
      </c>
      <c r="B39" s="10">
        <f>EOMONTH(Tabla2[[#This Row],[Fecha_Inicio_Mes]],0)</f>
        <v>44985</v>
      </c>
      <c r="C39">
        <v>0.04</v>
      </c>
      <c r="D39">
        <v>0.05</v>
      </c>
    </row>
    <row r="40" spans="1:4" x14ac:dyDescent="0.25">
      <c r="A40" s="3">
        <v>44986</v>
      </c>
      <c r="B40" s="9">
        <f>EOMONTH(Tabla2[[#This Row],[Fecha_Inicio_Mes]],0)</f>
        <v>45016</v>
      </c>
      <c r="C40">
        <v>0.04</v>
      </c>
      <c r="D40">
        <v>0.05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2F8A-032A-45FC-9B75-7EAD868EE019}">
  <dimension ref="A1:D40"/>
  <sheetViews>
    <sheetView workbookViewId="0">
      <selection activeCell="E8" sqref="E8"/>
    </sheetView>
  </sheetViews>
  <sheetFormatPr defaultColWidth="11.42578125" defaultRowHeight="15" x14ac:dyDescent="0.25"/>
  <cols>
    <col min="1" max="2" width="21.42578125" customWidth="1"/>
    <col min="3" max="3" width="14.85546875" customWidth="1"/>
  </cols>
  <sheetData>
    <row r="1" spans="1:4" x14ac:dyDescent="0.25">
      <c r="A1" t="s">
        <v>0</v>
      </c>
      <c r="B1" t="s">
        <v>1</v>
      </c>
      <c r="C1" t="s">
        <v>32</v>
      </c>
      <c r="D1" t="s">
        <v>31</v>
      </c>
    </row>
    <row r="2" spans="1:4" x14ac:dyDescent="0.25">
      <c r="A2" s="4">
        <v>43831</v>
      </c>
      <c r="B2" s="1">
        <f>EOMONTH(Tabla2[[#This Row],[Fecha_Inicio_Mes]],0)</f>
        <v>43861</v>
      </c>
      <c r="C2" s="5">
        <v>0.92</v>
      </c>
      <c r="D2" s="5">
        <f>Tabla2[[#This Row],[Meta_disp]]-0.02</f>
        <v>0.9</v>
      </c>
    </row>
    <row r="3" spans="1:4" x14ac:dyDescent="0.25">
      <c r="A3" s="3">
        <v>43862</v>
      </c>
      <c r="B3" s="6">
        <f>EOMONTH(Tabla2[[#This Row],[Fecha_Inicio_Mes]],0)</f>
        <v>43890</v>
      </c>
      <c r="C3" s="5">
        <v>0.92</v>
      </c>
      <c r="D3" s="5">
        <f>Tabla2[[#This Row],[Meta_disp]]-0.02</f>
        <v>0.9</v>
      </c>
    </row>
    <row r="4" spans="1:4" x14ac:dyDescent="0.25">
      <c r="A4" s="4">
        <v>43891</v>
      </c>
      <c r="B4" s="1">
        <f>EOMONTH(Tabla2[[#This Row],[Fecha_Inicio_Mes]],0)</f>
        <v>43921</v>
      </c>
      <c r="C4" s="5">
        <v>0.92</v>
      </c>
      <c r="D4" s="5">
        <f>Tabla2[[#This Row],[Meta_disp]]-0.02</f>
        <v>0.9</v>
      </c>
    </row>
    <row r="5" spans="1:4" x14ac:dyDescent="0.25">
      <c r="A5" s="4">
        <v>43922</v>
      </c>
      <c r="B5" s="1">
        <f>EOMONTH(Tabla2[[#This Row],[Fecha_Inicio_Mes]],0)</f>
        <v>43951</v>
      </c>
      <c r="C5" s="5">
        <v>0.92</v>
      </c>
      <c r="D5" s="5">
        <f>Tabla2[[#This Row],[Meta_disp]]-0.02</f>
        <v>0.9</v>
      </c>
    </row>
    <row r="6" spans="1:4" x14ac:dyDescent="0.25">
      <c r="A6" s="3">
        <v>43952</v>
      </c>
      <c r="B6" s="6">
        <f>EOMONTH(Tabla2[[#This Row],[Fecha_Inicio_Mes]],0)</f>
        <v>43982</v>
      </c>
      <c r="C6" s="5">
        <v>0.92</v>
      </c>
      <c r="D6" s="5">
        <f>Tabla2[[#This Row],[Meta_disp]]-0.02</f>
        <v>0.9</v>
      </c>
    </row>
    <row r="7" spans="1:4" x14ac:dyDescent="0.25">
      <c r="A7" s="4">
        <v>43983</v>
      </c>
      <c r="B7" s="1">
        <f>EOMONTH(Tabla2[[#This Row],[Fecha_Inicio_Mes]],0)</f>
        <v>44012</v>
      </c>
      <c r="C7" s="5">
        <v>0.92</v>
      </c>
      <c r="D7" s="5">
        <f>Tabla2[[#This Row],[Meta_disp]]-0.02</f>
        <v>0.9</v>
      </c>
    </row>
    <row r="8" spans="1:4" x14ac:dyDescent="0.25">
      <c r="A8" s="4">
        <v>44013</v>
      </c>
      <c r="B8" s="1">
        <f>EOMONTH(Tabla2[[#This Row],[Fecha_Inicio_Mes]],0)</f>
        <v>44043</v>
      </c>
      <c r="C8" s="5">
        <v>0.93</v>
      </c>
      <c r="D8" s="5">
        <f>Tabla2[[#This Row],[Meta_disp]]-0.02</f>
        <v>0.91</v>
      </c>
    </row>
    <row r="9" spans="1:4" x14ac:dyDescent="0.25">
      <c r="A9" s="3">
        <v>44044</v>
      </c>
      <c r="B9" s="6">
        <f>EOMONTH(Tabla2[[#This Row],[Fecha_Inicio_Mes]],0)</f>
        <v>44074</v>
      </c>
      <c r="C9" s="5">
        <v>0.93</v>
      </c>
      <c r="D9" s="5">
        <f>Tabla2[[#This Row],[Meta_disp]]-0.02</f>
        <v>0.91</v>
      </c>
    </row>
    <row r="10" spans="1:4" x14ac:dyDescent="0.25">
      <c r="A10" s="3">
        <v>44075</v>
      </c>
      <c r="B10" s="6">
        <f>EOMONTH(Tabla2[[#This Row],[Fecha_Inicio_Mes]],0)</f>
        <v>44104</v>
      </c>
      <c r="C10" s="5">
        <v>0.93</v>
      </c>
      <c r="D10" s="5">
        <f>Tabla2[[#This Row],[Meta_disp]]-0.02</f>
        <v>0.91</v>
      </c>
    </row>
    <row r="11" spans="1:4" x14ac:dyDescent="0.25">
      <c r="A11" s="3">
        <v>44105</v>
      </c>
      <c r="B11" s="6">
        <f>EOMONTH(Tabla2[[#This Row],[Fecha_Inicio_Mes]],0)</f>
        <v>44135</v>
      </c>
      <c r="C11" s="5">
        <v>0.93</v>
      </c>
      <c r="D11" s="5">
        <f>Tabla2[[#This Row],[Meta_disp]]-0.02</f>
        <v>0.91</v>
      </c>
    </row>
    <row r="12" spans="1:4" x14ac:dyDescent="0.25">
      <c r="A12" s="4">
        <v>44136</v>
      </c>
      <c r="B12" s="1">
        <f>EOMONTH(Tabla2[[#This Row],[Fecha_Inicio_Mes]],0)</f>
        <v>44165</v>
      </c>
      <c r="C12" s="5">
        <v>0.93</v>
      </c>
      <c r="D12" s="5">
        <f>Tabla2[[#This Row],[Meta_disp]]-0.02</f>
        <v>0.91</v>
      </c>
    </row>
    <row r="13" spans="1:4" x14ac:dyDescent="0.25">
      <c r="A13" s="3">
        <v>44166</v>
      </c>
      <c r="B13" s="6">
        <f>EOMONTH(Tabla2[[#This Row],[Fecha_Inicio_Mes]],0)</f>
        <v>44196</v>
      </c>
      <c r="C13" s="5">
        <v>0.93</v>
      </c>
      <c r="D13" s="5">
        <f>Tabla2[[#This Row],[Meta_disp]]-0.02</f>
        <v>0.91</v>
      </c>
    </row>
    <row r="14" spans="1:4" x14ac:dyDescent="0.25">
      <c r="A14" s="3">
        <v>44197</v>
      </c>
      <c r="B14" s="6">
        <f>EOMONTH(Tabla2[[#This Row],[Fecha_Inicio_Mes]],0)</f>
        <v>44227</v>
      </c>
      <c r="C14" s="5">
        <v>0.94</v>
      </c>
      <c r="D14" s="5">
        <f>Tabla2[[#This Row],[Meta_disp]]-0.02</f>
        <v>0.91999999999999993</v>
      </c>
    </row>
    <row r="15" spans="1:4" x14ac:dyDescent="0.25">
      <c r="A15" s="4">
        <v>44228</v>
      </c>
      <c r="B15" s="1">
        <f>EOMONTH(Tabla2[[#This Row],[Fecha_Inicio_Mes]],0)</f>
        <v>44255</v>
      </c>
      <c r="C15" s="5">
        <v>0.94</v>
      </c>
      <c r="D15" s="5">
        <f>Tabla2[[#This Row],[Meta_disp]]-0.02</f>
        <v>0.91999999999999993</v>
      </c>
    </row>
    <row r="16" spans="1:4" x14ac:dyDescent="0.25">
      <c r="A16" s="4">
        <v>44256</v>
      </c>
      <c r="B16" s="1">
        <f>EOMONTH(Tabla2[[#This Row],[Fecha_Inicio_Mes]],0)</f>
        <v>44286</v>
      </c>
      <c r="C16" s="5">
        <v>0.94</v>
      </c>
      <c r="D16" s="5">
        <f>Tabla2[[#This Row],[Meta_disp]]-0.02</f>
        <v>0.91999999999999993</v>
      </c>
    </row>
    <row r="17" spans="1:4" x14ac:dyDescent="0.25">
      <c r="A17" s="3">
        <v>44287</v>
      </c>
      <c r="B17" s="6">
        <f>EOMONTH(Tabla2[[#This Row],[Fecha_Inicio_Mes]],0)</f>
        <v>44316</v>
      </c>
      <c r="C17" s="5">
        <v>0.94</v>
      </c>
      <c r="D17" s="5">
        <f>Tabla2[[#This Row],[Meta_disp]]-0.02</f>
        <v>0.91999999999999993</v>
      </c>
    </row>
    <row r="18" spans="1:4" x14ac:dyDescent="0.25">
      <c r="A18" s="4">
        <v>44317</v>
      </c>
      <c r="B18" s="1">
        <f>EOMONTH(Tabla2[[#This Row],[Fecha_Inicio_Mes]],0)</f>
        <v>44347</v>
      </c>
      <c r="C18" s="5">
        <v>0.94</v>
      </c>
      <c r="D18" s="5">
        <f>Tabla2[[#This Row],[Meta_disp]]-0.02</f>
        <v>0.91999999999999993</v>
      </c>
    </row>
    <row r="19" spans="1:4" x14ac:dyDescent="0.25">
      <c r="A19" s="3">
        <v>44348</v>
      </c>
      <c r="B19" s="6">
        <f>EOMONTH(Tabla2[[#This Row],[Fecha_Inicio_Mes]],0)</f>
        <v>44377</v>
      </c>
      <c r="C19" s="5">
        <v>0.94</v>
      </c>
      <c r="D19" s="5">
        <f>Tabla2[[#This Row],[Meta_disp]]-0.02</f>
        <v>0.91999999999999993</v>
      </c>
    </row>
    <row r="20" spans="1:4" x14ac:dyDescent="0.25">
      <c r="A20" s="3">
        <v>44378</v>
      </c>
      <c r="B20" s="6">
        <f>EOMONTH(Tabla2[[#This Row],[Fecha_Inicio_Mes]],0)</f>
        <v>44408</v>
      </c>
      <c r="C20" s="5">
        <v>0.94</v>
      </c>
      <c r="D20" s="5">
        <f>Tabla2[[#This Row],[Meta_disp]]-0.02</f>
        <v>0.91999999999999993</v>
      </c>
    </row>
    <row r="21" spans="1:4" x14ac:dyDescent="0.25">
      <c r="A21" s="4">
        <v>44409</v>
      </c>
      <c r="B21" s="1">
        <f>EOMONTH(Tabla2[[#This Row],[Fecha_Inicio_Mes]],0)</f>
        <v>44439</v>
      </c>
      <c r="C21" s="5">
        <v>0.94</v>
      </c>
      <c r="D21" s="5">
        <f>Tabla2[[#This Row],[Meta_disp]]-0.02</f>
        <v>0.91999999999999993</v>
      </c>
    </row>
    <row r="22" spans="1:4" x14ac:dyDescent="0.25">
      <c r="A22" s="3">
        <v>44440</v>
      </c>
      <c r="B22" s="6">
        <f>EOMONTH(Tabla2[[#This Row],[Fecha_Inicio_Mes]],0)</f>
        <v>44469</v>
      </c>
      <c r="C22" s="5">
        <v>0.94</v>
      </c>
      <c r="D22" s="5">
        <f>Tabla2[[#This Row],[Meta_disp]]-0.02</f>
        <v>0.91999999999999993</v>
      </c>
    </row>
    <row r="23" spans="1:4" x14ac:dyDescent="0.25">
      <c r="A23" s="4">
        <v>44470</v>
      </c>
      <c r="B23" s="1">
        <f>EOMONTH(Tabla2[[#This Row],[Fecha_Inicio_Mes]],0)</f>
        <v>44500</v>
      </c>
      <c r="C23" s="5">
        <v>0.94</v>
      </c>
      <c r="D23" s="5">
        <f>Tabla2[[#This Row],[Meta_disp]]-0.02</f>
        <v>0.91999999999999993</v>
      </c>
    </row>
    <row r="24" spans="1:4" x14ac:dyDescent="0.25">
      <c r="A24" s="3">
        <v>44501</v>
      </c>
      <c r="B24" s="6">
        <f>EOMONTH(Tabla2[[#This Row],[Fecha_Inicio_Mes]],0)</f>
        <v>44530</v>
      </c>
      <c r="C24" s="5">
        <v>0.94</v>
      </c>
      <c r="D24" s="5">
        <f>Tabla2[[#This Row],[Meta_disp]]-0.02</f>
        <v>0.91999999999999993</v>
      </c>
    </row>
    <row r="25" spans="1:4" x14ac:dyDescent="0.25">
      <c r="A25" s="4">
        <v>44531</v>
      </c>
      <c r="B25" s="1">
        <f>EOMONTH(Tabla2[[#This Row],[Fecha_Inicio_Mes]],0)</f>
        <v>44561</v>
      </c>
      <c r="C25" s="5">
        <v>0.94</v>
      </c>
      <c r="D25" s="5">
        <f>Tabla2[[#This Row],[Meta_disp]]-0.02</f>
        <v>0.91999999999999993</v>
      </c>
    </row>
    <row r="26" spans="1:4" x14ac:dyDescent="0.25">
      <c r="A26" s="3">
        <v>44562</v>
      </c>
      <c r="B26" s="6">
        <f>EOMONTH(Tabla2[[#This Row],[Fecha_Inicio_Mes]],0)</f>
        <v>44592</v>
      </c>
      <c r="C26" s="5">
        <v>0.95</v>
      </c>
      <c r="D26" s="5">
        <f>Tabla2[[#This Row],[Meta_disp]]-0.02</f>
        <v>0.92999999999999994</v>
      </c>
    </row>
    <row r="27" spans="1:4" x14ac:dyDescent="0.25">
      <c r="A27" s="4">
        <v>44593</v>
      </c>
      <c r="B27" s="1">
        <f>EOMONTH(Tabla2[[#This Row],[Fecha_Inicio_Mes]],0)</f>
        <v>44620</v>
      </c>
      <c r="C27" s="5">
        <v>0.95</v>
      </c>
      <c r="D27" s="5">
        <f>Tabla2[[#This Row],[Meta_disp]]-0.02</f>
        <v>0.92999999999999994</v>
      </c>
    </row>
    <row r="28" spans="1:4" x14ac:dyDescent="0.25">
      <c r="A28" s="4">
        <v>44621</v>
      </c>
      <c r="B28" s="1">
        <f>EOMONTH(Tabla2[[#This Row],[Fecha_Inicio_Mes]],0)</f>
        <v>44651</v>
      </c>
      <c r="C28" s="5">
        <v>0.95</v>
      </c>
      <c r="D28" s="5">
        <f>Tabla2[[#This Row],[Meta_disp]]-0.02</f>
        <v>0.92999999999999994</v>
      </c>
    </row>
    <row r="29" spans="1:4" x14ac:dyDescent="0.25">
      <c r="A29" s="3">
        <v>44652</v>
      </c>
      <c r="B29" s="6">
        <f>EOMONTH(Tabla2[[#This Row],[Fecha_Inicio_Mes]],0)</f>
        <v>44681</v>
      </c>
      <c r="C29" s="5">
        <v>0.95</v>
      </c>
      <c r="D29" s="5">
        <f>Tabla2[[#This Row],[Meta_disp]]-0.02</f>
        <v>0.92999999999999994</v>
      </c>
    </row>
    <row r="30" spans="1:4" x14ac:dyDescent="0.25">
      <c r="A30" s="3">
        <v>44682</v>
      </c>
      <c r="B30" s="6">
        <f>EOMONTH(Tabla2[[#This Row],[Fecha_Inicio_Mes]],0)</f>
        <v>44712</v>
      </c>
      <c r="C30" s="5">
        <v>0.95</v>
      </c>
      <c r="D30" s="5">
        <f>Tabla2[[#This Row],[Meta_disp]]-0.02</f>
        <v>0.92999999999999994</v>
      </c>
    </row>
    <row r="31" spans="1:4" x14ac:dyDescent="0.25">
      <c r="A31" s="3">
        <v>44713</v>
      </c>
      <c r="B31" s="6">
        <f>EOMONTH(Tabla2[[#This Row],[Fecha_Inicio_Mes]],0)</f>
        <v>44742</v>
      </c>
      <c r="C31" s="5">
        <v>0.95</v>
      </c>
      <c r="D31" s="5">
        <f>Tabla2[[#This Row],[Meta_disp]]-0.02</f>
        <v>0.92999999999999994</v>
      </c>
    </row>
    <row r="32" spans="1:4" x14ac:dyDescent="0.25">
      <c r="A32" s="3">
        <v>44743</v>
      </c>
      <c r="B32" s="6">
        <f>EOMONTH(Tabla2[[#This Row],[Fecha_Inicio_Mes]],0)</f>
        <v>44773</v>
      </c>
      <c r="C32" s="5">
        <v>0.96</v>
      </c>
      <c r="D32" s="5">
        <f>Tabla2[[#This Row],[Meta_disp]]-0.02</f>
        <v>0.94</v>
      </c>
    </row>
    <row r="33" spans="1:4" x14ac:dyDescent="0.25">
      <c r="A33" s="4">
        <v>44774</v>
      </c>
      <c r="B33" s="1">
        <f>EOMONTH(Tabla2[[#This Row],[Fecha_Inicio_Mes]],0)</f>
        <v>44804</v>
      </c>
      <c r="C33" s="5">
        <v>0.96</v>
      </c>
      <c r="D33" s="5">
        <f>Tabla2[[#This Row],[Meta_disp]]-0.02</f>
        <v>0.94</v>
      </c>
    </row>
    <row r="34" spans="1:4" x14ac:dyDescent="0.25">
      <c r="A34" s="4">
        <v>44805</v>
      </c>
      <c r="B34" s="1">
        <f>EOMONTH(Tabla2[[#This Row],[Fecha_Inicio_Mes]],0)</f>
        <v>44834</v>
      </c>
      <c r="C34" s="5">
        <v>0.96</v>
      </c>
      <c r="D34" s="5">
        <f>Tabla2[[#This Row],[Meta_disp]]-0.02</f>
        <v>0.94</v>
      </c>
    </row>
    <row r="35" spans="1:4" x14ac:dyDescent="0.25">
      <c r="A35" s="4">
        <v>44835</v>
      </c>
      <c r="B35" s="1">
        <f>EOMONTH(Tabla2[[#This Row],[Fecha_Inicio_Mes]],0)</f>
        <v>44865</v>
      </c>
      <c r="C35" s="5">
        <v>0.96</v>
      </c>
      <c r="D35" s="5">
        <f>Tabla2[[#This Row],[Meta_disp]]-0.02</f>
        <v>0.94</v>
      </c>
    </row>
    <row r="36" spans="1:4" x14ac:dyDescent="0.25">
      <c r="A36" s="4">
        <v>44866</v>
      </c>
      <c r="B36" s="1">
        <f>EOMONTH(Tabla2[[#This Row],[Fecha_Inicio_Mes]],0)</f>
        <v>44895</v>
      </c>
      <c r="C36" s="5">
        <v>0.96</v>
      </c>
      <c r="D36" s="5">
        <f>Tabla2[[#This Row],[Meta_disp]]-0.02</f>
        <v>0.94</v>
      </c>
    </row>
    <row r="37" spans="1:4" x14ac:dyDescent="0.25">
      <c r="A37" s="4">
        <v>44896</v>
      </c>
      <c r="B37" s="1">
        <f>EOMONTH(Tabla2[[#This Row],[Fecha_Inicio_Mes]],0)</f>
        <v>44926</v>
      </c>
      <c r="C37" s="5">
        <v>0.96</v>
      </c>
      <c r="D37" s="5">
        <f>Tabla2[[#This Row],[Meta_disp]]-0.02</f>
        <v>0.94</v>
      </c>
    </row>
    <row r="38" spans="1:4" x14ac:dyDescent="0.25">
      <c r="A38" s="3">
        <v>44927</v>
      </c>
      <c r="B38" s="6">
        <f>EOMONTH(Tabla2[[#This Row],[Fecha_Inicio_Mes]],0)</f>
        <v>44957</v>
      </c>
      <c r="C38" s="5">
        <v>0.96</v>
      </c>
      <c r="D38" s="5">
        <f>Tabla2[[#This Row],[Meta_disp]]-0.02</f>
        <v>0.94</v>
      </c>
    </row>
    <row r="39" spans="1:4" x14ac:dyDescent="0.25">
      <c r="A39" s="4">
        <v>44958</v>
      </c>
      <c r="B39" s="1">
        <f>EOMONTH(Tabla2[[#This Row],[Fecha_Inicio_Mes]],0)</f>
        <v>44985</v>
      </c>
      <c r="C39" s="5">
        <v>0.96</v>
      </c>
      <c r="D39" s="5">
        <f>Tabla2[[#This Row],[Meta_disp]]-0.02</f>
        <v>0.94</v>
      </c>
    </row>
    <row r="40" spans="1:4" x14ac:dyDescent="0.25">
      <c r="A40" s="3">
        <v>44986</v>
      </c>
      <c r="B40" s="6">
        <f>EOMONTH(Tabla2[[#This Row],[Fecha_Inicio_Mes]],0)</f>
        <v>45016</v>
      </c>
      <c r="C40" s="5">
        <v>0.96</v>
      </c>
      <c r="D40" s="5">
        <f>Tabla2[[#This Row],[Meta_disp]]-0.02</f>
        <v>0.94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91AB-3B90-4E52-A3EA-1F072AA8CD97}">
  <dimension ref="A1:C13"/>
  <sheetViews>
    <sheetView workbookViewId="0">
      <selection activeCell="E10" sqref="E10"/>
    </sheetView>
  </sheetViews>
  <sheetFormatPr defaultColWidth="11.42578125" defaultRowHeight="15" x14ac:dyDescent="0.25"/>
  <sheetData>
    <row r="1" spans="1:3" x14ac:dyDescent="0.25">
      <c r="A1" t="s">
        <v>17</v>
      </c>
      <c r="B1" t="s">
        <v>18</v>
      </c>
      <c r="C1" t="s">
        <v>33</v>
      </c>
    </row>
    <row r="2" spans="1:3" x14ac:dyDescent="0.25">
      <c r="A2" t="s">
        <v>23</v>
      </c>
      <c r="B2">
        <v>2020</v>
      </c>
      <c r="C2" s="11">
        <v>0.7</v>
      </c>
    </row>
    <row r="3" spans="1:3" x14ac:dyDescent="0.25">
      <c r="A3" t="s">
        <v>23</v>
      </c>
      <c r="B3">
        <v>2021</v>
      </c>
      <c r="C3" s="11">
        <v>0.7</v>
      </c>
    </row>
    <row r="4" spans="1:3" x14ac:dyDescent="0.25">
      <c r="A4" t="s">
        <v>23</v>
      </c>
      <c r="B4">
        <v>2022</v>
      </c>
      <c r="C4" s="11">
        <v>0.75</v>
      </c>
    </row>
    <row r="5" spans="1:3" x14ac:dyDescent="0.25">
      <c r="A5" t="s">
        <v>23</v>
      </c>
      <c r="B5">
        <v>2023</v>
      </c>
      <c r="C5" s="11">
        <v>0.8</v>
      </c>
    </row>
    <row r="6" spans="1:3" x14ac:dyDescent="0.25">
      <c r="A6" t="s">
        <v>29</v>
      </c>
      <c r="B6">
        <v>2020</v>
      </c>
      <c r="C6" s="11">
        <v>0.65</v>
      </c>
    </row>
    <row r="7" spans="1:3" x14ac:dyDescent="0.25">
      <c r="A7" t="s">
        <v>29</v>
      </c>
      <c r="B7">
        <v>2021</v>
      </c>
      <c r="C7" s="11">
        <v>0.65</v>
      </c>
    </row>
    <row r="8" spans="1:3" x14ac:dyDescent="0.25">
      <c r="A8" t="s">
        <v>29</v>
      </c>
      <c r="B8">
        <v>2022</v>
      </c>
      <c r="C8" s="11">
        <v>0.65</v>
      </c>
    </row>
    <row r="9" spans="1:3" x14ac:dyDescent="0.25">
      <c r="A9" t="s">
        <v>29</v>
      </c>
      <c r="B9">
        <v>2023</v>
      </c>
      <c r="C9" s="11">
        <v>0.7</v>
      </c>
    </row>
    <row r="10" spans="1:3" x14ac:dyDescent="0.25">
      <c r="A10" t="s">
        <v>28</v>
      </c>
      <c r="B10">
        <v>2020</v>
      </c>
      <c r="C10" s="11">
        <v>0.65</v>
      </c>
    </row>
    <row r="11" spans="1:3" x14ac:dyDescent="0.25">
      <c r="A11" t="s">
        <v>28</v>
      </c>
      <c r="B11">
        <v>2021</v>
      </c>
      <c r="C11" s="11">
        <v>0.65</v>
      </c>
    </row>
    <row r="12" spans="1:3" x14ac:dyDescent="0.25">
      <c r="A12" t="s">
        <v>28</v>
      </c>
      <c r="B12">
        <v>2022</v>
      </c>
      <c r="C12" s="11">
        <v>0.65</v>
      </c>
    </row>
    <row r="13" spans="1:3" x14ac:dyDescent="0.25">
      <c r="A13" t="s">
        <v>28</v>
      </c>
      <c r="B13">
        <v>2023</v>
      </c>
      <c r="C13" s="11">
        <v>0.65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1FAE7F10204346A41098E7E9DC9212" ma:contentTypeVersion="18" ma:contentTypeDescription="Create a new document." ma:contentTypeScope="" ma:versionID="f4a3cc988c7503bae6dba69cbd3ef0de">
  <xsd:schema xmlns:xsd="http://www.w3.org/2001/XMLSchema" xmlns:xs="http://www.w3.org/2001/XMLSchema" xmlns:p="http://schemas.microsoft.com/office/2006/metadata/properties" xmlns:ns1="http://schemas.microsoft.com/sharepoint/v3" xmlns:ns3="e960ec47-3a9a-402c-af06-ddf0f73fb207" xmlns:ns4="c3e7940a-31ff-4bf4-963c-0e9525f0554a" targetNamespace="http://schemas.microsoft.com/office/2006/metadata/properties" ma:root="true" ma:fieldsID="9d01590b9cd94a689e47095e8830092c" ns1:_="" ns3:_="" ns4:_="">
    <xsd:import namespace="http://schemas.microsoft.com/sharepoint/v3"/>
    <xsd:import namespace="e960ec47-3a9a-402c-af06-ddf0f73fb207"/>
    <xsd:import namespace="c3e7940a-31ff-4bf4-963c-0e9525f0554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SearchPropertie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60ec47-3a9a-402c-af06-ddf0f73fb2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7940a-31ff-4bf4-963c-0e9525f055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5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c3e7940a-31ff-4bf4-963c-0e9525f0554a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E75D1F4-C341-4CFF-B6A4-3ACE42B904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7332A8-AFC1-43DC-AB6C-307329F507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960ec47-3a9a-402c-af06-ddf0f73fb207"/>
    <ds:schemaRef ds:uri="c3e7940a-31ff-4bf4-963c-0e9525f055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CF9D08-6019-41AC-834A-9BEA7F1364D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c3e7940a-31ff-4bf4-963c-0e9525f0554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Mediciones_APPs</vt:lpstr>
      <vt:lpstr>Errores_Trim</vt:lpstr>
      <vt:lpstr>Metas_ToR</vt:lpstr>
      <vt:lpstr>Metas_Disp</vt:lpstr>
      <vt:lpstr>Metas_TCE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 Augusto Lopez Gallego</dc:creator>
  <cp:keywords/>
  <dc:description/>
  <cp:lastModifiedBy>Mateo Monsalve Valencia</cp:lastModifiedBy>
  <cp:revision/>
  <dcterms:created xsi:type="dcterms:W3CDTF">2023-03-30T20:46:50Z</dcterms:created>
  <dcterms:modified xsi:type="dcterms:W3CDTF">2025-03-28T14:44:50Z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0x010100851FAE7F10204346A41098E7E9DC9212</vt:lpwstr>
  </property>
</Properties>
</file>