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/>
  <xr:revisionPtr revIDLastSave="88" documentId="8_{B6E68A36-7AAE-4629-B537-07B24BBE4A58}" xr6:coauthVersionLast="47" xr6:coauthVersionMax="47" xr10:uidLastSave="{530DD9F8-B467-4DA6-A9F3-C8B029778447}"/>
  <bookViews>
    <workbookView xWindow="-110" yWindow="-110" windowWidth="19420" windowHeight="10300" xr2:uid="{00000000-000D-0000-FFFF-FFFF00000000}"/>
  </bookViews>
  <sheets>
    <sheet name="Proyecto Docente" sheetId="6" r:id="rId1"/>
  </sheets>
  <externalReferences>
    <externalReference r:id="rId2"/>
  </externalReferences>
  <definedNames>
    <definedName name="AMPLIO">[1]Listas!$F$2:$F$13</definedName>
    <definedName name="AMPLIONBC">[1]Listas!$H$2:$H$11</definedName>
    <definedName name="_xlnm.Print_Area" localSheetId="0">'Proyecto Docente'!$A$1:$N$31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6" l="1"/>
  <c r="I8" i="6"/>
  <c r="B14" i="6"/>
  <c r="B15" i="6" s="1"/>
  <c r="B16" i="6" s="1"/>
  <c r="B17" i="6" s="1"/>
  <c r="B18" i="6" s="1"/>
  <c r="B19" i="6" s="1"/>
  <c r="B20" i="6" s="1"/>
  <c r="B21" i="6" s="1"/>
  <c r="B22" i="6" s="1"/>
  <c r="B24" i="6" s="1"/>
  <c r="B25" i="6" s="1"/>
  <c r="F8" i="6" l="1"/>
  <c r="B26" i="6"/>
  <c r="B27" i="6" s="1"/>
  <c r="B28" i="6" s="1"/>
  <c r="B29" i="6" s="1"/>
  <c r="B30" i="6" s="1"/>
  <c r="B3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11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Explicar la forma en la que se orientará el trabajo a través de Guias, protocolos, preparación de talleres, lecturas guiadas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L11" authorId="0" shapeId="0" xr:uid="{00000000-0006-0000-0000-000004000000}">
      <text>
        <r>
          <rPr>
            <sz val="9"/>
            <color indexed="81"/>
            <rFont val="Tahoma"/>
            <family val="2"/>
          </rPr>
          <t>Recursos académicos necesarios de carácter físico, bibliográfico, mediaciones, etc. Que se requieran para el correcto desarrollo de la semana de trabajo.
Bases de datos 
Elementos de laboratorio 
Materiales</t>
        </r>
      </text>
    </comment>
    <comment ref="C18" authorId="0" shapeId="0" xr:uid="{8D6C92F8-1D8B-4D19-9781-A1F86E6831F9}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  <comment ref="A3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Está en relación con las cartas descriptivas, pero se actualiza semestre a semestre según sea necesario. 
Especificar bibliografía en español y en otros idiomas
Se debe especificar la estrategia para verificar la lectura o consulta de la bibliografía dentro del plan de trabajo
</t>
        </r>
      </text>
    </comment>
    <comment ref="K32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Ejemplo: 
estas de verifican en el desarrollo de competencias de conceptualización, análisis, interpretación, argumentación, etc, demostradas en las evidencias del trabajo realizado.  </t>
        </r>
      </text>
    </comment>
  </commentList>
</comments>
</file>

<file path=xl/sharedStrings.xml><?xml version="1.0" encoding="utf-8"?>
<sst xmlns="http://schemas.openxmlformats.org/spreadsheetml/2006/main" count="115" uniqueCount="88">
  <si>
    <t>PROYECTO DOCENTE</t>
  </si>
  <si>
    <t>IDENTIFICACIÓN DEL CURSO</t>
  </si>
  <si>
    <t>Escuela</t>
  </si>
  <si>
    <t>INGENIERÍAS</t>
  </si>
  <si>
    <t>Programa académico</t>
  </si>
  <si>
    <t>INGENIERÍA DE SISTEMAS E INFORMÁTICA</t>
  </si>
  <si>
    <t>Curso (nombre del curso)</t>
  </si>
  <si>
    <t>LÓGICA DE PROGRMACIÓN</t>
  </si>
  <si>
    <t>NRC</t>
  </si>
  <si>
    <t xml:space="preserve">Número de créditos: </t>
  </si>
  <si>
    <t xml:space="preserve">Horas totales </t>
  </si>
  <si>
    <t xml:space="preserve">Horas de Contacto Directo </t>
  </si>
  <si>
    <t xml:space="preserve">Horas de trabajo independiente: </t>
  </si>
  <si>
    <t>Saberes previos:</t>
  </si>
  <si>
    <t>Análisis para formular algoritmos, Orden para escribir un programa, operadores: arítmeticos, lógicos, de comparación, orden y evaluación de los operadores, conceptos básicos de programación: Tipos de dato, Declaración e inicialización de variables y constantes, instrucciones de entrada y salida, escritura de instrucciones aritméticas, uso de funciones matemáticas, condicionales Si Sino y Switches y generación de números aleatorios.</t>
  </si>
  <si>
    <t>MODALIDAD (Lista desplegable)</t>
  </si>
  <si>
    <t>Presencial</t>
  </si>
  <si>
    <r>
      <t xml:space="preserve">Descripción de la organización del trabajo académico del curso por semanas.
</t>
    </r>
    <r>
      <rPr>
        <b/>
        <sz val="10"/>
        <color rgb="FFC00000"/>
        <rFont val="Arial"/>
        <family val="2"/>
      </rPr>
      <t xml:space="preserve">OJO: </t>
    </r>
    <r>
      <rPr>
        <b/>
        <sz val="10"/>
        <color rgb="FF231F20"/>
        <rFont val="Arial"/>
        <family val="2"/>
      </rPr>
      <t xml:space="preserve">
</t>
    </r>
    <r>
      <rPr>
        <sz val="10"/>
        <color rgb="FF231F20"/>
        <rFont val="Arial"/>
        <family val="2"/>
      </rPr>
      <t xml:space="preserve">Duración de los programas de pregrado 16 semanas, excepto Medicina con 19 semanas. 
Duración en postgrados, según la organización por módulos, temas, etc. </t>
    </r>
    <r>
      <rPr>
        <b/>
        <sz val="10"/>
        <color rgb="FF231F20"/>
        <rFont val="Arial"/>
        <family val="2"/>
      </rPr>
      <t xml:space="preserve">
</t>
    </r>
  </si>
  <si>
    <t>Semana</t>
  </si>
  <si>
    <t>Contenidos que desarrollará</t>
  </si>
  <si>
    <t xml:space="preserve">METODOLOGÍAS (coloque las horas de cada actividad) </t>
  </si>
  <si>
    <t>Planteamiento del Trabajo Autónomo del estudiante</t>
  </si>
  <si>
    <t>Recursos</t>
  </si>
  <si>
    <t>Tipo de evaluación</t>
  </si>
  <si>
    <t>Porcentaje</t>
  </si>
  <si>
    <t>Clases Magistrales</t>
  </si>
  <si>
    <t>Talleres</t>
  </si>
  <si>
    <t>Laboratorios</t>
  </si>
  <si>
    <t xml:space="preserve">Tutorías / Asesorías </t>
  </si>
  <si>
    <t>Prácticas Externas</t>
  </si>
  <si>
    <t>Otras</t>
  </si>
  <si>
    <t xml:space="preserve">SEMANA 1 </t>
  </si>
  <si>
    <t>Realización del taller de repaso</t>
  </si>
  <si>
    <t>Taller proporcionado por el docente</t>
  </si>
  <si>
    <t>SEMANA 2</t>
  </si>
  <si>
    <t>SEMANA 3</t>
  </si>
  <si>
    <t>SEMANA 5</t>
  </si>
  <si>
    <t>SEMANA 7</t>
  </si>
  <si>
    <t>Realización de taller ciclos anidados</t>
  </si>
  <si>
    <t>SEMANA 8</t>
  </si>
  <si>
    <t>SEMANA 9</t>
  </si>
  <si>
    <t>Arreglos estáticos - Vectores</t>
  </si>
  <si>
    <t>Realización de taller Vectores</t>
  </si>
  <si>
    <t>Arreglos estáticos - Vectores - Matrices</t>
  </si>
  <si>
    <t>Desarrollo ejemplo aplicación usando formularios</t>
  </si>
  <si>
    <t>SEMANA 16</t>
  </si>
  <si>
    <t>Proyectos</t>
  </si>
  <si>
    <t>Realización del proyecto</t>
  </si>
  <si>
    <t>SEMANA 17</t>
  </si>
  <si>
    <t xml:space="preserve">BIBLIOGRAFÍA DEL CURSO </t>
  </si>
  <si>
    <t>Libros, textos de clase, guías de laboratorio, bases de datos, páginas web, documentos, etc</t>
  </si>
  <si>
    <t xml:space="preserve">Idioma </t>
  </si>
  <si>
    <t>Estrategia para verificar el uso de la bibliografía</t>
  </si>
  <si>
    <t>Estructuras Repetitivas: Ciclo for  While,  Do While</t>
  </si>
  <si>
    <t>Realización de taller condicionales</t>
  </si>
  <si>
    <t>Estructuras Repetitivas: anidadas</t>
  </si>
  <si>
    <t>IDE, Computadores, Lenguaje de Prog</t>
  </si>
  <si>
    <t>Guía manejo GitHub
Taller proporcionado por el docente</t>
  </si>
  <si>
    <t>Guía manejo github
Taller proporcionado por el docente</t>
  </si>
  <si>
    <t>SEMANA 11</t>
  </si>
  <si>
    <t>SEMANA 13</t>
  </si>
  <si>
    <t>SEMANA 15</t>
  </si>
  <si>
    <r>
      <t xml:space="preserve">SEMANA 18
</t>
    </r>
    <r>
      <rPr>
        <b/>
        <sz val="10"/>
        <color rgb="FFFF0000"/>
        <rFont val="Arial"/>
        <family val="2"/>
      </rPr>
      <t>Avance 7, 30% , acum 100%</t>
    </r>
  </si>
  <si>
    <r>
      <t xml:space="preserve">SEMANA 14
</t>
    </r>
    <r>
      <rPr>
        <b/>
        <sz val="10"/>
        <color rgb="FFFF0000"/>
        <rFont val="Arial"/>
        <family val="2"/>
      </rPr>
      <t>Avance 6, 15%, acum 70%</t>
    </r>
  </si>
  <si>
    <r>
      <t xml:space="preserve">SEMANA 4
</t>
    </r>
    <r>
      <rPr>
        <b/>
        <sz val="10"/>
        <color rgb="FFFF0000"/>
        <rFont val="Arial"/>
        <family val="2"/>
      </rPr>
      <t>*Avance 1 10%</t>
    </r>
  </si>
  <si>
    <r>
      <t xml:space="preserve">SEMANA 6
</t>
    </r>
    <r>
      <rPr>
        <b/>
        <sz val="10"/>
        <color rgb="FFFF0000"/>
        <rFont val="Arial"/>
        <family val="2"/>
      </rPr>
      <t>Avance 2 10% - Acum 20%</t>
    </r>
  </si>
  <si>
    <r>
      <t xml:space="preserve">SEMANA 10 
</t>
    </r>
    <r>
      <rPr>
        <b/>
        <sz val="10"/>
        <color rgb="FFFF0000"/>
        <rFont val="Arial"/>
        <family val="2"/>
      </rPr>
      <t>*Avance 3 20%, acum 40%</t>
    </r>
  </si>
  <si>
    <r>
      <t xml:space="preserve">SEMANA 12
</t>
    </r>
    <r>
      <rPr>
        <b/>
        <sz val="10"/>
        <color rgb="FFFF0000"/>
        <rFont val="Arial"/>
        <family val="2"/>
      </rPr>
      <t>Avance 4 15%, acum 55%</t>
    </r>
  </si>
  <si>
    <t>Clase ejemplos tipo para la evaluación
Evaluación 20%</t>
  </si>
  <si>
    <t>Clase ejemplos tipo para la evaluación
Evaluación 25%</t>
  </si>
  <si>
    <t>Presentación Proyectos finales 15%</t>
  </si>
  <si>
    <t>Introducción al IDE VSC y cómo crear el proyecto Java Gradle
Repaso conceptos básicos de programación: variables, constantes, tipos de datos, instrucciones entrada, instrucciones salida, construcción de algoritmos, manejo de errores</t>
  </si>
  <si>
    <t>Manejo de archivos(Lectura Escritura)
Manejo de Strings</t>
  </si>
  <si>
    <t>Evaluación final TODOS LOS GRUPOS
Evaluación 15%</t>
  </si>
  <si>
    <t>Prueba en github</t>
  </si>
  <si>
    <t>Diseño 10 puntos
Interface Gráfica 15 puntos
Funcionamiento 25 puntos</t>
  </si>
  <si>
    <t>Realización de ejercicios de clase</t>
  </si>
  <si>
    <t>Realización de taller control de errores, mejorado, manejo de claes especiales</t>
  </si>
  <si>
    <t>Control de errores mejorado
Manejo de clases y funciones especiales</t>
  </si>
  <si>
    <t xml:space="preserve">Introducción a Funciones
Repaso Estructuras Condicionales: If, If elseif, switch
</t>
  </si>
  <si>
    <t>Formateo salidas por consola (colores, formatos de número)
Estructuras Repetitivas: Ciclo for  While,  Do While</t>
  </si>
  <si>
    <t>Desarrollo de algoritmos con implementación en java, publicado en github</t>
  </si>
  <si>
    <t>Arreglos estáticos - Matrices</t>
  </si>
  <si>
    <t>Realización de taller Vectores Matrices</t>
  </si>
  <si>
    <t>Realización de taller matrices Matrices</t>
  </si>
  <si>
    <t>Realización de taller de archivos y Strings</t>
  </si>
  <si>
    <t>Realización de taller ciclos con formateo de salidas</t>
  </si>
  <si>
    <t>PROYECTO DOCENTE - LÓGICA DE PROGRAMACIÓN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</si>
</sst>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rgb="FF231F20"/>
      <name val="Arial"/>
      <family val="2"/>
    </font>
    <font>
      <sz val="10"/>
      <color rgb="FF231F2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231F20"/>
      <name val="Arial"/>
      <family val="2"/>
    </font>
    <font>
      <b/>
      <sz val="10"/>
      <color rgb="FFC00000"/>
      <name val="Arial"/>
      <family val="2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0" borderId="0"/>
    <xf numFmtId="0" fontId="12" fillId="6" borderId="0" applyNumberFormat="0" applyBorder="0" applyAlignment="0" applyProtection="0"/>
    <xf numFmtId="0" fontId="14" fillId="7" borderId="51" applyNumberFormat="0" applyFont="0" applyAlignment="0" applyProtection="0"/>
  </cellStyleXfs>
  <cellXfs count="146">
    <xf numFmtId="0" fontId="0" fillId="0" borderId="0" xfId="0"/>
    <xf numFmtId="0" fontId="7" fillId="0" borderId="0" xfId="0" applyFont="1"/>
    <xf numFmtId="0" fontId="7" fillId="0" borderId="6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horizontal="left"/>
    </xf>
    <xf numFmtId="0" fontId="4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right"/>
    </xf>
    <xf numFmtId="0" fontId="7" fillId="0" borderId="5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4" xfId="0" applyFont="1" applyBorder="1" applyAlignment="1">
      <alignment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2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33" xfId="0" applyFont="1" applyBorder="1" applyAlignment="1">
      <alignment vertical="center" wrapText="1"/>
    </xf>
    <xf numFmtId="0" fontId="7" fillId="0" borderId="40" xfId="0" applyFont="1" applyBorder="1" applyAlignment="1">
      <alignment vertical="center" wrapText="1"/>
    </xf>
    <xf numFmtId="0" fontId="7" fillId="0" borderId="29" xfId="0" applyFont="1" applyBorder="1" applyAlignment="1">
      <alignment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7" fillId="3" borderId="28" xfId="0" applyFont="1" applyFill="1" applyBorder="1" applyAlignment="1">
      <alignment vertical="center" wrapText="1"/>
    </xf>
    <xf numFmtId="0" fontId="1" fillId="4" borderId="46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vertical="center" wrapText="1"/>
    </xf>
    <xf numFmtId="0" fontId="4" fillId="4" borderId="24" xfId="0" applyFont="1" applyFill="1" applyBorder="1" applyAlignment="1">
      <alignment vertical="center" wrapText="1"/>
    </xf>
    <xf numFmtId="0" fontId="4" fillId="4" borderId="25" xfId="0" applyFont="1" applyFill="1" applyBorder="1" applyAlignment="1">
      <alignment vertical="center" wrapText="1"/>
    </xf>
    <xf numFmtId="0" fontId="7" fillId="0" borderId="2" xfId="0" applyFont="1" applyBorder="1"/>
    <xf numFmtId="0" fontId="7" fillId="0" borderId="36" xfId="0" applyFont="1" applyBorder="1"/>
    <xf numFmtId="0" fontId="7" fillId="0" borderId="34" xfId="0" applyFont="1" applyBorder="1"/>
    <xf numFmtId="0" fontId="4" fillId="4" borderId="4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4" borderId="48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 wrapText="1"/>
    </xf>
    <xf numFmtId="0" fontId="1" fillId="4" borderId="31" xfId="0" applyFont="1" applyFill="1" applyBorder="1" applyAlignment="1">
      <alignment horizontal="left" vertical="center" wrapText="1"/>
    </xf>
    <xf numFmtId="0" fontId="1" fillId="4" borderId="49" xfId="0" applyFont="1" applyFill="1" applyBorder="1" applyAlignment="1">
      <alignment horizontal="left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49" xfId="0" applyFont="1" applyFill="1" applyBorder="1" applyAlignment="1">
      <alignment horizontal="center" vertical="center" wrapText="1"/>
    </xf>
    <xf numFmtId="0" fontId="4" fillId="4" borderId="50" xfId="0" applyFont="1" applyFill="1" applyBorder="1" applyAlignment="1">
      <alignment horizontal="center" vertical="center" wrapText="1"/>
    </xf>
    <xf numFmtId="14" fontId="1" fillId="4" borderId="49" xfId="0" applyNumberFormat="1" applyFont="1" applyFill="1" applyBorder="1" applyAlignment="1">
      <alignment horizontal="left" vertical="center" wrapText="1"/>
    </xf>
    <xf numFmtId="9" fontId="7" fillId="0" borderId="40" xfId="0" applyNumberFormat="1" applyFont="1" applyBorder="1" applyAlignment="1">
      <alignment vertical="center" wrapText="1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0" xfId="0" applyFont="1" applyFill="1"/>
    <xf numFmtId="9" fontId="7" fillId="0" borderId="40" xfId="0" applyNumberFormat="1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40" xfId="0" applyFont="1" applyFill="1" applyBorder="1" applyAlignment="1">
      <alignment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7" fillId="8" borderId="51" xfId="3" applyFont="1" applyFill="1" applyAlignment="1">
      <alignment horizontal="center" vertical="center" wrapText="1"/>
    </xf>
    <xf numFmtId="0" fontId="7" fillId="8" borderId="34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horizontal="left" vertical="center" wrapText="1"/>
    </xf>
    <xf numFmtId="0" fontId="7" fillId="8" borderId="8" xfId="0" applyFont="1" applyFill="1" applyBorder="1" applyAlignment="1">
      <alignment vertical="center" wrapText="1"/>
    </xf>
    <xf numFmtId="0" fontId="7" fillId="8" borderId="24" xfId="0" applyFont="1" applyFill="1" applyBorder="1" applyAlignment="1">
      <alignment vertical="center" wrapText="1"/>
    </xf>
    <xf numFmtId="0" fontId="7" fillId="8" borderId="33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40" xfId="0" applyFont="1" applyFill="1" applyBorder="1" applyAlignment="1">
      <alignment vertical="center" wrapText="1"/>
    </xf>
    <xf numFmtId="0" fontId="7" fillId="8" borderId="2" xfId="3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9" fontId="7" fillId="8" borderId="40" xfId="0" applyNumberFormat="1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7" fillId="8" borderId="0" xfId="0" applyFont="1" applyFill="1"/>
    <xf numFmtId="0" fontId="3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5" fillId="6" borderId="49" xfId="2" applyFont="1" applyBorder="1" applyAlignment="1">
      <alignment horizontal="center" wrapText="1"/>
    </xf>
    <xf numFmtId="0" fontId="15" fillId="6" borderId="0" xfId="2" applyFont="1" applyAlignment="1">
      <alignment horizont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3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47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7" fillId="3" borderId="1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4" fillId="4" borderId="4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7" fillId="0" borderId="45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33" xfId="0" applyFont="1" applyBorder="1" applyAlignment="1">
      <alignment horizontal="center"/>
    </xf>
  </cellXfs>
  <cellStyles count="4">
    <cellStyle name="Énfasis1" xfId="2" builtinId="29"/>
    <cellStyle name="Normal" xfId="0" builtinId="0"/>
    <cellStyle name="Normal 2" xfId="1" xr:uid="{00000000-0005-0000-0000-000002000000}"/>
    <cellStyle name="Notas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142~1\AppData\Local\Temp\7zO0D829829\Cartas%20Descriptivas%20TALL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a descriptiva"/>
      <sheetName val="Listas"/>
      <sheetName val="TALLER 1"/>
      <sheetName val="TALLER 2"/>
      <sheetName val="TALLER 3"/>
      <sheetName val="TALLER 4"/>
      <sheetName val="TALLER 5"/>
      <sheetName val="TALLER 6"/>
      <sheetName val="NÚCLEO 1"/>
      <sheetName val="TALLER 7"/>
      <sheetName val="NÚCLEO 2"/>
      <sheetName val="TALLER 8"/>
      <sheetName val="NÚCLEO 3"/>
      <sheetName val="TALLER 9"/>
      <sheetName val="NÚCLEO 4"/>
      <sheetName val="Definiciones"/>
      <sheetName val="Descripción del curso-Catálogo"/>
    </sheetNames>
    <sheetDataSet>
      <sheetData sheetId="0"/>
      <sheetData sheetId="1">
        <row r="2">
          <cell r="F2" t="str">
            <v>Seleccione_el_campo_amplio</v>
          </cell>
          <cell r="H2" t="str">
            <v>Seleccione_el_área_del_conocimiento</v>
          </cell>
        </row>
        <row r="3">
          <cell r="F3" t="str">
            <v>Programas_y_certificaciones_genericas</v>
          </cell>
          <cell r="H3" t="str">
            <v>Agronomía_veterinaria_y_afines</v>
          </cell>
        </row>
        <row r="4">
          <cell r="F4" t="str">
            <v>Educación</v>
          </cell>
          <cell r="H4" t="str">
            <v>Bellas_artes</v>
          </cell>
        </row>
        <row r="5">
          <cell r="F5" t="str">
            <v>Artes_y_humanidades</v>
          </cell>
          <cell r="H5" t="str">
            <v>Ciencias_de_la_educación</v>
          </cell>
        </row>
        <row r="6">
          <cell r="F6" t="str">
            <v>Ciencias_sociales</v>
          </cell>
          <cell r="H6" t="str">
            <v>Ciencias_de_la_salud</v>
          </cell>
        </row>
        <row r="7">
          <cell r="F7" t="str">
            <v>Administración_de_empresas_y_derecho</v>
          </cell>
          <cell r="H7" t="str">
            <v>Ciencias_sociales_y_humanas</v>
          </cell>
        </row>
        <row r="8">
          <cell r="F8" t="str">
            <v>Ciencias_naturales_matemáticas_y_estadística</v>
          </cell>
          <cell r="H8" t="str">
            <v>Economía_administración_contaduría_y_afines</v>
          </cell>
        </row>
        <row r="9">
          <cell r="F9" t="str">
            <v>Tecnologías_de_la_Información_y_la_Comunicación_TIC</v>
          </cell>
          <cell r="H9" t="str">
            <v>Ingeniería_arquitectura_urbanismo_y_afines</v>
          </cell>
        </row>
        <row r="10">
          <cell r="F10" t="str">
            <v>Ingeniería_industria_y_construcción</v>
          </cell>
          <cell r="H10" t="str">
            <v>Matemáticas_y_ciencas_naturales</v>
          </cell>
        </row>
        <row r="11">
          <cell r="F11" t="str">
            <v>Agricultura_silvicultura_pesca_y_veterinaria</v>
          </cell>
        </row>
        <row r="12">
          <cell r="F12" t="str">
            <v>Salud_y_Bienestar</v>
          </cell>
        </row>
        <row r="13">
          <cell r="F13" t="str">
            <v>Servicios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N40"/>
  <sheetViews>
    <sheetView tabSelected="1" topLeftCell="C9" zoomScale="80" zoomScaleNormal="80" zoomScaleSheetLayoutView="80" zoomScalePageLayoutView="30" workbookViewId="0">
      <selection activeCell="D15" sqref="D15"/>
    </sheetView>
  </sheetViews>
  <sheetFormatPr baseColWidth="10" defaultColWidth="9.1796875" defaultRowHeight="12.5" x14ac:dyDescent="0.25"/>
  <cols>
    <col min="1" max="1" width="37.453125" style="1" customWidth="1"/>
    <col min="2" max="2" width="12.453125" style="1" customWidth="1"/>
    <col min="3" max="3" width="33" style="1" customWidth="1"/>
    <col min="4" max="4" width="38.81640625" style="1" customWidth="1"/>
    <col min="5" max="5" width="18.26953125" style="1" customWidth="1"/>
    <col min="6" max="6" width="11.36328125" style="1" customWidth="1"/>
    <col min="7" max="7" width="18.7265625" style="1" customWidth="1"/>
    <col min="8" max="8" width="20" style="1" customWidth="1"/>
    <col min="9" max="9" width="20" style="5" customWidth="1"/>
    <col min="10" max="10" width="21" style="1" customWidth="1"/>
    <col min="11" max="13" width="32.54296875" style="1" customWidth="1"/>
    <col min="14" max="14" width="23" style="1" customWidth="1"/>
    <col min="15" max="15" width="20.26953125" style="1" customWidth="1"/>
    <col min="16" max="16384" width="9.1796875" style="1"/>
  </cols>
  <sheetData>
    <row r="1" spans="1:14" ht="29.25" hidden="1" customHeight="1" thickBot="1" x14ac:dyDescent="0.3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6"/>
    </row>
    <row r="2" spans="1:14" ht="31.5" customHeight="1" thickBot="1" x14ac:dyDescent="0.3">
      <c r="A2" s="87" t="s">
        <v>87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</row>
    <row r="3" spans="1:14" ht="32.25" customHeight="1" thickBot="1" x14ac:dyDescent="0.3">
      <c r="A3" s="90" t="s">
        <v>1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2"/>
    </row>
    <row r="4" spans="1:14" ht="28.5" customHeight="1" x14ac:dyDescent="0.25">
      <c r="A4" s="22" t="s">
        <v>2</v>
      </c>
      <c r="B4" s="33"/>
      <c r="C4" s="93" t="s">
        <v>3</v>
      </c>
      <c r="D4" s="93"/>
      <c r="E4" s="94"/>
      <c r="F4" s="94"/>
      <c r="G4" s="94"/>
      <c r="H4" s="94"/>
      <c r="I4" s="94"/>
      <c r="J4" s="94"/>
      <c r="K4" s="94"/>
      <c r="L4" s="95"/>
      <c r="M4" s="95"/>
      <c r="N4" s="96"/>
    </row>
    <row r="5" spans="1:14" ht="34.5" customHeight="1" x14ac:dyDescent="0.25">
      <c r="A5" s="23" t="s">
        <v>4</v>
      </c>
      <c r="B5" s="34"/>
      <c r="C5" s="97" t="s">
        <v>5</v>
      </c>
      <c r="D5" s="97"/>
      <c r="E5" s="98"/>
      <c r="F5" s="98"/>
      <c r="G5" s="98"/>
      <c r="H5" s="98"/>
      <c r="I5" s="98"/>
      <c r="J5" s="98"/>
      <c r="K5" s="98"/>
      <c r="L5" s="99"/>
      <c r="M5" s="99"/>
      <c r="N5" s="100"/>
    </row>
    <row r="6" spans="1:14" ht="32.25" customHeight="1" x14ac:dyDescent="0.25">
      <c r="A6" s="23" t="s">
        <v>6</v>
      </c>
      <c r="B6" s="34"/>
      <c r="C6" s="101" t="s">
        <v>7</v>
      </c>
      <c r="D6" s="101"/>
      <c r="E6" s="102"/>
      <c r="F6" s="102"/>
      <c r="G6" s="102"/>
      <c r="H6" s="102"/>
      <c r="I6" s="102"/>
      <c r="J6" s="102"/>
      <c r="K6" s="102"/>
      <c r="L6" s="103"/>
      <c r="M6" s="103"/>
      <c r="N6" s="104"/>
    </row>
    <row r="7" spans="1:14" ht="34.5" customHeight="1" x14ac:dyDescent="0.25">
      <c r="A7" s="23" t="s">
        <v>8</v>
      </c>
      <c r="B7" s="34"/>
      <c r="C7" s="105"/>
      <c r="D7" s="105"/>
      <c r="E7" s="106"/>
      <c r="F7" s="106"/>
      <c r="G7" s="106"/>
      <c r="H7" s="106"/>
      <c r="I7" s="106"/>
      <c r="J7" s="106"/>
      <c r="K7" s="106"/>
      <c r="L7" s="107"/>
      <c r="M7" s="107"/>
      <c r="N7" s="108"/>
    </row>
    <row r="8" spans="1:14" ht="30.75" customHeight="1" x14ac:dyDescent="0.25">
      <c r="A8" s="24" t="s">
        <v>9</v>
      </c>
      <c r="B8" s="35"/>
      <c r="C8" s="46">
        <v>3</v>
      </c>
      <c r="D8" s="45"/>
      <c r="E8" s="20" t="s">
        <v>10</v>
      </c>
      <c r="F8" s="9">
        <f>I8+N8</f>
        <v>178</v>
      </c>
      <c r="G8" s="119" t="s">
        <v>11</v>
      </c>
      <c r="H8" s="119"/>
      <c r="I8" s="9">
        <f>SUM(E13:E31)</f>
        <v>60</v>
      </c>
      <c r="J8" s="116" t="s">
        <v>12</v>
      </c>
      <c r="K8" s="117"/>
      <c r="L8" s="117"/>
      <c r="M8" s="118"/>
      <c r="N8" s="9">
        <f>SUM(F13:F31) + J18+J25+H29+H28</f>
        <v>118</v>
      </c>
    </row>
    <row r="9" spans="1:14" ht="30.65" customHeight="1" x14ac:dyDescent="0.25">
      <c r="A9" s="24" t="s">
        <v>13</v>
      </c>
      <c r="B9" s="36"/>
      <c r="C9" s="109" t="s">
        <v>14</v>
      </c>
      <c r="D9" s="109"/>
      <c r="E9" s="110"/>
      <c r="F9" s="110"/>
      <c r="G9" s="110"/>
      <c r="H9" s="110"/>
      <c r="I9" s="110"/>
      <c r="J9" s="110"/>
      <c r="K9" s="110"/>
      <c r="L9" s="111"/>
      <c r="M9" s="111"/>
      <c r="N9" s="112"/>
    </row>
    <row r="10" spans="1:14" ht="37" customHeight="1" thickBot="1" x14ac:dyDescent="0.3">
      <c r="A10" s="25" t="s">
        <v>15</v>
      </c>
      <c r="B10" s="37"/>
      <c r="C10" s="21" t="s">
        <v>16</v>
      </c>
      <c r="D10" s="21"/>
      <c r="E10" s="113"/>
      <c r="F10" s="113"/>
      <c r="G10" s="113"/>
      <c r="H10" s="113"/>
      <c r="I10" s="113"/>
      <c r="J10" s="113"/>
      <c r="K10" s="113"/>
      <c r="L10" s="114"/>
      <c r="M10" s="114"/>
      <c r="N10" s="115"/>
    </row>
    <row r="11" spans="1:14" s="6" customFormat="1" ht="25.15" customHeight="1" x14ac:dyDescent="0.3">
      <c r="A11" s="80" t="s">
        <v>17</v>
      </c>
      <c r="B11" s="38"/>
      <c r="C11" s="72" t="s">
        <v>18</v>
      </c>
      <c r="D11" s="72" t="s">
        <v>19</v>
      </c>
      <c r="E11" s="78" t="s">
        <v>20</v>
      </c>
      <c r="F11" s="79"/>
      <c r="G11" s="79"/>
      <c r="H11" s="79"/>
      <c r="I11" s="79"/>
      <c r="J11" s="79"/>
      <c r="K11" s="74" t="s">
        <v>21</v>
      </c>
      <c r="L11" s="76" t="s">
        <v>22</v>
      </c>
      <c r="M11" s="74" t="s">
        <v>23</v>
      </c>
      <c r="N11" s="74" t="s">
        <v>24</v>
      </c>
    </row>
    <row r="12" spans="1:14" s="6" customFormat="1" ht="25.5" customHeight="1" thickBot="1" x14ac:dyDescent="0.35">
      <c r="A12" s="81"/>
      <c r="B12" s="39"/>
      <c r="C12" s="73"/>
      <c r="D12" s="73"/>
      <c r="E12" s="19" t="s">
        <v>25</v>
      </c>
      <c r="F12" s="19" t="s">
        <v>26</v>
      </c>
      <c r="G12" s="19" t="s">
        <v>27</v>
      </c>
      <c r="H12" s="19" t="s">
        <v>28</v>
      </c>
      <c r="I12" s="19" t="s">
        <v>29</v>
      </c>
      <c r="J12" s="30" t="s">
        <v>30</v>
      </c>
      <c r="K12" s="75"/>
      <c r="L12" s="77"/>
      <c r="M12" s="75"/>
      <c r="N12" s="75"/>
    </row>
    <row r="13" spans="1:14" ht="98" customHeight="1" x14ac:dyDescent="0.25">
      <c r="A13" s="81"/>
      <c r="B13" s="43">
        <v>45488</v>
      </c>
      <c r="C13" s="10" t="s">
        <v>31</v>
      </c>
      <c r="D13" s="31" t="s">
        <v>71</v>
      </c>
      <c r="E13" s="11">
        <v>4</v>
      </c>
      <c r="F13" s="11">
        <v>6</v>
      </c>
      <c r="G13" s="12"/>
      <c r="H13" s="12"/>
      <c r="I13" s="13"/>
      <c r="J13" s="14"/>
      <c r="K13" s="18" t="s">
        <v>32</v>
      </c>
      <c r="L13" s="16" t="s">
        <v>57</v>
      </c>
      <c r="M13" s="16"/>
      <c r="N13" s="16"/>
    </row>
    <row r="14" spans="1:14" ht="66.650000000000006" customHeight="1" x14ac:dyDescent="0.25">
      <c r="A14" s="81"/>
      <c r="B14" s="43">
        <f>B13+7</f>
        <v>45495</v>
      </c>
      <c r="C14" s="2" t="s">
        <v>34</v>
      </c>
      <c r="D14" s="31" t="s">
        <v>79</v>
      </c>
      <c r="E14" s="11">
        <v>4</v>
      </c>
      <c r="F14" s="7">
        <v>6</v>
      </c>
      <c r="G14" s="4"/>
      <c r="H14" s="4"/>
      <c r="I14" s="8"/>
      <c r="J14" s="15"/>
      <c r="K14" s="3" t="s">
        <v>54</v>
      </c>
      <c r="L14" s="16" t="s">
        <v>58</v>
      </c>
      <c r="M14" s="17"/>
      <c r="N14" s="17"/>
    </row>
    <row r="15" spans="1:14" ht="57" customHeight="1" x14ac:dyDescent="0.25">
      <c r="A15" s="81"/>
      <c r="B15" s="43">
        <f t="shared" ref="B15:B22" si="0">B14+7</f>
        <v>45502</v>
      </c>
      <c r="C15" s="2" t="s">
        <v>35</v>
      </c>
      <c r="D15" s="31" t="s">
        <v>80</v>
      </c>
      <c r="E15" s="11">
        <v>4</v>
      </c>
      <c r="F15" s="7">
        <v>6</v>
      </c>
      <c r="G15" s="4"/>
      <c r="H15" s="4"/>
      <c r="I15" s="8"/>
      <c r="J15" s="15"/>
      <c r="K15" s="3" t="s">
        <v>86</v>
      </c>
      <c r="L15" s="16" t="s">
        <v>33</v>
      </c>
      <c r="M15" s="17"/>
      <c r="N15" s="17"/>
    </row>
    <row r="16" spans="1:14" ht="44.15" customHeight="1" x14ac:dyDescent="0.25">
      <c r="A16" s="81"/>
      <c r="B16" s="43">
        <f t="shared" si="0"/>
        <v>45509</v>
      </c>
      <c r="C16" s="2" t="s">
        <v>64</v>
      </c>
      <c r="D16" s="31" t="s">
        <v>53</v>
      </c>
      <c r="E16" s="11">
        <v>4</v>
      </c>
      <c r="F16" s="7">
        <v>6</v>
      </c>
      <c r="G16" s="4"/>
      <c r="H16" s="4"/>
      <c r="I16" s="8"/>
      <c r="J16" s="15"/>
      <c r="K16" s="3" t="s">
        <v>86</v>
      </c>
      <c r="L16" s="16" t="s">
        <v>33</v>
      </c>
      <c r="M16" s="17"/>
      <c r="N16" s="44"/>
    </row>
    <row r="17" spans="1:14" ht="37.5" customHeight="1" x14ac:dyDescent="0.25">
      <c r="A17" s="81"/>
      <c r="B17" s="43">
        <f t="shared" si="0"/>
        <v>45516</v>
      </c>
      <c r="C17" s="71" t="s">
        <v>36</v>
      </c>
      <c r="D17" s="65" t="s">
        <v>68</v>
      </c>
      <c r="E17" s="57">
        <v>4</v>
      </c>
      <c r="F17" s="63">
        <v>6</v>
      </c>
      <c r="G17" s="58"/>
      <c r="H17" s="58"/>
      <c r="I17" s="59"/>
      <c r="J17" s="60"/>
      <c r="K17" s="61" t="s">
        <v>76</v>
      </c>
      <c r="L17" s="62" t="s">
        <v>74</v>
      </c>
      <c r="M17" s="64" t="s">
        <v>81</v>
      </c>
      <c r="N17" s="67">
        <v>0.2</v>
      </c>
    </row>
    <row r="18" spans="1:14" ht="30" customHeight="1" x14ac:dyDescent="0.25">
      <c r="A18" s="81"/>
      <c r="B18" s="43">
        <f t="shared" si="0"/>
        <v>45523</v>
      </c>
      <c r="C18" s="55" t="s">
        <v>65</v>
      </c>
      <c r="D18" s="7" t="s">
        <v>55</v>
      </c>
      <c r="E18" s="48">
        <v>4</v>
      </c>
      <c r="F18" s="48">
        <v>6</v>
      </c>
      <c r="G18" s="49"/>
      <c r="H18" s="49"/>
      <c r="I18" s="50"/>
      <c r="J18" s="51"/>
      <c r="K18" s="3" t="s">
        <v>38</v>
      </c>
      <c r="L18" s="16" t="s">
        <v>33</v>
      </c>
      <c r="M18" s="49"/>
      <c r="N18" s="52"/>
    </row>
    <row r="19" spans="1:14" ht="30" customHeight="1" x14ac:dyDescent="0.25">
      <c r="A19" s="81"/>
      <c r="B19" s="43">
        <f t="shared" si="0"/>
        <v>45530</v>
      </c>
      <c r="C19" s="2" t="s">
        <v>37</v>
      </c>
      <c r="D19" s="32" t="s">
        <v>72</v>
      </c>
      <c r="E19" s="11">
        <v>4</v>
      </c>
      <c r="F19" s="11">
        <v>6</v>
      </c>
      <c r="G19" s="4"/>
      <c r="H19" s="4"/>
      <c r="I19" s="8"/>
      <c r="J19" s="15"/>
      <c r="K19" s="3" t="s">
        <v>85</v>
      </c>
      <c r="L19" s="16" t="s">
        <v>33</v>
      </c>
      <c r="M19" s="17"/>
      <c r="N19" s="17"/>
    </row>
    <row r="20" spans="1:14" ht="40.5" customHeight="1" x14ac:dyDescent="0.25">
      <c r="A20" s="81"/>
      <c r="B20" s="43">
        <f t="shared" si="0"/>
        <v>45537</v>
      </c>
      <c r="C20" s="71" t="s">
        <v>39</v>
      </c>
      <c r="D20" s="56" t="s">
        <v>69</v>
      </c>
      <c r="E20" s="57">
        <v>4</v>
      </c>
      <c r="F20" s="57">
        <v>6</v>
      </c>
      <c r="G20" s="58"/>
      <c r="H20" s="58"/>
      <c r="I20" s="59"/>
      <c r="J20" s="60"/>
      <c r="K20" s="61" t="s">
        <v>76</v>
      </c>
      <c r="L20" s="62" t="s">
        <v>74</v>
      </c>
      <c r="M20" s="64" t="s">
        <v>81</v>
      </c>
      <c r="N20" s="67">
        <v>0.2</v>
      </c>
    </row>
    <row r="21" spans="1:14" ht="30" customHeight="1" x14ac:dyDescent="0.25">
      <c r="A21" s="81"/>
      <c r="B21" s="43">
        <f t="shared" si="0"/>
        <v>45544</v>
      </c>
      <c r="C21" s="2" t="s">
        <v>40</v>
      </c>
      <c r="D21" s="32" t="s">
        <v>72</v>
      </c>
      <c r="E21" s="11">
        <v>4</v>
      </c>
      <c r="F21" s="11">
        <v>6</v>
      </c>
      <c r="G21" s="4"/>
      <c r="H21" s="4"/>
      <c r="I21" s="8"/>
      <c r="J21" s="4"/>
      <c r="K21" s="3" t="s">
        <v>85</v>
      </c>
      <c r="L21" s="16" t="s">
        <v>33</v>
      </c>
      <c r="M21" s="17"/>
      <c r="N21" s="17"/>
    </row>
    <row r="22" spans="1:14" ht="45" customHeight="1" x14ac:dyDescent="0.25">
      <c r="A22" s="81"/>
      <c r="B22" s="43">
        <f t="shared" si="0"/>
        <v>45551</v>
      </c>
      <c r="C22" s="2" t="s">
        <v>66</v>
      </c>
      <c r="D22" s="32" t="s">
        <v>41</v>
      </c>
      <c r="E22" s="11">
        <v>4</v>
      </c>
      <c r="F22" s="11">
        <v>6</v>
      </c>
      <c r="G22" s="4"/>
      <c r="H22" s="4"/>
      <c r="I22" s="8"/>
      <c r="J22" s="15"/>
      <c r="K22" s="3" t="s">
        <v>42</v>
      </c>
      <c r="L22" s="16" t="s">
        <v>33</v>
      </c>
      <c r="M22" s="17"/>
      <c r="N22" s="44"/>
    </row>
    <row r="23" spans="1:14" ht="37.5" hidden="1" customHeight="1" x14ac:dyDescent="0.55000000000000004">
      <c r="A23" s="81"/>
      <c r="B23" s="82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</row>
    <row r="24" spans="1:14" ht="49" customHeight="1" x14ac:dyDescent="0.25">
      <c r="A24" s="81"/>
      <c r="B24" s="43">
        <f>$B$22+7</f>
        <v>45558</v>
      </c>
      <c r="C24" s="70" t="s">
        <v>59</v>
      </c>
      <c r="D24" s="56" t="s">
        <v>69</v>
      </c>
      <c r="E24" s="65">
        <v>4</v>
      </c>
      <c r="F24" s="65">
        <v>6</v>
      </c>
      <c r="G24" s="65"/>
      <c r="H24" s="65"/>
      <c r="I24" s="65"/>
      <c r="J24" s="65"/>
      <c r="K24" s="61" t="s">
        <v>76</v>
      </c>
      <c r="L24" s="62" t="s">
        <v>74</v>
      </c>
      <c r="M24" s="64" t="s">
        <v>81</v>
      </c>
      <c r="N24" s="67">
        <v>0.2</v>
      </c>
    </row>
    <row r="25" spans="1:14" ht="48.5" customHeight="1" x14ac:dyDescent="0.25">
      <c r="A25" s="81"/>
      <c r="B25" s="43">
        <f>B24+7</f>
        <v>45565</v>
      </c>
      <c r="C25" s="47" t="s">
        <v>67</v>
      </c>
      <c r="D25" s="32" t="s">
        <v>43</v>
      </c>
      <c r="E25" s="48">
        <v>4</v>
      </c>
      <c r="F25" s="48">
        <v>6</v>
      </c>
      <c r="G25" s="49"/>
      <c r="H25" s="49"/>
      <c r="I25" s="50"/>
      <c r="J25" s="53"/>
      <c r="K25" s="3" t="s">
        <v>83</v>
      </c>
      <c r="L25" s="16" t="s">
        <v>33</v>
      </c>
      <c r="M25" s="54"/>
      <c r="N25" s="52"/>
    </row>
    <row r="26" spans="1:14" ht="56" customHeight="1" x14ac:dyDescent="0.25">
      <c r="A26" s="81"/>
      <c r="B26" s="43">
        <f t="shared" ref="B26:B31" si="1">B25+7</f>
        <v>45572</v>
      </c>
      <c r="C26" s="68" t="s">
        <v>60</v>
      </c>
      <c r="D26" s="32" t="s">
        <v>82</v>
      </c>
      <c r="E26" s="7">
        <v>4</v>
      </c>
      <c r="F26" s="7">
        <v>6</v>
      </c>
      <c r="G26" s="4"/>
      <c r="H26" s="4"/>
      <c r="I26" s="8"/>
      <c r="J26" s="4"/>
      <c r="K26" s="4" t="s">
        <v>84</v>
      </c>
      <c r="L26" s="4" t="s">
        <v>33</v>
      </c>
      <c r="M26" s="4"/>
      <c r="N26" s="44"/>
    </row>
    <row r="27" spans="1:14" ht="56" customHeight="1" x14ac:dyDescent="0.25">
      <c r="A27" s="81"/>
      <c r="B27" s="43">
        <f t="shared" si="1"/>
        <v>45579</v>
      </c>
      <c r="C27" s="2" t="s">
        <v>63</v>
      </c>
      <c r="D27" s="32" t="s">
        <v>78</v>
      </c>
      <c r="E27" s="7">
        <v>4</v>
      </c>
      <c r="F27" s="7">
        <v>6</v>
      </c>
      <c r="G27" s="4"/>
      <c r="I27" s="8"/>
      <c r="J27" s="15"/>
      <c r="K27" s="3" t="s">
        <v>77</v>
      </c>
      <c r="L27" s="16" t="s">
        <v>33</v>
      </c>
      <c r="M27" s="17"/>
      <c r="N27" s="17"/>
    </row>
    <row r="28" spans="1:14" ht="30" customHeight="1" x14ac:dyDescent="0.25">
      <c r="A28" s="81"/>
      <c r="B28" s="43">
        <f t="shared" si="1"/>
        <v>45586</v>
      </c>
      <c r="C28" s="68" t="s">
        <v>61</v>
      </c>
      <c r="D28" s="32" t="s">
        <v>44</v>
      </c>
      <c r="E28" s="48">
        <v>4</v>
      </c>
      <c r="F28" s="48">
        <v>6</v>
      </c>
      <c r="G28" s="49"/>
      <c r="H28" s="49"/>
      <c r="I28" s="50"/>
      <c r="J28" s="53"/>
      <c r="K28" s="3" t="s">
        <v>47</v>
      </c>
      <c r="L28" s="17" t="s">
        <v>56</v>
      </c>
      <c r="M28" s="54"/>
      <c r="N28" s="52"/>
    </row>
    <row r="29" spans="1:14" ht="45" customHeight="1" x14ac:dyDescent="0.25">
      <c r="A29" s="81"/>
      <c r="B29" s="43">
        <f t="shared" si="1"/>
        <v>45593</v>
      </c>
      <c r="C29" s="2" t="s">
        <v>45</v>
      </c>
      <c r="D29" s="32" t="s">
        <v>44</v>
      </c>
      <c r="E29" s="7"/>
      <c r="F29" s="7">
        <v>12</v>
      </c>
      <c r="G29" s="4"/>
      <c r="H29" s="4">
        <v>4</v>
      </c>
      <c r="I29" s="8"/>
      <c r="J29" s="15" t="s">
        <v>46</v>
      </c>
      <c r="K29" s="3" t="s">
        <v>47</v>
      </c>
      <c r="L29" s="17" t="s">
        <v>56</v>
      </c>
      <c r="M29" s="17"/>
      <c r="N29" s="17"/>
    </row>
    <row r="30" spans="1:14" ht="46" customHeight="1" x14ac:dyDescent="0.25">
      <c r="A30" s="81"/>
      <c r="B30" s="43">
        <f t="shared" si="1"/>
        <v>45600</v>
      </c>
      <c r="C30" s="71" t="s">
        <v>48</v>
      </c>
      <c r="D30" s="56" t="s">
        <v>73</v>
      </c>
      <c r="E30" s="63">
        <v>0</v>
      </c>
      <c r="F30" s="63">
        <v>12</v>
      </c>
      <c r="G30" s="58"/>
      <c r="H30" s="69"/>
      <c r="I30" s="59"/>
      <c r="J30" s="60"/>
      <c r="K30" s="61" t="s">
        <v>76</v>
      </c>
      <c r="L30" s="64" t="s">
        <v>33</v>
      </c>
      <c r="M30" s="64" t="s">
        <v>81</v>
      </c>
      <c r="N30" s="67">
        <v>0.15</v>
      </c>
    </row>
    <row r="31" spans="1:14" ht="43.5" customHeight="1" thickBot="1" x14ac:dyDescent="0.3">
      <c r="A31" s="81"/>
      <c r="B31" s="43">
        <f t="shared" si="1"/>
        <v>45607</v>
      </c>
      <c r="C31" s="71" t="s">
        <v>62</v>
      </c>
      <c r="D31" s="66" t="s">
        <v>70</v>
      </c>
      <c r="E31" s="63">
        <v>0</v>
      </c>
      <c r="F31" s="63">
        <v>0</v>
      </c>
      <c r="G31" s="58"/>
      <c r="H31" s="58"/>
      <c r="I31" s="59"/>
      <c r="J31" s="60" t="s">
        <v>46</v>
      </c>
      <c r="K31" s="61" t="s">
        <v>47</v>
      </c>
      <c r="L31" s="64" t="s">
        <v>56</v>
      </c>
      <c r="M31" s="64" t="s">
        <v>75</v>
      </c>
      <c r="N31" s="67">
        <v>0.15</v>
      </c>
    </row>
    <row r="32" spans="1:14" ht="33.75" customHeight="1" thickBot="1" x14ac:dyDescent="0.3">
      <c r="A32" s="74" t="s">
        <v>49</v>
      </c>
      <c r="B32" s="40"/>
      <c r="C32" s="130" t="s">
        <v>50</v>
      </c>
      <c r="D32" s="131"/>
      <c r="E32" s="131"/>
      <c r="F32" s="131"/>
      <c r="G32" s="131"/>
      <c r="H32" s="131"/>
      <c r="I32" s="132"/>
      <c r="J32" s="29" t="s">
        <v>51</v>
      </c>
      <c r="K32" s="126" t="s">
        <v>52</v>
      </c>
      <c r="L32" s="127"/>
      <c r="M32" s="127"/>
      <c r="N32" s="128"/>
    </row>
    <row r="33" spans="1:14" ht="25.5" customHeight="1" x14ac:dyDescent="0.25">
      <c r="A33" s="129"/>
      <c r="B33" s="41"/>
      <c r="C33" s="133"/>
      <c r="D33" s="134"/>
      <c r="E33" s="134"/>
      <c r="F33" s="134"/>
      <c r="G33" s="134"/>
      <c r="H33" s="134"/>
      <c r="I33" s="135"/>
      <c r="J33" s="28"/>
      <c r="K33" s="143"/>
      <c r="L33" s="144"/>
      <c r="M33" s="144"/>
      <c r="N33" s="145"/>
    </row>
    <row r="34" spans="1:14" ht="25.5" customHeight="1" x14ac:dyDescent="0.25">
      <c r="A34" s="129"/>
      <c r="B34" s="41"/>
      <c r="C34" s="136"/>
      <c r="D34" s="137"/>
      <c r="E34" s="137"/>
      <c r="F34" s="137"/>
      <c r="G34" s="137"/>
      <c r="H34" s="137"/>
      <c r="I34" s="138"/>
      <c r="J34" s="26"/>
      <c r="K34" s="120"/>
      <c r="L34" s="121"/>
      <c r="M34" s="121"/>
      <c r="N34" s="122"/>
    </row>
    <row r="35" spans="1:14" ht="25.5" customHeight="1" x14ac:dyDescent="0.25">
      <c r="A35" s="129"/>
      <c r="B35" s="41"/>
      <c r="C35" s="139"/>
      <c r="D35" s="121"/>
      <c r="E35" s="121"/>
      <c r="F35" s="121"/>
      <c r="G35" s="121"/>
      <c r="H35" s="121"/>
      <c r="I35" s="140"/>
      <c r="J35" s="26"/>
      <c r="K35" s="120"/>
      <c r="L35" s="121"/>
      <c r="M35" s="121"/>
      <c r="N35" s="122"/>
    </row>
    <row r="36" spans="1:14" ht="25.5" customHeight="1" x14ac:dyDescent="0.25">
      <c r="A36" s="129"/>
      <c r="B36" s="41"/>
      <c r="C36" s="139"/>
      <c r="D36" s="121"/>
      <c r="E36" s="121"/>
      <c r="F36" s="121"/>
      <c r="G36" s="121"/>
      <c r="H36" s="121"/>
      <c r="I36" s="140"/>
      <c r="J36" s="26"/>
      <c r="K36" s="120"/>
      <c r="L36" s="121"/>
      <c r="M36" s="121"/>
      <c r="N36" s="122"/>
    </row>
    <row r="37" spans="1:14" ht="25.5" customHeight="1" x14ac:dyDescent="0.25">
      <c r="A37" s="129"/>
      <c r="B37" s="41"/>
      <c r="C37" s="139"/>
      <c r="D37" s="121"/>
      <c r="E37" s="121"/>
      <c r="F37" s="121"/>
      <c r="G37" s="121"/>
      <c r="H37" s="121"/>
      <c r="I37" s="140"/>
      <c r="J37" s="26"/>
      <c r="K37" s="120"/>
      <c r="L37" s="121"/>
      <c r="M37" s="121"/>
      <c r="N37" s="122"/>
    </row>
    <row r="38" spans="1:14" ht="25.5" customHeight="1" x14ac:dyDescent="0.25">
      <c r="A38" s="129"/>
      <c r="B38" s="41"/>
      <c r="C38" s="139"/>
      <c r="D38" s="121"/>
      <c r="E38" s="121"/>
      <c r="F38" s="121"/>
      <c r="G38" s="121"/>
      <c r="H38" s="121"/>
      <c r="I38" s="140"/>
      <c r="J38" s="26"/>
      <c r="K38" s="120"/>
      <c r="L38" s="121"/>
      <c r="M38" s="121"/>
      <c r="N38" s="122"/>
    </row>
    <row r="39" spans="1:14" ht="25.5" customHeight="1" x14ac:dyDescent="0.25">
      <c r="A39" s="129"/>
      <c r="B39" s="41"/>
      <c r="C39" s="139"/>
      <c r="D39" s="121"/>
      <c r="E39" s="121"/>
      <c r="F39" s="121"/>
      <c r="G39" s="121"/>
      <c r="H39" s="121"/>
      <c r="I39" s="140"/>
      <c r="J39" s="26"/>
      <c r="K39" s="120"/>
      <c r="L39" s="121"/>
      <c r="M39" s="121"/>
      <c r="N39" s="122"/>
    </row>
    <row r="40" spans="1:14" ht="25.5" customHeight="1" thickBot="1" x14ac:dyDescent="0.3">
      <c r="A40" s="75"/>
      <c r="B40" s="42"/>
      <c r="C40" s="141"/>
      <c r="D40" s="124"/>
      <c r="E40" s="124"/>
      <c r="F40" s="124"/>
      <c r="G40" s="124"/>
      <c r="H40" s="124"/>
      <c r="I40" s="142"/>
      <c r="J40" s="27"/>
      <c r="K40" s="123"/>
      <c r="L40" s="124"/>
      <c r="M40" s="124"/>
      <c r="N40" s="125"/>
    </row>
  </sheetData>
  <protectedRanges>
    <protectedRange sqref="J12 J11:K11 M11 L11:L12 E11:I18 A19:A23 A11:D11 A13:C18 B19:C22 A24:C31 D31 E24:G31 H31 H24:H26 H28:H29 D25:D29 D21:D22 D13:D16 M13:N22 L18:L22 I24:N31 D18:D19 E19:K22 K18 J13:L17" name="Rango1"/>
  </protectedRanges>
  <mergeCells count="39">
    <mergeCell ref="K35:N35"/>
    <mergeCell ref="K36:N36"/>
    <mergeCell ref="K37:N37"/>
    <mergeCell ref="M11:M12"/>
    <mergeCell ref="N11:N12"/>
    <mergeCell ref="K38:N38"/>
    <mergeCell ref="K39:N39"/>
    <mergeCell ref="K40:N40"/>
    <mergeCell ref="K32:N32"/>
    <mergeCell ref="A32:A40"/>
    <mergeCell ref="C32:I32"/>
    <mergeCell ref="C33:I33"/>
    <mergeCell ref="C34:I34"/>
    <mergeCell ref="C35:I35"/>
    <mergeCell ref="C36:I36"/>
    <mergeCell ref="C37:I37"/>
    <mergeCell ref="C38:I38"/>
    <mergeCell ref="C39:I39"/>
    <mergeCell ref="C40:I40"/>
    <mergeCell ref="K33:N33"/>
    <mergeCell ref="K34:N34"/>
    <mergeCell ref="C6:N6"/>
    <mergeCell ref="C7:N7"/>
    <mergeCell ref="C9:N9"/>
    <mergeCell ref="E10:N10"/>
    <mergeCell ref="J8:M8"/>
    <mergeCell ref="G8:H8"/>
    <mergeCell ref="A1:N1"/>
    <mergeCell ref="A2:N2"/>
    <mergeCell ref="A3:N3"/>
    <mergeCell ref="C4:N4"/>
    <mergeCell ref="C5:N5"/>
    <mergeCell ref="C11:C12"/>
    <mergeCell ref="K11:K12"/>
    <mergeCell ref="L11:L12"/>
    <mergeCell ref="E11:J11"/>
    <mergeCell ref="A11:A31"/>
    <mergeCell ref="B23:N23"/>
    <mergeCell ref="D11:D12"/>
  </mergeCells>
  <dataValidations count="2">
    <dataValidation type="list" allowBlank="1" showInputMessage="1" showErrorMessage="1" sqref="J33:J40" xr:uid="{00000000-0002-0000-0000-000003000000}">
      <formula1>"Español, Inglés, Francés, Italiano, Alemán, Portugués, Otro"</formula1>
    </dataValidation>
    <dataValidation type="list" allowBlank="1" showInputMessage="1" showErrorMessage="1" sqref="C10:D10" xr:uid="{00000000-0002-0000-0000-000000000000}">
      <formula1>"Presencial, virtual, bimodal, a distancia, dual"</formula1>
    </dataValidation>
  </dataValidations>
  <printOptions horizontalCentered="1"/>
  <pageMargins left="1.2736614173228347" right="0.70866141732283472" top="0.74803149606299213" bottom="0.74803149606299213" header="0.31496062992125984" footer="0.31496062992125984"/>
  <pageSetup paperSize="9" scale="50" orientation="landscape" r:id="rId1"/>
  <colBreaks count="1" manualBreakCount="1">
    <brk id="14" max="53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475903d6-5b88-4d7a-ba78-d123e191ef42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85DC504DB614DA8F67D4315A28B14" ma:contentTypeVersion="18" ma:contentTypeDescription="Create a new document." ma:contentTypeScope="" ma:versionID="3ac3543c8bd13c0fc9dcbaaaa4f4e21f">
  <xsd:schema xmlns:xsd="http://www.w3.org/2001/XMLSchema" xmlns:xs="http://www.w3.org/2001/XMLSchema" xmlns:p="http://schemas.microsoft.com/office/2006/metadata/properties" xmlns:ns1="http://schemas.microsoft.com/sharepoint/v3" xmlns:ns3="1be38a3c-13c4-46e0-8a29-91f320e906cc" xmlns:ns4="475903d6-5b88-4d7a-ba78-d123e191ef42" targetNamespace="http://schemas.microsoft.com/office/2006/metadata/properties" ma:root="true" ma:fieldsID="832580f857820fba5b25e66e4b08a8f5" ns1:_="" ns3:_="" ns4:_="">
    <xsd:import namespace="http://schemas.microsoft.com/sharepoint/v3"/>
    <xsd:import namespace="1be38a3c-13c4-46e0-8a29-91f320e906cc"/>
    <xsd:import namespace="475903d6-5b88-4d7a-ba78-d123e191ef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1:_ip_UnifiedCompliancePolicyProperties" minOccurs="0"/>
                <xsd:element ref="ns1:_ip_UnifiedCompliancePolicyUIAction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38a3c-13c4-46e0-8a29-91f320e906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903d6-5b88-4d7a-ba78-d123e191e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5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5976DF-2941-4508-B3B6-F1CF25643B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DE66BE-7C4D-4D57-9569-773F449FD84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475903d6-5b88-4d7a-ba78-d123e191ef42"/>
  </ds:schemaRefs>
</ds:datastoreItem>
</file>

<file path=customXml/itemProps3.xml><?xml version="1.0" encoding="utf-8"?>
<ds:datastoreItem xmlns:ds="http://schemas.openxmlformats.org/officeDocument/2006/customXml" ds:itemID="{0C325370-FB0B-42DC-B685-563E2C804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e38a3c-13c4-46e0-8a29-91f320e906cc"/>
    <ds:schemaRef ds:uri="475903d6-5b88-4d7a-ba78-d123e191ef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Proyecto Docente</vt:lpstr>
      <vt:lpstr>'Proyecto Docente'!Área_de_impresión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2024-07-12T19:01:37Z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0x01010007385DC504DB614DA8F67D4315A28B14</vt:lpwstr>
  </property>
</Properties>
</file>