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87" documentId="8_{B6E68A36-7AAE-4629-B537-07B24BBE4A58}" xr6:coauthVersionLast="47" xr6:coauthVersionMax="47" xr10:uidLastSave="{44E8F501-4173-4B2C-9E1D-85A01C83AD7E}"/>
  <bookViews>
    <workbookView xWindow="28690" yWindow="-110" windowWidth="20710" windowHeight="11020" xr2:uid="{00000000-000D-0000-FFFF-FFFF00000000}"/>
  </bookViews>
  <sheets>
    <sheet name="Proyecto Docente" sheetId="6" r:id="rId1"/>
  </sheets>
  <externalReferences>
    <externalReference r:id="rId2"/>
  </externalReferences>
  <definedNames>
    <definedName name="AMPLIO">[1]Listas!$F$2:$F$13</definedName>
    <definedName name="AMPLIONBC">[1]Listas!$H$2:$H$11</definedName>
    <definedName name="_xlnm.Print_Area" localSheetId="0">'Proyecto Docente'!$A$1:$N$32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B14" i="6"/>
  <c r="B15" i="6" s="1"/>
  <c r="B16" i="6" s="1"/>
  <c r="B17" i="6" s="1"/>
  <c r="B18" i="6" s="1"/>
  <c r="B20" i="6" s="1"/>
  <c r="B21" i="6" s="1"/>
  <c r="B22" i="6" s="1"/>
  <c r="B24" i="6" s="1"/>
  <c r="B25" i="6" s="1"/>
  <c r="B27" i="6" s="1"/>
  <c r="B28" i="6" s="1"/>
  <c r="B29" i="6" l="1"/>
  <c r="B30" i="6"/>
  <c r="B31" i="6" s="1"/>
  <c r="B32" i="6" s="1"/>
  <c r="N8" i="6"/>
  <c r="I8" i="6"/>
  <c r="F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Explicar la forma en la que se orientará el trabajo a través de Guias, protocolos, preparación de talleres, lecturas guiadas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00000000-0006-0000-0000-000004000000}">
      <text>
        <r>
          <rPr>
            <sz val="9"/>
            <color indexed="81"/>
            <rFont val="Tahoma"/>
            <family val="2"/>
          </rPr>
          <t>Recursos académicos necesarios de carácter físico, bibliográfico, mediaciones, etc. Que se requieran para el correcto desarrollo de la semana de trabajo.
Bases de datos 
Elementos de laboratorio 
Materiales</t>
        </r>
      </text>
    </comment>
    <comment ref="C18" authorId="0" shapeId="0" xr:uid="{1BFDFA13-983C-4304-8AE4-7CC7E813A0E4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  <comment ref="A33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Está en relación con las cartas descriptivas, pero se actualiza semestre a semestre según sea necesario. 
Especificar bibliografía en español y en otros idiomas
Se debe especificar la estrategia para verificar la lectura o consulta de la bibliografía dentro del plan de trabajo
</t>
        </r>
      </text>
    </comment>
    <comment ref="K3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Ejemplo: 
estas de verifican en el desarrollo de competencias de conceptualización, análisis, interpretación, argumentación, etc, demostradas en las evidencias del trabajo realizado.  </t>
        </r>
      </text>
    </comment>
  </commentList>
</comments>
</file>

<file path=xl/sharedStrings.xml><?xml version="1.0" encoding="utf-8"?>
<sst xmlns="http://schemas.openxmlformats.org/spreadsheetml/2006/main" count="100" uniqueCount="90">
  <si>
    <t>PROYECTO DOCENTE</t>
  </si>
  <si>
    <t>IDENTIFICACIÓN DEL CURSO</t>
  </si>
  <si>
    <t>Escuela</t>
  </si>
  <si>
    <t>Programa académico</t>
  </si>
  <si>
    <t>Curso (nombre del curso)</t>
  </si>
  <si>
    <t>Clases Magistrales</t>
  </si>
  <si>
    <t>Talleres</t>
  </si>
  <si>
    <t>Laboratorios</t>
  </si>
  <si>
    <t>Prácticas Externas</t>
  </si>
  <si>
    <t>Semana</t>
  </si>
  <si>
    <t>Recursos</t>
  </si>
  <si>
    <t>Planteamiento del Trabajo Autónomo del estudiante</t>
  </si>
  <si>
    <t>NRC</t>
  </si>
  <si>
    <t>SEMANA 2</t>
  </si>
  <si>
    <t>SEMANA 5</t>
  </si>
  <si>
    <t>SEMANA 7</t>
  </si>
  <si>
    <t>SEMANA 8</t>
  </si>
  <si>
    <t>SEMANA 9</t>
  </si>
  <si>
    <t>SEMANA 17</t>
  </si>
  <si>
    <t>PROYECTO DOCENTE - (Nombre del curso)</t>
  </si>
  <si>
    <t xml:space="preserve">Número de créditos: </t>
  </si>
  <si>
    <t xml:space="preserve">Horas de trabajo independiente: </t>
  </si>
  <si>
    <t>MODALIDAD (Lista desplegable)</t>
  </si>
  <si>
    <t xml:space="preserve">Horas totales </t>
  </si>
  <si>
    <t xml:space="preserve">Horas de Contacto Ditecto </t>
  </si>
  <si>
    <r>
      <t xml:space="preserve">Descripción de la organización del trabajo académico del curso por semanas.
</t>
    </r>
    <r>
      <rPr>
        <b/>
        <sz val="10"/>
        <color rgb="FFC00000"/>
        <rFont val="Arial"/>
        <family val="2"/>
      </rPr>
      <t xml:space="preserve">OJO: </t>
    </r>
    <r>
      <rPr>
        <b/>
        <sz val="10"/>
        <color rgb="FF231F20"/>
        <rFont val="Arial"/>
        <family val="2"/>
      </rPr>
      <t xml:space="preserve">
</t>
    </r>
    <r>
      <rPr>
        <sz val="10"/>
        <color rgb="FF231F20"/>
        <rFont val="Arial"/>
        <family val="2"/>
      </rPr>
      <t xml:space="preserve">Duración de los programas de pregrado 16 semanas, excepto Medicina con 19 semanas. 
Duración en postgrados, según la organización por módulos, temas, etc. </t>
    </r>
    <r>
      <rPr>
        <b/>
        <sz val="10"/>
        <color rgb="FF231F20"/>
        <rFont val="Arial"/>
        <family val="2"/>
      </rPr>
      <t xml:space="preserve">
</t>
    </r>
  </si>
  <si>
    <t xml:space="preserve">BIBLIOGRAFÍA DEL CURSO </t>
  </si>
  <si>
    <t>Estrategia para verificar el uso de la bibliografía</t>
  </si>
  <si>
    <t xml:space="preserve">Idioma </t>
  </si>
  <si>
    <t>Libros, textos de clase, guías de laboratorio, bases de datos, páginas web, documentos, etc</t>
  </si>
  <si>
    <t>Otras</t>
  </si>
  <si>
    <t xml:space="preserve">Tutorías / Asesorías </t>
  </si>
  <si>
    <t xml:space="preserve">SEMANA 1 </t>
  </si>
  <si>
    <t>Saberes previos:</t>
  </si>
  <si>
    <t>Presencial</t>
  </si>
  <si>
    <t>Contenidos que desarrollará</t>
  </si>
  <si>
    <t xml:space="preserve">METODOLOGÍAS (coloque las horas de cada actividad) </t>
  </si>
  <si>
    <t>Tipo de evaluación</t>
  </si>
  <si>
    <t>Porcentaje</t>
  </si>
  <si>
    <t>Relaciones entre clases: Asociación - Multiplicidad - Roles (UML - Implementación)</t>
  </si>
  <si>
    <t>Relaciones entre clases: Composición - Agregación (UML - Implementación)</t>
  </si>
  <si>
    <t>Herencia (UML - Implementación)</t>
  </si>
  <si>
    <t>Evaluación 2. Diseño e implementación de clases y las relaciones entre ellas, herencia y manejo de errores</t>
  </si>
  <si>
    <t>Interfaces - Clase Object Operadores As-Is</t>
  </si>
  <si>
    <t>POO Conceptos Básicos Generales (Clases Objetos Abstracción, Cohesión, Acoplamiento, Encapsulamiento)
Identificación Clases y sus propiedades (Modelado UML - Implementación)</t>
  </si>
  <si>
    <t>Evaluación 1. Fundamentos paradigma, diseño e implementación de clases con relación de asociación</t>
  </si>
  <si>
    <t>Implementación proyecto gráfico con Biblioteca de clases</t>
  </si>
  <si>
    <t>Implementación del paradigma OO en Phyton</t>
  </si>
  <si>
    <t>Introducción al paradigma orientado a servicios</t>
  </si>
  <si>
    <t>Introducción al paradigma orientado a eventos</t>
  </si>
  <si>
    <t>Quiz de conceptos básicos
Constructor - Instanciación Objetos
Manejo de Errores Entre Clases</t>
  </si>
  <si>
    <t>Quiz</t>
  </si>
  <si>
    <t>Prueba de competencias</t>
  </si>
  <si>
    <t>Quiz de relaciones entre clases y herencia
Polimorfismo (UML - Implementación)</t>
  </si>
  <si>
    <t xml:space="preserve">Proyecto
</t>
  </si>
  <si>
    <t>Evaluación 3. Proyecto final..</t>
  </si>
  <si>
    <t>Trabajo del estudiante en el desarrollo del . Proyecto final..
Pueden tomar 3 temas: Hacer una aplicación completa en C# o Python orientada a Objetos, o una implementación en cualquiera de los otros dos paradigmas</t>
  </si>
  <si>
    <t>Desarrollo de taller</t>
  </si>
  <si>
    <t>Desarrollo de ejercicio de diseño e implementación tema aspectos básicos</t>
  </si>
  <si>
    <t>Taller proporcionado por el docente</t>
  </si>
  <si>
    <t>Se explican los conceptos y se realiza un ejercicio en el aula para que estos queden aplicados. 
Luego, se porporciona un Ejercicio  por el docente para que lo desarrollen los estudiantes</t>
  </si>
  <si>
    <t>Desarrollo de ejercicio de diseño e implementación tema relación de asociación entre clases con todos los elementos de diseño para definirlas</t>
  </si>
  <si>
    <t>Desarrollo de ejercicio de diseño e implementación tema relación todo partes entre clases con todos los elementos de diseño para definirlas</t>
  </si>
  <si>
    <t>Desarrollo de ejercicio de diseño e implementación tema herencia entre clases con todos los elementos de diseño para definirlas</t>
  </si>
  <si>
    <t>Desarrollo de ejercicio de diseño e implementación tema polimorfismo con todos los elementos de diseño para definirlas</t>
  </si>
  <si>
    <t>Desarrollo de proyecto completo que incluye el diseño e implementación de una aplicación que referencia y usa una biblioteca de clases y una interface gráfica</t>
  </si>
  <si>
    <t>Dsarrollo de uno de los proyectos vistos en clase, que los estudiantes conocen en python</t>
  </si>
  <si>
    <t>AULA INVERTIDA</t>
  </si>
  <si>
    <t>El estudiante deberá con el ejemplo de clase, plantear una solución basada en el paradigma correspondiente</t>
  </si>
  <si>
    <t>INGENIERÍAS</t>
  </si>
  <si>
    <t>INGENIERÍA DE SISTEMAS E INFORMÁTICA</t>
  </si>
  <si>
    <t>DISEÑO Y PROGRAMACIÓN ORIENTADA A OBJETOS</t>
  </si>
  <si>
    <t>SEMANA SANTA</t>
  </si>
  <si>
    <t>Introducción al paradigma orientado a aspectos</t>
  </si>
  <si>
    <t>Evaluación 3. Paradigmas complementarios</t>
  </si>
  <si>
    <t>SEMANA 15</t>
  </si>
  <si>
    <t>20%
Diseño 20 puntos
Funcionamiento 30 puntos</t>
  </si>
  <si>
    <t xml:space="preserve">SEMANA 4
</t>
  </si>
  <si>
    <t>Repaso Lógica
LinQ - Expresiones ternarias</t>
  </si>
  <si>
    <t xml:space="preserve">SEMANA 3
</t>
  </si>
  <si>
    <t>SEMANA 6
*1er Registro en Sigaa 10%</t>
  </si>
  <si>
    <t xml:space="preserve">SEMANA 10 </t>
  </si>
  <si>
    <t>SEMANA 11
*2do Registro en Sigaa 20%
Acumulado 30%</t>
  </si>
  <si>
    <t xml:space="preserve">SEMANA 12
</t>
  </si>
  <si>
    <t xml:space="preserve">SEMANA 14
</t>
  </si>
  <si>
    <t>SEMANA 13
*3er Registro en Sigaa 10%
Acumulado 40%</t>
  </si>
  <si>
    <t>SEMANA 16
*4to Registro en Sigaa 20%
Acumulado 60%</t>
  </si>
  <si>
    <t>SEMANA 18
*5to Registro en Sigaa 40%
Acumulado 100%</t>
  </si>
  <si>
    <t>Desarrollo proyecto final</t>
  </si>
  <si>
    <t>El estudiante deberá incorporar a su proyecto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</si>
</sst>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231F20"/>
      <name val="Arial"/>
      <family val="2"/>
    </font>
    <font>
      <b/>
      <sz val="10"/>
      <color rgb="FFC00000"/>
      <name val="Arial"/>
      <family val="2"/>
    </font>
    <font>
      <b/>
      <sz val="14"/>
      <color theme="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6" fillId="8" borderId="0" applyNumberFormat="0" applyBorder="0" applyAlignment="0" applyProtection="0"/>
    <xf numFmtId="0" fontId="15" fillId="9" borderId="0" applyNumberFormat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24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right"/>
    </xf>
    <xf numFmtId="0" fontId="7" fillId="0" borderId="34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7" fillId="0" borderId="40" xfId="0" applyFont="1" applyFill="1" applyBorder="1" applyAlignment="1">
      <alignment vertical="center" wrapText="1"/>
    </xf>
    <xf numFmtId="0" fontId="7" fillId="0" borderId="29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3" borderId="28" xfId="0" applyFont="1" applyFill="1" applyBorder="1" applyAlignment="1">
      <alignment vertical="center" wrapText="1"/>
    </xf>
    <xf numFmtId="0" fontId="1" fillId="4" borderId="46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4" fillId="4" borderId="24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vertical="center" wrapText="1"/>
    </xf>
    <xf numFmtId="0" fontId="7" fillId="0" borderId="2" xfId="0" applyFont="1" applyBorder="1"/>
    <xf numFmtId="0" fontId="7" fillId="0" borderId="36" xfId="0" applyFont="1" applyBorder="1"/>
    <xf numFmtId="0" fontId="7" fillId="0" borderId="34" xfId="0" applyFont="1" applyBorder="1"/>
    <xf numFmtId="0" fontId="4" fillId="4" borderId="4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1" fillId="4" borderId="50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1" fillId="4" borderId="31" xfId="0" applyFont="1" applyFill="1" applyBorder="1" applyAlignment="1">
      <alignment horizontal="left" vertical="center" wrapText="1"/>
    </xf>
    <xf numFmtId="0" fontId="1" fillId="4" borderId="51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14" fontId="1" fillId="4" borderId="51" xfId="0" applyNumberFormat="1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vertical="center" wrapText="1"/>
    </xf>
    <xf numFmtId="0" fontId="7" fillId="7" borderId="24" xfId="0" applyFont="1" applyFill="1" applyBorder="1" applyAlignment="1">
      <alignment vertical="center" wrapText="1"/>
    </xf>
    <xf numFmtId="0" fontId="7" fillId="7" borderId="40" xfId="0" applyFont="1" applyFill="1" applyBorder="1" applyAlignment="1">
      <alignment vertical="center" wrapText="1"/>
    </xf>
    <xf numFmtId="9" fontId="7" fillId="7" borderId="40" xfId="0" applyNumberFormat="1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4" fillId="4" borderId="3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14" fontId="12" fillId="6" borderId="51" xfId="0" applyNumberFormat="1" applyFont="1" applyFill="1" applyBorder="1" applyAlignment="1">
      <alignment horizontal="center" vertical="center" wrapText="1"/>
    </xf>
    <xf numFmtId="14" fontId="12" fillId="6" borderId="0" xfId="0" applyNumberFormat="1" applyFont="1" applyFill="1" applyBorder="1" applyAlignment="1">
      <alignment horizontal="center" vertical="center" wrapText="1"/>
    </xf>
    <xf numFmtId="14" fontId="12" fillId="6" borderId="5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49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4" fillId="4" borderId="4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4" fillId="4" borderId="47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17" fillId="8" borderId="51" xfId="2" applyNumberFormat="1" applyFont="1" applyBorder="1" applyAlignment="1">
      <alignment horizontal="left" vertical="center" wrapText="1"/>
    </xf>
    <xf numFmtId="0" fontId="17" fillId="8" borderId="13" xfId="2" applyFont="1" applyBorder="1" applyAlignment="1">
      <alignment horizontal="center" vertical="center" wrapText="1"/>
    </xf>
    <xf numFmtId="0" fontId="17" fillId="8" borderId="9" xfId="2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vertical="center" wrapText="1"/>
    </xf>
    <xf numFmtId="0" fontId="7" fillId="0" borderId="55" xfId="0" applyFont="1" applyFill="1" applyBorder="1" applyAlignment="1">
      <alignment horizontal="left" vertical="center" wrapText="1"/>
    </xf>
    <xf numFmtId="0" fontId="7" fillId="0" borderId="56" xfId="0" applyFont="1" applyFill="1" applyBorder="1" applyAlignment="1">
      <alignment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8" xfId="0" applyFont="1" applyFill="1" applyBorder="1" applyAlignment="1">
      <alignment vertical="center" wrapText="1"/>
    </xf>
    <xf numFmtId="0" fontId="7" fillId="7" borderId="34" xfId="0" applyFont="1" applyFill="1" applyBorder="1" applyAlignment="1">
      <alignment horizontal="left" vertical="center" wrapText="1"/>
    </xf>
    <xf numFmtId="0" fontId="7" fillId="7" borderId="27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vertical="center" wrapText="1"/>
    </xf>
    <xf numFmtId="0" fontId="7" fillId="7" borderId="33" xfId="0" applyFont="1" applyFill="1" applyBorder="1" applyAlignment="1">
      <alignment vertical="center" wrapText="1"/>
    </xf>
    <xf numFmtId="9" fontId="7" fillId="7" borderId="33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5" fillId="9" borderId="6" xfId="3" applyBorder="1" applyAlignment="1">
      <alignment horizontal="center" vertical="center" wrapText="1"/>
    </xf>
    <xf numFmtId="0" fontId="15" fillId="9" borderId="34" xfId="3" applyBorder="1" applyAlignment="1">
      <alignment horizontal="center" vertical="center" wrapText="1"/>
    </xf>
    <xf numFmtId="0" fontId="15" fillId="9" borderId="2" xfId="3" applyBorder="1" applyAlignment="1">
      <alignment horizontal="center" vertical="center" wrapText="1"/>
    </xf>
    <xf numFmtId="0" fontId="15" fillId="9" borderId="2" xfId="3" applyBorder="1" applyAlignment="1">
      <alignment vertical="center" wrapText="1"/>
    </xf>
    <xf numFmtId="0" fontId="15" fillId="9" borderId="2" xfId="3" applyBorder="1" applyAlignment="1">
      <alignment horizontal="left" vertical="center" wrapText="1"/>
    </xf>
    <xf numFmtId="0" fontId="15" fillId="9" borderId="8" xfId="3" applyBorder="1" applyAlignment="1">
      <alignment vertical="center" wrapText="1"/>
    </xf>
    <xf numFmtId="0" fontId="15" fillId="9" borderId="24" xfId="3" applyBorder="1" applyAlignment="1">
      <alignment vertical="center" wrapText="1"/>
    </xf>
    <xf numFmtId="0" fontId="15" fillId="9" borderId="40" xfId="3" applyBorder="1" applyAlignment="1">
      <alignment vertical="center" wrapText="1"/>
    </xf>
    <xf numFmtId="9" fontId="15" fillId="9" borderId="40" xfId="3" applyNumberFormat="1" applyBorder="1" applyAlignment="1">
      <alignment vertical="center" wrapText="1"/>
    </xf>
    <xf numFmtId="0" fontId="13" fillId="0" borderId="54" xfId="0" applyFont="1" applyBorder="1" applyAlignment="1">
      <alignment horizontal="center" vertical="center" wrapText="1"/>
    </xf>
  </cellXfs>
  <cellStyles count="4">
    <cellStyle name="20% - Énfasis4" xfId="3" builtinId="42"/>
    <cellStyle name="Énfasis1" xfId="2" builtinId="29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142~1\AppData\Local\Temp\7zO0D829829\Cartas%20Descriptivas%20TA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a descriptiva"/>
      <sheetName val="Listas"/>
      <sheetName val="TALLER 1"/>
      <sheetName val="TALLER 2"/>
      <sheetName val="TALLER 3"/>
      <sheetName val="TALLER 4"/>
      <sheetName val="TALLER 5"/>
      <sheetName val="TALLER 6"/>
      <sheetName val="NÚCLEO 1"/>
      <sheetName val="TALLER 7"/>
      <sheetName val="NÚCLEO 2"/>
      <sheetName val="TALLER 8"/>
      <sheetName val="NÚCLEO 3"/>
      <sheetName val="TALLER 9"/>
      <sheetName val="NÚCLEO 4"/>
      <sheetName val="Definiciones"/>
      <sheetName val="Descripción del curso-Catálogo"/>
    </sheetNames>
    <sheetDataSet>
      <sheetData sheetId="0"/>
      <sheetData sheetId="1">
        <row r="2">
          <cell r="F2" t="str">
            <v>Seleccione_el_campo_amplio</v>
          </cell>
          <cell r="H2" t="str">
            <v>Seleccione_el_área_del_conocimiento</v>
          </cell>
        </row>
        <row r="3">
          <cell r="F3" t="str">
            <v>Programas_y_certificaciones_genericas</v>
          </cell>
          <cell r="H3" t="str">
            <v>Agronomía_veterinaria_y_afines</v>
          </cell>
        </row>
        <row r="4">
          <cell r="F4" t="str">
            <v>Educación</v>
          </cell>
          <cell r="H4" t="str">
            <v>Bellas_artes</v>
          </cell>
        </row>
        <row r="5">
          <cell r="F5" t="str">
            <v>Artes_y_humanidades</v>
          </cell>
          <cell r="H5" t="str">
            <v>Ciencias_de_la_educación</v>
          </cell>
        </row>
        <row r="6">
          <cell r="F6" t="str">
            <v>Ciencias_sociales</v>
          </cell>
          <cell r="H6" t="str">
            <v>Ciencias_de_la_salud</v>
          </cell>
        </row>
        <row r="7">
          <cell r="F7" t="str">
            <v>Administración_de_empresas_y_derecho</v>
          </cell>
          <cell r="H7" t="str">
            <v>Ciencias_sociales_y_humanas</v>
          </cell>
        </row>
        <row r="8">
          <cell r="F8" t="str">
            <v>Ciencias_naturales_matemáticas_y_estadística</v>
          </cell>
          <cell r="H8" t="str">
            <v>Economía_administración_contaduría_y_afines</v>
          </cell>
        </row>
        <row r="9">
          <cell r="F9" t="str">
            <v>Tecnologías_de_la_Información_y_la_Comunicación_TIC</v>
          </cell>
          <cell r="H9" t="str">
            <v>Ingeniería_arquitectura_urbanismo_y_afines</v>
          </cell>
        </row>
        <row r="10">
          <cell r="F10" t="str">
            <v>Ingeniería_industria_y_construcción</v>
          </cell>
          <cell r="H10" t="str">
            <v>Matemáticas_y_ciencas_naturales</v>
          </cell>
        </row>
        <row r="11">
          <cell r="F11" t="str">
            <v>Agricultura_silvicultura_pesca_y_veterinaria</v>
          </cell>
        </row>
        <row r="12">
          <cell r="F12" t="str">
            <v>Salud_y_Bienestar</v>
          </cell>
        </row>
        <row r="13">
          <cell r="F13" t="str">
            <v>Servicios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67"/>
  <sheetViews>
    <sheetView tabSelected="1" topLeftCell="A11" zoomScale="70" zoomScaleNormal="70" zoomScaleSheetLayoutView="80" zoomScalePageLayoutView="30" workbookViewId="0">
      <pane xSplit="3" ySplit="2" topLeftCell="D13" activePane="bottomRight" state="frozen"/>
      <selection activeCell="A11" sqref="A11"/>
      <selection pane="topRight" activeCell="D11" sqref="D11"/>
      <selection pane="bottomLeft" activeCell="A13" sqref="A13"/>
      <selection pane="bottomRight" activeCell="K31" sqref="K31"/>
    </sheetView>
  </sheetViews>
  <sheetFormatPr baseColWidth="10" defaultColWidth="9.1796875" defaultRowHeight="39.5" customHeight="1" x14ac:dyDescent="0.25"/>
  <cols>
    <col min="1" max="1" width="37.453125" style="1" customWidth="1"/>
    <col min="2" max="2" width="21.26953125" style="1" customWidth="1"/>
    <col min="3" max="3" width="26.453125" style="1" customWidth="1"/>
    <col min="4" max="4" width="45.08984375" style="1" customWidth="1"/>
    <col min="5" max="5" width="13.54296875" style="1" customWidth="1"/>
    <col min="6" max="6" width="11" style="1" customWidth="1"/>
    <col min="7" max="7" width="13.1796875" style="1" customWidth="1"/>
    <col min="8" max="8" width="16.08984375" style="1" customWidth="1"/>
    <col min="9" max="9" width="15.54296875" style="4" customWidth="1"/>
    <col min="10" max="10" width="12.08984375" style="1" customWidth="1"/>
    <col min="11" max="13" width="32.54296875" style="1" customWidth="1"/>
    <col min="14" max="14" width="23" style="1" customWidth="1"/>
    <col min="15" max="15" width="20.26953125" style="1" customWidth="1"/>
    <col min="16" max="16384" width="9.1796875" style="1"/>
  </cols>
  <sheetData>
    <row r="1" spans="1:14" ht="39.5" customHeight="1" thickBot="1" x14ac:dyDescent="0.3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ht="39.5" customHeight="1" thickBot="1" x14ac:dyDescent="0.3">
      <c r="A2" s="69" t="s">
        <v>19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</row>
    <row r="3" spans="1:14" ht="39.5" customHeight="1" thickBot="1" x14ac:dyDescent="0.3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/>
    </row>
    <row r="4" spans="1:14" ht="39.5" customHeight="1" x14ac:dyDescent="0.25">
      <c r="A4" s="20" t="s">
        <v>2</v>
      </c>
      <c r="B4" s="29"/>
      <c r="C4" s="75" t="s">
        <v>69</v>
      </c>
      <c r="D4" s="75"/>
      <c r="E4" s="76"/>
      <c r="F4" s="76"/>
      <c r="G4" s="76"/>
      <c r="H4" s="76"/>
      <c r="I4" s="76"/>
      <c r="J4" s="76"/>
      <c r="K4" s="76"/>
      <c r="L4" s="77"/>
      <c r="M4" s="77"/>
      <c r="N4" s="78"/>
    </row>
    <row r="5" spans="1:14" ht="39.5" customHeight="1" x14ac:dyDescent="0.25">
      <c r="A5" s="21" t="s">
        <v>3</v>
      </c>
      <c r="B5" s="30"/>
      <c r="C5" s="79" t="s">
        <v>70</v>
      </c>
      <c r="D5" s="79"/>
      <c r="E5" s="80"/>
      <c r="F5" s="80"/>
      <c r="G5" s="80"/>
      <c r="H5" s="80"/>
      <c r="I5" s="80"/>
      <c r="J5" s="80"/>
      <c r="K5" s="80"/>
      <c r="L5" s="81"/>
      <c r="M5" s="81"/>
      <c r="N5" s="82"/>
    </row>
    <row r="6" spans="1:14" ht="39.5" customHeight="1" x14ac:dyDescent="0.25">
      <c r="A6" s="21" t="s">
        <v>4</v>
      </c>
      <c r="B6" s="30"/>
      <c r="C6" s="83" t="s">
        <v>71</v>
      </c>
      <c r="D6" s="83"/>
      <c r="E6" s="84"/>
      <c r="F6" s="84"/>
      <c r="G6" s="84"/>
      <c r="H6" s="84"/>
      <c r="I6" s="84"/>
      <c r="J6" s="84"/>
      <c r="K6" s="84"/>
      <c r="L6" s="85"/>
      <c r="M6" s="85"/>
      <c r="N6" s="86"/>
    </row>
    <row r="7" spans="1:14" ht="39.5" customHeight="1" x14ac:dyDescent="0.25">
      <c r="A7" s="21" t="s">
        <v>12</v>
      </c>
      <c r="B7" s="30"/>
      <c r="C7" s="87">
        <v>15443</v>
      </c>
      <c r="D7" s="87"/>
      <c r="E7" s="88"/>
      <c r="F7" s="88"/>
      <c r="G7" s="88"/>
      <c r="H7" s="88"/>
      <c r="I7" s="88"/>
      <c r="J7" s="88"/>
      <c r="K7" s="88"/>
      <c r="L7" s="89"/>
      <c r="M7" s="89"/>
      <c r="N7" s="90"/>
    </row>
    <row r="8" spans="1:14" ht="39.5" customHeight="1" x14ac:dyDescent="0.25">
      <c r="A8" s="22" t="s">
        <v>20</v>
      </c>
      <c r="B8" s="31"/>
      <c r="C8" s="98">
        <v>3</v>
      </c>
      <c r="D8" s="99"/>
      <c r="E8" s="18" t="s">
        <v>23</v>
      </c>
      <c r="F8" s="8">
        <f>I8+N8</f>
        <v>180</v>
      </c>
      <c r="G8" s="103" t="s">
        <v>24</v>
      </c>
      <c r="H8" s="103"/>
      <c r="I8" s="8">
        <f>SUM(E13:E32)</f>
        <v>52</v>
      </c>
      <c r="J8" s="100" t="s">
        <v>21</v>
      </c>
      <c r="K8" s="101"/>
      <c r="L8" s="101"/>
      <c r="M8" s="102"/>
      <c r="N8" s="8">
        <f>SUM(F13:F32) + J18+J25+H30+H31</f>
        <v>128</v>
      </c>
    </row>
    <row r="9" spans="1:14" ht="39.5" customHeight="1" x14ac:dyDescent="0.25">
      <c r="A9" s="22" t="s">
        <v>33</v>
      </c>
      <c r="B9" s="32"/>
      <c r="C9" s="91"/>
      <c r="D9" s="91"/>
      <c r="E9" s="92"/>
      <c r="F9" s="92"/>
      <c r="G9" s="92"/>
      <c r="H9" s="92"/>
      <c r="I9" s="92"/>
      <c r="J9" s="92"/>
      <c r="K9" s="92"/>
      <c r="L9" s="93"/>
      <c r="M9" s="93"/>
      <c r="N9" s="94"/>
    </row>
    <row r="10" spans="1:14" ht="39.5" customHeight="1" thickBot="1" x14ac:dyDescent="0.3">
      <c r="A10" s="23" t="s">
        <v>22</v>
      </c>
      <c r="B10" s="33"/>
      <c r="C10" s="19" t="s">
        <v>34</v>
      </c>
      <c r="D10" s="19"/>
      <c r="E10" s="95"/>
      <c r="F10" s="95"/>
      <c r="G10" s="95"/>
      <c r="H10" s="95"/>
      <c r="I10" s="95"/>
      <c r="J10" s="95"/>
      <c r="K10" s="95"/>
      <c r="L10" s="96"/>
      <c r="M10" s="96"/>
      <c r="N10" s="97"/>
    </row>
    <row r="11" spans="1:14" s="5" customFormat="1" ht="39.5" customHeight="1" x14ac:dyDescent="0.3">
      <c r="A11" s="52" t="s">
        <v>25</v>
      </c>
      <c r="B11" s="34"/>
      <c r="C11" s="55" t="s">
        <v>9</v>
      </c>
      <c r="D11" s="130" t="s">
        <v>35</v>
      </c>
      <c r="E11" s="61" t="s">
        <v>36</v>
      </c>
      <c r="F11" s="62"/>
      <c r="G11" s="62"/>
      <c r="H11" s="62"/>
      <c r="I11" s="62"/>
      <c r="J11" s="62"/>
      <c r="K11" s="57" t="s">
        <v>11</v>
      </c>
      <c r="L11" s="59" t="s">
        <v>10</v>
      </c>
      <c r="M11" s="57" t="s">
        <v>37</v>
      </c>
      <c r="N11" s="57" t="s">
        <v>38</v>
      </c>
    </row>
    <row r="12" spans="1:14" s="5" customFormat="1" ht="39.5" customHeight="1" thickBot="1" x14ac:dyDescent="0.35">
      <c r="A12" s="53"/>
      <c r="B12" s="35"/>
      <c r="C12" s="56"/>
      <c r="D12" s="131"/>
      <c r="E12" s="17" t="s">
        <v>5</v>
      </c>
      <c r="F12" s="17" t="s">
        <v>6</v>
      </c>
      <c r="G12" s="17" t="s">
        <v>7</v>
      </c>
      <c r="H12" s="17" t="s">
        <v>31</v>
      </c>
      <c r="I12" s="17" t="s">
        <v>8</v>
      </c>
      <c r="J12" s="28" t="s">
        <v>30</v>
      </c>
      <c r="K12" s="58"/>
      <c r="L12" s="60"/>
      <c r="M12" s="58"/>
      <c r="N12" s="58"/>
    </row>
    <row r="13" spans="1:14" ht="29.5" customHeight="1" x14ac:dyDescent="0.25">
      <c r="A13" s="53"/>
      <c r="B13" s="39">
        <v>45311</v>
      </c>
      <c r="C13" s="50" t="s">
        <v>32</v>
      </c>
      <c r="D13" s="136" t="s">
        <v>78</v>
      </c>
      <c r="E13" s="9">
        <v>4</v>
      </c>
      <c r="F13" s="9">
        <v>4</v>
      </c>
      <c r="G13" s="10"/>
      <c r="H13" s="10"/>
      <c r="I13" s="11"/>
      <c r="J13" s="12"/>
      <c r="K13" s="16" t="s">
        <v>57</v>
      </c>
      <c r="L13" s="14" t="s">
        <v>59</v>
      </c>
      <c r="M13" s="14"/>
      <c r="N13" s="14"/>
    </row>
    <row r="14" spans="1:14" ht="25" customHeight="1" x14ac:dyDescent="0.25">
      <c r="A14" s="53"/>
      <c r="B14" s="39">
        <f>B13+7</f>
        <v>45318</v>
      </c>
      <c r="C14" s="51" t="s">
        <v>13</v>
      </c>
      <c r="D14" s="9" t="s">
        <v>44</v>
      </c>
      <c r="E14" s="6">
        <v>4</v>
      </c>
      <c r="F14" s="6">
        <v>6</v>
      </c>
      <c r="G14" s="3"/>
      <c r="H14" s="3"/>
      <c r="I14" s="7"/>
      <c r="J14" s="13"/>
      <c r="K14" s="2" t="s">
        <v>58</v>
      </c>
      <c r="L14" s="15" t="s">
        <v>60</v>
      </c>
      <c r="M14" s="15"/>
      <c r="N14" s="15"/>
    </row>
    <row r="15" spans="1:14" ht="39.5" customHeight="1" x14ac:dyDescent="0.25">
      <c r="A15" s="53"/>
      <c r="B15" s="39">
        <f t="shared" ref="B15:B22" si="0">B14+7</f>
        <v>45325</v>
      </c>
      <c r="C15" s="150" t="s">
        <v>79</v>
      </c>
      <c r="D15" s="151" t="s">
        <v>50</v>
      </c>
      <c r="E15" s="152">
        <v>2</v>
      </c>
      <c r="F15" s="152">
        <v>2</v>
      </c>
      <c r="G15" s="153"/>
      <c r="H15" s="153"/>
      <c r="I15" s="154"/>
      <c r="J15" s="155"/>
      <c r="K15" s="156"/>
      <c r="L15" s="157"/>
      <c r="M15" s="157" t="s">
        <v>51</v>
      </c>
      <c r="N15" s="158">
        <v>0.1</v>
      </c>
    </row>
    <row r="16" spans="1:14" ht="25" customHeight="1" x14ac:dyDescent="0.25">
      <c r="A16" s="53"/>
      <c r="B16" s="39">
        <f t="shared" si="0"/>
        <v>45332</v>
      </c>
      <c r="C16" s="51" t="s">
        <v>77</v>
      </c>
      <c r="D16" s="9" t="s">
        <v>39</v>
      </c>
      <c r="E16" s="6">
        <v>4</v>
      </c>
      <c r="F16" s="6">
        <v>6</v>
      </c>
      <c r="G16" s="3"/>
      <c r="H16" s="3"/>
      <c r="I16" s="7"/>
      <c r="J16" s="13"/>
      <c r="K16" s="2" t="s">
        <v>61</v>
      </c>
      <c r="L16" s="15" t="s">
        <v>60</v>
      </c>
      <c r="M16" s="15"/>
      <c r="N16" s="15"/>
    </row>
    <row r="17" spans="1:14" ht="25" customHeight="1" x14ac:dyDescent="0.25">
      <c r="A17" s="53"/>
      <c r="B17" s="39">
        <f t="shared" si="0"/>
        <v>45339</v>
      </c>
      <c r="C17" s="41" t="s">
        <v>14</v>
      </c>
      <c r="D17" s="42" t="s">
        <v>45</v>
      </c>
      <c r="E17" s="43">
        <v>2</v>
      </c>
      <c r="F17" s="43">
        <v>2</v>
      </c>
      <c r="G17" s="44"/>
      <c r="H17" s="44"/>
      <c r="I17" s="45"/>
      <c r="J17" s="46"/>
      <c r="K17" s="47"/>
      <c r="L17" s="48"/>
      <c r="M17" s="48" t="s">
        <v>52</v>
      </c>
      <c r="N17" s="49">
        <v>0.2</v>
      </c>
    </row>
    <row r="18" spans="1:14" ht="33" customHeight="1" x14ac:dyDescent="0.25">
      <c r="A18" s="53"/>
      <c r="B18" s="39">
        <f t="shared" si="0"/>
        <v>45346</v>
      </c>
      <c r="C18" s="40" t="s">
        <v>80</v>
      </c>
      <c r="D18" s="9" t="s">
        <v>40</v>
      </c>
      <c r="E18" s="6">
        <v>4</v>
      </c>
      <c r="F18" s="6">
        <v>6</v>
      </c>
      <c r="G18" s="3"/>
      <c r="H18" s="3"/>
      <c r="I18" s="7"/>
      <c r="J18" s="13"/>
      <c r="K18" s="2" t="s">
        <v>62</v>
      </c>
      <c r="L18" s="15" t="s">
        <v>60</v>
      </c>
      <c r="M18" s="15"/>
      <c r="N18" s="15"/>
    </row>
    <row r="19" spans="1:14" ht="25" customHeight="1" x14ac:dyDescent="0.25">
      <c r="A19" s="53"/>
      <c r="B19" s="39">
        <v>45354</v>
      </c>
      <c r="C19" s="51" t="s">
        <v>15</v>
      </c>
      <c r="D19" s="9" t="s">
        <v>41</v>
      </c>
      <c r="E19" s="6">
        <v>4</v>
      </c>
      <c r="F19" s="6">
        <v>6</v>
      </c>
      <c r="G19" s="3"/>
      <c r="H19" s="3"/>
      <c r="I19" s="7"/>
      <c r="J19" s="13"/>
      <c r="K19" s="2" t="s">
        <v>63</v>
      </c>
      <c r="L19" s="15" t="s">
        <v>60</v>
      </c>
      <c r="M19" s="15"/>
      <c r="N19" s="15"/>
    </row>
    <row r="20" spans="1:14" ht="25" customHeight="1" x14ac:dyDescent="0.25">
      <c r="A20" s="53"/>
      <c r="B20" s="39">
        <f t="shared" si="0"/>
        <v>45361</v>
      </c>
      <c r="C20" s="150" t="s">
        <v>16</v>
      </c>
      <c r="D20" s="152" t="s">
        <v>53</v>
      </c>
      <c r="E20" s="152">
        <v>2</v>
      </c>
      <c r="F20" s="152">
        <v>2</v>
      </c>
      <c r="G20" s="153"/>
      <c r="H20" s="153"/>
      <c r="I20" s="154"/>
      <c r="J20" s="155"/>
      <c r="K20" s="156"/>
      <c r="L20" s="157" t="s">
        <v>60</v>
      </c>
      <c r="M20" s="157" t="s">
        <v>51</v>
      </c>
      <c r="N20" s="158">
        <v>0.1</v>
      </c>
    </row>
    <row r="21" spans="1:14" ht="25" customHeight="1" x14ac:dyDescent="0.25">
      <c r="A21" s="53"/>
      <c r="B21" s="39">
        <f t="shared" si="0"/>
        <v>45368</v>
      </c>
      <c r="C21" s="51" t="s">
        <v>17</v>
      </c>
      <c r="D21" s="9" t="s">
        <v>43</v>
      </c>
      <c r="E21" s="6">
        <v>4</v>
      </c>
      <c r="F21" s="6">
        <v>6</v>
      </c>
      <c r="G21" s="3"/>
      <c r="H21" s="3"/>
      <c r="I21" s="7"/>
      <c r="J21" s="13"/>
      <c r="K21" s="2" t="s">
        <v>64</v>
      </c>
      <c r="L21" s="15" t="s">
        <v>60</v>
      </c>
      <c r="M21" s="15"/>
      <c r="N21" s="15"/>
    </row>
    <row r="22" spans="1:14" ht="25" customHeight="1" x14ac:dyDescent="0.25">
      <c r="A22" s="53"/>
      <c r="B22" s="39">
        <f t="shared" si="0"/>
        <v>45375</v>
      </c>
      <c r="C22" s="51" t="s">
        <v>81</v>
      </c>
      <c r="D22" s="42" t="s">
        <v>42</v>
      </c>
      <c r="E22" s="43">
        <v>2</v>
      </c>
      <c r="F22" s="43">
        <v>2</v>
      </c>
      <c r="G22" s="44"/>
      <c r="H22" s="44"/>
      <c r="I22" s="45"/>
      <c r="J22" s="46"/>
      <c r="K22" s="47"/>
      <c r="L22" s="48"/>
      <c r="M22" s="48" t="s">
        <v>52</v>
      </c>
      <c r="N22" s="49">
        <v>0.2</v>
      </c>
    </row>
    <row r="23" spans="1:14" ht="25" hidden="1" customHeight="1" x14ac:dyDescent="0.25">
      <c r="A23" s="53"/>
      <c r="B23" s="63" t="s">
        <v>72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5"/>
    </row>
    <row r="24" spans="1:14" ht="43" customHeight="1" x14ac:dyDescent="0.25">
      <c r="A24" s="53"/>
      <c r="B24" s="39">
        <f>$B$22+7</f>
        <v>45382</v>
      </c>
      <c r="C24" s="40" t="s">
        <v>82</v>
      </c>
      <c r="D24" s="9" t="s">
        <v>46</v>
      </c>
      <c r="E24" s="6">
        <v>4</v>
      </c>
      <c r="F24" s="6">
        <v>6</v>
      </c>
      <c r="G24" s="3"/>
      <c r="H24" s="3"/>
      <c r="I24" s="7"/>
      <c r="J24" s="3"/>
      <c r="K24" s="24"/>
      <c r="L24" s="15" t="s">
        <v>65</v>
      </c>
      <c r="M24" s="15"/>
      <c r="N24" s="15"/>
    </row>
    <row r="25" spans="1:14" ht="25" customHeight="1" x14ac:dyDescent="0.25">
      <c r="A25" s="53"/>
      <c r="B25" s="39">
        <f>B24+7</f>
        <v>45389</v>
      </c>
      <c r="C25" s="51" t="s">
        <v>83</v>
      </c>
      <c r="D25" s="9" t="s">
        <v>47</v>
      </c>
      <c r="E25" s="6">
        <v>4</v>
      </c>
      <c r="F25" s="6">
        <v>6</v>
      </c>
      <c r="G25" s="3"/>
      <c r="H25" s="3"/>
      <c r="I25" s="3"/>
      <c r="J25" s="3"/>
      <c r="K25" s="3"/>
      <c r="L25" s="3" t="s">
        <v>66</v>
      </c>
      <c r="M25" s="3"/>
      <c r="N25" s="3"/>
    </row>
    <row r="26" spans="1:14" ht="25" customHeight="1" x14ac:dyDescent="0.25">
      <c r="A26" s="53"/>
      <c r="B26" s="133">
        <f>B25+7</f>
        <v>45396</v>
      </c>
      <c r="C26" s="134" t="s">
        <v>72</v>
      </c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</row>
    <row r="27" spans="1:14" ht="52" customHeight="1" x14ac:dyDescent="0.25">
      <c r="A27" s="53"/>
      <c r="B27" s="39">
        <f>B25+14</f>
        <v>45403</v>
      </c>
      <c r="C27" s="40" t="s">
        <v>85</v>
      </c>
      <c r="D27" s="3" t="s">
        <v>49</v>
      </c>
      <c r="E27" s="6">
        <v>4</v>
      </c>
      <c r="F27" s="6">
        <v>8</v>
      </c>
      <c r="G27" s="3"/>
      <c r="H27" s="3"/>
      <c r="I27" s="7"/>
      <c r="J27" s="13"/>
      <c r="K27" s="132" t="s">
        <v>89</v>
      </c>
      <c r="L27" s="15" t="s">
        <v>67</v>
      </c>
      <c r="M27" s="15"/>
      <c r="N27" s="15"/>
    </row>
    <row r="28" spans="1:14" ht="76.5" customHeight="1" x14ac:dyDescent="0.25">
      <c r="A28" s="53"/>
      <c r="B28" s="39">
        <f>B27+7</f>
        <v>45410</v>
      </c>
      <c r="C28" s="51" t="s">
        <v>84</v>
      </c>
      <c r="D28" s="42" t="s">
        <v>74</v>
      </c>
      <c r="E28" s="43"/>
      <c r="F28" s="43">
        <v>16</v>
      </c>
      <c r="G28" s="44"/>
      <c r="H28" s="44"/>
      <c r="I28" s="45"/>
      <c r="J28" s="46"/>
      <c r="K28" s="156" t="s">
        <v>68</v>
      </c>
      <c r="L28" s="48"/>
      <c r="M28" s="48"/>
      <c r="N28" s="49">
        <v>0.2</v>
      </c>
    </row>
    <row r="29" spans="1:14" ht="38.5" customHeight="1" x14ac:dyDescent="0.25">
      <c r="A29" s="53"/>
      <c r="B29" s="39">
        <f>B27+7</f>
        <v>45410</v>
      </c>
      <c r="C29" s="51" t="s">
        <v>75</v>
      </c>
      <c r="D29" s="3" t="s">
        <v>73</v>
      </c>
      <c r="E29" s="6">
        <v>4</v>
      </c>
      <c r="F29" s="6">
        <v>8</v>
      </c>
      <c r="G29" s="3"/>
      <c r="H29" s="3">
        <v>4</v>
      </c>
      <c r="I29" s="7"/>
      <c r="J29" s="13"/>
      <c r="K29" s="2" t="s">
        <v>68</v>
      </c>
      <c r="L29" s="15" t="s">
        <v>67</v>
      </c>
      <c r="M29" s="15"/>
      <c r="N29" s="15"/>
    </row>
    <row r="30" spans="1:14" ht="53" customHeight="1" x14ac:dyDescent="0.25">
      <c r="A30" s="53"/>
      <c r="B30" s="39">
        <f>B28+7</f>
        <v>45417</v>
      </c>
      <c r="C30" s="159" t="s">
        <v>86</v>
      </c>
      <c r="D30" s="54" t="s">
        <v>48</v>
      </c>
      <c r="E30" s="137">
        <v>4</v>
      </c>
      <c r="F30" s="137">
        <v>16</v>
      </c>
      <c r="G30" s="138"/>
      <c r="H30" s="138">
        <v>4</v>
      </c>
      <c r="I30" s="139"/>
      <c r="J30" s="140"/>
      <c r="K30" s="141" t="s">
        <v>56</v>
      </c>
      <c r="L30" s="142"/>
      <c r="M30" s="142"/>
      <c r="N30" s="142"/>
    </row>
    <row r="31" spans="1:14" ht="38" customHeight="1" x14ac:dyDescent="0.25">
      <c r="A31" s="53"/>
      <c r="B31" s="39">
        <f t="shared" ref="B31:B32" si="1">B30+7</f>
        <v>45424</v>
      </c>
      <c r="C31" s="148" t="s">
        <v>18</v>
      </c>
      <c r="D31" s="149" t="s">
        <v>88</v>
      </c>
      <c r="E31" s="149"/>
      <c r="F31" s="137">
        <v>16</v>
      </c>
      <c r="G31" s="149"/>
      <c r="H31" s="149">
        <v>4</v>
      </c>
      <c r="I31" s="149"/>
      <c r="J31" s="149"/>
      <c r="K31" s="149"/>
      <c r="L31" s="149"/>
      <c r="M31" s="149"/>
      <c r="N31" s="149"/>
    </row>
    <row r="32" spans="1:14" ht="39.5" customHeight="1" thickBot="1" x14ac:dyDescent="0.3">
      <c r="A32" s="53"/>
      <c r="B32" s="39">
        <f t="shared" si="1"/>
        <v>45431</v>
      </c>
      <c r="C32" s="50" t="s">
        <v>87</v>
      </c>
      <c r="D32" s="42" t="s">
        <v>55</v>
      </c>
      <c r="E32" s="42"/>
      <c r="F32" s="42">
        <v>2</v>
      </c>
      <c r="G32" s="10"/>
      <c r="H32" s="10"/>
      <c r="I32" s="143"/>
      <c r="J32" s="144"/>
      <c r="K32" s="145"/>
      <c r="L32" s="146"/>
      <c r="M32" s="146" t="s">
        <v>54</v>
      </c>
      <c r="N32" s="147" t="s">
        <v>76</v>
      </c>
    </row>
    <row r="33" spans="1:14" ht="39.5" customHeight="1" thickBot="1" x14ac:dyDescent="0.3">
      <c r="A33" s="57" t="s">
        <v>26</v>
      </c>
      <c r="B33" s="36"/>
      <c r="C33" s="114" t="s">
        <v>29</v>
      </c>
      <c r="D33" s="115"/>
      <c r="E33" s="115"/>
      <c r="F33" s="115"/>
      <c r="G33" s="115"/>
      <c r="H33" s="115"/>
      <c r="I33" s="116"/>
      <c r="J33" s="27" t="s">
        <v>28</v>
      </c>
      <c r="K33" s="110" t="s">
        <v>27</v>
      </c>
      <c r="L33" s="111"/>
      <c r="M33" s="111"/>
      <c r="N33" s="112"/>
    </row>
    <row r="34" spans="1:14" ht="39.5" customHeight="1" x14ac:dyDescent="0.25">
      <c r="A34" s="113"/>
      <c r="B34" s="37"/>
      <c r="C34" s="117"/>
      <c r="D34" s="118"/>
      <c r="E34" s="118"/>
      <c r="F34" s="118"/>
      <c r="G34" s="118"/>
      <c r="H34" s="118"/>
      <c r="I34" s="119"/>
      <c r="J34" s="26"/>
      <c r="K34" s="127"/>
      <c r="L34" s="128"/>
      <c r="M34" s="128"/>
      <c r="N34" s="129"/>
    </row>
    <row r="35" spans="1:14" ht="39.5" customHeight="1" x14ac:dyDescent="0.25">
      <c r="A35" s="113"/>
      <c r="B35" s="37"/>
      <c r="C35" s="120"/>
      <c r="D35" s="121"/>
      <c r="E35" s="121"/>
      <c r="F35" s="121"/>
      <c r="G35" s="121"/>
      <c r="H35" s="121"/>
      <c r="I35" s="122"/>
      <c r="J35" s="24"/>
      <c r="K35" s="104"/>
      <c r="L35" s="105"/>
      <c r="M35" s="105"/>
      <c r="N35" s="106"/>
    </row>
    <row r="36" spans="1:14" ht="39.5" customHeight="1" x14ac:dyDescent="0.25">
      <c r="A36" s="113"/>
      <c r="B36" s="37"/>
      <c r="C36" s="123"/>
      <c r="D36" s="105"/>
      <c r="E36" s="105"/>
      <c r="F36" s="105"/>
      <c r="G36" s="105"/>
      <c r="H36" s="105"/>
      <c r="I36" s="124"/>
      <c r="J36" s="24"/>
      <c r="K36" s="104"/>
      <c r="L36" s="105"/>
      <c r="M36" s="105"/>
      <c r="N36" s="106"/>
    </row>
    <row r="37" spans="1:14" ht="39.5" customHeight="1" x14ac:dyDescent="0.25">
      <c r="A37" s="113"/>
      <c r="B37" s="37"/>
      <c r="C37" s="123"/>
      <c r="D37" s="105"/>
      <c r="E37" s="105"/>
      <c r="F37" s="105"/>
      <c r="G37" s="105"/>
      <c r="H37" s="105"/>
      <c r="I37" s="124"/>
      <c r="J37" s="24"/>
      <c r="K37" s="104"/>
      <c r="L37" s="105"/>
      <c r="M37" s="105"/>
      <c r="N37" s="106"/>
    </row>
    <row r="38" spans="1:14" ht="39.5" customHeight="1" x14ac:dyDescent="0.25">
      <c r="A38" s="113"/>
      <c r="B38" s="37"/>
      <c r="C38" s="123"/>
      <c r="D38" s="105"/>
      <c r="E38" s="105"/>
      <c r="F38" s="105"/>
      <c r="G38" s="105"/>
      <c r="H38" s="105"/>
      <c r="I38" s="124"/>
      <c r="J38" s="24"/>
      <c r="K38" s="104"/>
      <c r="L38" s="105"/>
      <c r="M38" s="105"/>
      <c r="N38" s="106"/>
    </row>
    <row r="39" spans="1:14" ht="39.5" customHeight="1" x14ac:dyDescent="0.25">
      <c r="A39" s="113"/>
      <c r="B39" s="37"/>
      <c r="C39" s="123"/>
      <c r="D39" s="105"/>
      <c r="E39" s="105"/>
      <c r="F39" s="105"/>
      <c r="G39" s="105"/>
      <c r="H39" s="105"/>
      <c r="I39" s="124"/>
      <c r="J39" s="24"/>
      <c r="K39" s="104"/>
      <c r="L39" s="105"/>
      <c r="M39" s="105"/>
      <c r="N39" s="106"/>
    </row>
    <row r="40" spans="1:14" ht="39.5" customHeight="1" x14ac:dyDescent="0.25">
      <c r="A40" s="113"/>
      <c r="B40" s="37"/>
      <c r="C40" s="123"/>
      <c r="D40" s="105"/>
      <c r="E40" s="105"/>
      <c r="F40" s="105"/>
      <c r="G40" s="105"/>
      <c r="H40" s="105"/>
      <c r="I40" s="124"/>
      <c r="J40" s="24"/>
      <c r="K40" s="104"/>
      <c r="L40" s="105"/>
      <c r="M40" s="105"/>
      <c r="N40" s="106"/>
    </row>
    <row r="41" spans="1:14" ht="39.5" customHeight="1" thickBot="1" x14ac:dyDescent="0.3">
      <c r="A41" s="58"/>
      <c r="B41" s="38"/>
      <c r="C41" s="125"/>
      <c r="D41" s="108"/>
      <c r="E41" s="108"/>
      <c r="F41" s="108"/>
      <c r="G41" s="108"/>
      <c r="H41" s="108"/>
      <c r="I41" s="126"/>
      <c r="J41" s="25"/>
      <c r="K41" s="107"/>
      <c r="L41" s="108"/>
      <c r="M41" s="108"/>
      <c r="N41" s="109"/>
    </row>
    <row r="63" spans="4:4" ht="39.5" customHeight="1" x14ac:dyDescent="0.35">
      <c r="D63"/>
    </row>
    <row r="64" spans="4:4" ht="39.5" customHeight="1" x14ac:dyDescent="0.35">
      <c r="D64"/>
    </row>
    <row r="65" spans="4:4" ht="39.5" customHeight="1" x14ac:dyDescent="0.35">
      <c r="D65"/>
    </row>
    <row r="66" spans="4:4" ht="39.5" customHeight="1" x14ac:dyDescent="0.35">
      <c r="D66"/>
    </row>
    <row r="67" spans="4:4" ht="39.5" customHeight="1" x14ac:dyDescent="0.35">
      <c r="D67"/>
    </row>
  </sheetData>
  <protectedRanges>
    <protectedRange sqref="J11:K11 M11 L11:L12 L30:N30 L24 K13:L23 E32:F32 A23:C23 A13:B22 A11:D11 M13:N27 J12:J27 E28:N29 E11:I27 E30:J30 A24:B32 I32:N32 G31:H32 F31 L25:L27 K25:K26" name="Rango1"/>
    <protectedRange sqref="C13:C22" name="Rango1_3"/>
    <protectedRange sqref="C30:C32 C24:C28" name="Rango1_6"/>
  </protectedRanges>
  <mergeCells count="40">
    <mergeCell ref="K36:N36"/>
    <mergeCell ref="K37:N37"/>
    <mergeCell ref="K38:N38"/>
    <mergeCell ref="D11:D12"/>
    <mergeCell ref="M11:M12"/>
    <mergeCell ref="N11:N12"/>
    <mergeCell ref="C26:N26"/>
    <mergeCell ref="K39:N39"/>
    <mergeCell ref="K40:N40"/>
    <mergeCell ref="K41:N41"/>
    <mergeCell ref="K33:N33"/>
    <mergeCell ref="A33:A41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K34:N34"/>
    <mergeCell ref="K35:N35"/>
    <mergeCell ref="C6:N6"/>
    <mergeCell ref="C7:N7"/>
    <mergeCell ref="C9:N9"/>
    <mergeCell ref="E10:N10"/>
    <mergeCell ref="C8:D8"/>
    <mergeCell ref="J8:M8"/>
    <mergeCell ref="G8:H8"/>
    <mergeCell ref="A1:N1"/>
    <mergeCell ref="A2:N2"/>
    <mergeCell ref="A3:N3"/>
    <mergeCell ref="C4:N4"/>
    <mergeCell ref="C5:N5"/>
    <mergeCell ref="C11:C12"/>
    <mergeCell ref="K11:K12"/>
    <mergeCell ref="L11:L12"/>
    <mergeCell ref="E11:J11"/>
    <mergeCell ref="B23:N23"/>
  </mergeCells>
  <dataValidations count="2">
    <dataValidation type="list" allowBlank="1" showInputMessage="1" showErrorMessage="1" sqref="C10:D10" xr:uid="{00000000-0002-0000-0000-000000000000}">
      <formula1>"Presencial, virtual, bimodal, a distancia, dual"</formula1>
    </dataValidation>
    <dataValidation type="list" allowBlank="1" showInputMessage="1" showErrorMessage="1" sqref="J34:J41" xr:uid="{00000000-0002-0000-0000-000003000000}">
      <formula1>"Español, Inglés, Francés, Italiano, Alemán, Portugués, Otro"</formula1>
    </dataValidation>
  </dataValidations>
  <printOptions horizontalCentered="1"/>
  <pageMargins left="1.2736614173228347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4" max="53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5DC504DB614DA8F67D4315A28B14" ma:contentTypeVersion="18" ma:contentTypeDescription="Create a new document." ma:contentTypeScope="" ma:versionID="3ac3543c8bd13c0fc9dcbaaaa4f4e21f">
  <xsd:schema xmlns:xsd="http://www.w3.org/2001/XMLSchema" xmlns:xs="http://www.w3.org/2001/XMLSchema" xmlns:p="http://schemas.microsoft.com/office/2006/metadata/properties" xmlns:ns1="http://schemas.microsoft.com/sharepoint/v3" xmlns:ns3="1be38a3c-13c4-46e0-8a29-91f320e906cc" xmlns:ns4="475903d6-5b88-4d7a-ba78-d123e191ef42" targetNamespace="http://schemas.microsoft.com/office/2006/metadata/properties" ma:root="true" ma:fieldsID="832580f857820fba5b25e66e4b08a8f5" ns1:_="" ns3:_="" ns4:_="">
    <xsd:import namespace="http://schemas.microsoft.com/sharepoint/v3"/>
    <xsd:import namespace="1be38a3c-13c4-46e0-8a29-91f320e906cc"/>
    <xsd:import namespace="475903d6-5b88-4d7a-ba78-d123e191ef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38a3c-13c4-46e0-8a29-91f320e906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903d6-5b88-4d7a-ba78-d123e191e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475903d6-5b88-4d7a-ba78-d123e191ef42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325370-FB0B-42DC-B685-563E2C804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e38a3c-13c4-46e0-8a29-91f320e906cc"/>
    <ds:schemaRef ds:uri="475903d6-5b88-4d7a-ba78-d123e191e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976DF-2941-4508-B3B6-F1CF25643B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E66BE-7C4D-4D57-9569-773F449FD84D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475903d6-5b88-4d7a-ba78-d123e191ef42"/>
    <ds:schemaRef ds:uri="http://www.w3.org/XML/1998/namespace"/>
    <ds:schemaRef ds:uri="1be38a3c-13c4-46e0-8a29-91f320e906cc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Docente</vt:lpstr>
      <vt:lpstr>'Proyecto Docente'!Área_de_impresión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2025-01-17T13:13:26Z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0x01010007385DC504DB614DA8F67D4315A28B14</vt:lpwstr>
  </property>
</Properties>
</file>