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rabajos\AÑO 2024\Programación III - Java\Proyectos\CATEDRA\"/>
    </mc:Choice>
  </mc:AlternateContent>
  <xr:revisionPtr revIDLastSave="0" documentId="13_ncr:1_{2AE73DFB-D227-4350-B26B-97ACE194D44A}" xr6:coauthVersionLast="36" xr6:coauthVersionMax="47" xr10:uidLastSave="{00000000-0000-0000-0000-000000000000}"/>
  <bookViews>
    <workbookView xWindow="0" yWindow="0" windowWidth="23040" windowHeight="8364" xr2:uid="{00CFEF9F-EF48-4882-946B-63DC92437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G9" i="1"/>
  <c r="D10" i="1" s="1"/>
  <c r="B4" i="1"/>
  <c r="B5" i="1" s="1"/>
  <c r="E10" i="1" s="1"/>
  <c r="C22" i="1" l="1"/>
  <c r="G10" i="1" l="1"/>
  <c r="D11" i="1"/>
  <c r="E11" i="1" l="1"/>
  <c r="G11" i="1"/>
  <c r="F10" i="1"/>
  <c r="D12" i="1"/>
  <c r="F11" i="1" l="1"/>
  <c r="E12" i="1"/>
  <c r="G12" i="1" s="1"/>
  <c r="D13" i="1" s="1"/>
  <c r="E13" i="1" l="1"/>
  <c r="G13" i="1" s="1"/>
  <c r="D14" i="1" s="1"/>
  <c r="F13" i="1"/>
  <c r="F12" i="1"/>
  <c r="E14" i="1" l="1"/>
  <c r="G14" i="1" s="1"/>
  <c r="D15" i="1" s="1"/>
  <c r="F14" i="1"/>
  <c r="E15" i="1" l="1"/>
  <c r="G15" i="1" s="1"/>
  <c r="D16" i="1" s="1"/>
  <c r="F15" i="1"/>
  <c r="E16" i="1" l="1"/>
  <c r="G16" i="1" s="1"/>
  <c r="D17" i="1" s="1"/>
  <c r="F16" i="1"/>
  <c r="E17" i="1" l="1"/>
  <c r="G17" i="1" s="1"/>
  <c r="D18" i="1" s="1"/>
  <c r="F17" i="1"/>
  <c r="E18" i="1" l="1"/>
  <c r="G18" i="1" s="1"/>
  <c r="F18" i="1" l="1"/>
  <c r="D19" i="1"/>
  <c r="E19" i="1" l="1"/>
  <c r="G19" i="1" s="1"/>
  <c r="F19" i="1"/>
  <c r="D20" i="1" l="1"/>
  <c r="E20" i="1" l="1"/>
  <c r="G20" i="1" s="1"/>
  <c r="F20" i="1"/>
  <c r="D21" i="1" l="1"/>
  <c r="D22" i="1" s="1"/>
  <c r="E21" i="1"/>
  <c r="G21" i="1"/>
  <c r="F21" i="1" l="1"/>
  <c r="F22" i="1" s="1"/>
  <c r="E22" i="1"/>
</calcChain>
</file>

<file path=xl/sharedStrings.xml><?xml version="1.0" encoding="utf-8"?>
<sst xmlns="http://schemas.openxmlformats.org/spreadsheetml/2006/main" count="22" uniqueCount="19">
  <si>
    <t>Cuota</t>
  </si>
  <si>
    <t>Fecha</t>
  </si>
  <si>
    <t>Capital</t>
  </si>
  <si>
    <t>Plazo</t>
  </si>
  <si>
    <t>Tasa efectiva</t>
  </si>
  <si>
    <t>Tasa anual</t>
  </si>
  <si>
    <t>Fecha desembolso</t>
  </si>
  <si>
    <t>Días</t>
  </si>
  <si>
    <t>Interés</t>
  </si>
  <si>
    <t>Saldo Capital</t>
  </si>
  <si>
    <t>Para calcular el Interés</t>
  </si>
  <si>
    <t>Saldo capital * Tasa anual / 36000 * Días</t>
  </si>
  <si>
    <t>Para calcular el capital</t>
  </si>
  <si>
    <t>Cuota - Interés</t>
  </si>
  <si>
    <t>Para calcular cuota</t>
  </si>
  <si>
    <t>Interés + Capital</t>
  </si>
  <si>
    <t>Para calulcar el Saldo Capital</t>
  </si>
  <si>
    <t xml:space="preserve">Saldo capital anterior + Capital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</si>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</sst>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0_);\(0\)"/>
    <numFmt numFmtId="167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165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4" fontId="0" fillId="0" borderId="0" xfId="1" applyNumberFormat="1" applyFont="1"/>
    <xf numFmtId="164" fontId="0" fillId="0" borderId="0" xfId="1" applyNumberFormat="1" applyFont="1"/>
    <xf numFmtId="14" fontId="1" fillId="0" borderId="0" xfId="1" applyNumberFormat="1" applyFont="1"/>
    <xf numFmtId="0" fontId="3" fillId="3" borderId="0" xfId="3" applyAlignment="1">
      <alignment horizontal="center"/>
    </xf>
    <xf numFmtId="165" fontId="2" fillId="2" borderId="0" xfId="2" applyNumberFormat="1"/>
    <xf numFmtId="164" fontId="2" fillId="2" borderId="0" xfId="2" applyNumberFormat="1"/>
    <xf numFmtId="0" fontId="1" fillId="5" borderId="0" xfId="5" applyAlignment="1">
      <alignment horizontal="center"/>
    </xf>
    <xf numFmtId="0" fontId="0" fillId="5" borderId="0" xfId="5" applyFont="1" applyAlignment="1">
      <alignment horizontal="center"/>
    </xf>
    <xf numFmtId="0" fontId="4" fillId="4" borderId="0" xfId="4" applyAlignment="1">
      <alignment horizontal="center"/>
    </xf>
    <xf numFmtId="0" fontId="2" fillId="2" borderId="0" xfId="2" applyAlignment="1">
      <alignment horizontal="center"/>
    </xf>
    <xf numFmtId="165" fontId="2" fillId="2" borderId="0" xfId="2" applyNumberFormat="1" applyAlignment="1">
      <alignment horizontal="right"/>
    </xf>
  </cellXfs>
  <cellStyles count="6">
    <cellStyle name="60% - Énfasis1" xfId="5" builtinId="32"/>
    <cellStyle name="Bueno" xfId="2" builtinId="26"/>
    <cellStyle name="Incorrecto" xfId="3" builtinId="27"/>
    <cellStyle name="Millares" xfId="1" builtinId="3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07DC-8328-4A18-8F4F-CFDE3B5F3EEC}">
  <dimension ref="A1:M22"/>
  <sheetViews>
    <sheetView tabSelected="1" workbookViewId="0">
      <selection activeCell="I6" sqref="I5:M6"/>
    </sheetView>
  </sheetViews>
  <sheetFormatPr baseColWidth="10" defaultColWidth="8.88671875" defaultRowHeight="14.4" x14ac:dyDescent="0.3"/>
  <cols>
    <col min="1" max="1" width="17.6640625" bestFit="1" customWidth="1"/>
    <col min="2" max="2" width="13.6640625" style="1" bestFit="1" customWidth="1"/>
    <col min="3" max="3" width="11.33203125" style="5" bestFit="1" customWidth="1"/>
    <col min="4" max="4" width="11.5546875" style="1" bestFit="1" customWidth="1"/>
    <col min="5" max="6" width="10.109375" style="1" bestFit="1" customWidth="1"/>
    <col min="7" max="7" width="14" style="1" bestFit="1" customWidth="1"/>
  </cols>
  <sheetData>
    <row r="1" spans="1:13" x14ac:dyDescent="0.3">
      <c r="A1" t="s">
        <v>2</v>
      </c>
      <c r="B1" s="1">
        <v>10200</v>
      </c>
    </row>
    <row r="2" spans="1:13" x14ac:dyDescent="0.3">
      <c r="A2" t="s">
        <v>5</v>
      </c>
      <c r="B2" s="1">
        <v>16</v>
      </c>
    </row>
    <row r="3" spans="1:13" x14ac:dyDescent="0.3">
      <c r="A3" t="s">
        <v>3</v>
      </c>
      <c r="B3" s="1">
        <v>12</v>
      </c>
    </row>
    <row r="4" spans="1:13" x14ac:dyDescent="0.3">
      <c r="A4" t="s">
        <v>4</v>
      </c>
      <c r="B4" s="1">
        <f>(B2/100) /((360 * 12 ) / 365)</f>
        <v>1.351851851851852E-2</v>
      </c>
    </row>
    <row r="5" spans="1:13" x14ac:dyDescent="0.3">
      <c r="A5" t="s">
        <v>0</v>
      </c>
      <c r="B5" s="1">
        <f>B1/((1 - (1 + B4) ^ -B3) / B4)</f>
        <v>926.52772228495303</v>
      </c>
      <c r="J5" s="7" t="s">
        <v>10</v>
      </c>
      <c r="K5" s="7"/>
      <c r="L5" s="7"/>
    </row>
    <row r="6" spans="1:13" x14ac:dyDescent="0.3">
      <c r="A6" t="s">
        <v>6</v>
      </c>
      <c r="B6" s="4">
        <v>45355</v>
      </c>
      <c r="I6" s="7" t="s">
        <v>11</v>
      </c>
      <c r="J6" s="7"/>
      <c r="K6" s="7"/>
      <c r="L6" s="7"/>
      <c r="M6" s="7"/>
    </row>
    <row r="7" spans="1:13" x14ac:dyDescent="0.3">
      <c r="B7" s="2"/>
    </row>
    <row r="8" spans="1:13" x14ac:dyDescent="0.3">
      <c r="A8" t="s">
        <v>0</v>
      </c>
      <c r="B8" s="3" t="s">
        <v>1</v>
      </c>
      <c r="C8" s="5" t="s">
        <v>7</v>
      </c>
      <c r="D8" s="1" t="s">
        <v>8</v>
      </c>
      <c r="E8" s="1" t="s">
        <v>2</v>
      </c>
      <c r="F8" s="1" t="s">
        <v>0</v>
      </c>
      <c r="G8" s="1" t="s">
        <v>9</v>
      </c>
    </row>
    <row r="9" spans="1:13" x14ac:dyDescent="0.3">
      <c r="A9">
        <v>0</v>
      </c>
      <c r="B9" s="6">
        <v>45355</v>
      </c>
      <c r="G9" s="1">
        <f>B1</f>
        <v>10200</v>
      </c>
    </row>
    <row r="10" spans="1:13" x14ac:dyDescent="0.3">
      <c r="A10">
        <v>1</v>
      </c>
      <c r="B10" s="6">
        <v>45386</v>
      </c>
      <c r="C10" s="5">
        <f t="shared" ref="C10:C21" si="0">B10-B9</f>
        <v>31</v>
      </c>
      <c r="D10" s="1">
        <f>G9*$B$2/36000*C10</f>
        <v>140.53333333333333</v>
      </c>
      <c r="E10" s="1">
        <f>$B$5-D10</f>
        <v>785.99438895161973</v>
      </c>
      <c r="F10" s="1">
        <f>D10+E10</f>
        <v>926.52772228495303</v>
      </c>
      <c r="G10" s="1">
        <f>G9-E10</f>
        <v>9414.0056110483802</v>
      </c>
      <c r="J10" s="11" t="s">
        <v>12</v>
      </c>
      <c r="K10" s="10"/>
      <c r="L10" s="10"/>
    </row>
    <row r="11" spans="1:13" x14ac:dyDescent="0.3">
      <c r="A11">
        <v>2</v>
      </c>
      <c r="B11" s="6">
        <v>45416</v>
      </c>
      <c r="C11" s="5">
        <f t="shared" si="0"/>
        <v>30</v>
      </c>
      <c r="D11" s="1">
        <f>G10*$B$3/36000*C11</f>
        <v>94.140056110483798</v>
      </c>
      <c r="E11" s="1">
        <f>$B$5-D11</f>
        <v>832.38766617446925</v>
      </c>
      <c r="F11" s="1">
        <f>D11+E11</f>
        <v>926.52772228495303</v>
      </c>
      <c r="G11" s="1">
        <f>G10-E11</f>
        <v>8581.6179448739113</v>
      </c>
      <c r="J11" s="11" t="s">
        <v>13</v>
      </c>
      <c r="K11" s="11"/>
      <c r="L11" s="11"/>
    </row>
    <row r="12" spans="1:13" x14ac:dyDescent="0.3">
      <c r="A12">
        <v>3</v>
      </c>
      <c r="B12" s="6">
        <v>45447</v>
      </c>
      <c r="C12" s="5">
        <f t="shared" si="0"/>
        <v>31</v>
      </c>
      <c r="D12" s="1">
        <f t="shared" ref="D12:D21" si="1">G11*$B$3/36000*C12</f>
        <v>88.676718763697068</v>
      </c>
      <c r="E12" s="1">
        <f t="shared" ref="E12:E20" si="2">$B$5-D12</f>
        <v>837.85100352125596</v>
      </c>
      <c r="F12" s="1">
        <f t="shared" ref="F12:F21" si="3">D12+E12</f>
        <v>926.52772228495303</v>
      </c>
      <c r="G12" s="1">
        <f t="shared" ref="G12:G21" si="4">G11-E12</f>
        <v>7743.7669413526555</v>
      </c>
    </row>
    <row r="13" spans="1:13" x14ac:dyDescent="0.3">
      <c r="A13">
        <v>4</v>
      </c>
      <c r="B13" s="6">
        <v>45477</v>
      </c>
      <c r="C13" s="5">
        <f t="shared" si="0"/>
        <v>30</v>
      </c>
      <c r="D13" s="1">
        <f t="shared" si="1"/>
        <v>77.43766941352655</v>
      </c>
      <c r="E13" s="1">
        <f t="shared" si="2"/>
        <v>849.09005287142645</v>
      </c>
      <c r="F13" s="1">
        <f t="shared" si="3"/>
        <v>926.52772228495303</v>
      </c>
      <c r="G13" s="1">
        <f t="shared" si="4"/>
        <v>6894.6768884812291</v>
      </c>
    </row>
    <row r="14" spans="1:13" x14ac:dyDescent="0.3">
      <c r="A14">
        <v>5</v>
      </c>
      <c r="B14" s="6">
        <v>45508</v>
      </c>
      <c r="C14" s="5">
        <f t="shared" si="0"/>
        <v>31</v>
      </c>
      <c r="D14" s="1">
        <f t="shared" si="1"/>
        <v>71.244994514306029</v>
      </c>
      <c r="E14" s="1">
        <f t="shared" si="2"/>
        <v>855.28272777064694</v>
      </c>
      <c r="F14" s="1">
        <f t="shared" si="3"/>
        <v>926.52772228495292</v>
      </c>
      <c r="G14" s="1">
        <f t="shared" si="4"/>
        <v>6039.3941607105826</v>
      </c>
    </row>
    <row r="15" spans="1:13" x14ac:dyDescent="0.3">
      <c r="A15">
        <v>6</v>
      </c>
      <c r="B15" s="6">
        <v>45539</v>
      </c>
      <c r="C15" s="5">
        <f t="shared" si="0"/>
        <v>31</v>
      </c>
      <c r="D15" s="1">
        <f t="shared" si="1"/>
        <v>62.407072994009361</v>
      </c>
      <c r="E15" s="1">
        <f t="shared" si="2"/>
        <v>864.12064929094367</v>
      </c>
      <c r="F15" s="1">
        <f t="shared" si="3"/>
        <v>926.52772228495303</v>
      </c>
      <c r="G15" s="1">
        <f t="shared" si="4"/>
        <v>5175.2735114196385</v>
      </c>
      <c r="J15" s="12" t="s">
        <v>14</v>
      </c>
      <c r="K15" s="12"/>
      <c r="L15" s="12"/>
    </row>
    <row r="16" spans="1:13" x14ac:dyDescent="0.3">
      <c r="A16">
        <v>7</v>
      </c>
      <c r="B16" s="6">
        <v>45569</v>
      </c>
      <c r="C16" s="5">
        <f t="shared" si="0"/>
        <v>30</v>
      </c>
      <c r="D16" s="1">
        <f t="shared" si="1"/>
        <v>51.752735114196383</v>
      </c>
      <c r="E16" s="1">
        <f t="shared" si="2"/>
        <v>874.77498717075662</v>
      </c>
      <c r="F16" s="1">
        <f t="shared" si="3"/>
        <v>926.52772228495303</v>
      </c>
      <c r="G16" s="1">
        <f t="shared" si="4"/>
        <v>4300.4985242488819</v>
      </c>
      <c r="J16" s="12" t="s">
        <v>15</v>
      </c>
      <c r="K16" s="12"/>
      <c r="L16" s="12"/>
    </row>
    <row r="17" spans="1:12" x14ac:dyDescent="0.3">
      <c r="A17">
        <v>8</v>
      </c>
      <c r="B17" s="6">
        <v>45600</v>
      </c>
      <c r="C17" s="5">
        <f t="shared" si="0"/>
        <v>31</v>
      </c>
      <c r="D17" s="1">
        <f t="shared" si="1"/>
        <v>44.438484750571781</v>
      </c>
      <c r="E17" s="1">
        <f t="shared" si="2"/>
        <v>882.08923753438125</v>
      </c>
      <c r="F17" s="1">
        <f t="shared" si="3"/>
        <v>926.52772228495303</v>
      </c>
      <c r="G17" s="1">
        <f t="shared" si="4"/>
        <v>3418.4092867145009</v>
      </c>
    </row>
    <row r="18" spans="1:12" x14ac:dyDescent="0.3">
      <c r="A18">
        <v>9</v>
      </c>
      <c r="B18" s="6">
        <v>45630</v>
      </c>
      <c r="C18" s="5">
        <f t="shared" si="0"/>
        <v>30</v>
      </c>
      <c r="D18" s="1">
        <f t="shared" si="1"/>
        <v>34.184092867145004</v>
      </c>
      <c r="E18" s="1">
        <f t="shared" si="2"/>
        <v>892.34362941780807</v>
      </c>
      <c r="F18" s="1">
        <f t="shared" si="3"/>
        <v>926.52772228495303</v>
      </c>
      <c r="G18" s="1">
        <f t="shared" si="4"/>
        <v>2526.0656572966927</v>
      </c>
    </row>
    <row r="19" spans="1:12" x14ac:dyDescent="0.3">
      <c r="A19">
        <v>10</v>
      </c>
      <c r="B19" s="6">
        <v>45661</v>
      </c>
      <c r="C19" s="5">
        <f t="shared" si="0"/>
        <v>31</v>
      </c>
      <c r="D19" s="1">
        <f t="shared" si="1"/>
        <v>26.102678458732491</v>
      </c>
      <c r="E19" s="1">
        <f t="shared" si="2"/>
        <v>900.42504382622053</v>
      </c>
      <c r="F19" s="1">
        <f t="shared" si="3"/>
        <v>926.52772228495303</v>
      </c>
      <c r="G19" s="1">
        <f t="shared" si="4"/>
        <v>1625.6406134704721</v>
      </c>
    </row>
    <row r="20" spans="1:12" x14ac:dyDescent="0.3">
      <c r="A20">
        <v>11</v>
      </c>
      <c r="B20" s="6">
        <v>45692</v>
      </c>
      <c r="C20" s="5">
        <f t="shared" si="0"/>
        <v>31</v>
      </c>
      <c r="D20" s="1">
        <f t="shared" si="1"/>
        <v>16.798286339194878</v>
      </c>
      <c r="E20" s="1">
        <f t="shared" si="2"/>
        <v>909.72943594575815</v>
      </c>
      <c r="F20" s="1">
        <f t="shared" si="3"/>
        <v>926.52772228495303</v>
      </c>
      <c r="G20" s="1">
        <f t="shared" si="4"/>
        <v>715.91117752471393</v>
      </c>
      <c r="J20" s="13" t="s">
        <v>16</v>
      </c>
      <c r="K20" s="13"/>
      <c r="L20" s="13"/>
    </row>
    <row r="21" spans="1:12" x14ac:dyDescent="0.3">
      <c r="A21">
        <v>12</v>
      </c>
      <c r="B21" s="6">
        <v>45720</v>
      </c>
      <c r="C21" s="5">
        <f t="shared" si="0"/>
        <v>28</v>
      </c>
      <c r="D21" s="1">
        <f t="shared" si="1"/>
        <v>6.6818376568973301</v>
      </c>
      <c r="E21" s="1">
        <f>G20</f>
        <v>715.91117752471393</v>
      </c>
      <c r="F21" s="1">
        <f t="shared" si="3"/>
        <v>722.59301518161124</v>
      </c>
      <c r="G21" s="1">
        <f t="shared" si="4"/>
        <v>0</v>
      </c>
      <c r="J21" s="13" t="s">
        <v>17</v>
      </c>
      <c r="K21" s="13"/>
      <c r="L21" s="13"/>
    </row>
    <row r="22" spans="1:12" x14ac:dyDescent="0.3">
      <c r="B22" s="14" t="s">
        <v>18</v>
      </c>
      <c r="C22" s="9">
        <f>SUM(C10:C21)</f>
        <v>365</v>
      </c>
      <c r="D22" s="8">
        <f>SUM(D10:D21)</f>
        <v>714.39796031609399</v>
      </c>
      <c r="E22" s="8">
        <f>SUM(E10:E21)</f>
        <v>10200</v>
      </c>
      <c r="F22" s="8">
        <f>SUM(F10:F21)</f>
        <v>10914.397960316093</v>
      </c>
      <c r="G22"/>
    </row>
  </sheetData>
  <mergeCells count="8">
    <mergeCell ref="J15:L15"/>
    <mergeCell ref="J20:L20"/>
    <mergeCell ref="J21:L21"/>
    <mergeCell ref="J16:L16"/>
    <mergeCell ref="J11:L11"/>
    <mergeCell ref="J5:L5"/>
    <mergeCell ref="I6:M6"/>
    <mergeCell ref="J10:L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</dc:creator>
  <cp:lastModifiedBy>César Ovidio Martínez Chicas</cp:lastModifiedBy>
  <dcterms:created xsi:type="dcterms:W3CDTF">2022-09-25T14:40:10Z</dcterms:created>
  <dcterms:modified xsi:type="dcterms:W3CDTF">2024-03-05T00:00:26Z</dcterms:modified>
</cp:coreProperties>
</file>