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gramas de R\"/>
    </mc:Choice>
  </mc:AlternateContent>
  <xr:revisionPtr revIDLastSave="0" documentId="13_ncr:1_{94001FAA-846A-47B3-9015-6CE28D701C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2" i="1" l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13" i="1"/>
  <c r="H12" i="1"/>
  <c r="H11" i="1"/>
  <c r="H10" i="1"/>
  <c r="H9" i="1"/>
  <c r="H8" i="1"/>
  <c r="H7" i="1"/>
  <c r="H6" i="1"/>
  <c r="H5" i="1"/>
  <c r="H4" i="1"/>
  <c r="H3" i="1"/>
  <c r="H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L18" i="1"/>
  <c r="L17" i="1"/>
  <c r="L16" i="1"/>
  <c r="L15" i="1"/>
  <c r="L14" i="1"/>
  <c r="I13" i="1"/>
  <c r="L13" i="1"/>
  <c r="C13" i="1"/>
  <c r="L12" i="1"/>
  <c r="I11" i="1"/>
  <c r="C12" i="1"/>
  <c r="L11" i="1"/>
  <c r="I10" i="1"/>
  <c r="L10" i="1"/>
  <c r="I9" i="1"/>
  <c r="L9" i="1"/>
  <c r="I8" i="1"/>
  <c r="L8" i="1"/>
  <c r="I7" i="1"/>
  <c r="L7" i="1"/>
  <c r="I6" i="1"/>
  <c r="L6" i="1"/>
  <c r="L5" i="1"/>
  <c r="I5" i="1"/>
  <c r="L4" i="1"/>
  <c r="I4" i="1"/>
  <c r="L3" i="1"/>
  <c r="I3" i="1"/>
  <c r="L2" i="1"/>
  <c r="I2" i="1"/>
</calcChain>
</file>

<file path=xl/sharedStrings.xml><?xml version="1.0" encoding="utf-8"?>
<sst xmlns="http://schemas.openxmlformats.org/spreadsheetml/2006/main" count="7" uniqueCount="7">
  <si>
    <t>Producto</t>
  </si>
  <si>
    <t>TiempoServicio</t>
  </si>
  <si>
    <t>Tiempo</t>
  </si>
  <si>
    <t>MitasTiempo</t>
  </si>
  <si>
    <t>PaTiempo</t>
  </si>
  <si>
    <t>SPapas</t>
  </si>
  <si>
    <t>SPalomitas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</si>
</sst>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zoomScaleNormal="100" zoomScalePageLayoutView="60" workbookViewId="0">
      <selection activeCell="I6" sqref="I6:I13"/>
    </sheetView>
  </sheetViews>
  <sheetFormatPr baseColWidth="10" defaultColWidth="8.88671875" defaultRowHeight="14.4" x14ac:dyDescent="0.3"/>
  <cols>
    <col min="1" max="1" width="10.44140625" customWidth="1"/>
    <col min="2" max="2" width="8.21875" customWidth="1"/>
    <col min="3" max="3" width="15.44140625" customWidth="1"/>
    <col min="4" max="4" width="8.88671875" customWidth="1"/>
    <col min="5" max="5" width="10.6640625" customWidth="1"/>
    <col min="6" max="6" width="11.5546875" customWidth="1"/>
    <col min="7" max="1025" width="8.88671875" customWidth="1"/>
  </cols>
  <sheetData>
    <row r="1" spans="1:13" x14ac:dyDescent="0.3">
      <c r="A1" t="s">
        <v>2</v>
      </c>
      <c r="B1" t="s">
        <v>0</v>
      </c>
      <c r="C1" t="s">
        <v>1</v>
      </c>
      <c r="H1" t="s">
        <v>4</v>
      </c>
      <c r="I1" t="s">
        <v>5</v>
      </c>
      <c r="K1" t="s">
        <v>3</v>
      </c>
      <c r="L1" t="s">
        <v>6</v>
      </c>
    </row>
    <row r="2" spans="1:13" x14ac:dyDescent="0.3">
      <c r="A2" s="1">
        <v>0.50024305555555604</v>
      </c>
      <c r="B2">
        <v>1</v>
      </c>
      <c r="C2">
        <v>0.21666666700000001</v>
      </c>
      <c r="E2">
        <v>21</v>
      </c>
      <c r="H2">
        <f>E3/$M$2</f>
        <v>0.8</v>
      </c>
      <c r="I2">
        <f>IF(B3=0,C3,"-")</f>
        <v>0.33300000000000002</v>
      </c>
      <c r="K2">
        <f>E2/60</f>
        <v>0.35</v>
      </c>
      <c r="L2">
        <f>IF(B2=1,C2,"")</f>
        <v>0.21666666700000001</v>
      </c>
      <c r="M2">
        <v>60</v>
      </c>
    </row>
    <row r="3" spans="1:13" x14ac:dyDescent="0.3">
      <c r="A3" s="1">
        <v>0.50079861111111101</v>
      </c>
      <c r="B3">
        <v>0</v>
      </c>
      <c r="C3">
        <v>0.33300000000000002</v>
      </c>
      <c r="D3" s="1">
        <f>A3-A2</f>
        <v>5.5555555555497627E-4</v>
      </c>
      <c r="E3">
        <v>48</v>
      </c>
      <c r="H3">
        <f>E4/60</f>
        <v>1.4</v>
      </c>
      <c r="I3">
        <f>IF(B4=0,C4,"-")</f>
        <v>0.25</v>
      </c>
      <c r="K3">
        <f>E5/60</f>
        <v>1.1833333333333333</v>
      </c>
      <c r="L3">
        <f>IF(B5=1,C5,"")</f>
        <v>0.383333333</v>
      </c>
    </row>
    <row r="4" spans="1:13" x14ac:dyDescent="0.3">
      <c r="A4" s="1">
        <v>0.50177083333333306</v>
      </c>
      <c r="B4">
        <v>0</v>
      </c>
      <c r="C4">
        <v>0.25</v>
      </c>
      <c r="D4" s="1">
        <f>A4-A3</f>
        <v>9.7222222222204113E-4</v>
      </c>
      <c r="E4">
        <v>84</v>
      </c>
      <c r="H4">
        <f>E6/60</f>
        <v>1.0166666666666666</v>
      </c>
      <c r="I4">
        <f>IF(B6=0,C6,"-")</f>
        <v>0.28299999999999997</v>
      </c>
      <c r="K4">
        <f>E8/60</f>
        <v>2.0666666666666669</v>
      </c>
      <c r="L4">
        <f>IF(B8=1,C8,"")</f>
        <v>1.75</v>
      </c>
    </row>
    <row r="5" spans="1:13" x14ac:dyDescent="0.3">
      <c r="A5" s="1">
        <v>0.50259259259259303</v>
      </c>
      <c r="B5">
        <v>1</v>
      </c>
      <c r="C5">
        <v>0.383333333</v>
      </c>
      <c r="D5" s="1">
        <f>A5-A4</f>
        <v>8.2175925925997984E-4</v>
      </c>
      <c r="E5">
        <v>71</v>
      </c>
      <c r="H5">
        <f>E7/60</f>
        <v>0.6</v>
      </c>
      <c r="I5">
        <f>IF(B7=0,C7,"-")</f>
        <v>0.45</v>
      </c>
      <c r="K5">
        <f>E9/60</f>
        <v>0.28333333333333333</v>
      </c>
      <c r="L5">
        <f>IF(B9=1,C9,"")</f>
        <v>2.0499999999999998</v>
      </c>
    </row>
    <row r="6" spans="1:13" x14ac:dyDescent="0.3">
      <c r="A6" s="1">
        <v>0.50329861111111096</v>
      </c>
      <c r="B6">
        <v>0</v>
      </c>
      <c r="C6">
        <v>0.28299999999999997</v>
      </c>
      <c r="D6" s="1">
        <f>A6-A5</f>
        <v>7.0601851851792574E-4</v>
      </c>
      <c r="E6">
        <v>61</v>
      </c>
      <c r="H6">
        <f>E12/60</f>
        <v>0.6</v>
      </c>
      <c r="I6">
        <f>IF(B13=0,C13,"-")</f>
        <v>0.83886666666666665</v>
      </c>
      <c r="K6">
        <f>E10/60</f>
        <v>0.25</v>
      </c>
      <c r="L6">
        <f>IF(B10=1,C10,"")</f>
        <v>1.5833333329999999</v>
      </c>
    </row>
    <row r="7" spans="1:13" x14ac:dyDescent="0.3">
      <c r="A7" s="1">
        <v>0.50371527777777803</v>
      </c>
      <c r="B7">
        <v>0</v>
      </c>
      <c r="C7">
        <v>0.45</v>
      </c>
      <c r="D7" s="1">
        <f>A7-A6</f>
        <v>4.1666666666706487E-4</v>
      </c>
      <c r="E7">
        <v>36</v>
      </c>
      <c r="H7">
        <f>E13/60</f>
        <v>0.55000000000000004</v>
      </c>
      <c r="I7">
        <f>IF(B15=0,C15,"-")</f>
        <v>0.55000000000000004</v>
      </c>
      <c r="K7">
        <f>E11/60</f>
        <v>2.2999999999999998</v>
      </c>
      <c r="L7">
        <f>IF(B11=1,C11,"")</f>
        <v>0.1</v>
      </c>
    </row>
    <row r="8" spans="1:13" x14ac:dyDescent="0.3">
      <c r="A8" s="1">
        <v>0.50515046296296295</v>
      </c>
      <c r="B8">
        <v>1</v>
      </c>
      <c r="C8">
        <v>1.75</v>
      </c>
      <c r="D8" s="1">
        <f>A8-A7</f>
        <v>1.4351851851849284E-3</v>
      </c>
      <c r="E8">
        <v>124</v>
      </c>
      <c r="H8">
        <f>E15/60</f>
        <v>0.8</v>
      </c>
      <c r="I8">
        <f>IF(B18=0,C18,"-")</f>
        <v>0.45</v>
      </c>
      <c r="K8">
        <f>E14/60</f>
        <v>2.2166666666666668</v>
      </c>
      <c r="L8">
        <f>IF(B14=1,C14,"")</f>
        <v>0.33333333300000001</v>
      </c>
    </row>
    <row r="9" spans="1:13" x14ac:dyDescent="0.3">
      <c r="A9" s="1">
        <v>0.50534722222222195</v>
      </c>
      <c r="B9">
        <v>1</v>
      </c>
      <c r="C9">
        <v>2.0499999999999998</v>
      </c>
      <c r="D9" s="1">
        <f>A9-A8</f>
        <v>1.9675925925899396E-4</v>
      </c>
      <c r="E9">
        <v>17</v>
      </c>
      <c r="H9">
        <f>E18/60</f>
        <v>0.21666666666666667</v>
      </c>
      <c r="I9">
        <f>IF(B19=0,C19,"-")</f>
        <v>0.216</v>
      </c>
      <c r="K9">
        <f>E16/60</f>
        <v>0.41666666666666669</v>
      </c>
      <c r="L9">
        <f>IF(B16=1,C16,"")</f>
        <v>0.45</v>
      </c>
    </row>
    <row r="10" spans="1:13" x14ac:dyDescent="0.3">
      <c r="A10" s="1">
        <v>0.50552083333333298</v>
      </c>
      <c r="B10">
        <v>1</v>
      </c>
      <c r="C10">
        <v>1.5833333329999999</v>
      </c>
      <c r="D10" s="1">
        <f>A10-A9</f>
        <v>1.7361111111102723E-4</v>
      </c>
      <c r="E10">
        <v>15</v>
      </c>
      <c r="H10">
        <f>E19/60</f>
        <v>0.8666666666666667</v>
      </c>
      <c r="I10">
        <f>IF(B23=0,C23,"-")</f>
        <v>0.11600000000000001</v>
      </c>
      <c r="K10">
        <f>E17/60</f>
        <v>0.58333333333333337</v>
      </c>
      <c r="L10">
        <f>IF(B17=1,C17,"")</f>
        <v>1.5</v>
      </c>
    </row>
    <row r="11" spans="1:13" x14ac:dyDescent="0.3">
      <c r="A11" s="1">
        <v>0.507118055555556</v>
      </c>
      <c r="B11">
        <v>1</v>
      </c>
      <c r="C11">
        <v>0.1</v>
      </c>
      <c r="D11" s="1">
        <f>A11-A10</f>
        <v>1.597222222223027E-3</v>
      </c>
      <c r="E11">
        <v>138</v>
      </c>
      <c r="H11">
        <f>E25/60</f>
        <v>0.33333333333333331</v>
      </c>
      <c r="I11">
        <f>IF(B25=0,C25,"-")</f>
        <v>0.61599999999999999</v>
      </c>
      <c r="K11">
        <f>E20/60</f>
        <v>1.5833333333333333</v>
      </c>
      <c r="L11">
        <f>IF(B20=1,C20,"")</f>
        <v>0.71666666700000003</v>
      </c>
    </row>
    <row r="12" spans="1:13" x14ac:dyDescent="0.3">
      <c r="A12" s="1">
        <v>0.50753472222222196</v>
      </c>
      <c r="B12">
        <v>0</v>
      </c>
      <c r="C12">
        <f>3.3/3</f>
        <v>1.0999999999999999</v>
      </c>
      <c r="D12" s="1">
        <f>A12-A11</f>
        <v>4.1666666666595464E-4</v>
      </c>
      <c r="E12">
        <v>36</v>
      </c>
      <c r="H12">
        <f>E27/60</f>
        <v>0.15</v>
      </c>
      <c r="I12">
        <f>IF(B27=0,C27,"-")</f>
        <v>0.05</v>
      </c>
      <c r="K12">
        <f>E21/60</f>
        <v>0.6</v>
      </c>
      <c r="L12">
        <f>IF(B21=1,C21,"")</f>
        <v>0.68333333299999999</v>
      </c>
    </row>
    <row r="13" spans="1:13" x14ac:dyDescent="0.3">
      <c r="A13" s="1">
        <v>0.50791666666666702</v>
      </c>
      <c r="B13">
        <v>0</v>
      </c>
      <c r="C13">
        <f>2.5166/3</f>
        <v>0.83886666666666665</v>
      </c>
      <c r="D13" s="1">
        <f>A13-A12</f>
        <v>3.8194444444505926E-4</v>
      </c>
      <c r="E13">
        <v>33</v>
      </c>
      <c r="H13">
        <f>E30/60</f>
        <v>0.98333333333333328</v>
      </c>
      <c r="I13">
        <f>IF(B30=0,C30,"-")</f>
        <v>0.13300000000000001</v>
      </c>
      <c r="K13">
        <f>E22/60</f>
        <v>0.16666666666666666</v>
      </c>
      <c r="L13">
        <f>IF(B22=1,C22,"")</f>
        <v>0.48333333299999998</v>
      </c>
    </row>
    <row r="14" spans="1:13" x14ac:dyDescent="0.3">
      <c r="A14" s="1">
        <v>0.50945601851851896</v>
      </c>
      <c r="B14">
        <v>1</v>
      </c>
      <c r="C14">
        <v>0.33333333300000001</v>
      </c>
      <c r="D14" s="1">
        <f>A14-A13</f>
        <v>1.5393518518519445E-3</v>
      </c>
      <c r="E14">
        <v>133</v>
      </c>
      <c r="K14">
        <f>E24/60</f>
        <v>0.48333333333333334</v>
      </c>
      <c r="L14">
        <f>IF(B24=1,C24,"")</f>
        <v>1.2</v>
      </c>
    </row>
    <row r="15" spans="1:13" x14ac:dyDescent="0.3">
      <c r="A15" s="1">
        <v>0.51001157407407405</v>
      </c>
      <c r="B15">
        <v>0</v>
      </c>
      <c r="C15">
        <v>0.55000000000000004</v>
      </c>
      <c r="D15" s="1">
        <f>A15-A14</f>
        <v>5.5555555555508729E-4</v>
      </c>
      <c r="E15">
        <v>48</v>
      </c>
      <c r="K15">
        <f>E26/60</f>
        <v>2.1666666666666665</v>
      </c>
      <c r="L15">
        <f>IF(B26=1,C26,"")</f>
        <v>1.4</v>
      </c>
    </row>
    <row r="16" spans="1:13" x14ac:dyDescent="0.3">
      <c r="A16" s="1">
        <v>0.51030092592592602</v>
      </c>
      <c r="B16">
        <v>1</v>
      </c>
      <c r="C16">
        <v>0.45</v>
      </c>
      <c r="D16" s="1">
        <f>A16-A15</f>
        <v>2.893518518519711E-4</v>
      </c>
      <c r="E16">
        <v>25</v>
      </c>
      <c r="K16">
        <f>E28/60</f>
        <v>2.4500000000000002</v>
      </c>
      <c r="L16">
        <f>IF(B28=1,C28,"")</f>
        <v>0.3</v>
      </c>
    </row>
    <row r="17" spans="1:12" x14ac:dyDescent="0.3">
      <c r="A17" s="1">
        <v>0.51070601851851805</v>
      </c>
      <c r="B17">
        <v>1</v>
      </c>
      <c r="C17">
        <v>1.5</v>
      </c>
      <c r="D17" s="1">
        <f>A17-A16</f>
        <v>4.0509259259202679E-4</v>
      </c>
      <c r="E17">
        <v>35</v>
      </c>
      <c r="K17">
        <f>E29/60</f>
        <v>0.05</v>
      </c>
      <c r="L17">
        <f>IF(B29=1,C29,"")</f>
        <v>0.5</v>
      </c>
    </row>
    <row r="18" spans="1:12" x14ac:dyDescent="0.3">
      <c r="A18" s="1">
        <v>0.510856481481481</v>
      </c>
      <c r="B18">
        <v>0</v>
      </c>
      <c r="C18">
        <v>0.45</v>
      </c>
      <c r="D18" s="1">
        <f>A18-A17</f>
        <v>1.5046296296294948E-4</v>
      </c>
      <c r="E18">
        <v>13</v>
      </c>
      <c r="K18">
        <f>E31/60</f>
        <v>2.15</v>
      </c>
      <c r="L18">
        <f>IF(B31=1,C31,"")</f>
        <v>0.56666666700000001</v>
      </c>
    </row>
    <row r="19" spans="1:12" x14ac:dyDescent="0.3">
      <c r="A19" s="1">
        <v>0.51145833333333302</v>
      </c>
      <c r="B19">
        <v>0</v>
      </c>
      <c r="C19">
        <v>0.216</v>
      </c>
      <c r="D19" s="1">
        <f>A19-A18</f>
        <v>6.0185185185201995E-4</v>
      </c>
      <c r="E19">
        <v>52</v>
      </c>
    </row>
    <row r="20" spans="1:12" x14ac:dyDescent="0.3">
      <c r="A20" s="1">
        <v>0.51255787037037004</v>
      </c>
      <c r="B20">
        <v>1</v>
      </c>
      <c r="C20">
        <v>0.71666666700000003</v>
      </c>
      <c r="D20" s="1">
        <f>A20-A19</f>
        <v>1.0995370370370239E-3</v>
      </c>
      <c r="E20">
        <v>95</v>
      </c>
    </row>
    <row r="21" spans="1:12" x14ac:dyDescent="0.3">
      <c r="A21" s="1">
        <v>0.51297453703703699</v>
      </c>
      <c r="B21">
        <v>1</v>
      </c>
      <c r="C21">
        <v>0.68333333299999999</v>
      </c>
      <c r="D21" s="1">
        <f>A21-A20</f>
        <v>4.1666666666695384E-4</v>
      </c>
      <c r="E21">
        <v>36</v>
      </c>
    </row>
    <row r="22" spans="1:12" x14ac:dyDescent="0.3">
      <c r="A22" s="1">
        <v>0.51309027777777805</v>
      </c>
      <c r="B22">
        <v>1</v>
      </c>
      <c r="C22">
        <v>0.48333333299999998</v>
      </c>
      <c r="D22" s="1">
        <f>A22-A21</f>
        <v>1.1574074074105489E-4</v>
      </c>
      <c r="E22">
        <v>10</v>
      </c>
    </row>
    <row r="23" spans="1:12" x14ac:dyDescent="0.3">
      <c r="A23" s="1">
        <v>0.51505787037036999</v>
      </c>
      <c r="B23">
        <v>0</v>
      </c>
      <c r="C23">
        <v>0.11600000000000001</v>
      </c>
      <c r="D23" s="1">
        <f>A23-A22</f>
        <v>1.967592592591938E-3</v>
      </c>
      <c r="E23">
        <v>170</v>
      </c>
    </row>
    <row r="24" spans="1:12" x14ac:dyDescent="0.3">
      <c r="A24" s="1">
        <v>0.515393518518518</v>
      </c>
      <c r="B24">
        <v>1</v>
      </c>
      <c r="C24">
        <v>1.2</v>
      </c>
      <c r="D24" s="1">
        <f>A24-A23</f>
        <v>3.3564814814801558E-4</v>
      </c>
      <c r="E24">
        <v>29</v>
      </c>
    </row>
    <row r="25" spans="1:12" x14ac:dyDescent="0.3">
      <c r="A25" s="1">
        <v>0.515625</v>
      </c>
      <c r="B25">
        <v>0</v>
      </c>
      <c r="C25">
        <v>0.61599999999999999</v>
      </c>
      <c r="D25" s="1">
        <f>A25-A24</f>
        <v>2.3148148148199876E-4</v>
      </c>
      <c r="E25">
        <v>20</v>
      </c>
    </row>
    <row r="26" spans="1:12" x14ac:dyDescent="0.3">
      <c r="A26" s="1">
        <v>0.51712962962963005</v>
      </c>
      <c r="B26">
        <v>1</v>
      </c>
      <c r="C26">
        <v>1.4</v>
      </c>
      <c r="D26" s="1">
        <f>A26-A25</f>
        <v>1.5046296296300499E-3</v>
      </c>
      <c r="E26">
        <v>130</v>
      </c>
    </row>
    <row r="27" spans="1:12" x14ac:dyDescent="0.3">
      <c r="A27" s="1">
        <v>0.51723379629629596</v>
      </c>
      <c r="B27">
        <v>0</v>
      </c>
      <c r="C27">
        <v>0.05</v>
      </c>
      <c r="D27" s="1">
        <f>A27-A26</f>
        <v>1.0416666666590579E-4</v>
      </c>
      <c r="E27">
        <v>9</v>
      </c>
    </row>
    <row r="28" spans="1:12" x14ac:dyDescent="0.3">
      <c r="A28" s="1">
        <v>0.518935185185185</v>
      </c>
      <c r="B28">
        <v>1</v>
      </c>
      <c r="C28">
        <v>0.3</v>
      </c>
      <c r="D28" s="1">
        <f>A28-A27</f>
        <v>1.7013888888890438E-3</v>
      </c>
      <c r="E28">
        <v>147</v>
      </c>
    </row>
    <row r="29" spans="1:12" x14ac:dyDescent="0.3">
      <c r="A29" s="1">
        <v>0.51896990740740701</v>
      </c>
      <c r="B29">
        <v>1</v>
      </c>
      <c r="C29">
        <v>0.5</v>
      </c>
      <c r="D29" s="1">
        <f>A29-A28</f>
        <v>3.4722222222005605E-5</v>
      </c>
      <c r="E29">
        <v>3</v>
      </c>
    </row>
    <row r="30" spans="1:12" x14ac:dyDescent="0.3">
      <c r="A30" s="1">
        <v>0.51965277777777796</v>
      </c>
      <c r="B30">
        <v>0</v>
      </c>
      <c r="C30">
        <v>0.13300000000000001</v>
      </c>
      <c r="D30" s="1">
        <f>A30-A29</f>
        <v>6.8287037037095821E-4</v>
      </c>
      <c r="E30">
        <v>59</v>
      </c>
    </row>
    <row r="31" spans="1:12" x14ac:dyDescent="0.3">
      <c r="A31" s="1">
        <v>0.52045138888888898</v>
      </c>
      <c r="B31">
        <v>1</v>
      </c>
      <c r="C31">
        <v>0.56666666700000001</v>
      </c>
      <c r="D31" s="1">
        <f>A31-A30</f>
        <v>7.986111111110139E-4</v>
      </c>
      <c r="E31">
        <v>129</v>
      </c>
    </row>
  </sheetData>
  <pageMargins left="0.7" right="0.7" top="0.3" bottom="0.3" header="0.3" footer="0.3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 segura alejo</dc:creator>
  <dc:description/>
  <cp:lastModifiedBy>cesar segura alejo</cp:lastModifiedBy>
  <cp:revision>0</cp:revision>
  <dcterms:created xsi:type="dcterms:W3CDTF">2024-11-06T01:50:11Z</dcterms:created>
  <dcterms:modified xsi:type="dcterms:W3CDTF">2024-11-08T22:12:08Z</dcterms:modified>
  <dc:language>en-US</dc:language>
</cp:coreProperties>
</file>