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sare\Documents\Lavori\VERA\"/>
    </mc:Choice>
  </mc:AlternateContent>
  <bookViews>
    <workbookView xWindow="0" yWindow="0" windowWidth="20520" windowHeight="11230" firstSheet="4" activeTab="4"/>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Privacy risk" sheetId="43" r:id="rId8"/>
    <sheet name="PIA risk" sheetId="54" r:id="rId9"/>
  </sheets>
  <definedNames>
    <definedName name="_xlnm._FilterDatabase" localSheetId="5" hidden="1">'Controls and SOA'!$A$8:$U$157</definedName>
    <definedName name="_xlnm._FilterDatabase" localSheetId="8" hidden="1">'PIA risk'!$B$11:$F$54</definedName>
    <definedName name="_xlnm._FilterDatabase" localSheetId="6" hidden="1">'Risk treatment - proposal'!$A$8:$I$156</definedName>
    <definedName name="_xlnm.Print_Area" localSheetId="6">'Risk treatment - proposal'!$B$7:$E$135</definedName>
    <definedName name="_xlnm.Print_Titles" localSheetId="5">'Controls and SOA'!$8:$8</definedName>
    <definedName name="_xlnm.Print_Titles" localSheetId="3">'Information and evaluation'!$6:$6</definedName>
    <definedName name="_xlnm.Print_Titles" localSheetId="8">'PIA risk'!$11:$11</definedName>
    <definedName name="_xlnm.Print_Titles" localSheetId="7">'Privacy risk'!$6:$6</definedName>
    <definedName name="_xlnm.Print_Titles" localSheetId="6">'Risk treatment - proposal'!$8:$8</definedName>
    <definedName name="_xlnm.Print_Titles" localSheetId="4">'Threats - Risk'!$13:$13</definedName>
  </definedNames>
  <calcPr calcId="152511"/>
</workbook>
</file>

<file path=xl/calcChain.xml><?xml version="1.0" encoding="utf-8"?>
<calcChain xmlns="http://schemas.openxmlformats.org/spreadsheetml/2006/main">
  <c r="F8" i="43" l="1"/>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I10" i="23" l="1"/>
  <c r="I11" i="23"/>
  <c r="I12" i="23"/>
  <c r="I13"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9" i="23"/>
  <c r="E32" i="43" l="1"/>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I71" i="51" l="1"/>
  <c r="I70" i="51"/>
  <c r="I77" i="51"/>
  <c r="I76" i="51"/>
  <c r="I75" i="51"/>
  <c r="I74" i="51" l="1"/>
  <c r="I67" i="51"/>
  <c r="I68" i="51"/>
  <c r="I72" i="51"/>
  <c r="I79" i="51"/>
  <c r="I69" i="51"/>
  <c r="I73" i="51"/>
  <c r="I78" i="51"/>
  <c r="I80" i="51"/>
  <c r="F116" i="53" l="1"/>
  <c r="F154" i="53"/>
  <c r="F67" i="53"/>
  <c r="F104" i="53"/>
  <c r="F105" i="53"/>
  <c r="F141" i="53"/>
  <c r="F68" i="53"/>
  <c r="F106" i="53"/>
  <c r="F117" i="53"/>
  <c r="F155" i="53"/>
  <c r="F69" i="53"/>
  <c r="F107" i="53"/>
  <c r="F118" i="53"/>
  <c r="F156" i="53"/>
  <c r="F36" i="53"/>
  <c r="F70" i="53"/>
  <c r="F119" i="53"/>
  <c r="F10" i="53"/>
  <c r="F37" i="53"/>
  <c r="F71" i="53"/>
  <c r="F120" i="53"/>
  <c r="F11" i="53"/>
  <c r="F38" i="53"/>
  <c r="F72" i="53"/>
  <c r="F121" i="53"/>
  <c r="F12" i="53"/>
  <c r="F39" i="53"/>
  <c r="F73" i="53"/>
  <c r="F122" i="53"/>
  <c r="F13" i="53"/>
  <c r="F40" i="53"/>
  <c r="F74" i="53"/>
  <c r="F142" i="53"/>
  <c r="F62" i="53"/>
  <c r="F75" i="53"/>
  <c r="F108" i="53"/>
  <c r="F143" i="53"/>
  <c r="F63" i="53"/>
  <c r="F76" i="53"/>
  <c r="F77" i="53"/>
  <c r="F123" i="53"/>
  <c r="F14" i="53"/>
  <c r="F41" i="53"/>
  <c r="F78" i="53"/>
  <c r="F124" i="53"/>
  <c r="F79" i="53"/>
  <c r="F125" i="53"/>
  <c r="F15" i="53"/>
  <c r="F42" i="53"/>
  <c r="F109" i="53"/>
  <c r="F144" i="53"/>
  <c r="F16" i="53"/>
  <c r="F43" i="53"/>
  <c r="F80" i="53"/>
  <c r="F126" i="53"/>
  <c r="F64" i="53"/>
  <c r="F81" i="53"/>
  <c r="F110" i="53"/>
  <c r="F145" i="53"/>
  <c r="F65" i="53"/>
  <c r="F82" i="53"/>
  <c r="F111" i="53"/>
  <c r="F146" i="53"/>
  <c r="F17" i="53"/>
  <c r="F44" i="53"/>
  <c r="F83" i="53"/>
  <c r="F147" i="53"/>
  <c r="F66" i="53"/>
  <c r="F45" i="53"/>
  <c r="F112" i="53"/>
  <c r="F127" i="53"/>
  <c r="F113" i="53"/>
  <c r="F46" i="53"/>
  <c r="F84" i="53"/>
  <c r="F128" i="53"/>
  <c r="F18" i="53"/>
  <c r="F85" i="53"/>
  <c r="F114" i="53"/>
  <c r="F148" i="53"/>
  <c r="F19" i="53"/>
  <c r="F47" i="53"/>
  <c r="F86" i="53"/>
  <c r="F129" i="53"/>
  <c r="F20" i="53"/>
  <c r="F48" i="53"/>
  <c r="F87" i="53"/>
  <c r="F130" i="53"/>
  <c r="F21" i="53"/>
  <c r="F49" i="53"/>
  <c r="F88" i="53"/>
  <c r="F149" i="53"/>
  <c r="F22" i="53"/>
  <c r="F50" i="53"/>
  <c r="F89" i="53"/>
  <c r="F131" i="53"/>
  <c r="F23" i="53"/>
  <c r="F51" i="53"/>
  <c r="F90" i="53"/>
  <c r="F150" i="53"/>
  <c r="F24" i="53"/>
  <c r="F52" i="53"/>
  <c r="F91" i="53"/>
  <c r="F132" i="53"/>
  <c r="F25" i="53"/>
  <c r="F53" i="53"/>
  <c r="F92" i="53"/>
  <c r="F151" i="53"/>
  <c r="F26" i="53"/>
  <c r="F54" i="53"/>
  <c r="F93" i="53"/>
  <c r="F133" i="53"/>
  <c r="F27" i="53"/>
  <c r="F94" i="53"/>
  <c r="F95" i="53"/>
  <c r="F134" i="53"/>
  <c r="F28" i="53"/>
  <c r="F55" i="53"/>
  <c r="F96" i="53"/>
  <c r="F152" i="53"/>
  <c r="F29" i="53"/>
  <c r="F56" i="53"/>
  <c r="F97" i="53"/>
  <c r="F135" i="53"/>
  <c r="F30" i="53"/>
  <c r="F57" i="53"/>
  <c r="F98" i="53"/>
  <c r="F136" i="53"/>
  <c r="F31" i="53"/>
  <c r="F58" i="53"/>
  <c r="F99" i="53"/>
  <c r="F137" i="53"/>
  <c r="F32" i="53"/>
  <c r="F59" i="53"/>
  <c r="F115" i="53"/>
  <c r="F138" i="53"/>
  <c r="F33" i="53"/>
  <c r="F60" i="53"/>
  <c r="F100" i="53"/>
  <c r="F139" i="53"/>
  <c r="F34" i="53"/>
  <c r="F61" i="53"/>
  <c r="F153" i="53"/>
  <c r="F101" i="53"/>
  <c r="F102" i="53"/>
  <c r="F140" i="53"/>
  <c r="F35" i="53"/>
  <c r="F103" i="53"/>
  <c r="F9" i="53"/>
  <c r="EX14" i="51"/>
  <c r="BB14" i="51"/>
  <c r="BF14" i="51"/>
  <c r="CO14" i="51"/>
  <c r="EQ14" i="51"/>
  <c r="DV14" i="51"/>
  <c r="S14" i="51"/>
  <c r="DP14" i="51"/>
  <c r="AT14" i="51"/>
  <c r="CC14" i="51"/>
  <c r="DM14" i="51"/>
  <c r="AL14" i="51"/>
  <c r="BJ14" i="51"/>
  <c r="CQ14" i="51"/>
  <c r="BO14" i="51"/>
  <c r="DF14" i="51"/>
  <c r="AX14" i="51"/>
  <c r="AJ14" i="51"/>
  <c r="BN14" i="51"/>
  <c r="AQ14" i="51"/>
  <c r="CF14" i="51"/>
  <c r="AW14" i="51"/>
  <c r="AV14" i="51"/>
  <c r="CE14" i="51"/>
  <c r="BK14" i="51"/>
  <c r="DK14" i="51"/>
  <c r="EB14" i="51"/>
  <c r="AU14" i="51"/>
  <c r="BX14" i="51"/>
  <c r="BD14" i="51"/>
  <c r="CZ14" i="51"/>
  <c r="EJ14" i="51"/>
  <c r="CX14" i="51"/>
  <c r="K14" i="51"/>
  <c r="AC14" i="51"/>
  <c r="EI14" i="51"/>
  <c r="BC14" i="51"/>
  <c r="CU14" i="51"/>
  <c r="AE14" i="51"/>
  <c r="W14" i="51"/>
  <c r="BS14" i="51"/>
  <c r="BW14" i="51"/>
  <c r="EF14" i="51"/>
  <c r="BE14" i="51"/>
  <c r="BU14" i="51"/>
  <c r="EC14" i="51"/>
  <c r="CM14" i="51"/>
  <c r="CJ14" i="51"/>
  <c r="DA14" i="51"/>
  <c r="EH14" i="51"/>
  <c r="DI14" i="51"/>
  <c r="X14" i="51"/>
  <c r="ES14" i="51"/>
  <c r="BV14" i="51"/>
  <c r="EZ14" i="51"/>
  <c r="BR14" i="51"/>
  <c r="DN14" i="51"/>
  <c r="DG14" i="51"/>
  <c r="FB14" i="51"/>
  <c r="DB14" i="51"/>
  <c r="EW14" i="51"/>
  <c r="DZ14" i="51"/>
  <c r="BM14" i="51"/>
  <c r="CB14" i="51"/>
  <c r="BA14" i="51"/>
  <c r="CL14" i="51"/>
  <c r="CW14" i="51"/>
  <c r="DQ14" i="51"/>
  <c r="BG14" i="51"/>
  <c r="M14" i="51"/>
  <c r="BY14" i="51"/>
  <c r="CA14" i="51"/>
  <c r="EU14" i="51"/>
  <c r="CR14" i="51"/>
  <c r="L14" i="51"/>
  <c r="AH14" i="51"/>
  <c r="EM14" i="51"/>
  <c r="EO14" i="51"/>
  <c r="AI14" i="51"/>
  <c r="AD14" i="51"/>
  <c r="EY14" i="51"/>
  <c r="DS14" i="51"/>
  <c r="AB14" i="51"/>
  <c r="Z14" i="51"/>
  <c r="T14" i="51"/>
  <c r="O14" i="51"/>
  <c r="EV14" i="51"/>
  <c r="DR14" i="51"/>
  <c r="AR14" i="51"/>
  <c r="EE14" i="51"/>
  <c r="DC14" i="51"/>
  <c r="BZ14" i="51"/>
  <c r="DU14" i="51"/>
  <c r="AY14" i="51"/>
  <c r="BT14" i="51"/>
  <c r="CD14" i="51"/>
  <c r="AM14" i="51"/>
  <c r="ED14" i="51"/>
  <c r="DL14" i="51"/>
  <c r="BH14" i="51"/>
  <c r="Q14" i="51"/>
  <c r="AP14" i="51"/>
  <c r="CP14" i="51"/>
  <c r="V14" i="51"/>
  <c r="N14" i="51"/>
  <c r="EA14" i="51"/>
  <c r="EL14" i="51"/>
  <c r="BP14" i="51"/>
  <c r="DJ14" i="51"/>
  <c r="CV14" i="51"/>
  <c r="AN14" i="51"/>
  <c r="AS14" i="51"/>
  <c r="CY14" i="51"/>
  <c r="ER14" i="51"/>
  <c r="EN14" i="51"/>
  <c r="BL14" i="51"/>
  <c r="DW14" i="51"/>
  <c r="FA14" i="51"/>
  <c r="EG14" i="51"/>
  <c r="P14" i="51"/>
  <c r="AK14" i="51"/>
  <c r="DY14" i="51"/>
  <c r="AZ14" i="51"/>
  <c r="DD14" i="51"/>
  <c r="ET14" i="51"/>
  <c r="CK14" i="51"/>
  <c r="DH14" i="51"/>
  <c r="CS14" i="51"/>
  <c r="EP14" i="51"/>
  <c r="CI14" i="51"/>
  <c r="DE14" i="51"/>
  <c r="U14" i="51"/>
  <c r="CT14" i="51"/>
  <c r="CN14" i="51"/>
  <c r="DT14" i="51"/>
  <c r="AF14" i="51"/>
  <c r="BQ14" i="51"/>
  <c r="CH14" i="51"/>
  <c r="AA14" i="51"/>
  <c r="AG14" i="51"/>
  <c r="BI14" i="51"/>
  <c r="EK14" i="51"/>
  <c r="R14" i="51"/>
  <c r="Y14" i="51"/>
  <c r="DO14" i="51"/>
  <c r="AO14" i="51"/>
  <c r="DX14" i="51"/>
  <c r="CG14" i="51"/>
  <c r="P16" i="51" l="1"/>
  <c r="O16" i="51"/>
  <c r="BH34" i="51"/>
  <c r="BH20" i="51"/>
  <c r="BH35" i="51"/>
  <c r="BH19" i="51"/>
  <c r="EE79" i="51"/>
  <c r="BR78" i="51"/>
  <c r="X77" i="51"/>
  <c r="X76" i="51"/>
  <c r="DP76" i="51"/>
  <c r="DI76" i="51"/>
  <c r="BS76" i="51"/>
  <c r="U76" i="51"/>
  <c r="DQ76" i="51"/>
  <c r="CG76" i="51"/>
  <c r="M76" i="51"/>
  <c r="CX76" i="51"/>
  <c r="BK76" i="51"/>
  <c r="DO76" i="51"/>
  <c r="DW76" i="51"/>
  <c r="CA76" i="51"/>
  <c r="ET76" i="51"/>
  <c r="BN76" i="51"/>
  <c r="DR76" i="51"/>
  <c r="AC76" i="51"/>
  <c r="CF76" i="51"/>
  <c r="BM76" i="51"/>
  <c r="DA76" i="51"/>
  <c r="W76" i="51"/>
  <c r="EM76" i="51"/>
  <c r="BZ76" i="51"/>
  <c r="BJ76" i="51"/>
  <c r="Q76" i="51"/>
  <c r="CI76" i="51"/>
  <c r="CE76" i="51"/>
  <c r="BR76" i="51"/>
  <c r="L76" i="51"/>
  <c r="EL76" i="51"/>
  <c r="Y76" i="51"/>
  <c r="R76" i="51"/>
  <c r="BL76" i="51"/>
  <c r="DK76" i="51"/>
  <c r="DU76" i="51"/>
  <c r="DX76" i="51"/>
  <c r="DV76" i="51"/>
  <c r="DS76" i="51"/>
  <c r="ES76" i="51"/>
  <c r="DY76" i="51"/>
  <c r="DH76" i="51"/>
  <c r="EF76" i="51"/>
  <c r="CM76" i="51"/>
  <c r="DJ76" i="51"/>
  <c r="DE76" i="51"/>
  <c r="DM76" i="51"/>
  <c r="CN76" i="51"/>
  <c r="AB76" i="51"/>
  <c r="EK76" i="51"/>
  <c r="DN76" i="51"/>
  <c r="AA76" i="51"/>
  <c r="K76" i="51"/>
  <c r="DL76" i="51"/>
  <c r="CD76" i="51"/>
  <c r="DT76" i="51"/>
  <c r="BI76" i="51"/>
  <c r="EH75" i="51"/>
  <c r="EG75" i="51"/>
  <c r="EF75" i="51"/>
  <c r="EE74" i="51"/>
  <c r="EE73" i="51"/>
  <c r="DZ72" i="51"/>
  <c r="Q71" i="51"/>
  <c r="K71" i="51"/>
  <c r="K75" i="51"/>
  <c r="K79" i="51"/>
  <c r="K72" i="51"/>
  <c r="K69" i="51"/>
  <c r="K73" i="51"/>
  <c r="K77" i="51"/>
  <c r="K70" i="51"/>
  <c r="K74" i="51"/>
  <c r="K78" i="51"/>
  <c r="M80" i="51"/>
  <c r="M71" i="51"/>
  <c r="M70" i="51"/>
  <c r="M72" i="51"/>
  <c r="M73" i="51"/>
  <c r="M67" i="51"/>
  <c r="M68" i="51"/>
  <c r="M69" i="51"/>
  <c r="W80" i="51"/>
  <c r="W72" i="51"/>
  <c r="W68" i="51"/>
  <c r="W79" i="51"/>
  <c r="W75" i="51"/>
  <c r="W71" i="51"/>
  <c r="W78" i="51"/>
  <c r="W74" i="51"/>
  <c r="W70" i="51"/>
  <c r="W77" i="51"/>
  <c r="W73" i="51"/>
  <c r="W69" i="51"/>
  <c r="BR70" i="51"/>
  <c r="M77" i="51"/>
  <c r="M75" i="51"/>
  <c r="W67" i="51"/>
  <c r="BY80" i="51"/>
  <c r="EG69" i="51"/>
  <c r="M79" i="51"/>
  <c r="M78" i="51"/>
  <c r="M74" i="51"/>
  <c r="K68" i="51"/>
  <c r="K80" i="51"/>
  <c r="K67" i="51"/>
  <c r="BT79" i="51"/>
  <c r="J70" i="51" l="1"/>
  <c r="J71" i="51"/>
  <c r="J77" i="51"/>
  <c r="J76" i="51"/>
  <c r="J75" i="51"/>
  <c r="J72" i="51"/>
  <c r="J74" i="51" l="1"/>
  <c r="J73" i="51"/>
  <c r="J69" i="51"/>
  <c r="J78" i="51"/>
  <c r="J79" i="51"/>
  <c r="H23" i="21" l="1"/>
  <c r="G23" i="21"/>
  <c r="F23" i="21"/>
  <c r="M6" i="51" l="1"/>
  <c r="D9" i="54"/>
  <c r="N6" i="51"/>
  <c r="E9" i="54"/>
  <c r="O6" i="51"/>
  <c r="F9" i="54"/>
  <c r="H29" i="51"/>
  <c r="I29" i="51" s="1"/>
  <c r="H19" i="51"/>
  <c r="I19" i="51" s="1"/>
  <c r="H24" i="51"/>
  <c r="I24" i="51" s="1"/>
  <c r="H22" i="51"/>
  <c r="I22" i="51" s="1"/>
  <c r="H23" i="51"/>
  <c r="I23" i="51" s="1"/>
  <c r="H17" i="51"/>
  <c r="I17" i="51" s="1"/>
  <c r="H28" i="51"/>
  <c r="I28" i="51" s="1"/>
  <c r="H21" i="51"/>
  <c r="I21" i="51" s="1"/>
  <c r="H30" i="51"/>
  <c r="I30" i="51" s="1"/>
  <c r="H31" i="51"/>
  <c r="I31" i="51" s="1"/>
  <c r="H25" i="51"/>
  <c r="I25" i="51" s="1"/>
  <c r="H20" i="51"/>
  <c r="I20" i="51" s="1"/>
  <c r="H18" i="51"/>
  <c r="I18" i="51" s="1"/>
  <c r="H63" i="51"/>
  <c r="I63" i="51" s="1"/>
  <c r="H34" i="51"/>
  <c r="I34" i="51" s="1"/>
  <c r="H61" i="51"/>
  <c r="I61" i="51" s="1"/>
  <c r="H62" i="51"/>
  <c r="I62" i="51" s="1"/>
  <c r="H33" i="51"/>
  <c r="I33" i="51" s="1"/>
  <c r="H60" i="51"/>
  <c r="I60" i="51" s="1"/>
  <c r="H37" i="51"/>
  <c r="I37" i="51" s="1"/>
  <c r="H35" i="51"/>
  <c r="I35" i="51" s="1"/>
  <c r="H36" i="51"/>
  <c r="I36" i="51" s="1"/>
  <c r="H39" i="51" l="1"/>
  <c r="I39" i="51" s="1"/>
  <c r="DB39" i="51" s="1"/>
  <c r="H16" i="51"/>
  <c r="H52" i="51"/>
  <c r="I52" i="51" s="1"/>
  <c r="F48" i="54" s="1"/>
  <c r="G48" i="54" s="1"/>
  <c r="H45" i="51"/>
  <c r="I45" i="51" s="1"/>
  <c r="DB45" i="51" s="1"/>
  <c r="H41" i="51"/>
  <c r="I41" i="51" s="1"/>
  <c r="AS41" i="51" s="1"/>
  <c r="H65" i="51"/>
  <c r="I65" i="51" s="1"/>
  <c r="EF65" i="51" s="1"/>
  <c r="H57" i="51"/>
  <c r="I57" i="51" s="1"/>
  <c r="BZ57" i="51" s="1"/>
  <c r="H48" i="51"/>
  <c r="I48" i="51" s="1"/>
  <c r="EF48" i="51" s="1"/>
  <c r="H49" i="51"/>
  <c r="I49" i="51" s="1"/>
  <c r="BS49" i="51" s="1"/>
  <c r="H46" i="51"/>
  <c r="I46" i="51" s="1"/>
  <c r="DQ46" i="51" s="1"/>
  <c r="H32" i="51"/>
  <c r="I32" i="51" s="1"/>
  <c r="BD32" i="51" s="1"/>
  <c r="H47" i="51"/>
  <c r="I47" i="51" s="1"/>
  <c r="DP47" i="51" s="1"/>
  <c r="H55" i="51"/>
  <c r="I55" i="51" s="1"/>
  <c r="AP55" i="51" s="1"/>
  <c r="H40" i="51"/>
  <c r="I40" i="51" s="1"/>
  <c r="DN40" i="51" s="1"/>
  <c r="H64" i="51"/>
  <c r="I64" i="51" s="1"/>
  <c r="K64" i="51" s="1"/>
  <c r="H27" i="51"/>
  <c r="I27" i="51" s="1"/>
  <c r="F23" i="54" s="1"/>
  <c r="G23" i="54" s="1"/>
  <c r="H38" i="51"/>
  <c r="I38" i="51" s="1"/>
  <c r="M38" i="51" s="1"/>
  <c r="H58" i="51"/>
  <c r="I58" i="51" s="1"/>
  <c r="DZ58" i="51" s="1"/>
  <c r="H59" i="51"/>
  <c r="I59" i="51" s="1"/>
  <c r="DP59" i="51" s="1"/>
  <c r="H26" i="51"/>
  <c r="I26" i="51" s="1"/>
  <c r="CL26" i="51" s="1"/>
  <c r="H44" i="51"/>
  <c r="I44" i="51" s="1"/>
  <c r="CA44" i="51" s="1"/>
  <c r="H56" i="51"/>
  <c r="I56" i="51" s="1"/>
  <c r="AN56" i="51" s="1"/>
  <c r="H66" i="51"/>
  <c r="I66" i="51" s="1"/>
  <c r="M66" i="51" s="1"/>
  <c r="I16" i="51"/>
  <c r="BD16" i="51" s="1"/>
  <c r="H43" i="51"/>
  <c r="I43" i="51" s="1"/>
  <c r="BL43" i="51" s="1"/>
  <c r="H42" i="51"/>
  <c r="I42" i="51" s="1"/>
  <c r="AC42" i="51" s="1"/>
  <c r="H53" i="51"/>
  <c r="I53" i="51" s="1"/>
  <c r="X53" i="51" s="1"/>
  <c r="H54" i="51"/>
  <c r="I54" i="51" s="1"/>
  <c r="CC54" i="51" s="1"/>
  <c r="H51" i="51"/>
  <c r="I51" i="51" s="1"/>
  <c r="CS51" i="51" s="1"/>
  <c r="H50" i="51"/>
  <c r="I50" i="51" s="1"/>
  <c r="P50" i="51" s="1"/>
  <c r="EN55" i="51"/>
  <c r="EV55" i="51"/>
  <c r="DA55" i="51"/>
  <c r="EW55" i="51"/>
  <c r="EO55" i="51"/>
  <c r="DT55" i="51"/>
  <c r="ER55" i="51"/>
  <c r="EK55" i="51"/>
  <c r="CF55" i="51"/>
  <c r="AC55" i="51"/>
  <c r="EL55" i="51"/>
  <c r="EX55" i="51"/>
  <c r="Y55" i="51"/>
  <c r="CX55" i="51"/>
  <c r="EZ55" i="51"/>
  <c r="AA55" i="51"/>
  <c r="CY55" i="51"/>
  <c r="EI55" i="51"/>
  <c r="EU55" i="51"/>
  <c r="EY55" i="51"/>
  <c r="DS55" i="51"/>
  <c r="ET55" i="51"/>
  <c r="FB55" i="51"/>
  <c r="EP55" i="51"/>
  <c r="ES55" i="51"/>
  <c r="CE55" i="51"/>
  <c r="FA55" i="51"/>
  <c r="EM55" i="51"/>
  <c r="EJ55" i="51"/>
  <c r="EQ55" i="51"/>
  <c r="DC55" i="51"/>
  <c r="CW55" i="51"/>
  <c r="DI55" i="51"/>
  <c r="BL55" i="51"/>
  <c r="AO55" i="51"/>
  <c r="BG55" i="51"/>
  <c r="AB55" i="51"/>
  <c r="R55" i="51"/>
  <c r="F30" i="54"/>
  <c r="G30" i="54" s="1"/>
  <c r="DI34" i="51"/>
  <c r="DQ34" i="51"/>
  <c r="P34" i="51"/>
  <c r="EL34" i="51"/>
  <c r="Y34" i="51"/>
  <c r="ES34" i="51"/>
  <c r="L34" i="51"/>
  <c r="O34" i="51"/>
  <c r="DS34" i="51"/>
  <c r="CR34" i="51"/>
  <c r="V34" i="51"/>
  <c r="M34" i="51"/>
  <c r="AD34" i="51"/>
  <c r="AB34" i="51"/>
  <c r="DM34" i="51"/>
  <c r="Z34" i="51"/>
  <c r="AG34" i="51"/>
  <c r="AE34" i="51"/>
  <c r="BG34" i="51"/>
  <c r="AF34" i="51"/>
  <c r="EF34" i="51"/>
  <c r="DH34" i="51"/>
  <c r="DN34" i="51"/>
  <c r="DJ34" i="51"/>
  <c r="BF34" i="51"/>
  <c r="DT34" i="51"/>
  <c r="BC34" i="51"/>
  <c r="BA34" i="51"/>
  <c r="DG34" i="51"/>
  <c r="EM34" i="51"/>
  <c r="DP34" i="51"/>
  <c r="DR34" i="51"/>
  <c r="K34" i="51"/>
  <c r="U34" i="51"/>
  <c r="BB34" i="51"/>
  <c r="AA34" i="51"/>
  <c r="DO34" i="51"/>
  <c r="AR34" i="51"/>
  <c r="AC34" i="51"/>
  <c r="Q34" i="51"/>
  <c r="F13" i="54"/>
  <c r="G13" i="54" s="1"/>
  <c r="DP17" i="51"/>
  <c r="BM17" i="51"/>
  <c r="BN17" i="51"/>
  <c r="L17" i="51"/>
  <c r="DU17" i="51"/>
  <c r="AA17" i="51"/>
  <c r="DM17" i="51"/>
  <c r="DX17" i="51"/>
  <c r="M17" i="51"/>
  <c r="BJ17" i="51"/>
  <c r="DR17" i="51"/>
  <c r="DT17" i="51"/>
  <c r="K17" i="51"/>
  <c r="Q17" i="51"/>
  <c r="DS17" i="51"/>
  <c r="BD17" i="51"/>
  <c r="DY17" i="51"/>
  <c r="BZ17" i="51"/>
  <c r="DV17" i="51"/>
  <c r="DN17" i="51"/>
  <c r="BI17" i="51"/>
  <c r="DO17" i="51"/>
  <c r="EL17" i="51"/>
  <c r="BL17" i="51"/>
  <c r="AB17" i="51"/>
  <c r="EF17" i="51"/>
  <c r="BK17" i="51"/>
  <c r="DQ17" i="51"/>
  <c r="DW17" i="51"/>
  <c r="M57" i="51"/>
  <c r="EF57" i="51"/>
  <c r="BN57" i="51"/>
  <c r="DU57" i="51"/>
  <c r="BL57" i="51"/>
  <c r="DQ57" i="51"/>
  <c r="EL57" i="51"/>
  <c r="DR57" i="51"/>
  <c r="K57" i="51"/>
  <c r="DS57" i="51"/>
  <c r="DY57" i="51"/>
  <c r="AB57" i="51"/>
  <c r="S57" i="51"/>
  <c r="L57" i="51"/>
  <c r="DX57" i="51"/>
  <c r="DM57" i="51"/>
  <c r="BJ57" i="51"/>
  <c r="Q57" i="51"/>
  <c r="F32" i="54"/>
  <c r="G32" i="54" s="1"/>
  <c r="CR36" i="51"/>
  <c r="AF36" i="51"/>
  <c r="EW36" i="51"/>
  <c r="BX36" i="51"/>
  <c r="V36" i="51"/>
  <c r="ES36" i="51"/>
  <c r="K36" i="51"/>
  <c r="DG36" i="51"/>
  <c r="Y36" i="51"/>
  <c r="DH36" i="51"/>
  <c r="U36" i="51"/>
  <c r="BV36" i="51"/>
  <c r="L36" i="51"/>
  <c r="DJ36" i="51"/>
  <c r="Q36" i="51"/>
  <c r="AI36" i="51"/>
  <c r="W36" i="51"/>
  <c r="Z36" i="51"/>
  <c r="EV36" i="51"/>
  <c r="DI36" i="51"/>
  <c r="EX36" i="51"/>
  <c r="EU36" i="51"/>
  <c r="X36" i="51"/>
  <c r="AB36" i="51"/>
  <c r="AG36" i="51"/>
  <c r="BO36" i="51"/>
  <c r="EF36" i="51"/>
  <c r="AC36" i="51"/>
  <c r="EL36" i="51"/>
  <c r="AH36" i="51"/>
  <c r="AA36" i="51"/>
  <c r="AE36" i="51"/>
  <c r="P36" i="51"/>
  <c r="BW36" i="51"/>
  <c r="M36" i="51"/>
  <c r="AD36" i="51"/>
  <c r="CC52" i="51"/>
  <c r="AC52" i="51"/>
  <c r="AB52" i="51"/>
  <c r="T52" i="51"/>
  <c r="CN52" i="51"/>
  <c r="AR52" i="51"/>
  <c r="CU52" i="51"/>
  <c r="AQ52" i="51"/>
  <c r="P52" i="51"/>
  <c r="CL52" i="51"/>
  <c r="BR52" i="51"/>
  <c r="DD52" i="51"/>
  <c r="EL52" i="51"/>
  <c r="N52" i="51"/>
  <c r="ES52" i="51"/>
  <c r="AS52" i="51"/>
  <c r="CV52" i="51"/>
  <c r="DQ52" i="51"/>
  <c r="V52" i="51"/>
  <c r="Z52" i="51"/>
  <c r="DE52" i="51"/>
  <c r="DS52" i="51"/>
  <c r="AO52" i="51"/>
  <c r="O52" i="51"/>
  <c r="M52" i="51"/>
  <c r="AL52" i="51"/>
  <c r="DI52" i="51"/>
  <c r="AP52" i="51"/>
  <c r="AM52" i="51"/>
  <c r="CE52" i="51"/>
  <c r="DG52" i="51"/>
  <c r="CA52" i="51"/>
  <c r="DN52" i="51"/>
  <c r="BP52" i="51"/>
  <c r="R52" i="51"/>
  <c r="BI52" i="51"/>
  <c r="CM52" i="51"/>
  <c r="DO52" i="51"/>
  <c r="EH52" i="51"/>
  <c r="CF52" i="51"/>
  <c r="CQ52" i="51"/>
  <c r="ED52" i="51"/>
  <c r="EM52" i="51"/>
  <c r="K52" i="51"/>
  <c r="M48" i="51"/>
  <c r="EH48" i="51"/>
  <c r="R48" i="51"/>
  <c r="DS48" i="51"/>
  <c r="AT48" i="51"/>
  <c r="EL48" i="51"/>
  <c r="DM48" i="51"/>
  <c r="DC48" i="51"/>
  <c r="ET48" i="51"/>
  <c r="ES48" i="51"/>
  <c r="CU48" i="51"/>
  <c r="S48" i="51"/>
  <c r="CE48" i="51"/>
  <c r="DI48" i="51"/>
  <c r="EM48" i="51"/>
  <c r="DD48" i="51"/>
  <c r="CV48" i="51"/>
  <c r="CW48" i="51"/>
  <c r="CG62" i="51"/>
  <c r="EV62" i="51"/>
  <c r="AF62" i="51"/>
  <c r="AE62" i="51"/>
  <c r="AB62" i="51"/>
  <c r="DO62" i="51"/>
  <c r="CY62" i="51"/>
  <c r="EZ62" i="51"/>
  <c r="FA62" i="51"/>
  <c r="K62" i="51"/>
  <c r="DR62" i="51"/>
  <c r="AS62" i="51"/>
  <c r="CL62" i="51"/>
  <c r="AM62" i="51"/>
  <c r="EI62" i="51"/>
  <c r="CU62" i="51"/>
  <c r="AP62" i="51"/>
  <c r="ER62" i="51"/>
  <c r="DP62" i="51"/>
  <c r="DG62" i="51"/>
  <c r="V62" i="51"/>
  <c r="DM62" i="51"/>
  <c r="DC62" i="51"/>
  <c r="CE62" i="51"/>
  <c r="DA62" i="51"/>
  <c r="DQ62" i="51"/>
  <c r="EJ62" i="51"/>
  <c r="EC62" i="51"/>
  <c r="P62" i="51"/>
  <c r="CF62" i="51"/>
  <c r="U62" i="51"/>
  <c r="O62" i="51"/>
  <c r="EF62" i="51"/>
  <c r="AK62" i="51"/>
  <c r="CV62" i="51"/>
  <c r="AG62" i="51"/>
  <c r="EY62" i="51"/>
  <c r="EO62" i="51"/>
  <c r="CW62" i="51"/>
  <c r="Q62" i="51"/>
  <c r="ET62" i="51"/>
  <c r="DT62" i="51"/>
  <c r="EP62" i="51"/>
  <c r="AN62" i="51"/>
  <c r="DZ62" i="51"/>
  <c r="CC62" i="51"/>
  <c r="EU62" i="51"/>
  <c r="CT62" i="51"/>
  <c r="FB62" i="51"/>
  <c r="EN62" i="51"/>
  <c r="CH62" i="51"/>
  <c r="CD62" i="51"/>
  <c r="EQ62" i="51"/>
  <c r="R62" i="51"/>
  <c r="BZ62" i="51"/>
  <c r="CA62" i="51"/>
  <c r="AT62" i="51"/>
  <c r="DH62" i="51"/>
  <c r="Y62" i="51"/>
  <c r="EW62" i="51"/>
  <c r="CK62" i="51"/>
  <c r="EK62" i="51"/>
  <c r="AQ62" i="51"/>
  <c r="EX62" i="51"/>
  <c r="AL62" i="51"/>
  <c r="EE62" i="51"/>
  <c r="EL62" i="51"/>
  <c r="DN62" i="51"/>
  <c r="M62" i="51"/>
  <c r="DS62" i="51"/>
  <c r="EM62" i="51"/>
  <c r="ES62" i="51"/>
  <c r="CI62" i="51"/>
  <c r="AA62" i="51"/>
  <c r="CX62" i="51"/>
  <c r="L62" i="51"/>
  <c r="AO62" i="51"/>
  <c r="AC62" i="51"/>
  <c r="W62" i="51"/>
  <c r="EB62" i="51"/>
  <c r="DJ62" i="51"/>
  <c r="DI62" i="51"/>
  <c r="DA49" i="51"/>
  <c r="DQ49" i="51"/>
  <c r="EH49" i="51"/>
  <c r="DC49" i="51"/>
  <c r="L49" i="51"/>
  <c r="CE49" i="51"/>
  <c r="CX49" i="51"/>
  <c r="BR49" i="51"/>
  <c r="CM49" i="51"/>
  <c r="CZ49" i="51"/>
  <c r="EL49" i="51"/>
  <c r="R49" i="51"/>
  <c r="U49" i="51"/>
  <c r="CC49" i="51"/>
  <c r="BX49" i="51"/>
  <c r="AI49" i="51"/>
  <c r="AQ49" i="51"/>
  <c r="BW49" i="51"/>
  <c r="DS49" i="51"/>
  <c r="DI49" i="51"/>
  <c r="DD49" i="51"/>
  <c r="BV49" i="51"/>
  <c r="P45" i="51"/>
  <c r="CY45" i="51"/>
  <c r="DD45" i="51"/>
  <c r="ET45" i="51"/>
  <c r="ES45" i="51"/>
  <c r="CE45" i="51"/>
  <c r="DI45" i="51"/>
  <c r="EK45" i="51"/>
  <c r="DC45" i="51"/>
  <c r="DA45" i="51"/>
  <c r="R45" i="51"/>
  <c r="EM45" i="51"/>
  <c r="EL45" i="51"/>
  <c r="DS45" i="51"/>
  <c r="EH45" i="51"/>
  <c r="CX45" i="51"/>
  <c r="CW45" i="51"/>
  <c r="EH46" i="51"/>
  <c r="R46" i="51"/>
  <c r="CY46" i="51"/>
  <c r="CW46" i="51"/>
  <c r="DI46" i="51"/>
  <c r="EL46" i="51"/>
  <c r="DD46" i="51"/>
  <c r="ET46" i="51"/>
  <c r="EM46" i="51"/>
  <c r="DC46" i="51"/>
  <c r="Q46" i="51"/>
  <c r="ES46" i="51"/>
  <c r="DS46" i="51"/>
  <c r="EK46" i="51"/>
  <c r="CX46" i="51"/>
  <c r="DA46" i="51"/>
  <c r="CE46" i="51"/>
  <c r="CG46" i="51"/>
  <c r="F14" i="54"/>
  <c r="G14" i="54" s="1"/>
  <c r="DX18" i="51"/>
  <c r="DI18" i="51"/>
  <c r="BN18" i="51"/>
  <c r="EL18" i="51"/>
  <c r="DJ18" i="51"/>
  <c r="DT18" i="51"/>
  <c r="AB18" i="51"/>
  <c r="DM18" i="51"/>
  <c r="DW18" i="51"/>
  <c r="BE18" i="51"/>
  <c r="M18" i="51"/>
  <c r="BZ18" i="51"/>
  <c r="EH18" i="51"/>
  <c r="Q18" i="51"/>
  <c r="BK18" i="51"/>
  <c r="DP18" i="51"/>
  <c r="BL18" i="51"/>
  <c r="DD18" i="51"/>
  <c r="BD18" i="51"/>
  <c r="DQ18" i="51"/>
  <c r="BM18" i="51"/>
  <c r="EF18" i="51"/>
  <c r="DN18" i="51"/>
  <c r="DU18" i="51"/>
  <c r="AA18" i="51"/>
  <c r="DG18" i="51"/>
  <c r="BI18" i="51"/>
  <c r="DY18" i="51"/>
  <c r="L18" i="51"/>
  <c r="K18" i="51"/>
  <c r="BJ18" i="51"/>
  <c r="DO18" i="51"/>
  <c r="DH18" i="51"/>
  <c r="DV18" i="51"/>
  <c r="DS18" i="51"/>
  <c r="DR18" i="51"/>
  <c r="F26" i="54"/>
  <c r="G26" i="54" s="1"/>
  <c r="DP30" i="51"/>
  <c r="DV30" i="51"/>
  <c r="DJ30" i="51"/>
  <c r="DO30" i="51"/>
  <c r="DK30" i="51"/>
  <c r="DQ30" i="51"/>
  <c r="EL30" i="51"/>
  <c r="DS30" i="51"/>
  <c r="DW30" i="51"/>
  <c r="BT30" i="51"/>
  <c r="DR30" i="51"/>
  <c r="DH30" i="51"/>
  <c r="BR30" i="51"/>
  <c r="DL30" i="51"/>
  <c r="DM30" i="51"/>
  <c r="AA30" i="51"/>
  <c r="DU30" i="51"/>
  <c r="DT30" i="51"/>
  <c r="BS30" i="51"/>
  <c r="DN30" i="51"/>
  <c r="DI30" i="51"/>
  <c r="DG30" i="51"/>
  <c r="F19" i="54"/>
  <c r="G19" i="54" s="1"/>
  <c r="DP23" i="51"/>
  <c r="DY23" i="51"/>
  <c r="DV23" i="51"/>
  <c r="EL23" i="51"/>
  <c r="DZ23" i="51"/>
  <c r="DW23" i="51"/>
  <c r="Q23" i="51"/>
  <c r="DX23" i="51"/>
  <c r="BL23" i="51"/>
  <c r="DN23" i="51"/>
  <c r="L23" i="51"/>
  <c r="BI23" i="51"/>
  <c r="DU23" i="51"/>
  <c r="DM23" i="51"/>
  <c r="EF23" i="51"/>
  <c r="DT23" i="51"/>
  <c r="DR23" i="51"/>
  <c r="K23" i="51"/>
  <c r="BJ23" i="51"/>
  <c r="BK23" i="51"/>
  <c r="M23" i="51"/>
  <c r="BZ23" i="51"/>
  <c r="DS23" i="51"/>
  <c r="EE23" i="51"/>
  <c r="BM23" i="51"/>
  <c r="BD23" i="51"/>
  <c r="DQ23" i="51"/>
  <c r="DO23" i="51"/>
  <c r="BN23" i="51"/>
  <c r="F25" i="54"/>
  <c r="G25" i="54" s="1"/>
  <c r="BT29" i="51"/>
  <c r="M29" i="51"/>
  <c r="DA29" i="51"/>
  <c r="AN29" i="51"/>
  <c r="AC29" i="51"/>
  <c r="CH29" i="51"/>
  <c r="EL29" i="51"/>
  <c r="CL29" i="51"/>
  <c r="CD29" i="51"/>
  <c r="R29" i="51"/>
  <c r="CE29" i="51"/>
  <c r="DT29" i="51"/>
  <c r="AA29" i="51"/>
  <c r="CY29" i="51"/>
  <c r="DW29" i="51"/>
  <c r="AM29" i="51"/>
  <c r="P29" i="51"/>
  <c r="DH29" i="51"/>
  <c r="X29" i="51"/>
  <c r="DY29" i="51"/>
  <c r="AK29" i="51"/>
  <c r="AL29" i="51"/>
  <c r="CP29" i="51"/>
  <c r="L29" i="51"/>
  <c r="DN29" i="51"/>
  <c r="CX29" i="51"/>
  <c r="Y29" i="51"/>
  <c r="CI29" i="51"/>
  <c r="Q29" i="51"/>
  <c r="CA29" i="51"/>
  <c r="DC29" i="51"/>
  <c r="CG29" i="51"/>
  <c r="CZ29" i="51"/>
  <c r="DP29" i="51"/>
  <c r="CJ29" i="51"/>
  <c r="CC29" i="51"/>
  <c r="DQ29" i="51"/>
  <c r="CB29" i="51"/>
  <c r="DJ29" i="51"/>
  <c r="DL29" i="51"/>
  <c r="DV29" i="51"/>
  <c r="CN29" i="51"/>
  <c r="AB29" i="51"/>
  <c r="DG29" i="51"/>
  <c r="DM29" i="51"/>
  <c r="CM29" i="51"/>
  <c r="BS29" i="51"/>
  <c r="W29" i="51"/>
  <c r="DX29" i="51"/>
  <c r="U29" i="51"/>
  <c r="CF29" i="51"/>
  <c r="DU29" i="51"/>
  <c r="EF29" i="51"/>
  <c r="V29" i="51"/>
  <c r="DE29" i="51"/>
  <c r="DK29" i="51"/>
  <c r="CK29" i="51"/>
  <c r="DR29" i="51"/>
  <c r="K29" i="51"/>
  <c r="CQ29" i="51"/>
  <c r="DO29" i="51"/>
  <c r="DS29" i="51"/>
  <c r="BR29" i="51"/>
  <c r="DI29" i="51"/>
  <c r="F36" i="54"/>
  <c r="G36" i="54" s="1"/>
  <c r="CZ40" i="51"/>
  <c r="EC40" i="51"/>
  <c r="DC40" i="51"/>
  <c r="DA40" i="51"/>
  <c r="ED40" i="51"/>
  <c r="EH40" i="51"/>
  <c r="EL40" i="51"/>
  <c r="R40" i="51"/>
  <c r="CX40" i="51"/>
  <c r="CW40" i="51"/>
  <c r="DS40" i="51"/>
  <c r="DI40" i="51"/>
  <c r="CE40" i="51"/>
  <c r="DD40" i="51"/>
  <c r="CU40" i="51"/>
  <c r="CV40" i="51"/>
  <c r="CY40" i="51"/>
  <c r="W64" i="51"/>
  <c r="ET64" i="51"/>
  <c r="EQ64" i="51"/>
  <c r="M64" i="51"/>
  <c r="F29" i="54"/>
  <c r="G29" i="54" s="1"/>
  <c r="BL33" i="51"/>
  <c r="P33" i="51"/>
  <c r="DQ33" i="51"/>
  <c r="DA33" i="51"/>
  <c r="CL33" i="51"/>
  <c r="AZ33" i="51"/>
  <c r="BN33" i="51"/>
  <c r="ED33" i="51"/>
  <c r="CX33" i="51"/>
  <c r="CG33" i="51"/>
  <c r="DN33" i="51"/>
  <c r="DE33" i="51"/>
  <c r="CI33" i="51"/>
  <c r="DD33" i="51"/>
  <c r="DC33" i="51"/>
  <c r="CO33" i="51"/>
  <c r="EE33" i="51"/>
  <c r="CU33" i="51"/>
  <c r="DH33" i="51"/>
  <c r="CR33" i="51"/>
  <c r="EG33" i="51"/>
  <c r="DF33" i="51"/>
  <c r="CH33" i="51"/>
  <c r="BP33" i="51"/>
  <c r="Z33" i="51"/>
  <c r="AB33" i="51"/>
  <c r="CY33" i="51"/>
  <c r="DM33" i="51"/>
  <c r="DK33" i="51"/>
  <c r="ES33" i="51"/>
  <c r="CK33" i="51"/>
  <c r="CN33" i="51"/>
  <c r="EL33" i="51"/>
  <c r="DT33" i="51"/>
  <c r="BS33" i="51"/>
  <c r="DP33" i="51"/>
  <c r="M33" i="51"/>
  <c r="DI33" i="51"/>
  <c r="AT33" i="51"/>
  <c r="DZ33" i="51"/>
  <c r="V33" i="51"/>
  <c r="CT33" i="51"/>
  <c r="CV33" i="51"/>
  <c r="BI33" i="51"/>
  <c r="CP33" i="51"/>
  <c r="Q33" i="51"/>
  <c r="W33" i="51"/>
  <c r="DG33" i="51"/>
  <c r="AA33" i="51"/>
  <c r="DO33" i="51"/>
  <c r="CQ33" i="51"/>
  <c r="K33" i="51"/>
  <c r="AC33" i="51"/>
  <c r="DR33" i="51"/>
  <c r="CW33" i="51"/>
  <c r="DS33" i="51"/>
  <c r="DJ33" i="51"/>
  <c r="AK33" i="51"/>
  <c r="EH33" i="51"/>
  <c r="AY33" i="51"/>
  <c r="O33" i="51"/>
  <c r="AL33" i="51"/>
  <c r="EF33" i="51"/>
  <c r="L33" i="51"/>
  <c r="BQ33" i="51"/>
  <c r="Y33" i="51"/>
  <c r="CM33" i="51"/>
  <c r="CS33" i="51"/>
  <c r="BK33" i="51"/>
  <c r="DI61" i="51"/>
  <c r="AC61" i="51"/>
  <c r="CI61" i="51"/>
  <c r="DS61" i="51"/>
  <c r="DJ61" i="51"/>
  <c r="AO61" i="51"/>
  <c r="EE61" i="51"/>
  <c r="AL61" i="51"/>
  <c r="EX61" i="51"/>
  <c r="AQ61" i="51"/>
  <c r="EK61" i="51"/>
  <c r="CV61" i="51"/>
  <c r="EF61" i="51"/>
  <c r="CH61" i="51"/>
  <c r="EN61" i="51"/>
  <c r="FB61" i="51"/>
  <c r="CT61" i="51"/>
  <c r="EU61" i="51"/>
  <c r="AG61" i="51"/>
  <c r="AK61" i="51"/>
  <c r="O61" i="51"/>
  <c r="CL61" i="51"/>
  <c r="V61" i="51"/>
  <c r="AS61" i="51"/>
  <c r="DG61" i="51"/>
  <c r="DR61" i="51"/>
  <c r="DP61" i="51"/>
  <c r="DM61" i="51"/>
  <c r="DC61" i="51"/>
  <c r="CE61" i="51"/>
  <c r="DA61" i="51"/>
  <c r="DQ61" i="51"/>
  <c r="AT61" i="51"/>
  <c r="DH61" i="51"/>
  <c r="Y61" i="51"/>
  <c r="EW61" i="51"/>
  <c r="CK61" i="51"/>
  <c r="ER61" i="51"/>
  <c r="AP61" i="51"/>
  <c r="CU61" i="51"/>
  <c r="EI61" i="51"/>
  <c r="AM61" i="51"/>
  <c r="EY61" i="51"/>
  <c r="EO61" i="51"/>
  <c r="CW61" i="51"/>
  <c r="Q61" i="51"/>
  <c r="ET61" i="51"/>
  <c r="DN61" i="51"/>
  <c r="ES61" i="51"/>
  <c r="L61" i="51"/>
  <c r="W61" i="51"/>
  <c r="M61" i="51"/>
  <c r="K61" i="51"/>
  <c r="FA61" i="51"/>
  <c r="EZ61" i="51"/>
  <c r="CY61" i="51"/>
  <c r="DO61" i="51"/>
  <c r="CD61" i="51"/>
  <c r="EQ61" i="51"/>
  <c r="R61" i="51"/>
  <c r="BZ61" i="51"/>
  <c r="CA61" i="51"/>
  <c r="EJ61" i="51"/>
  <c r="EC61" i="51"/>
  <c r="P61" i="51"/>
  <c r="CF61" i="51"/>
  <c r="U61" i="51"/>
  <c r="EV61" i="51"/>
  <c r="EB61" i="51"/>
  <c r="DZ61" i="51"/>
  <c r="AB61" i="51"/>
  <c r="CG61" i="51"/>
  <c r="EL61" i="51"/>
  <c r="DT61" i="51"/>
  <c r="CC61" i="51"/>
  <c r="AE61" i="51"/>
  <c r="EM61" i="51"/>
  <c r="EP61" i="51"/>
  <c r="AF61" i="51"/>
  <c r="AN61" i="51"/>
  <c r="AA61" i="51"/>
  <c r="CX61" i="51"/>
  <c r="F37" i="54"/>
  <c r="G37" i="54" s="1"/>
  <c r="CX41" i="51"/>
  <c r="EY41" i="51"/>
  <c r="EL41" i="51"/>
  <c r="V41" i="51"/>
  <c r="EK41" i="51"/>
  <c r="CU41" i="51"/>
  <c r="AE41" i="51"/>
  <c r="Y41" i="51"/>
  <c r="DC41" i="51"/>
  <c r="DA41" i="51"/>
  <c r="CW41" i="51"/>
  <c r="CK41" i="51"/>
  <c r="FB41" i="51"/>
  <c r="FA41" i="51"/>
  <c r="R41" i="51"/>
  <c r="CY41" i="51"/>
  <c r="DS41" i="51"/>
  <c r="ET41" i="51"/>
  <c r="CE41" i="51"/>
  <c r="CV41" i="51"/>
  <c r="EC41" i="51"/>
  <c r="EM41" i="51"/>
  <c r="DI41" i="51"/>
  <c r="ES41" i="51"/>
  <c r="F27" i="54"/>
  <c r="G27" i="54" s="1"/>
  <c r="DX31" i="51"/>
  <c r="BF31" i="51"/>
  <c r="BI31" i="51"/>
  <c r="BC31" i="51"/>
  <c r="U31" i="51"/>
  <c r="BB31" i="51"/>
  <c r="DZ31" i="51"/>
  <c r="W31" i="51"/>
  <c r="EE31" i="51"/>
  <c r="DY31" i="51"/>
  <c r="DV31" i="51"/>
  <c r="EL31" i="51"/>
  <c r="BG31" i="51"/>
  <c r="K31" i="51"/>
  <c r="L31" i="51"/>
  <c r="BA31" i="51"/>
  <c r="X31" i="51"/>
  <c r="DW31" i="51"/>
  <c r="V31" i="51"/>
  <c r="DU31" i="51"/>
  <c r="F15" i="54"/>
  <c r="G15" i="54" s="1"/>
  <c r="P19" i="51"/>
  <c r="EF19" i="51"/>
  <c r="DY19" i="51"/>
  <c r="AC19" i="51"/>
  <c r="AD19" i="51"/>
  <c r="AP19" i="51"/>
  <c r="AJ19" i="51"/>
  <c r="EL19" i="51"/>
  <c r="BF19" i="51"/>
  <c r="DV19" i="51"/>
  <c r="Z19" i="51"/>
  <c r="AA19" i="51"/>
  <c r="T19" i="51"/>
  <c r="K19" i="51"/>
  <c r="BG19" i="51"/>
  <c r="DW19" i="51"/>
  <c r="AF19" i="51"/>
  <c r="M19" i="51"/>
  <c r="X19" i="51"/>
  <c r="AT19" i="51"/>
  <c r="BJ19" i="51"/>
  <c r="Y19" i="51"/>
  <c r="L19" i="51"/>
  <c r="BK19" i="51"/>
  <c r="AR19" i="51"/>
  <c r="W19" i="51"/>
  <c r="DQ19" i="51"/>
  <c r="AB19" i="51"/>
  <c r="BP19" i="51"/>
  <c r="O19" i="51"/>
  <c r="EE19" i="51"/>
  <c r="DP19" i="51"/>
  <c r="U19" i="51"/>
  <c r="BM19" i="51"/>
  <c r="V19" i="51"/>
  <c r="BB19" i="51"/>
  <c r="CD19" i="51"/>
  <c r="DT19" i="51"/>
  <c r="BN19" i="51"/>
  <c r="DM19" i="51"/>
  <c r="Q19" i="51"/>
  <c r="BA19" i="51"/>
  <c r="DO19" i="51"/>
  <c r="AG19" i="51"/>
  <c r="S19" i="51"/>
  <c r="AE19" i="51"/>
  <c r="AS19" i="51"/>
  <c r="BL19" i="51"/>
  <c r="DN19" i="51"/>
  <c r="BI19" i="51"/>
  <c r="AQ19" i="51"/>
  <c r="DZ19" i="51"/>
  <c r="N19" i="51"/>
  <c r="DR19" i="51"/>
  <c r="DS19" i="51"/>
  <c r="DG19" i="51"/>
  <c r="BE19" i="51"/>
  <c r="BC19" i="51"/>
  <c r="DX19" i="51"/>
  <c r="BZ19" i="51"/>
  <c r="DU19" i="51"/>
  <c r="EC19" i="51"/>
  <c r="BQ19" i="51"/>
  <c r="F28" i="54"/>
  <c r="G28" i="54" s="1"/>
  <c r="DP32" i="51"/>
  <c r="DX32" i="51"/>
  <c r="BJ32" i="51"/>
  <c r="DV32" i="51"/>
  <c r="EL32" i="51"/>
  <c r="DU32" i="51"/>
  <c r="BG32" i="51"/>
  <c r="BC32" i="51"/>
  <c r="DO32" i="51"/>
  <c r="BM32" i="51"/>
  <c r="DG32" i="51"/>
  <c r="DW32" i="51"/>
  <c r="EF32" i="51"/>
  <c r="BZ32" i="51"/>
  <c r="DN32" i="51"/>
  <c r="BN32" i="51"/>
  <c r="X32" i="51"/>
  <c r="DQ32" i="51"/>
  <c r="DY32" i="51"/>
  <c r="DT32" i="51"/>
  <c r="L32" i="51"/>
  <c r="Q32" i="51"/>
  <c r="DM32" i="51"/>
  <c r="BK32" i="51"/>
  <c r="BL32" i="51"/>
  <c r="DS32" i="51"/>
  <c r="DI32" i="51"/>
  <c r="DR32" i="51"/>
  <c r="BF32" i="51"/>
  <c r="BE32" i="51"/>
  <c r="BI32" i="51"/>
  <c r="AA32" i="51"/>
  <c r="CD27" i="51"/>
  <c r="DX27" i="51"/>
  <c r="DS27" i="51"/>
  <c r="EL27" i="51"/>
  <c r="CV27" i="51"/>
  <c r="R27" i="51"/>
  <c r="CE27" i="51"/>
  <c r="BD27" i="51"/>
  <c r="CU27" i="51"/>
  <c r="Q38" i="51"/>
  <c r="CU38" i="51"/>
  <c r="EM38" i="51"/>
  <c r="EL38" i="51"/>
  <c r="CV38" i="51"/>
  <c r="R38" i="51"/>
  <c r="CW38" i="51"/>
  <c r="EK38" i="51"/>
  <c r="DI38" i="51"/>
  <c r="CE38" i="51"/>
  <c r="F31" i="54"/>
  <c r="G31" i="54" s="1"/>
  <c r="DH35" i="51"/>
  <c r="DQ35" i="51"/>
  <c r="AD35" i="51"/>
  <c r="U35" i="51"/>
  <c r="BB35" i="51"/>
  <c r="DJ35" i="51"/>
  <c r="DN35" i="51"/>
  <c r="BA35" i="51"/>
  <c r="Y35" i="51"/>
  <c r="BG35" i="51"/>
  <c r="DS35" i="51"/>
  <c r="DP35" i="51"/>
  <c r="DX35" i="51"/>
  <c r="DY35" i="51"/>
  <c r="BF35" i="51"/>
  <c r="V35" i="51"/>
  <c r="L35" i="51"/>
  <c r="DV35" i="51"/>
  <c r="DU35" i="51"/>
  <c r="DM35" i="51"/>
  <c r="Z35" i="51"/>
  <c r="DG35" i="51"/>
  <c r="EF35" i="51"/>
  <c r="AC35" i="51"/>
  <c r="AF35" i="51"/>
  <c r="BN35" i="51"/>
  <c r="DR35" i="51"/>
  <c r="AB35" i="51"/>
  <c r="Q35" i="51"/>
  <c r="DT35" i="51"/>
  <c r="ES35" i="51"/>
  <c r="O35" i="51"/>
  <c r="BC35" i="51"/>
  <c r="AE35" i="51"/>
  <c r="BM35" i="51"/>
  <c r="AG35" i="51"/>
  <c r="DW35" i="51"/>
  <c r="P35" i="51"/>
  <c r="EL35" i="51"/>
  <c r="K35" i="51"/>
  <c r="M35" i="51"/>
  <c r="AR35" i="51"/>
  <c r="AA35" i="51"/>
  <c r="DI35" i="51"/>
  <c r="DO35" i="51"/>
  <c r="BI35" i="51"/>
  <c r="DA58" i="51"/>
  <c r="DD58" i="51"/>
  <c r="EH58" i="51"/>
  <c r="EK58" i="51"/>
  <c r="DC58" i="51"/>
  <c r="R58" i="51"/>
  <c r="EM58" i="51"/>
  <c r="DI58" i="51"/>
  <c r="AT58" i="51"/>
  <c r="EL58" i="51"/>
  <c r="ES58" i="51"/>
  <c r="EC58" i="51"/>
  <c r="CR58" i="51"/>
  <c r="CY58" i="51"/>
  <c r="ED58" i="51"/>
  <c r="CZ58" i="51"/>
  <c r="CW58" i="51"/>
  <c r="CM58" i="51"/>
  <c r="DP58" i="51"/>
  <c r="DS58" i="51"/>
  <c r="CE58" i="51"/>
  <c r="CX58" i="51"/>
  <c r="DQ59" i="51"/>
  <c r="DA59" i="51"/>
  <c r="AT59" i="51"/>
  <c r="FB59" i="51"/>
  <c r="CH59" i="51"/>
  <c r="CV59" i="51"/>
  <c r="EL59" i="51"/>
  <c r="FA59" i="51"/>
  <c r="BK59" i="51"/>
  <c r="CW59" i="51"/>
  <c r="CQ59" i="51"/>
  <c r="DE59" i="51"/>
  <c r="EE59" i="51"/>
  <c r="DS59" i="51"/>
  <c r="CM59" i="51"/>
  <c r="P59" i="51"/>
  <c r="AK59" i="51"/>
  <c r="V59" i="51"/>
  <c r="BN59" i="51"/>
  <c r="CT59" i="51"/>
  <c r="DZ59" i="51"/>
  <c r="DN59" i="51"/>
  <c r="CX59" i="51"/>
  <c r="K59" i="51"/>
  <c r="CI59" i="51"/>
  <c r="DM59" i="51"/>
  <c r="CU59" i="51"/>
  <c r="EK59" i="51"/>
  <c r="EY59" i="51"/>
  <c r="EM59" i="51"/>
  <c r="M59" i="51"/>
  <c r="CS59" i="51"/>
  <c r="DH59" i="51"/>
  <c r="DD59" i="51"/>
  <c r="Y59" i="51"/>
  <c r="CG59" i="51"/>
  <c r="BI59" i="51"/>
  <c r="DC59" i="51"/>
  <c r="DG59" i="51"/>
  <c r="AC59" i="51"/>
  <c r="DI59" i="51"/>
  <c r="ED59" i="51"/>
  <c r="DF59" i="51"/>
  <c r="CN59" i="51"/>
  <c r="O59" i="51"/>
  <c r="Z59" i="51"/>
  <c r="CK59" i="51"/>
  <c r="EH59" i="51"/>
  <c r="L59" i="51"/>
  <c r="DR59" i="51"/>
  <c r="AA59" i="51"/>
  <c r="DK59" i="51"/>
  <c r="ES59" i="51"/>
  <c r="CR59" i="51"/>
  <c r="AB59" i="51"/>
  <c r="BS59" i="51"/>
  <c r="EF59" i="51"/>
  <c r="CY59" i="51"/>
  <c r="CL59" i="51"/>
  <c r="EZ59" i="51"/>
  <c r="DO59" i="51"/>
  <c r="DN26" i="51"/>
  <c r="CE26" i="51"/>
  <c r="CU26" i="51"/>
  <c r="M26" i="51"/>
  <c r="CM26" i="51"/>
  <c r="R26" i="51"/>
  <c r="DX26" i="51"/>
  <c r="CV26" i="51"/>
  <c r="DS26" i="51"/>
  <c r="EL26" i="51"/>
  <c r="DI44" i="51"/>
  <c r="ET44" i="51"/>
  <c r="EL44" i="51"/>
  <c r="CW44" i="51"/>
  <c r="CY44" i="51"/>
  <c r="DM44" i="51"/>
  <c r="CX44" i="51"/>
  <c r="DD44" i="51"/>
  <c r="R44" i="51"/>
  <c r="ES44" i="51"/>
  <c r="Q44" i="51"/>
  <c r="DC44" i="51"/>
  <c r="EK44" i="51"/>
  <c r="DS44" i="51"/>
  <c r="DA44" i="51"/>
  <c r="CT44" i="51"/>
  <c r="EH44" i="51"/>
  <c r="CE44" i="51"/>
  <c r="EM44" i="51"/>
  <c r="DA56" i="51"/>
  <c r="CL56" i="51"/>
  <c r="ES56" i="51"/>
  <c r="DD56" i="51"/>
  <c r="R56" i="51"/>
  <c r="EM56" i="51"/>
  <c r="CX56" i="51"/>
  <c r="DR56" i="51"/>
  <c r="EH56" i="51"/>
  <c r="CY56" i="51"/>
  <c r="EC56" i="51"/>
  <c r="CE56" i="51"/>
  <c r="DS56" i="51"/>
  <c r="CF56" i="51"/>
  <c r="DC56" i="51"/>
  <c r="DI56" i="51"/>
  <c r="CW56" i="51"/>
  <c r="EL56" i="51"/>
  <c r="W66" i="51"/>
  <c r="EZ66" i="51"/>
  <c r="K66" i="51"/>
  <c r="F16" i="54"/>
  <c r="G16" i="54" s="1"/>
  <c r="BL20" i="51"/>
  <c r="EF20" i="51"/>
  <c r="BD20" i="51"/>
  <c r="BB20" i="51"/>
  <c r="BE20" i="51"/>
  <c r="DR20" i="51"/>
  <c r="DL20" i="51"/>
  <c r="DV20" i="51"/>
  <c r="DM20" i="51"/>
  <c r="O20" i="51"/>
  <c r="DS20" i="51"/>
  <c r="DO20" i="51"/>
  <c r="BT20" i="51"/>
  <c r="U20" i="51"/>
  <c r="DH20" i="51"/>
  <c r="BF20" i="51"/>
  <c r="DQ20" i="51"/>
  <c r="DJ20" i="51"/>
  <c r="AL20" i="51"/>
  <c r="Q20" i="51"/>
  <c r="DT20" i="51"/>
  <c r="DK20" i="51"/>
  <c r="BA20" i="51"/>
  <c r="BC20" i="51"/>
  <c r="DW20" i="51"/>
  <c r="DP20" i="51"/>
  <c r="BM20" i="51"/>
  <c r="DN20" i="51"/>
  <c r="AR20" i="51"/>
  <c r="DE20" i="51"/>
  <c r="BS20" i="51"/>
  <c r="DY20" i="51"/>
  <c r="AB20" i="51"/>
  <c r="BZ20" i="51"/>
  <c r="AA20" i="51"/>
  <c r="DI20" i="51"/>
  <c r="BJ20" i="51"/>
  <c r="L20" i="51"/>
  <c r="Z20" i="51"/>
  <c r="DU20" i="51"/>
  <c r="K20" i="51"/>
  <c r="DX20" i="51"/>
  <c r="BN20" i="51"/>
  <c r="BK20" i="51"/>
  <c r="P20" i="51"/>
  <c r="BI20" i="51"/>
  <c r="M20" i="51"/>
  <c r="BG20" i="51"/>
  <c r="CX20" i="51"/>
  <c r="EL20" i="51"/>
  <c r="F17" i="54"/>
  <c r="G17" i="54" s="1"/>
  <c r="DH21" i="51"/>
  <c r="DX21" i="51"/>
  <c r="BT21" i="51"/>
  <c r="BZ21" i="51"/>
  <c r="DV21" i="51"/>
  <c r="CX21" i="51"/>
  <c r="Q21" i="51"/>
  <c r="K21" i="51"/>
  <c r="AA21" i="51"/>
  <c r="BM21" i="51"/>
  <c r="BB21" i="51"/>
  <c r="EL21" i="51"/>
  <c r="BI21" i="51"/>
  <c r="BS21" i="51"/>
  <c r="EF21" i="51"/>
  <c r="EG21" i="51"/>
  <c r="EH21" i="51"/>
  <c r="DW21" i="51"/>
  <c r="BD21" i="51"/>
  <c r="DI21" i="51"/>
  <c r="BJ21" i="51"/>
  <c r="AL21" i="51"/>
  <c r="L21" i="51"/>
  <c r="DD21" i="51"/>
  <c r="BA21" i="51"/>
  <c r="BK21" i="51"/>
  <c r="M21" i="51"/>
  <c r="AB21" i="51"/>
  <c r="DK21" i="51"/>
  <c r="DY21" i="51"/>
  <c r="DL21" i="51"/>
  <c r="DJ21" i="51"/>
  <c r="BN21" i="51"/>
  <c r="DU21" i="51"/>
  <c r="BL21" i="51"/>
  <c r="DE21" i="51"/>
  <c r="F18" i="54"/>
  <c r="G18" i="54" s="1"/>
  <c r="BL22" i="51"/>
  <c r="BM22" i="51"/>
  <c r="DY22" i="51"/>
  <c r="L22" i="51"/>
  <c r="EL22" i="51"/>
  <c r="DV22" i="51"/>
  <c r="DU22" i="51"/>
  <c r="Q22" i="51"/>
  <c r="DE22" i="51"/>
  <c r="BG22" i="51"/>
  <c r="BT22" i="51"/>
  <c r="EF22" i="51"/>
  <c r="EG22" i="51"/>
  <c r="BJ22" i="51"/>
  <c r="DD22" i="51"/>
  <c r="BN22" i="51"/>
  <c r="DZ22" i="51"/>
  <c r="K22" i="51"/>
  <c r="BA22" i="51"/>
  <c r="AA22" i="51"/>
  <c r="EE22" i="51"/>
  <c r="DX22" i="51"/>
  <c r="DH22" i="51"/>
  <c r="BE22" i="51"/>
  <c r="CX22" i="51"/>
  <c r="BF22" i="51"/>
  <c r="AL22" i="51"/>
  <c r="AB22" i="51"/>
  <c r="DK22" i="51"/>
  <c r="BI22" i="51"/>
  <c r="BS22" i="51"/>
  <c r="BK22" i="51"/>
  <c r="BD22" i="51"/>
  <c r="DJ22" i="51"/>
  <c r="DL22" i="51"/>
  <c r="M22" i="51"/>
  <c r="BZ22" i="51"/>
  <c r="DW22" i="51"/>
  <c r="DI22" i="51"/>
  <c r="BB22" i="51"/>
  <c r="EH22" i="51"/>
  <c r="DS47" i="51"/>
  <c r="EM47" i="51"/>
  <c r="R47" i="51"/>
  <c r="DA47" i="51"/>
  <c r="DI47" i="51"/>
  <c r="EK47" i="51"/>
  <c r="CM47" i="51"/>
  <c r="DX47" i="51"/>
  <c r="ET47" i="51"/>
  <c r="BI47" i="51"/>
  <c r="ES47" i="51"/>
  <c r="CE47" i="51"/>
  <c r="CX47" i="51"/>
  <c r="EL47" i="51"/>
  <c r="ES60" i="51"/>
  <c r="M60" i="51"/>
  <c r="W60" i="51"/>
  <c r="K60" i="51"/>
  <c r="AB43" i="51"/>
  <c r="K43" i="51"/>
  <c r="DS43" i="51"/>
  <c r="DW43" i="51"/>
  <c r="DX43" i="51"/>
  <c r="EL43" i="51"/>
  <c r="DO43" i="51"/>
  <c r="EL42" i="51"/>
  <c r="DX42" i="51"/>
  <c r="DS42" i="51"/>
  <c r="DP42" i="51"/>
  <c r="DI42" i="51"/>
  <c r="L42" i="51"/>
  <c r="F33" i="54"/>
  <c r="G33" i="54" s="1"/>
  <c r="DH37" i="51"/>
  <c r="M37" i="51"/>
  <c r="CS37" i="51"/>
  <c r="EL37" i="51"/>
  <c r="L37" i="51"/>
  <c r="Z37" i="51"/>
  <c r="Q37" i="51"/>
  <c r="K37" i="51"/>
  <c r="DG37" i="51"/>
  <c r="P37" i="51"/>
  <c r="U37" i="51"/>
  <c r="V37" i="51"/>
  <c r="DJ37" i="51"/>
  <c r="FA37" i="51"/>
  <c r="ES37" i="51"/>
  <c r="EM37" i="51"/>
  <c r="AC37" i="51"/>
  <c r="FB37" i="51"/>
  <c r="CR37" i="51"/>
  <c r="DI37" i="51"/>
  <c r="AD37" i="51"/>
  <c r="AJ37" i="51"/>
  <c r="W37" i="51"/>
  <c r="AA37" i="51"/>
  <c r="AE37" i="51"/>
  <c r="EF37" i="51"/>
  <c r="Y37" i="51"/>
  <c r="CQ37" i="51"/>
  <c r="AG37" i="51"/>
  <c r="AF37" i="51"/>
  <c r="EY37" i="51"/>
  <c r="CP37" i="51"/>
  <c r="AB37" i="51"/>
  <c r="CO37" i="51"/>
  <c r="X37" i="51"/>
  <c r="F49" i="54"/>
  <c r="G49" i="54" s="1"/>
  <c r="EF53" i="51"/>
  <c r="CC53" i="51"/>
  <c r="CB53" i="51"/>
  <c r="DL53" i="51"/>
  <c r="DT53" i="51"/>
  <c r="CO53" i="51"/>
  <c r="DG53" i="51"/>
  <c r="CA53" i="51"/>
  <c r="W53" i="51"/>
  <c r="CE53" i="51"/>
  <c r="DH53" i="51"/>
  <c r="U53" i="51"/>
  <c r="CK53" i="51"/>
  <c r="DI53" i="51"/>
  <c r="CL53" i="51"/>
  <c r="AT53" i="51"/>
  <c r="R53" i="51"/>
  <c r="EB53" i="51"/>
  <c r="DK53" i="51"/>
  <c r="CQ53" i="51"/>
  <c r="CM53" i="51"/>
  <c r="DP53" i="51"/>
  <c r="DQ53" i="51"/>
  <c r="CD53" i="51"/>
  <c r="DR53" i="51"/>
  <c r="L53" i="51"/>
  <c r="EL53" i="51"/>
  <c r="DJ53" i="51"/>
  <c r="ES53" i="51"/>
  <c r="DO53" i="51"/>
  <c r="DS53" i="51"/>
  <c r="EM53" i="51"/>
  <c r="M53" i="51"/>
  <c r="CF53" i="51"/>
  <c r="AC53" i="51"/>
  <c r="CN53" i="51"/>
  <c r="DM53" i="51"/>
  <c r="AA53" i="51"/>
  <c r="P53" i="51"/>
  <c r="DN53" i="51"/>
  <c r="AL53" i="51"/>
  <c r="Y53" i="51"/>
  <c r="EV54" i="51"/>
  <c r="DA54" i="51"/>
  <c r="EW54" i="51"/>
  <c r="CL54" i="51"/>
  <c r="EZ54" i="51"/>
  <c r="EK54" i="51"/>
  <c r="CV54" i="51"/>
  <c r="EJ54" i="51"/>
  <c r="DS54" i="51"/>
  <c r="CU54" i="51"/>
  <c r="EN54" i="51"/>
  <c r="DI54" i="51"/>
  <c r="EX54" i="51"/>
  <c r="ET54" i="51"/>
  <c r="FA54" i="51"/>
  <c r="ER54" i="51"/>
  <c r="EC54" i="51"/>
  <c r="FB54" i="51"/>
  <c r="CY54" i="51"/>
  <c r="EQ54" i="51"/>
  <c r="EI54" i="51"/>
  <c r="EO54" i="51"/>
  <c r="CK54" i="51"/>
  <c r="CX54" i="51"/>
  <c r="EP54" i="51"/>
  <c r="CW54" i="51"/>
  <c r="DC54" i="51"/>
  <c r="EU54" i="51"/>
  <c r="EY54" i="51"/>
  <c r="ES54" i="51"/>
  <c r="EM54" i="51"/>
  <c r="EL54" i="51"/>
  <c r="CE54" i="51"/>
  <c r="R54" i="51"/>
  <c r="DA51" i="51"/>
  <c r="EF51" i="51"/>
  <c r="CL51" i="51"/>
  <c r="EL51" i="51"/>
  <c r="DN51" i="51"/>
  <c r="BR51" i="51"/>
  <c r="DI51" i="51"/>
  <c r="X51" i="51"/>
  <c r="EC51" i="51"/>
  <c r="T51" i="51"/>
  <c r="CM51" i="51"/>
  <c r="CI51" i="51"/>
  <c r="CE51" i="51"/>
  <c r="N51" i="51"/>
  <c r="DR51" i="51"/>
  <c r="EH51" i="51"/>
  <c r="ES51" i="51"/>
  <c r="DT51" i="51"/>
  <c r="EM51" i="51"/>
  <c r="CX51" i="51"/>
  <c r="DS51" i="51"/>
  <c r="BU51" i="51"/>
  <c r="DX51" i="51"/>
  <c r="ED51" i="51"/>
  <c r="DW51" i="51"/>
  <c r="DD51" i="51"/>
  <c r="R51" i="51"/>
  <c r="AN50" i="51"/>
  <c r="W50" i="51"/>
  <c r="CU50" i="51"/>
  <c r="CV50" i="51"/>
  <c r="DC50" i="51"/>
  <c r="EY50" i="51"/>
  <c r="DA50" i="51"/>
  <c r="R50" i="51"/>
  <c r="CG50" i="51"/>
  <c r="CY50" i="51"/>
  <c r="ES50" i="51"/>
  <c r="EC50" i="51"/>
  <c r="DI50" i="51"/>
  <c r="EL50" i="51"/>
  <c r="ET50" i="51"/>
  <c r="FB50" i="51"/>
  <c r="FA50" i="51"/>
  <c r="DS50" i="51"/>
  <c r="AB50" i="51"/>
  <c r="CE50" i="51"/>
  <c r="CW50" i="51"/>
  <c r="EM50" i="51"/>
  <c r="CX50" i="51"/>
  <c r="EK50" i="51"/>
  <c r="F35" i="54"/>
  <c r="G35" i="54" s="1"/>
  <c r="EV39" i="51"/>
  <c r="CJ39" i="51"/>
  <c r="CK39" i="51"/>
  <c r="CC39" i="51"/>
  <c r="BU39" i="51"/>
  <c r="V39" i="51"/>
  <c r="U39" i="51"/>
  <c r="CT39" i="51"/>
  <c r="AX39" i="51"/>
  <c r="DJ39" i="51"/>
  <c r="BN39" i="51"/>
  <c r="DN39" i="51"/>
  <c r="DT39" i="51"/>
  <c r="CW39" i="51"/>
  <c r="AV39" i="51"/>
  <c r="EF39" i="51"/>
  <c r="CB39" i="51"/>
  <c r="DA39" i="51"/>
  <c r="EW39" i="51"/>
  <c r="BP39" i="51"/>
  <c r="DR39" i="51"/>
  <c r="BX39" i="51"/>
  <c r="CO39" i="51"/>
  <c r="DZ39" i="51"/>
  <c r="CF39" i="51"/>
  <c r="Y39" i="51"/>
  <c r="BO39" i="51"/>
  <c r="CG39" i="51"/>
  <c r="CQ39" i="51"/>
  <c r="EE39" i="51"/>
  <c r="CE39" i="51"/>
  <c r="CI39" i="51"/>
  <c r="CA39" i="51"/>
  <c r="DK39" i="51"/>
  <c r="P39" i="51"/>
  <c r="CZ39" i="51"/>
  <c r="AK39" i="51"/>
  <c r="DH39" i="51"/>
  <c r="AL39" i="51"/>
  <c r="DI39" i="51"/>
  <c r="AC39" i="51"/>
  <c r="CN39" i="51"/>
  <c r="EL39" i="51"/>
  <c r="CV39" i="51"/>
  <c r="R39" i="51"/>
  <c r="ED39" i="51"/>
  <c r="AO39" i="51"/>
  <c r="BI39" i="51"/>
  <c r="BS39" i="51"/>
  <c r="O39" i="51"/>
  <c r="CU39" i="51"/>
  <c r="W39" i="51"/>
  <c r="DO39" i="51"/>
  <c r="BY39" i="51"/>
  <c r="DC39" i="51"/>
  <c r="AN39" i="51"/>
  <c r="M39" i="51"/>
  <c r="AW39" i="51"/>
  <c r="CS39" i="51"/>
  <c r="BV39" i="51"/>
  <c r="BL39" i="51"/>
  <c r="CP39" i="51"/>
  <c r="DD39" i="51"/>
  <c r="CL39" i="51"/>
  <c r="Q39" i="51"/>
  <c r="AT39" i="51"/>
  <c r="EH39" i="51"/>
  <c r="Z39" i="51"/>
  <c r="DM39" i="51"/>
  <c r="CY39" i="51"/>
  <c r="AQ39" i="51"/>
  <c r="DS39" i="51"/>
  <c r="AA39" i="51"/>
  <c r="DE39" i="51"/>
  <c r="AM39" i="51"/>
  <c r="EU39" i="51"/>
  <c r="BE39" i="51"/>
  <c r="AB39" i="51"/>
  <c r="L39" i="51"/>
  <c r="EX39" i="51"/>
  <c r="K39" i="51"/>
  <c r="CM39" i="51"/>
  <c r="EG39" i="51"/>
  <c r="CX39" i="51"/>
  <c r="AS39" i="51"/>
  <c r="BK39" i="51"/>
  <c r="AY39" i="51"/>
  <c r="DG39" i="51"/>
  <c r="DQ39" i="51"/>
  <c r="CD39" i="51"/>
  <c r="AI39" i="51"/>
  <c r="DP39" i="51"/>
  <c r="AP39" i="51"/>
  <c r="BW39" i="51"/>
  <c r="CH39" i="51"/>
  <c r="AZ39" i="51"/>
  <c r="AU39" i="51"/>
  <c r="K63" i="51"/>
  <c r="W63" i="51"/>
  <c r="EW63" i="51"/>
  <c r="M63" i="51"/>
  <c r="F21" i="54"/>
  <c r="G21" i="54" s="1"/>
  <c r="DH25" i="51"/>
  <c r="BM25" i="51"/>
  <c r="M25" i="51"/>
  <c r="DY25" i="51"/>
  <c r="DP25" i="51"/>
  <c r="DQ25" i="51"/>
  <c r="AL25" i="51"/>
  <c r="EF25" i="51"/>
  <c r="P25" i="51"/>
  <c r="BZ25" i="51"/>
  <c r="EH25" i="51"/>
  <c r="DR25" i="51"/>
  <c r="DM25" i="51"/>
  <c r="BI25" i="51"/>
  <c r="Q25" i="51"/>
  <c r="EE25" i="51"/>
  <c r="BD25" i="51"/>
  <c r="BE25" i="51"/>
  <c r="EL25" i="51"/>
  <c r="DD25" i="51"/>
  <c r="DN25" i="51"/>
  <c r="AB25" i="51"/>
  <c r="AA25" i="51"/>
  <c r="DW25" i="51"/>
  <c r="K25" i="51"/>
  <c r="BN25" i="51"/>
  <c r="DV25" i="51"/>
  <c r="BK25" i="51"/>
  <c r="DS25" i="51"/>
  <c r="DX25" i="51"/>
  <c r="DU25" i="51"/>
  <c r="DO25" i="51"/>
  <c r="O25" i="51"/>
  <c r="BL25" i="51"/>
  <c r="DJ25" i="51"/>
  <c r="DT25" i="51"/>
  <c r="DG25" i="51"/>
  <c r="DZ25" i="51"/>
  <c r="DI25" i="51"/>
  <c r="BJ25" i="51"/>
  <c r="L25" i="51"/>
  <c r="F24" i="54"/>
  <c r="G24" i="54" s="1"/>
  <c r="EF28" i="51"/>
  <c r="DI28" i="51"/>
  <c r="BM28" i="51"/>
  <c r="BJ28" i="51"/>
  <c r="EH28" i="51"/>
  <c r="BN28" i="51"/>
  <c r="DT28" i="51"/>
  <c r="DD28" i="51"/>
  <c r="DO28" i="51"/>
  <c r="BK28" i="51"/>
  <c r="BS28" i="51"/>
  <c r="BL28" i="51"/>
  <c r="DY28" i="51"/>
  <c r="BR28" i="51"/>
  <c r="CK28" i="51"/>
  <c r="T28" i="51"/>
  <c r="DN28" i="51"/>
  <c r="DM28" i="51"/>
  <c r="Q28" i="51"/>
  <c r="DS28" i="51"/>
  <c r="DW28" i="51"/>
  <c r="AA28" i="51"/>
  <c r="DX28" i="51"/>
  <c r="BF28" i="51"/>
  <c r="M28" i="51"/>
  <c r="DV28" i="51"/>
  <c r="DG28" i="51"/>
  <c r="DQ28" i="51"/>
  <c r="L28" i="51"/>
  <c r="BG28" i="51"/>
  <c r="AB28" i="51"/>
  <c r="K28" i="51"/>
  <c r="DP28" i="51"/>
  <c r="BE28" i="51"/>
  <c r="CD28" i="51"/>
  <c r="EL28" i="51"/>
  <c r="DU28" i="51"/>
  <c r="BI28" i="51"/>
  <c r="BD28" i="51"/>
  <c r="DR28" i="51"/>
  <c r="BC28" i="51"/>
  <c r="DH28" i="51"/>
  <c r="BZ28" i="51"/>
  <c r="DJ28" i="51"/>
  <c r="F20" i="54"/>
  <c r="G20" i="54" s="1"/>
  <c r="BD24" i="51"/>
  <c r="BL24" i="51"/>
  <c r="BE24" i="51"/>
  <c r="DP24" i="51"/>
  <c r="DN24" i="51"/>
  <c r="DJ24" i="51"/>
  <c r="BI24" i="51"/>
  <c r="BK24" i="51"/>
  <c r="DG24" i="51"/>
  <c r="DH24" i="51"/>
  <c r="M24" i="51"/>
  <c r="DV24" i="51"/>
  <c r="BZ24" i="51"/>
  <c r="DM24" i="51"/>
  <c r="L24" i="51"/>
  <c r="DI24" i="51"/>
  <c r="EH24" i="51"/>
  <c r="AA24" i="51"/>
  <c r="EF24" i="51"/>
  <c r="BM24" i="51"/>
  <c r="DY24" i="51"/>
  <c r="AB24" i="51"/>
  <c r="BJ24" i="51"/>
  <c r="EL24" i="51"/>
  <c r="DD24" i="51"/>
  <c r="DO24" i="51"/>
  <c r="DS24" i="51"/>
  <c r="DT24" i="51"/>
  <c r="DU24" i="51"/>
  <c r="DX24" i="51"/>
  <c r="DR24" i="51"/>
  <c r="DW24" i="51"/>
  <c r="BN24" i="51"/>
  <c r="DQ24" i="51"/>
  <c r="Q24" i="51"/>
  <c r="K24" i="51"/>
  <c r="DG16" i="51"/>
  <c r="DX16" i="51"/>
  <c r="DS16" i="51"/>
  <c r="EL16" i="51"/>
  <c r="BL16" i="51"/>
  <c r="BG16" i="51"/>
  <c r="EH16" i="51"/>
  <c r="AB16" i="51"/>
  <c r="DI16" i="51"/>
  <c r="CX16" i="51"/>
  <c r="CB61" i="51"/>
  <c r="CB62" i="51"/>
  <c r="EG16" i="51" l="1"/>
  <c r="DV16" i="51"/>
  <c r="DU16" i="51"/>
  <c r="DQ47" i="51"/>
  <c r="AB47" i="51"/>
  <c r="DE47" i="51"/>
  <c r="K27" i="51"/>
  <c r="DU27" i="51"/>
  <c r="CH45" i="51"/>
  <c r="DR45" i="51"/>
  <c r="DM45" i="51"/>
  <c r="DG48" i="51"/>
  <c r="DH48" i="51"/>
  <c r="CA48" i="51"/>
  <c r="CK48" i="51"/>
  <c r="L48" i="51"/>
  <c r="AE48" i="51"/>
  <c r="X48" i="51"/>
  <c r="U16" i="51"/>
  <c r="DY16" i="51"/>
  <c r="AQ54" i="51"/>
  <c r="L54" i="51"/>
  <c r="Q53" i="51"/>
  <c r="CH53" i="51"/>
  <c r="K53" i="51"/>
  <c r="CS53" i="51"/>
  <c r="AQ53" i="51"/>
  <c r="V53" i="51"/>
  <c r="AB53" i="51"/>
  <c r="CP53" i="51"/>
  <c r="DT47" i="51"/>
  <c r="BR47" i="51"/>
  <c r="AA26" i="51"/>
  <c r="Q26" i="51"/>
  <c r="BP59" i="51"/>
  <c r="Q59" i="51"/>
  <c r="CO59" i="51"/>
  <c r="EG59" i="51"/>
  <c r="W59" i="51"/>
  <c r="DJ59" i="51"/>
  <c r="AY59" i="51"/>
  <c r="DT59" i="51"/>
  <c r="AZ59" i="51"/>
  <c r="BL59" i="51"/>
  <c r="CP59" i="51"/>
  <c r="AL59" i="51"/>
  <c r="DH32" i="51"/>
  <c r="S32" i="51"/>
  <c r="T32" i="51"/>
  <c r="AJ32" i="51"/>
  <c r="AC32" i="51"/>
  <c r="K32" i="51"/>
  <c r="M32" i="51"/>
  <c r="AB32" i="51"/>
  <c r="DJ32" i="51"/>
  <c r="DQ45" i="51"/>
  <c r="CD48" i="51"/>
  <c r="CL48" i="51"/>
  <c r="CT48" i="51"/>
  <c r="AT52" i="51"/>
  <c r="CO52" i="51"/>
  <c r="DK52" i="51"/>
  <c r="EG52" i="51"/>
  <c r="W52" i="51"/>
  <c r="CP52" i="51"/>
  <c r="DP52" i="51"/>
  <c r="CD52" i="51"/>
  <c r="CB52" i="51"/>
  <c r="AZ52" i="51"/>
  <c r="CK52" i="51"/>
  <c r="DJ52" i="51"/>
  <c r="BJ52" i="51"/>
  <c r="EF52" i="51"/>
  <c r="AJ57" i="51"/>
  <c r="BI57" i="51"/>
  <c r="DP57" i="51"/>
  <c r="DW57" i="51"/>
  <c r="DT57" i="51"/>
  <c r="F53" i="54"/>
  <c r="G53" i="54" s="1"/>
  <c r="EE16" i="51"/>
  <c r="M16" i="51"/>
  <c r="DT54" i="51"/>
  <c r="BL47" i="51"/>
  <c r="DW47" i="51"/>
  <c r="DN47" i="51"/>
  <c r="F43" i="54"/>
  <c r="G43" i="54" s="1"/>
  <c r="P26" i="51"/>
  <c r="CC27" i="51"/>
  <c r="AA27" i="51"/>
  <c r="DW27" i="51"/>
  <c r="DO45" i="51"/>
  <c r="W45" i="51"/>
  <c r="CG45" i="51"/>
  <c r="BU45" i="51"/>
  <c r="V48" i="51"/>
  <c r="AO48" i="51"/>
  <c r="DP48" i="51"/>
  <c r="AM48" i="51"/>
  <c r="AP48" i="51"/>
  <c r="L52" i="51"/>
  <c r="AK52" i="51"/>
  <c r="EB52" i="51"/>
  <c r="AA52" i="51"/>
  <c r="DR52" i="51"/>
  <c r="DH52" i="51"/>
  <c r="BK52" i="51"/>
  <c r="BS52" i="51"/>
  <c r="CS52" i="51"/>
  <c r="AY52" i="51"/>
  <c r="DM52" i="51"/>
  <c r="AN52" i="51"/>
  <c r="Q52" i="51"/>
  <c r="DT52" i="51"/>
  <c r="BN52" i="51"/>
  <c r="AA57" i="51"/>
  <c r="DV57" i="51"/>
  <c r="DN57" i="51"/>
  <c r="CD57" i="51"/>
  <c r="DO57" i="51"/>
  <c r="DQ54" i="51"/>
  <c r="AS54" i="51"/>
  <c r="AN54" i="51"/>
  <c r="CA54" i="51"/>
  <c r="CG54" i="51"/>
  <c r="K54" i="51"/>
  <c r="DH54" i="51"/>
  <c r="BK47" i="51"/>
  <c r="EF47" i="51"/>
  <c r="DH47" i="51"/>
  <c r="CF47" i="51"/>
  <c r="BS47" i="51"/>
  <c r="DV47" i="51"/>
  <c r="X47" i="51"/>
  <c r="CA47" i="51"/>
  <c r="DJ47" i="51"/>
  <c r="U47" i="51"/>
  <c r="BL26" i="51"/>
  <c r="DR26" i="51"/>
  <c r="DU26" i="51"/>
  <c r="CK26" i="51"/>
  <c r="BI27" i="51"/>
  <c r="CI27" i="51"/>
  <c r="CL27" i="51"/>
  <c r="DE27" i="51"/>
  <c r="CH27" i="51"/>
  <c r="AA45" i="51"/>
  <c r="U45" i="51"/>
  <c r="CD45" i="51"/>
  <c r="DT45" i="51"/>
  <c r="CC45" i="51"/>
  <c r="M45" i="51"/>
  <c r="EF45" i="51"/>
  <c r="AN48" i="51"/>
  <c r="BZ48" i="51"/>
  <c r="CH48" i="51"/>
  <c r="BY48" i="51"/>
  <c r="AW48" i="51"/>
  <c r="CB48" i="51"/>
  <c r="K48" i="51"/>
  <c r="Q48" i="51"/>
  <c r="T48" i="51"/>
  <c r="AK48" i="51"/>
  <c r="EE48" i="51"/>
  <c r="CF48" i="51"/>
  <c r="AV48" i="51"/>
  <c r="AF48" i="51"/>
  <c r="F44" i="54"/>
  <c r="G44" i="54" s="1"/>
  <c r="AA16" i="51"/>
  <c r="BT16" i="51"/>
  <c r="K16" i="51"/>
  <c r="Q16" i="51"/>
  <c r="DL16" i="51"/>
  <c r="X16" i="51"/>
  <c r="BM16" i="51"/>
  <c r="EF16" i="51"/>
  <c r="DO16" i="51"/>
  <c r="DW16" i="51"/>
  <c r="DK16" i="51"/>
  <c r="BF16" i="51"/>
  <c r="BS16" i="51"/>
  <c r="M54" i="51"/>
  <c r="AT54" i="51"/>
  <c r="AO54" i="51"/>
  <c r="V54" i="51"/>
  <c r="AL54" i="51"/>
  <c r="DG54" i="51"/>
  <c r="CI54" i="51"/>
  <c r="AF54" i="51"/>
  <c r="M47" i="51"/>
  <c r="DL47" i="51"/>
  <c r="W47" i="51"/>
  <c r="BZ47" i="51"/>
  <c r="Y47" i="51"/>
  <c r="CI47" i="51"/>
  <c r="BM47" i="51"/>
  <c r="Q47" i="51"/>
  <c r="BJ47" i="51"/>
  <c r="CD47" i="51"/>
  <c r="DK47" i="51"/>
  <c r="L47" i="51"/>
  <c r="AC47" i="51"/>
  <c r="CD26" i="51"/>
  <c r="BJ26" i="51"/>
  <c r="CF26" i="51"/>
  <c r="DP26" i="51"/>
  <c r="BR27" i="51"/>
  <c r="DR27" i="51"/>
  <c r="CF27" i="51"/>
  <c r="DQ27" i="51"/>
  <c r="Q27" i="51"/>
  <c r="DP27" i="51"/>
  <c r="CI45" i="51"/>
  <c r="CF45" i="51"/>
  <c r="V45" i="51"/>
  <c r="DG45" i="51"/>
  <c r="DH45" i="51"/>
  <c r="L45" i="51"/>
  <c r="DN45" i="51"/>
  <c r="DP45" i="51"/>
  <c r="X45" i="51"/>
  <c r="CB45" i="51"/>
  <c r="W48" i="51"/>
  <c r="AA48" i="51"/>
  <c r="EA48" i="51"/>
  <c r="DJ48" i="51"/>
  <c r="AQ48" i="51"/>
  <c r="AU48" i="51"/>
  <c r="EG48" i="51"/>
  <c r="P48" i="51"/>
  <c r="BP48" i="51"/>
  <c r="DT48" i="51"/>
  <c r="DQ48" i="51"/>
  <c r="AC48" i="51"/>
  <c r="DZ16" i="51"/>
  <c r="DJ16" i="51"/>
  <c r="DQ16" i="51"/>
  <c r="BJ16" i="51"/>
  <c r="DH16" i="51"/>
  <c r="BI16" i="51"/>
  <c r="DM16" i="51"/>
  <c r="BC16" i="51"/>
  <c r="L16" i="51"/>
  <c r="Y16" i="51"/>
  <c r="W16" i="51"/>
  <c r="DP16" i="51"/>
  <c r="AA54" i="51"/>
  <c r="U54" i="51"/>
  <c r="BZ54" i="51"/>
  <c r="DR54" i="51"/>
  <c r="AK54" i="51"/>
  <c r="CH54" i="51"/>
  <c r="AA47" i="51"/>
  <c r="DO47" i="51"/>
  <c r="DU47" i="51"/>
  <c r="BN47" i="51"/>
  <c r="CN47" i="51"/>
  <c r="DM47" i="51"/>
  <c r="K47" i="51"/>
  <c r="DR47" i="51"/>
  <c r="CG47" i="51"/>
  <c r="DY47" i="51"/>
  <c r="BK26" i="51"/>
  <c r="DV26" i="51"/>
  <c r="DL26" i="51"/>
  <c r="DQ26" i="51"/>
  <c r="DV27" i="51"/>
  <c r="DK27" i="51"/>
  <c r="CK27" i="51"/>
  <c r="DM27" i="51"/>
  <c r="CG27" i="51"/>
  <c r="CT45" i="51"/>
  <c r="CA45" i="51"/>
  <c r="BZ45" i="51"/>
  <c r="K45" i="51"/>
  <c r="AB45" i="51"/>
  <c r="Y45" i="51"/>
  <c r="Q45" i="51"/>
  <c r="DJ45" i="51"/>
  <c r="BT45" i="51"/>
  <c r="AX45" i="51"/>
  <c r="F41" i="54"/>
  <c r="G41" i="54" s="1"/>
  <c r="DN48" i="51"/>
  <c r="DO48" i="51"/>
  <c r="AG48" i="51"/>
  <c r="AB48" i="51"/>
  <c r="Y48" i="51"/>
  <c r="DR48" i="51"/>
  <c r="O48" i="51"/>
  <c r="AL48" i="51"/>
  <c r="CC48" i="51"/>
  <c r="CJ48" i="51"/>
  <c r="AS48" i="51"/>
  <c r="DZ48" i="51"/>
  <c r="U48" i="51"/>
  <c r="P46" i="51"/>
  <c r="DN50" i="51"/>
  <c r="M50" i="51"/>
  <c r="S51" i="51"/>
  <c r="EG51" i="51"/>
  <c r="CH51" i="51"/>
  <c r="CA51" i="51"/>
  <c r="V51" i="51"/>
  <c r="DM42" i="51"/>
  <c r="CD42" i="51"/>
  <c r="EF42" i="51"/>
  <c r="AJ43" i="51"/>
  <c r="BJ43" i="51"/>
  <c r="K65" i="51"/>
  <c r="BY56" i="51"/>
  <c r="L56" i="51"/>
  <c r="AO56" i="51"/>
  <c r="Y56" i="51"/>
  <c r="DP56" i="51"/>
  <c r="U44" i="51"/>
  <c r="AB44" i="51"/>
  <c r="DQ58" i="51"/>
  <c r="DG38" i="51"/>
  <c r="DP41" i="51"/>
  <c r="AB41" i="51"/>
  <c r="CT41" i="51"/>
  <c r="DR40" i="51"/>
  <c r="DM49" i="51"/>
  <c r="DP49" i="51"/>
  <c r="CS49" i="51"/>
  <c r="M49" i="51"/>
  <c r="DG55" i="51"/>
  <c r="BE55" i="51"/>
  <c r="AL55" i="51"/>
  <c r="AQ55" i="51"/>
  <c r="DR55" i="51"/>
  <c r="AO50" i="51"/>
  <c r="DG50" i="51"/>
  <c r="DR50" i="51"/>
  <c r="DO42" i="51"/>
  <c r="DN42" i="51"/>
  <c r="V56" i="51"/>
  <c r="Q56" i="51"/>
  <c r="BA56" i="51"/>
  <c r="CD56" i="51"/>
  <c r="X58" i="51"/>
  <c r="EB58" i="51"/>
  <c r="CB40" i="51"/>
  <c r="DO40" i="51"/>
  <c r="DJ46" i="51"/>
  <c r="V46" i="51"/>
  <c r="AL50" i="51"/>
  <c r="DM50" i="51"/>
  <c r="DP50" i="51"/>
  <c r="DK51" i="51"/>
  <c r="BZ51" i="51"/>
  <c r="M51" i="51"/>
  <c r="DM51" i="51"/>
  <c r="CD51" i="51"/>
  <c r="AM51" i="51"/>
  <c r="CB51" i="51"/>
  <c r="DJ42" i="51"/>
  <c r="DQ43" i="51"/>
  <c r="CD43" i="51"/>
  <c r="BN56" i="51"/>
  <c r="DH56" i="51"/>
  <c r="P56" i="51"/>
  <c r="P44" i="51"/>
  <c r="O41" i="51"/>
  <c r="M41" i="51"/>
  <c r="DG41" i="51"/>
  <c r="AF41" i="51"/>
  <c r="CB41" i="51"/>
  <c r="DT41" i="51"/>
  <c r="EE40" i="51"/>
  <c r="DE49" i="51"/>
  <c r="BM55" i="51"/>
  <c r="CT55" i="51"/>
  <c r="BB55" i="51"/>
  <c r="AN58" i="51"/>
  <c r="AO58" i="51"/>
  <c r="CB58" i="51"/>
  <c r="CD58" i="51"/>
  <c r="CG58" i="51"/>
  <c r="DG58" i="51"/>
  <c r="M58" i="51"/>
  <c r="CF58" i="51"/>
  <c r="CC58" i="51"/>
  <c r="DN58" i="51"/>
  <c r="O58" i="51"/>
  <c r="DH58" i="51"/>
  <c r="EF58" i="51"/>
  <c r="DR58" i="51"/>
  <c r="W58" i="51"/>
  <c r="CH58" i="51"/>
  <c r="AQ58" i="51"/>
  <c r="Y58" i="51"/>
  <c r="DJ58" i="51"/>
  <c r="DO58" i="51"/>
  <c r="DM58" i="51"/>
  <c r="L58" i="51"/>
  <c r="DB46" i="51"/>
  <c r="CB46" i="51"/>
  <c r="CT46" i="51"/>
  <c r="CA46" i="51"/>
  <c r="DP46" i="51"/>
  <c r="DR46" i="51"/>
  <c r="M46" i="51"/>
  <c r="Y46" i="51"/>
  <c r="W46" i="51"/>
  <c r="CI46" i="51"/>
  <c r="U46" i="51"/>
  <c r="BU46" i="51"/>
  <c r="DO46" i="51"/>
  <c r="EF46" i="51"/>
  <c r="CH46" i="51"/>
  <c r="K46" i="51"/>
  <c r="BT46" i="51"/>
  <c r="X46" i="51"/>
  <c r="CC50" i="51"/>
  <c r="EF50" i="51"/>
  <c r="CI50" i="51"/>
  <c r="Y50" i="51"/>
  <c r="CB50" i="51"/>
  <c r="Q42" i="51"/>
  <c r="BZ42" i="51"/>
  <c r="CB56" i="51"/>
  <c r="T56" i="51"/>
  <c r="AQ56" i="51"/>
  <c r="AL56" i="51"/>
  <c r="EF56" i="51"/>
  <c r="EB56" i="51"/>
  <c r="F52" i="54"/>
  <c r="G52" i="54" s="1"/>
  <c r="AM58" i="51"/>
  <c r="AK58" i="51"/>
  <c r="P40" i="51"/>
  <c r="CA40" i="51"/>
  <c r="BZ46" i="51"/>
  <c r="DT46" i="51"/>
  <c r="L46" i="51"/>
  <c r="DM46" i="51"/>
  <c r="CD46" i="51"/>
  <c r="BZ44" i="51"/>
  <c r="DQ44" i="51"/>
  <c r="AX44" i="51"/>
  <c r="CG44" i="51"/>
  <c r="F40" i="54"/>
  <c r="G40" i="54" s="1"/>
  <c r="DH44" i="51"/>
  <c r="F34" i="54"/>
  <c r="G34" i="54" s="1"/>
  <c r="L38" i="51"/>
  <c r="CB38" i="51"/>
  <c r="CT38" i="51"/>
  <c r="F51" i="54"/>
  <c r="G51" i="54" s="1"/>
  <c r="CC55" i="51"/>
  <c r="BI55" i="51"/>
  <c r="DM55" i="51"/>
  <c r="EF55" i="51"/>
  <c r="N55" i="51"/>
  <c r="L55" i="51"/>
  <c r="AK55" i="51"/>
  <c r="AS55" i="51"/>
  <c r="Q55" i="51"/>
  <c r="BC55" i="51"/>
  <c r="BC81" i="51" s="1"/>
  <c r="DN55" i="51"/>
  <c r="CG55" i="51"/>
  <c r="AG55" i="51"/>
  <c r="CH55" i="51"/>
  <c r="DJ55" i="51"/>
  <c r="BK55" i="51"/>
  <c r="DH55" i="51"/>
  <c r="DQ55" i="51"/>
  <c r="BF55" i="51"/>
  <c r="CA55" i="51"/>
  <c r="AF55" i="51"/>
  <c r="BJ55" i="51"/>
  <c r="BZ55" i="51"/>
  <c r="AE55" i="51"/>
  <c r="DO55" i="51"/>
  <c r="CD55" i="51"/>
  <c r="CL55" i="51"/>
  <c r="CI55" i="51"/>
  <c r="DB49" i="51"/>
  <c r="F45" i="54"/>
  <c r="G45" i="54" s="1"/>
  <c r="EG49" i="51"/>
  <c r="AA49" i="51"/>
  <c r="AM49" i="51"/>
  <c r="EF49" i="51"/>
  <c r="V49" i="51"/>
  <c r="AS49" i="51"/>
  <c r="CO49" i="51"/>
  <c r="AW49" i="51"/>
  <c r="DN49" i="51"/>
  <c r="DG49" i="51"/>
  <c r="CQ49" i="51"/>
  <c r="DH49" i="51"/>
  <c r="DR49" i="51"/>
  <c r="DK49" i="51"/>
  <c r="EE49" i="51"/>
  <c r="AN49" i="51"/>
  <c r="CA49" i="51"/>
  <c r="AT49" i="51"/>
  <c r="AH49" i="51"/>
  <c r="AH15" i="51" s="1"/>
  <c r="CB49" i="51"/>
  <c r="CD49" i="51"/>
  <c r="Q49" i="51"/>
  <c r="K49" i="51"/>
  <c r="AK49" i="51"/>
  <c r="DJ49" i="51"/>
  <c r="BY49" i="51"/>
  <c r="EA49" i="51"/>
  <c r="Y49" i="51"/>
  <c r="AB49" i="51"/>
  <c r="X49" i="51"/>
  <c r="CH49" i="51"/>
  <c r="CG49" i="51"/>
  <c r="AR49" i="51"/>
  <c r="AD49" i="51"/>
  <c r="AD81" i="51" s="1"/>
  <c r="CP49" i="51"/>
  <c r="CL49" i="51"/>
  <c r="DQ41" i="51"/>
  <c r="U41" i="51"/>
  <c r="L41" i="51"/>
  <c r="EE41" i="51"/>
  <c r="CC41" i="51"/>
  <c r="EB41" i="51"/>
  <c r="CF41" i="51"/>
  <c r="CG41" i="51"/>
  <c r="W41" i="51"/>
  <c r="AG41" i="51"/>
  <c r="AL41" i="51"/>
  <c r="CA41" i="51"/>
  <c r="CL41" i="51"/>
  <c r="DH41" i="51"/>
  <c r="DN41" i="51"/>
  <c r="BZ41" i="51"/>
  <c r="AN41" i="51"/>
  <c r="DZ41" i="51"/>
  <c r="AT41" i="51"/>
  <c r="DM41" i="51"/>
  <c r="AC41" i="51"/>
  <c r="AO41" i="51"/>
  <c r="AA41" i="51"/>
  <c r="DO41" i="51"/>
  <c r="CD41" i="51"/>
  <c r="DR41" i="51"/>
  <c r="AQ41" i="51"/>
  <c r="AF40" i="51"/>
  <c r="DZ40" i="51"/>
  <c r="DG40" i="51"/>
  <c r="DQ40" i="51"/>
  <c r="CQ40" i="51"/>
  <c r="Q40" i="51"/>
  <c r="M40" i="51"/>
  <c r="EB40" i="51"/>
  <c r="EG40" i="51"/>
  <c r="AB40" i="51"/>
  <c r="AC40" i="51"/>
  <c r="CP40" i="51"/>
  <c r="W40" i="51"/>
  <c r="DH40" i="51"/>
  <c r="DM40" i="51"/>
  <c r="DJ40" i="51"/>
  <c r="EF40" i="51"/>
  <c r="AZ40" i="51"/>
  <c r="DT40" i="51"/>
  <c r="CH40" i="51"/>
  <c r="O40" i="51"/>
  <c r="AK50" i="51"/>
  <c r="K50" i="51"/>
  <c r="L50" i="51"/>
  <c r="CK50" i="51"/>
  <c r="M42" i="51"/>
  <c r="DR42" i="51"/>
  <c r="N56" i="51"/>
  <c r="K56" i="51"/>
  <c r="CD50" i="51"/>
  <c r="CA50" i="51"/>
  <c r="O50" i="51"/>
  <c r="Q50" i="51"/>
  <c r="CT50" i="51"/>
  <c r="V50" i="51"/>
  <c r="CL50" i="51"/>
  <c r="AS50" i="51"/>
  <c r="DZ50" i="51"/>
  <c r="AF50" i="51"/>
  <c r="DQ50" i="51"/>
  <c r="BR42" i="51"/>
  <c r="DU42" i="51"/>
  <c r="BN42" i="51"/>
  <c r="DV42" i="51"/>
  <c r="BS42" i="51"/>
  <c r="BJ42" i="51"/>
  <c r="DT42" i="51"/>
  <c r="DY42" i="51"/>
  <c r="S43" i="51"/>
  <c r="Q43" i="51"/>
  <c r="BN43" i="51"/>
  <c r="DY43" i="51"/>
  <c r="W65" i="51"/>
  <c r="CA56" i="51"/>
  <c r="Z56" i="51"/>
  <c r="EE56" i="51"/>
  <c r="CH56" i="51"/>
  <c r="M56" i="51"/>
  <c r="BB56" i="51"/>
  <c r="AK56" i="51"/>
  <c r="W56" i="51"/>
  <c r="AM56" i="51"/>
  <c r="AP56" i="51"/>
  <c r="AV56" i="51"/>
  <c r="AU56" i="51"/>
  <c r="DN56" i="51"/>
  <c r="AA44" i="51"/>
  <c r="CF44" i="51"/>
  <c r="EE58" i="51"/>
  <c r="BZ58" i="51"/>
  <c r="CA58" i="51"/>
  <c r="T58" i="51"/>
  <c r="K58" i="51"/>
  <c r="DT58" i="51"/>
  <c r="U58" i="51"/>
  <c r="EF38" i="51"/>
  <c r="CF38" i="51"/>
  <c r="P41" i="51"/>
  <c r="AK41" i="51"/>
  <c r="K41" i="51"/>
  <c r="EF41" i="51"/>
  <c r="CI41" i="51"/>
  <c r="Q41" i="51"/>
  <c r="CT40" i="51"/>
  <c r="AE40" i="51"/>
  <c r="K40" i="51"/>
  <c r="CD40" i="51"/>
  <c r="AX46" i="51"/>
  <c r="CF46" i="51"/>
  <c r="AB46" i="51"/>
  <c r="DN46" i="51"/>
  <c r="DH46" i="51"/>
  <c r="AO49" i="51"/>
  <c r="DO49" i="51"/>
  <c r="S49" i="51"/>
  <c r="Z49" i="51"/>
  <c r="AJ49" i="51"/>
  <c r="BU49" i="51"/>
  <c r="DP55" i="51"/>
  <c r="K55" i="51"/>
  <c r="AW55" i="51"/>
  <c r="AT55" i="51"/>
  <c r="X55" i="51"/>
  <c r="M55" i="51"/>
  <c r="DJ50" i="51"/>
  <c r="DT50" i="51"/>
  <c r="DH50" i="51"/>
  <c r="AP50" i="51"/>
  <c r="F46" i="54"/>
  <c r="G46" i="54" s="1"/>
  <c r="DW42" i="51"/>
  <c r="K42" i="51"/>
  <c r="AA42" i="51"/>
  <c r="F38" i="54"/>
  <c r="G38" i="54" s="1"/>
  <c r="M65" i="51"/>
  <c r="CK56" i="51"/>
  <c r="DZ56" i="51"/>
  <c r="AR56" i="51"/>
  <c r="DG56" i="51"/>
  <c r="DO56" i="51"/>
  <c r="CC56" i="51"/>
  <c r="V58" i="51"/>
  <c r="AL58" i="51"/>
  <c r="EG58" i="51"/>
  <c r="AY40" i="51"/>
  <c r="AQ50" i="51"/>
  <c r="CF50" i="51"/>
  <c r="AG50" i="51"/>
  <c r="AM50" i="51"/>
  <c r="AE50" i="51"/>
  <c r="BZ50" i="51"/>
  <c r="DO50" i="51"/>
  <c r="AA50" i="51"/>
  <c r="CH50" i="51"/>
  <c r="AT50" i="51"/>
  <c r="EE50" i="51"/>
  <c r="EB50" i="51"/>
  <c r="AC50" i="51"/>
  <c r="U50" i="51"/>
  <c r="DV51" i="51"/>
  <c r="EE51" i="51"/>
  <c r="DG51" i="51"/>
  <c r="DQ51" i="51"/>
  <c r="DZ51" i="51"/>
  <c r="DY51" i="51"/>
  <c r="CO51" i="51"/>
  <c r="BI42" i="51"/>
  <c r="DQ42" i="51"/>
  <c r="BL42" i="51"/>
  <c r="AB42" i="51"/>
  <c r="DH42" i="51"/>
  <c r="DM43" i="51"/>
  <c r="AA43" i="51"/>
  <c r="AT56" i="51"/>
  <c r="BP56" i="51"/>
  <c r="O56" i="51"/>
  <c r="DJ56" i="51"/>
  <c r="AS56" i="51"/>
  <c r="CJ56" i="51"/>
  <c r="X56" i="51"/>
  <c r="DM56" i="51"/>
  <c r="DT56" i="51"/>
  <c r="CT56" i="51"/>
  <c r="DQ56" i="51"/>
  <c r="CQ56" i="51"/>
  <c r="AW56" i="51"/>
  <c r="DJ44" i="51"/>
  <c r="CH44" i="51"/>
  <c r="BT44" i="51"/>
  <c r="DT44" i="51"/>
  <c r="CB44" i="51"/>
  <c r="CT58" i="51"/>
  <c r="CI58" i="51"/>
  <c r="EA58" i="51"/>
  <c r="CN58" i="51"/>
  <c r="F54" i="54"/>
  <c r="G54" i="54" s="1"/>
  <c r="DH38" i="51"/>
  <c r="DJ41" i="51"/>
  <c r="AP41" i="51"/>
  <c r="CH41" i="51"/>
  <c r="AM41" i="51"/>
  <c r="L40" i="51"/>
  <c r="AG40" i="51"/>
  <c r="AA40" i="51"/>
  <c r="CF40" i="51"/>
  <c r="DP40" i="51"/>
  <c r="AA46" i="51"/>
  <c r="CC46" i="51"/>
  <c r="DG46" i="51"/>
  <c r="F42" i="54"/>
  <c r="G42" i="54" s="1"/>
  <c r="AC49" i="51"/>
  <c r="DZ49" i="51"/>
  <c r="CI49" i="51"/>
  <c r="CF49" i="51"/>
  <c r="W49" i="51"/>
  <c r="AX49" i="51"/>
  <c r="T49" i="51"/>
  <c r="AL49" i="51"/>
  <c r="DT49" i="51"/>
  <c r="CN49" i="51"/>
  <c r="AM55" i="51"/>
  <c r="BA55" i="51"/>
  <c r="AN55" i="51"/>
  <c r="W55" i="51"/>
  <c r="DB51" i="51"/>
  <c r="AX51" i="51"/>
  <c r="AO51" i="51"/>
  <c r="EB51" i="51"/>
  <c r="AA51" i="51"/>
  <c r="AK51" i="51"/>
  <c r="L51" i="51"/>
  <c r="BY51" i="51"/>
  <c r="K51" i="51"/>
  <c r="DP51" i="51"/>
  <c r="CP51" i="51"/>
  <c r="CF51" i="51"/>
  <c r="AQ51" i="51"/>
  <c r="CQ51" i="51"/>
  <c r="Y51" i="51"/>
  <c r="AL51" i="51"/>
  <c r="Q51" i="51"/>
  <c r="AW51" i="51"/>
  <c r="F47" i="54"/>
  <c r="G47" i="54" s="1"/>
  <c r="CC51" i="51"/>
  <c r="DU51" i="51"/>
  <c r="BS51" i="51"/>
  <c r="DH51" i="51"/>
  <c r="AC51" i="51"/>
  <c r="DJ51" i="51"/>
  <c r="DO51" i="51"/>
  <c r="P51" i="51"/>
  <c r="CK51" i="51"/>
  <c r="CN51" i="51"/>
  <c r="CG51" i="51"/>
  <c r="W51" i="51"/>
  <c r="AN51" i="51"/>
  <c r="DE51" i="51"/>
  <c r="AT51" i="51"/>
  <c r="DT43" i="51"/>
  <c r="DV43" i="51"/>
  <c r="DP43" i="51"/>
  <c r="DN43" i="51"/>
  <c r="F39" i="54"/>
  <c r="G39" i="54" s="1"/>
  <c r="DR43" i="51"/>
  <c r="EF43" i="51"/>
  <c r="DU43" i="51"/>
  <c r="M43" i="51"/>
  <c r="BI43" i="51"/>
  <c r="L43" i="51"/>
  <c r="BZ43" i="51"/>
  <c r="DB44" i="51"/>
  <c r="CC44" i="51"/>
  <c r="W44" i="51"/>
  <c r="X44" i="51"/>
  <c r="DO44" i="51"/>
  <c r="M44" i="51"/>
  <c r="DR44" i="51"/>
  <c r="K44" i="51"/>
  <c r="BU44" i="51"/>
  <c r="V44" i="51"/>
  <c r="DG44" i="51"/>
  <c r="EF44" i="51"/>
  <c r="CI44" i="51"/>
  <c r="DP44" i="51"/>
  <c r="L44" i="51"/>
  <c r="CD44" i="51"/>
  <c r="Y44" i="51"/>
  <c r="DN44" i="51"/>
  <c r="AC38" i="51"/>
  <c r="CC38" i="51"/>
  <c r="K38" i="51"/>
  <c r="AB38" i="51"/>
  <c r="DJ38" i="51"/>
  <c r="CD38" i="51"/>
  <c r="CA38" i="51"/>
  <c r="AA38" i="51"/>
  <c r="DO54" i="51"/>
  <c r="DP54" i="51"/>
  <c r="AE54" i="51"/>
  <c r="P54" i="51"/>
  <c r="AP54" i="51"/>
  <c r="Q54" i="51"/>
  <c r="AB54" i="51"/>
  <c r="EB54" i="51"/>
  <c r="DJ54" i="51"/>
  <c r="CD54" i="51"/>
  <c r="F50" i="54"/>
  <c r="G50" i="54" s="1"/>
  <c r="AC54" i="51"/>
  <c r="DZ54" i="51"/>
  <c r="Y54" i="51"/>
  <c r="CT54" i="51"/>
  <c r="AG54" i="51"/>
  <c r="EE54" i="51"/>
  <c r="EF54" i="51"/>
  <c r="CF54" i="51"/>
  <c r="DN54" i="51"/>
  <c r="O54" i="51"/>
  <c r="CB54" i="51"/>
  <c r="AM54" i="51"/>
  <c r="W54" i="51"/>
  <c r="DM54" i="51"/>
  <c r="F12" i="54"/>
  <c r="G12" i="54" s="1"/>
  <c r="DR16" i="51"/>
  <c r="DT16" i="51"/>
  <c r="DN16" i="51"/>
  <c r="BN16" i="51"/>
  <c r="BE16" i="51"/>
  <c r="BK16" i="51"/>
  <c r="BZ16" i="51"/>
  <c r="F22" i="54"/>
  <c r="G22" i="54" s="1"/>
  <c r="BB26" i="51"/>
  <c r="CN26" i="51"/>
  <c r="DK26" i="51"/>
  <c r="CC26" i="51"/>
  <c r="DM26" i="51"/>
  <c r="DY26" i="51"/>
  <c r="L26" i="51"/>
  <c r="CA26" i="51"/>
  <c r="AC26" i="51"/>
  <c r="CB26" i="51"/>
  <c r="AB26" i="51"/>
  <c r="BS26" i="51"/>
  <c r="DW26" i="51"/>
  <c r="BM26" i="51"/>
  <c r="BI26" i="51"/>
  <c r="DO26" i="51"/>
  <c r="BN26" i="51"/>
  <c r="DE26" i="51"/>
  <c r="K26" i="51"/>
  <c r="BR26" i="51"/>
  <c r="BT26" i="51"/>
  <c r="DT26" i="51"/>
  <c r="AC27" i="51"/>
  <c r="AZ27" i="51"/>
  <c r="CQ27" i="51"/>
  <c r="CP27" i="51"/>
  <c r="CO27" i="51"/>
  <c r="DO27" i="51"/>
  <c r="CB27" i="51"/>
  <c r="BS27" i="51"/>
  <c r="L27" i="51"/>
  <c r="DL27" i="51"/>
  <c r="CS27" i="51"/>
  <c r="AB27" i="51"/>
  <c r="BK27" i="51"/>
  <c r="M27" i="51"/>
  <c r="DN27" i="51"/>
  <c r="BL27" i="51"/>
  <c r="DT27" i="51"/>
  <c r="BN27" i="51"/>
  <c r="AY27" i="51"/>
  <c r="DY27" i="51"/>
  <c r="CA27" i="51"/>
  <c r="EX81" i="51"/>
  <c r="EX15" i="51"/>
  <c r="C152" i="53" s="1"/>
  <c r="EM15" i="51"/>
  <c r="C141" i="53" s="1"/>
  <c r="H141" i="53" s="1"/>
  <c r="I141" i="53" s="1"/>
  <c r="EM81" i="51"/>
  <c r="EP15" i="51"/>
  <c r="EP81" i="51"/>
  <c r="EY81" i="51"/>
  <c r="EY15" i="51"/>
  <c r="C153" i="53" s="1"/>
  <c r="R15" i="51"/>
  <c r="C16" i="53" s="1"/>
  <c r="H16" i="53" s="1"/>
  <c r="I16" i="53" s="1"/>
  <c r="R81" i="51"/>
  <c r="ED15" i="51"/>
  <c r="C132" i="53" s="1"/>
  <c r="H132" i="53" s="1"/>
  <c r="I132" i="53" s="1"/>
  <c r="ED81" i="51"/>
  <c r="BW81" i="51"/>
  <c r="BW15" i="51"/>
  <c r="C73" i="53" s="1"/>
  <c r="EU15" i="51"/>
  <c r="EU81" i="51"/>
  <c r="J63" i="51"/>
  <c r="M54" i="43" s="1"/>
  <c r="EI15" i="51"/>
  <c r="C137" i="53" s="1"/>
  <c r="EI81" i="51"/>
  <c r="ER15" i="51"/>
  <c r="C146" i="53" s="1"/>
  <c r="ER81" i="51"/>
  <c r="EN15" i="51"/>
  <c r="C142" i="53" s="1"/>
  <c r="H142" i="53" s="1"/>
  <c r="I142" i="53" s="1"/>
  <c r="EN81" i="51"/>
  <c r="EJ15" i="51"/>
  <c r="C138" i="53" s="1"/>
  <c r="H138" i="53" s="1"/>
  <c r="I138" i="53" s="1"/>
  <c r="EJ81" i="51"/>
  <c r="FB15" i="51"/>
  <c r="C156" i="53" s="1"/>
  <c r="H156" i="53" s="1"/>
  <c r="I156" i="53" s="1"/>
  <c r="FB81" i="51"/>
  <c r="FA81" i="51"/>
  <c r="FA15" i="51"/>
  <c r="C155" i="53" s="1"/>
  <c r="H155" i="53" s="1"/>
  <c r="I155" i="53" s="1"/>
  <c r="J66" i="51"/>
  <c r="M57" i="43" s="1"/>
  <c r="CV81" i="51"/>
  <c r="CV15" i="51"/>
  <c r="C98" i="53" s="1"/>
  <c r="EK15" i="51"/>
  <c r="C139" i="53" s="1"/>
  <c r="EK81" i="51"/>
  <c r="ET15" i="51"/>
  <c r="C148" i="53" s="1"/>
  <c r="H148" i="53" s="1"/>
  <c r="I148" i="53" s="1"/>
  <c r="ET81" i="51"/>
  <c r="CW15" i="51"/>
  <c r="C99" i="53" s="1"/>
  <c r="CW81" i="51"/>
  <c r="CZ81" i="51"/>
  <c r="CZ15" i="51"/>
  <c r="C102" i="53" s="1"/>
  <c r="EO81" i="51"/>
  <c r="EO15" i="51"/>
  <c r="EQ15" i="51"/>
  <c r="C145" i="53" s="1"/>
  <c r="EQ81" i="51"/>
  <c r="CM81" i="51"/>
  <c r="CM15" i="51"/>
  <c r="C89" i="53" s="1"/>
  <c r="CE15" i="51"/>
  <c r="C81" i="53" s="1"/>
  <c r="CE81" i="51"/>
  <c r="BQ15" i="51"/>
  <c r="C67" i="53" s="1"/>
  <c r="H67" i="53" s="1"/>
  <c r="I67" i="53" s="1"/>
  <c r="BQ81" i="51"/>
  <c r="ES81" i="51"/>
  <c r="ES15" i="51"/>
  <c r="C147" i="53" s="1"/>
  <c r="DF81" i="51"/>
  <c r="DF15" i="51"/>
  <c r="C108" i="53" s="1"/>
  <c r="H108" i="53" s="1"/>
  <c r="I108" i="53" s="1"/>
  <c r="DD81" i="51"/>
  <c r="DD15" i="51"/>
  <c r="C106" i="53" s="1"/>
  <c r="H106" i="53" s="1"/>
  <c r="I106" i="53" s="1"/>
  <c r="AI81" i="51"/>
  <c r="AI15" i="51"/>
  <c r="C33" i="53" s="1"/>
  <c r="BV81" i="51"/>
  <c r="BV15" i="51"/>
  <c r="C72" i="53" s="1"/>
  <c r="BX81" i="51"/>
  <c r="BX15" i="51"/>
  <c r="C74" i="53" s="1"/>
  <c r="EZ81" i="51"/>
  <c r="EZ15" i="51"/>
  <c r="C154" i="53" s="1"/>
  <c r="H154" i="53" s="1"/>
  <c r="I154" i="53" s="1"/>
  <c r="CU15" i="51"/>
  <c r="C97" i="53" s="1"/>
  <c r="CU81" i="51"/>
  <c r="BH81" i="51"/>
  <c r="BH15" i="51"/>
  <c r="C58" i="53" s="1"/>
  <c r="CR15" i="51"/>
  <c r="C94" i="53" s="1"/>
  <c r="H94" i="53" s="1"/>
  <c r="I94" i="53" s="1"/>
  <c r="CR81" i="51"/>
  <c r="CY81" i="51"/>
  <c r="CY15" i="51"/>
  <c r="C101" i="53" s="1"/>
  <c r="BO15" i="51"/>
  <c r="C65" i="53" s="1"/>
  <c r="BO81" i="51"/>
  <c r="J62" i="51"/>
  <c r="M53" i="43" s="1"/>
  <c r="J60" i="51"/>
  <c r="M51" i="43" s="1"/>
  <c r="EC15" i="51"/>
  <c r="C131" i="53" s="1"/>
  <c r="H131" i="53" s="1"/>
  <c r="I131" i="53" s="1"/>
  <c r="EC81" i="51"/>
  <c r="J64" i="51"/>
  <c r="M55" i="43" s="1"/>
  <c r="DC15" i="51"/>
  <c r="C105" i="53" s="1"/>
  <c r="H105" i="53" s="1"/>
  <c r="I105" i="53" s="1"/>
  <c r="DC81" i="51"/>
  <c r="DA81" i="51"/>
  <c r="DA15" i="51"/>
  <c r="C103" i="53" s="1"/>
  <c r="H103" i="53" s="1"/>
  <c r="I103" i="53" s="1"/>
  <c r="J30" i="51"/>
  <c r="M21" i="43" s="1"/>
  <c r="EV81" i="51"/>
  <c r="EV15" i="51"/>
  <c r="C150" i="53" s="1"/>
  <c r="H150" i="53" s="1"/>
  <c r="I150" i="53" s="1"/>
  <c r="EW15" i="51"/>
  <c r="C151" i="53" s="1"/>
  <c r="H151" i="53" s="1"/>
  <c r="I151" i="53" s="1"/>
  <c r="EW81" i="51"/>
  <c r="CX81" i="51"/>
  <c r="CX15" i="51"/>
  <c r="C100" i="53" s="1"/>
  <c r="EL81" i="51"/>
  <c r="EL15" i="51"/>
  <c r="C140" i="53" s="1"/>
  <c r="DX15" i="51"/>
  <c r="C126" i="53" s="1"/>
  <c r="H126" i="53" s="1"/>
  <c r="I126" i="53" s="1"/>
  <c r="DX81" i="51"/>
  <c r="DI15" i="51"/>
  <c r="C111" i="53" s="1"/>
  <c r="DI81" i="51"/>
  <c r="DS81" i="51"/>
  <c r="DS15" i="51"/>
  <c r="C121" i="53" s="1"/>
  <c r="BD15" i="51"/>
  <c r="C54" i="53" s="1"/>
  <c r="H54" i="53" s="1"/>
  <c r="I54" i="53" s="1"/>
  <c r="BD81" i="51"/>
  <c r="EH15" i="51"/>
  <c r="C136" i="53" s="1"/>
  <c r="EH81" i="51"/>
  <c r="BG81" i="51"/>
  <c r="BG15" i="51"/>
  <c r="C57" i="53" s="1"/>
  <c r="J61" i="51"/>
  <c r="M52" i="43" s="1"/>
  <c r="BE81" i="51" l="1"/>
  <c r="BP81" i="51"/>
  <c r="AV15" i="51"/>
  <c r="C46" i="53" s="1"/>
  <c r="H46" i="53" s="1"/>
  <c r="I46" i="53" s="1"/>
  <c r="CS15" i="51"/>
  <c r="C95" i="53" s="1"/>
  <c r="H95" i="53" s="1"/>
  <c r="I95" i="53" s="1"/>
  <c r="DL15" i="51"/>
  <c r="C114" i="53" s="1"/>
  <c r="H114" i="53" s="1"/>
  <c r="I114" i="53" s="1"/>
  <c r="AZ81" i="51"/>
  <c r="CJ81" i="51"/>
  <c r="BF81" i="51"/>
  <c r="AW81" i="51"/>
  <c r="CP15" i="51"/>
  <c r="C92" i="53" s="1"/>
  <c r="H92" i="53" s="1"/>
  <c r="I92" i="53" s="1"/>
  <c r="T81" i="51"/>
  <c r="AZ15" i="51"/>
  <c r="C50" i="53" s="1"/>
  <c r="H50" i="53" s="1"/>
  <c r="I50" i="53" s="1"/>
  <c r="DW81" i="51"/>
  <c r="BP15" i="51"/>
  <c r="C66" i="53" s="1"/>
  <c r="H66" i="53" s="1"/>
  <c r="I66" i="53" s="1"/>
  <c r="BU81" i="51"/>
  <c r="CJ15" i="51"/>
  <c r="C86" i="53" s="1"/>
  <c r="H86" i="53" s="1"/>
  <c r="I86" i="53" s="1"/>
  <c r="BF15" i="51"/>
  <c r="C56" i="53" s="1"/>
  <c r="H56" i="53" s="1"/>
  <c r="I56" i="53" s="1"/>
  <c r="AD15" i="51"/>
  <c r="C28" i="53" s="1"/>
  <c r="H28" i="53" s="1"/>
  <c r="I28" i="53" s="1"/>
  <c r="X15" i="51"/>
  <c r="C22" i="53" s="1"/>
  <c r="H22" i="53" s="1"/>
  <c r="I22" i="53" s="1"/>
  <c r="AU15" i="51"/>
  <c r="C45" i="53" s="1"/>
  <c r="H45" i="53" s="1"/>
  <c r="I45" i="53" s="1"/>
  <c r="BL81" i="51"/>
  <c r="Z81" i="51"/>
  <c r="DK15" i="51"/>
  <c r="C113" i="53" s="1"/>
  <c r="H113" i="53" s="1"/>
  <c r="I113" i="53" s="1"/>
  <c r="BN15" i="51"/>
  <c r="C64" i="53" s="1"/>
  <c r="H64" i="53" s="1"/>
  <c r="I64" i="53" s="1"/>
  <c r="DZ81" i="51"/>
  <c r="U15" i="51"/>
  <c r="C19" i="53" s="1"/>
  <c r="H19" i="53" s="1"/>
  <c r="I19" i="53" s="1"/>
  <c r="DL81" i="51"/>
  <c r="BM15" i="51"/>
  <c r="C63" i="53" s="1"/>
  <c r="H63" i="53" s="1"/>
  <c r="I63" i="53" s="1"/>
  <c r="N81" i="51"/>
  <c r="CP81" i="51"/>
  <c r="DE81" i="51"/>
  <c r="CN81" i="51"/>
  <c r="DZ15" i="51"/>
  <c r="C128" i="53" s="1"/>
  <c r="H128" i="53" s="1"/>
  <c r="I128" i="53" s="1"/>
  <c r="M81" i="51"/>
  <c r="CT81" i="51"/>
  <c r="U81" i="51"/>
  <c r="BU15" i="51"/>
  <c r="C71" i="53" s="1"/>
  <c r="H71" i="53" s="1"/>
  <c r="I71" i="53" s="1"/>
  <c r="CA81" i="51"/>
  <c r="CC15" i="51"/>
  <c r="C79" i="53" s="1"/>
  <c r="H79" i="53" s="1"/>
  <c r="I79" i="53" s="1"/>
  <c r="AT81" i="51"/>
  <c r="BA15" i="51"/>
  <c r="C51" i="53" s="1"/>
  <c r="H51" i="53" s="1"/>
  <c r="I51" i="53" s="1"/>
  <c r="DG15" i="51"/>
  <c r="C109" i="53" s="1"/>
  <c r="H109" i="53" s="1"/>
  <c r="I109" i="53" s="1"/>
  <c r="CH15" i="51"/>
  <c r="C84" i="53" s="1"/>
  <c r="H84" i="53" s="1"/>
  <c r="I84" i="53" s="1"/>
  <c r="V15" i="51"/>
  <c r="C20" i="53" s="1"/>
  <c r="H20" i="53" s="1"/>
  <c r="I20" i="53" s="1"/>
  <c r="AR81" i="51"/>
  <c r="AJ15" i="51"/>
  <c r="C34" i="53" s="1"/>
  <c r="H34" i="53" s="1"/>
  <c r="I34" i="53" s="1"/>
  <c r="AO15" i="51"/>
  <c r="C39" i="53" s="1"/>
  <c r="H39" i="53" s="1"/>
  <c r="I39" i="53" s="1"/>
  <c r="J65" i="51"/>
  <c r="M56" i="43" s="1"/>
  <c r="S15" i="51"/>
  <c r="C17" i="53" s="1"/>
  <c r="H17" i="53" s="1"/>
  <c r="I17" i="53" s="1"/>
  <c r="BR15" i="51"/>
  <c r="C68" i="53" s="1"/>
  <c r="H68" i="53" s="1"/>
  <c r="I68" i="53" s="1"/>
  <c r="O15" i="51"/>
  <c r="C13" i="53" s="1"/>
  <c r="H13" i="53" s="1"/>
  <c r="I13" i="53" s="1"/>
  <c r="W15" i="51"/>
  <c r="C21" i="53" s="1"/>
  <c r="H21" i="53" s="1"/>
  <c r="I21" i="53" s="1"/>
  <c r="EG15" i="51"/>
  <c r="C135" i="53" s="1"/>
  <c r="H135" i="53" s="1"/>
  <c r="I135" i="53" s="1"/>
  <c r="EE15" i="51"/>
  <c r="C133" i="53" s="1"/>
  <c r="H133" i="53" s="1"/>
  <c r="I133" i="53" s="1"/>
  <c r="Y81" i="51"/>
  <c r="BJ81" i="51"/>
  <c r="DY81" i="51"/>
  <c r="T15" i="51"/>
  <c r="C18" i="53" s="1"/>
  <c r="H18" i="53" s="1"/>
  <c r="I18" i="53" s="1"/>
  <c r="Z15" i="51"/>
  <c r="C24" i="53" s="1"/>
  <c r="H24" i="53" s="1"/>
  <c r="I24" i="53" s="1"/>
  <c r="CS81" i="51"/>
  <c r="BN81" i="51"/>
  <c r="DW15" i="51"/>
  <c r="C125" i="53" s="1"/>
  <c r="H125" i="53" s="1"/>
  <c r="I125" i="53" s="1"/>
  <c r="BB15" i="51"/>
  <c r="C52" i="53" s="1"/>
  <c r="H52" i="53" s="1"/>
  <c r="I52" i="53" s="1"/>
  <c r="P15" i="51"/>
  <c r="C14" i="53" s="1"/>
  <c r="H14" i="53" s="1"/>
  <c r="I14" i="53" s="1"/>
  <c r="BY15" i="51"/>
  <c r="C75" i="53" s="1"/>
  <c r="H75" i="53" s="1"/>
  <c r="I75" i="53" s="1"/>
  <c r="EF81" i="51"/>
  <c r="BM81" i="51"/>
  <c r="DE15" i="51"/>
  <c r="C107" i="53" s="1"/>
  <c r="H107" i="53" s="1"/>
  <c r="I107" i="53" s="1"/>
  <c r="X81" i="51"/>
  <c r="BS15" i="51"/>
  <c r="C69" i="53" s="1"/>
  <c r="H69" i="53" s="1"/>
  <c r="I69" i="53" s="1"/>
  <c r="DY15" i="51"/>
  <c r="C127" i="53" s="1"/>
  <c r="H127" i="53" s="1"/>
  <c r="I127" i="53" s="1"/>
  <c r="DT81" i="51"/>
  <c r="DJ15" i="51"/>
  <c r="C112" i="53" s="1"/>
  <c r="H112" i="53" s="1"/>
  <c r="I112" i="53" s="1"/>
  <c r="Q15" i="51"/>
  <c r="C15" i="53" s="1"/>
  <c r="H15" i="53" s="1"/>
  <c r="I15" i="53" s="1"/>
  <c r="AM15" i="51"/>
  <c r="C37" i="53" s="1"/>
  <c r="H37" i="53" s="1"/>
  <c r="I37" i="53" s="1"/>
  <c r="DH15" i="51"/>
  <c r="C110" i="53" s="1"/>
  <c r="H110" i="53" s="1"/>
  <c r="I110" i="53" s="1"/>
  <c r="AP15" i="51"/>
  <c r="C40" i="53" s="1"/>
  <c r="H40" i="53" s="1"/>
  <c r="I40" i="53" s="1"/>
  <c r="DQ15" i="51"/>
  <c r="C119" i="53" s="1"/>
  <c r="H119" i="53" s="1"/>
  <c r="I119" i="53" s="1"/>
  <c r="AQ81" i="51"/>
  <c r="AA15" i="51"/>
  <c r="C25" i="53" s="1"/>
  <c r="H25" i="53" s="1"/>
  <c r="I25" i="53" s="1"/>
  <c r="AF81" i="51"/>
  <c r="AG81" i="51"/>
  <c r="N15" i="51"/>
  <c r="C12" i="53" s="1"/>
  <c r="H12" i="53" s="1"/>
  <c r="I12" i="53" s="1"/>
  <c r="L81" i="51"/>
  <c r="CD81" i="51"/>
  <c r="BC15" i="51"/>
  <c r="C53" i="53" s="1"/>
  <c r="H53" i="53" s="1"/>
  <c r="I53" i="53" s="1"/>
  <c r="BJ15" i="51"/>
  <c r="C60" i="53" s="1"/>
  <c r="H60" i="53" s="1"/>
  <c r="I60" i="53" s="1"/>
  <c r="AU81" i="51"/>
  <c r="BL15" i="51"/>
  <c r="C62" i="53" s="1"/>
  <c r="H62" i="53" s="1"/>
  <c r="I62" i="53" s="1"/>
  <c r="CN15" i="51"/>
  <c r="C90" i="53" s="1"/>
  <c r="H90" i="53" s="1"/>
  <c r="I90" i="53" s="1"/>
  <c r="CT15" i="51"/>
  <c r="C96" i="53" s="1"/>
  <c r="H96" i="53" s="1"/>
  <c r="I96" i="53" s="1"/>
  <c r="DT15" i="51"/>
  <c r="C122" i="53" s="1"/>
  <c r="H122" i="53" s="1"/>
  <c r="I122" i="53" s="1"/>
  <c r="BK15" i="51"/>
  <c r="C61" i="53" s="1"/>
  <c r="H61" i="53" s="1"/>
  <c r="I61" i="53" s="1"/>
  <c r="CO15" i="51"/>
  <c r="C91" i="53" s="1"/>
  <c r="H91" i="53" s="1"/>
  <c r="I91" i="53" s="1"/>
  <c r="AC15" i="51"/>
  <c r="C27" i="53" s="1"/>
  <c r="H27" i="53" s="1"/>
  <c r="I27" i="53" s="1"/>
  <c r="K15" i="51"/>
  <c r="C9" i="53" s="1"/>
  <c r="L15" i="51"/>
  <c r="C10" i="53" s="1"/>
  <c r="H10" i="53" s="1"/>
  <c r="I10" i="53" s="1"/>
  <c r="BZ15" i="51"/>
  <c r="C76" i="53" s="1"/>
  <c r="H76" i="53" s="1"/>
  <c r="I76" i="53" s="1"/>
  <c r="EF15" i="51"/>
  <c r="C134" i="53" s="1"/>
  <c r="H134" i="53" s="1"/>
  <c r="I134" i="53" s="1"/>
  <c r="DU15" i="51"/>
  <c r="C123" i="53" s="1"/>
  <c r="H123" i="53" s="1"/>
  <c r="I123" i="53" s="1"/>
  <c r="AT15" i="51"/>
  <c r="C44" i="53" s="1"/>
  <c r="H44" i="53" s="1"/>
  <c r="I44" i="53" s="1"/>
  <c r="DO15" i="51"/>
  <c r="C117" i="53" s="1"/>
  <c r="H117" i="53" s="1"/>
  <c r="I117" i="53" s="1"/>
  <c r="AK81" i="51"/>
  <c r="AX81" i="51"/>
  <c r="AL81" i="51"/>
  <c r="J41" i="51"/>
  <c r="M32" i="43" s="1"/>
  <c r="EA15" i="51"/>
  <c r="C129" i="53" s="1"/>
  <c r="H129" i="53" s="1"/>
  <c r="I129" i="53" s="1"/>
  <c r="DG81" i="51"/>
  <c r="CH81" i="51"/>
  <c r="AQ15" i="51"/>
  <c r="C41" i="53" s="1"/>
  <c r="H41" i="53" s="1"/>
  <c r="I41" i="53" s="1"/>
  <c r="AE81" i="51"/>
  <c r="BS81" i="51"/>
  <c r="AS15" i="51"/>
  <c r="C43" i="53" s="1"/>
  <c r="H43" i="53" s="1"/>
  <c r="I43" i="53" s="1"/>
  <c r="Q81" i="51"/>
  <c r="CK81" i="51"/>
  <c r="O81" i="51"/>
  <c r="EG81" i="51"/>
  <c r="AF15" i="51"/>
  <c r="C30" i="53" s="1"/>
  <c r="H30" i="53" s="1"/>
  <c r="I30" i="53" s="1"/>
  <c r="DM81" i="51"/>
  <c r="CG81" i="51"/>
  <c r="EE81" i="51"/>
  <c r="CL81" i="51"/>
  <c r="Y15" i="51"/>
  <c r="C23" i="53" s="1"/>
  <c r="H23" i="53" s="1"/>
  <c r="I23" i="53" s="1"/>
  <c r="DH81" i="51"/>
  <c r="AW15" i="51"/>
  <c r="C47" i="53" s="1"/>
  <c r="H47" i="53" s="1"/>
  <c r="I47" i="53" s="1"/>
  <c r="DQ81" i="51"/>
  <c r="CI15" i="51"/>
  <c r="C85" i="53" s="1"/>
  <c r="H85" i="53" s="1"/>
  <c r="I85" i="53" s="1"/>
  <c r="AP81" i="51"/>
  <c r="AH81" i="51"/>
  <c r="AV81" i="51"/>
  <c r="AY81" i="51"/>
  <c r="BT15" i="51"/>
  <c r="C70" i="53" s="1"/>
  <c r="H70" i="53" s="1"/>
  <c r="I70" i="53" s="1"/>
  <c r="AG15" i="51"/>
  <c r="C31" i="53" s="1"/>
  <c r="H31" i="53" s="1"/>
  <c r="I31" i="53" s="1"/>
  <c r="AA81" i="51"/>
  <c r="DV15" i="51"/>
  <c r="C124" i="53" s="1"/>
  <c r="H124" i="53" s="1"/>
  <c r="I124" i="53" s="1"/>
  <c r="AM81" i="51"/>
  <c r="DJ81" i="51"/>
  <c r="BZ81" i="51"/>
  <c r="AJ81" i="51"/>
  <c r="BA81" i="51"/>
  <c r="AR15" i="51"/>
  <c r="C42" i="53" s="1"/>
  <c r="H42" i="53" s="1"/>
  <c r="I42" i="53" s="1"/>
  <c r="S81" i="51"/>
  <c r="CO81" i="51"/>
  <c r="J16" i="51"/>
  <c r="DO81" i="51"/>
  <c r="AO81" i="51"/>
  <c r="DR81" i="51"/>
  <c r="DU81" i="51"/>
  <c r="DK81" i="51"/>
  <c r="BK81" i="51"/>
  <c r="CA15" i="51"/>
  <c r="C77" i="53" s="1"/>
  <c r="H77" i="53" s="1"/>
  <c r="I77" i="53" s="1"/>
  <c r="CL15" i="51"/>
  <c r="C88" i="53" s="1"/>
  <c r="H88" i="53" s="1"/>
  <c r="I88" i="53" s="1"/>
  <c r="M15" i="51"/>
  <c r="C11" i="53" s="1"/>
  <c r="H11" i="53" s="1"/>
  <c r="I11" i="53" s="1"/>
  <c r="CD15" i="51"/>
  <c r="C80" i="53" s="1"/>
  <c r="H80" i="53" s="1"/>
  <c r="I80" i="53" s="1"/>
  <c r="AE15" i="51"/>
  <c r="C29" i="53" s="1"/>
  <c r="H29" i="53" s="1"/>
  <c r="I29" i="53" s="1"/>
  <c r="BR81" i="51"/>
  <c r="AS81" i="51"/>
  <c r="CQ81" i="51"/>
  <c r="CG15" i="51"/>
  <c r="C83" i="53" s="1"/>
  <c r="H83" i="53" s="1"/>
  <c r="I83" i="53" s="1"/>
  <c r="AK15" i="51"/>
  <c r="C35" i="53" s="1"/>
  <c r="H35" i="53" s="1"/>
  <c r="I35" i="53" s="1"/>
  <c r="EA81" i="51"/>
  <c r="AX15" i="51"/>
  <c r="C48" i="53" s="1"/>
  <c r="H48" i="53" s="1"/>
  <c r="I48" i="53" s="1"/>
  <c r="DN81" i="51"/>
  <c r="CB81" i="51"/>
  <c r="CQ15" i="51"/>
  <c r="C93" i="53" s="1"/>
  <c r="H93" i="53" s="1"/>
  <c r="I93" i="53" s="1"/>
  <c r="AC81" i="51"/>
  <c r="DM15" i="51"/>
  <c r="C115" i="53" s="1"/>
  <c r="H115" i="53" s="1"/>
  <c r="I115" i="53" s="1"/>
  <c r="W81" i="51"/>
  <c r="AB15" i="51"/>
  <c r="C26" i="53" s="1"/>
  <c r="H26" i="53" s="1"/>
  <c r="I26" i="53" s="1"/>
  <c r="DP81" i="51"/>
  <c r="V81" i="51"/>
  <c r="CC81" i="51"/>
  <c r="BI81" i="51"/>
  <c r="AN81" i="51"/>
  <c r="CK15" i="51"/>
  <c r="C87" i="53" s="1"/>
  <c r="H87" i="53" s="1"/>
  <c r="I87" i="53" s="1"/>
  <c r="AL15" i="51"/>
  <c r="C36" i="53" s="1"/>
  <c r="H36" i="53" s="1"/>
  <c r="I36" i="53" s="1"/>
  <c r="CF81" i="51"/>
  <c r="EB81" i="51"/>
  <c r="CI81" i="51"/>
  <c r="DR15" i="51"/>
  <c r="C120" i="53" s="1"/>
  <c r="H120" i="53" s="1"/>
  <c r="I120" i="53" s="1"/>
  <c r="AB81" i="51"/>
  <c r="DN15" i="51"/>
  <c r="C116" i="53" s="1"/>
  <c r="H116" i="53" s="1"/>
  <c r="I116" i="53" s="1"/>
  <c r="DP15" i="51"/>
  <c r="C118" i="53" s="1"/>
  <c r="H118" i="53" s="1"/>
  <c r="I118" i="53" s="1"/>
  <c r="AY15" i="51"/>
  <c r="C49" i="53" s="1"/>
  <c r="H49" i="53" s="1"/>
  <c r="I49" i="53" s="1"/>
  <c r="AN15" i="51"/>
  <c r="C38" i="53" s="1"/>
  <c r="H38" i="53" s="1"/>
  <c r="I38" i="53" s="1"/>
  <c r="CF15" i="51"/>
  <c r="C82" i="53" s="1"/>
  <c r="H82" i="53" s="1"/>
  <c r="I82" i="53" s="1"/>
  <c r="BY81" i="51"/>
  <c r="DB15" i="51"/>
  <c r="C104" i="53" s="1"/>
  <c r="H104" i="53" s="1"/>
  <c r="I104" i="53" s="1"/>
  <c r="DB81" i="51"/>
  <c r="DV81" i="51"/>
  <c r="BI15" i="51"/>
  <c r="C59" i="53" s="1"/>
  <c r="H59" i="53" s="1"/>
  <c r="I59" i="53" s="1"/>
  <c r="BE15" i="51"/>
  <c r="C55" i="53" s="1"/>
  <c r="H55" i="53" s="1"/>
  <c r="I55" i="53" s="1"/>
  <c r="P81" i="51"/>
  <c r="BT81" i="51"/>
  <c r="EB15" i="51"/>
  <c r="C130" i="53" s="1"/>
  <c r="H130" i="53" s="1"/>
  <c r="I130" i="53" s="1"/>
  <c r="BB81" i="51"/>
  <c r="CB15" i="51"/>
  <c r="C78" i="53" s="1"/>
  <c r="H78" i="53" s="1"/>
  <c r="I78" i="53" s="1"/>
  <c r="C143" i="53"/>
  <c r="H143" i="53" s="1"/>
  <c r="I143" i="53" s="1"/>
  <c r="C32" i="53"/>
  <c r="H32" i="53" s="1"/>
  <c r="I32" i="53" s="1"/>
  <c r="C149" i="53"/>
  <c r="H149" i="53" s="1"/>
  <c r="I149" i="53" s="1"/>
  <c r="C144" i="53"/>
  <c r="H144" i="53" s="1"/>
  <c r="I144" i="53" s="1"/>
  <c r="H147" i="53"/>
  <c r="I147" i="53" s="1"/>
  <c r="H73" i="53"/>
  <c r="I73" i="53" s="1"/>
  <c r="H81" i="53"/>
  <c r="I81" i="53" s="1"/>
  <c r="H102" i="53"/>
  <c r="I102" i="53" s="1"/>
  <c r="H153" i="53"/>
  <c r="I153" i="53" s="1"/>
  <c r="H97" i="53"/>
  <c r="I97" i="53" s="1"/>
  <c r="H139" i="53"/>
  <c r="I139" i="53" s="1"/>
  <c r="H98" i="53"/>
  <c r="I98" i="53" s="1"/>
  <c r="H111" i="53"/>
  <c r="I111" i="53" s="1"/>
  <c r="H89" i="53"/>
  <c r="I89" i="53" s="1"/>
  <c r="H101" i="53"/>
  <c r="I101" i="53" s="1"/>
  <c r="H100" i="53"/>
  <c r="I100" i="53" s="1"/>
  <c r="H58" i="53"/>
  <c r="I58" i="53" s="1"/>
  <c r="H146" i="53"/>
  <c r="I146" i="53" s="1"/>
  <c r="H57" i="53"/>
  <c r="I57" i="53" s="1"/>
  <c r="H137" i="53"/>
  <c r="I137" i="53" s="1"/>
  <c r="H74" i="53"/>
  <c r="I74" i="53" s="1"/>
  <c r="H65" i="53"/>
  <c r="I65" i="53" s="1"/>
  <c r="H33" i="53"/>
  <c r="I33" i="53" s="1"/>
  <c r="H136" i="53"/>
  <c r="I136" i="53" s="1"/>
  <c r="H99" i="53"/>
  <c r="I99" i="53" s="1"/>
  <c r="H145" i="53"/>
  <c r="I145" i="53" s="1"/>
  <c r="H72" i="53"/>
  <c r="I72" i="53" s="1"/>
  <c r="H152" i="53"/>
  <c r="I152" i="53" s="1"/>
  <c r="H121" i="53"/>
  <c r="I121" i="53" s="1"/>
  <c r="H140" i="53" l="1"/>
  <c r="I140" i="53" s="1"/>
  <c r="J53" i="51"/>
  <c r="M44" i="43" s="1"/>
  <c r="J59" i="51"/>
  <c r="M50" i="43" s="1"/>
  <c r="J49" i="51"/>
  <c r="J46" i="51"/>
  <c r="M37" i="43" s="1"/>
  <c r="J27" i="51"/>
  <c r="M18" i="43" s="1"/>
  <c r="J55" i="51"/>
  <c r="M46" i="43" s="1"/>
  <c r="J21" i="51"/>
  <c r="M12" i="43" s="1"/>
  <c r="J29" i="51"/>
  <c r="J34" i="51"/>
  <c r="M25" i="43" s="1"/>
  <c r="J48" i="51"/>
  <c r="M39" i="43" s="1"/>
  <c r="J19" i="51"/>
  <c r="M10" i="43" s="1"/>
  <c r="J42" i="51"/>
  <c r="M33" i="43" s="1"/>
  <c r="J37" i="51"/>
  <c r="M28" i="43" s="1"/>
  <c r="J20" i="51"/>
  <c r="M11" i="43" s="1"/>
  <c r="J35" i="51"/>
  <c r="M26" i="43" s="1"/>
  <c r="J54" i="51"/>
  <c r="M45" i="43" s="1"/>
  <c r="J23" i="51"/>
  <c r="M14" i="43" s="1"/>
  <c r="J45" i="51"/>
  <c r="M36" i="43" s="1"/>
  <c r="J80" i="51"/>
  <c r="J38" i="51"/>
  <c r="J32" i="51"/>
  <c r="M23" i="43" s="1"/>
  <c r="J44" i="51"/>
  <c r="M35" i="43" s="1"/>
  <c r="J58" i="51"/>
  <c r="M49" i="43" s="1"/>
  <c r="J18" i="51"/>
  <c r="M9" i="43" s="1"/>
  <c r="J39" i="51"/>
  <c r="M30" i="43" s="1"/>
  <c r="J52" i="51"/>
  <c r="M43" i="43" s="1"/>
  <c r="J24" i="51"/>
  <c r="M15" i="43" s="1"/>
  <c r="J36" i="51"/>
  <c r="M27" i="43" s="1"/>
  <c r="J43" i="51"/>
  <c r="J17" i="51"/>
  <c r="M8" i="43" s="1"/>
  <c r="J50" i="51"/>
  <c r="M41" i="43" s="1"/>
  <c r="J56" i="51"/>
  <c r="M47" i="43" s="1"/>
  <c r="J25" i="51"/>
  <c r="M16" i="43" s="1"/>
  <c r="J47" i="51"/>
  <c r="M38" i="43" s="1"/>
  <c r="J26" i="51"/>
  <c r="M17" i="43" s="1"/>
  <c r="J51" i="51"/>
  <c r="M42" i="43" s="1"/>
  <c r="J28" i="51"/>
  <c r="M19" i="43" s="1"/>
  <c r="J33" i="51"/>
  <c r="M24" i="43" s="1"/>
  <c r="J22" i="51"/>
  <c r="M13" i="43" s="1"/>
  <c r="J67" i="51"/>
  <c r="H9" i="53"/>
  <c r="I9" i="53" s="1"/>
  <c r="J68" i="51"/>
  <c r="M7" i="43"/>
  <c r="J57" i="51"/>
  <c r="M48" i="43" s="1"/>
  <c r="J31" i="51"/>
  <c r="K81" i="51"/>
  <c r="J40" i="51"/>
</calcChain>
</file>

<file path=xl/sharedStrings.xml><?xml version="1.0" encoding="utf-8"?>
<sst xmlns="http://schemas.openxmlformats.org/spreadsheetml/2006/main" count="2210" uniqueCount="659">
  <si>
    <t>I</t>
  </si>
  <si>
    <t>x</t>
  </si>
  <si>
    <t>A.07.01.01 Screening</t>
  </si>
  <si>
    <t>By</t>
  </si>
  <si>
    <t>Cesare Gallotti (http://www.cesaregallotti.it)</t>
  </si>
  <si>
    <t>MAX</t>
  </si>
  <si>
    <t>X</t>
  </si>
  <si>
    <t xml:space="preserve">27701-A.07.02.05 Privacy impact assessment </t>
  </si>
  <si>
    <t>Privacy</t>
  </si>
  <si>
    <t>Email</t>
  </si>
  <si>
    <t>DPO</t>
  </si>
  <si>
    <t>Email DPO</t>
  </si>
  <si>
    <t>06.01 Screening</t>
  </si>
  <si>
    <t>Sicinfo</t>
  </si>
  <si>
    <t>#Privacy</t>
  </si>
  <si>
    <t>V 7.1</t>
  </si>
  <si>
    <t>05.01.01 Policies for information security - can be extended with ISO/IEC 27701</t>
  </si>
  <si>
    <t>05.01.02 Policies for information security - Review</t>
  </si>
  <si>
    <t>05.02 Information security roles and
responsibilities
- can be extended with ISO/IEC 27701</t>
  </si>
  <si>
    <t>05.03 Segregation of duties</t>
  </si>
  <si>
    <t>05.04 Management responsibilities</t>
  </si>
  <si>
    <t>05.05 Contact with authorities</t>
  </si>
  <si>
    <t>05.06 Contact with special interest
groups</t>
  </si>
  <si>
    <t>05.08 Information security in project management</t>
  </si>
  <si>
    <t>05.07 Threat intelligence</t>
  </si>
  <si>
    <t>08.01.01 User end point devices
- can be extended with ISO/IEC 27701</t>
  </si>
  <si>
    <t>06.07 Remote working</t>
  </si>
  <si>
    <t>06.02 Terms and conditions of employment</t>
  </si>
  <si>
    <t>06.03 Information security awareness, education and training
- can be extended with ISO/IEC 27701</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</si>
  <si>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</si>
  <si>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</si>
  <si>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</si>
  <si>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</si>
  <si>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</si>
  <si>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</si>
  <si>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05.12 Classification of information
- can be extended with ISO/IEC 27701</t>
  </si>
  <si>
    <t>05.13 Labelling of information
- can be extended with ISO/IEC 27701</t>
  </si>
  <si>
    <t>07.10.01 Storage media - Removable storage media
- can be extended with ISO/IEC 27701</t>
  </si>
  <si>
    <t>07.10.02 Storage media - Secure reuse or disposal
- can be extended with ISO/IEC 27701</t>
  </si>
  <si>
    <t xml:space="preserve">05.10.02 Acceptable use - Accordance with classification </t>
  </si>
  <si>
    <t>05.14.04 5.14 Information transfer - Physical storage media transfer
- can be extended with ISO/IEC 27701</t>
  </si>
  <si>
    <t>05.15.01 Access control</t>
  </si>
  <si>
    <t>05.15.02 Access control - Network services</t>
  </si>
  <si>
    <t>05.16 Identity management
- can be extended with ISO/IEC 27701</t>
  </si>
  <si>
    <t>05.18.01 Access rights - Provision
- can be extended with ISO/IEC 27701</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</si>
  <si>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</si>
  <si>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</si>
  <si>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</si>
  <si>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</si>
  <si>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</si>
  <si>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</si>
  <si>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08.05 Secure authentication
- can be extended with ISO/IEC 27701</t>
  </si>
  <si>
    <t>05.17.03 Authentication information - Password management system</t>
  </si>
  <si>
    <t>08.18 Use of privileged utility programs</t>
  </si>
  <si>
    <t>08.04 Access to source code</t>
  </si>
  <si>
    <t>08.24.01 Use of cryptography - General
- can be extended with ISO/IEC 27701</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</si>
  <si>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</si>
  <si>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</si>
  <si>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</si>
  <si>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</si>
  <si>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</si>
  <si>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</si>
  <si>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</si>
  <si>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</si>
  <si>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</si>
  <si>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</si>
  <si>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</si>
  <si>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</si>
  <si>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</si>
  <si>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</si>
  <si>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07.14 Secure disposal or re-use of equipment
- can be extended with ISO/IEC 27701</t>
  </si>
  <si>
    <t>08.01.02 User end point devices - Unattended devices</t>
  </si>
  <si>
    <t>07.07 Clear desk and clear screen
- can be extended with ISO/IEC 27701</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</si>
  <si>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</si>
  <si>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</si>
  <si>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</si>
  <si>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</si>
  <si>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</si>
  <si>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</si>
  <si>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</si>
  <si>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08.13 Information backup
- can be extended with ISO/IEC 27701</t>
  </si>
  <si>
    <t>08.15.01 Logging - General
- can be extended with ISO/IEC 27701</t>
  </si>
  <si>
    <t>08.15.03 Logging - Protection of logs - can be extended with ISO/IEC 27701</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</si>
  <si>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</si>
  <si>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</si>
  <si>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</si>
  <si>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</si>
  <si>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</si>
  <si>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</si>
  <si>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</si>
  <si>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</si>
  <si>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</si>
  <si>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</si>
  <si>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05.14.01 Information transfer - Internal rules
- can be extended with ISO/IEC 27701</t>
  </si>
  <si>
    <t>05.14.02 Information transfer - Agreements with third parties</t>
  </si>
  <si>
    <t>05.14.03 Information transfer - Electronic transfer</t>
  </si>
  <si>
    <t>06.06 Confidentiality or non-disclosure agreements
- can be extended with ISO/IEC 27701</t>
  </si>
  <si>
    <t>05.14.05 Information transfer - Verbal transfer</t>
  </si>
  <si>
    <t>08.26.01 Application security requirements - General</t>
  </si>
  <si>
    <t>08.26.02 Application security requirements - Public network
- can be extended with ISO/IEC 27701</t>
  </si>
  <si>
    <t>08.26.03 Application security requirements - Transactional services</t>
  </si>
  <si>
    <t>08.28 Secure coding
- can be extended with ISO/IEC 27701</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</si>
  <si>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</si>
  <si>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</si>
  <si>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</si>
  <si>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</si>
  <si>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</si>
  <si>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08.27 Secure system architecture and
engineering principles
- can be extended with ISO/IEC 27701</t>
  </si>
  <si>
    <t>08.31.02 Separation of development, test and production environments - Secure development environment</t>
  </si>
  <si>
    <t>08.30 Outsourced development
- can be extended with ISO/IEC 27701</t>
  </si>
  <si>
    <t>08.33 Test information
- can be extended with ISO/IEC 27701</t>
  </si>
  <si>
    <t>05.19 Information security in supplier relationships</t>
  </si>
  <si>
    <t>05.20 Addressing information security within supplier agreements
- can be extended with ISO/IEC 27701</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</si>
  <si>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</si>
  <si>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</si>
  <si>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</si>
  <si>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</si>
  <si>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05.24.01 Information security incident management planning and preparation - Incident management procedures
- can be extended with ISO/IEC 27701</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</si>
  <si>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</si>
  <si>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</si>
  <si>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</si>
  <si>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</si>
  <si>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05.26 Response to information security
incidents
- can be extended with ISO/IEC 27701</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</si>
  <si>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</si>
  <si>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</si>
  <si>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</si>
  <si>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</si>
  <si>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</si>
  <si>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</si>
  <si>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</si>
  <si>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</si>
  <si>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05.31.01 Legal, statutory, regulatory and contractual requirements - Legislation and regulations 
- can be extended with ISO/IEC 27701</t>
  </si>
  <si>
    <t>05.31.03 Legal, statutory, regulatory and contractual requirements - Contracts</t>
  </si>
  <si>
    <t>05.32 Intellectual property rights</t>
  </si>
  <si>
    <t>05.33 Protection of records
- can be extended with ISO/IEC 27701</t>
  </si>
  <si>
    <t>05.34 Privacy and protection of person- al identifiable information (PII)</t>
  </si>
  <si>
    <t>05.35.01 Independent review of information security
- can be extended with ISO/IEC 27701</t>
  </si>
  <si>
    <t>05.36 Compliance with policies, rules and standards for information security</t>
  </si>
  <si>
    <t>05.35.02 Independent review of information security - Technical review
- can be extended with ISO/IEC 27701</t>
  </si>
  <si>
    <t>A.05.01.01 Policies for information security
- can be extended with ISO/IEC 27701</t>
  </si>
  <si>
    <t>A.05.01.02 Review of the policies for information security</t>
  </si>
  <si>
    <t>A.06.01.01 Information security roles and responsibilities
- can be extended with ISO/IEC 27701</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</si>
  <si>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</si>
  <si>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</si>
  <si>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</si>
  <si>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</si>
  <si>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</si>
  <si>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</si>
  <si>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A.07.02.02 Information security awareness, education and training
- can be extended with ISO/IEC 27701</t>
  </si>
  <si>
    <t>A.07.02.03 Disciplinary process</t>
  </si>
  <si>
    <t>A.07.03.01 Termination or change of employment responsibilities</t>
  </si>
  <si>
    <t>A.08.01.01 Inventory of assets</t>
  </si>
  <si>
    <t>A.08.01.02 Ownership of assets</t>
  </si>
  <si>
    <t>A.08.01.03 Acceptable use of assets</t>
  </si>
  <si>
    <t>A.08.01.04 Return of assets</t>
  </si>
  <si>
    <t>A.08.02.01 Classification of information
- can be extended with ISO/IEC 27701</t>
  </si>
  <si>
    <t>A.08.02.02 Labelling of information
- can be extended with ISO/IEC 27701</t>
  </si>
  <si>
    <t>A.08.02.03 Handling of assets</t>
  </si>
  <si>
    <t>A.08.03.01 Management of removable media
- can be extended with ISO/IEC 27701</t>
  </si>
  <si>
    <t>A.08.03.02 Disposal of media
- can be extended with ISO/IEC 27701</t>
  </si>
  <si>
    <t>A.08.03.03 Physical media transfer
- can be extended with ISO/IEC 27701</t>
  </si>
  <si>
    <t>A.09.01.01 Access control policy</t>
  </si>
  <si>
    <t>A.09.01.02 Access to networks and network services</t>
  </si>
  <si>
    <t>A.09.02.01 User registration and de-registration
- can be extended with ISO/IEC 27701</t>
  </si>
  <si>
    <t>A.09.02.02 User access provisioning
- can be extended with ISO/IEC 27701</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</si>
  <si>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</si>
  <si>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</si>
  <si>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</si>
  <si>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</si>
  <si>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</si>
  <si>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</si>
  <si>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A.09.04.02 Secure log-on procedures
- can be extended with ISO/IEC 27701</t>
  </si>
  <si>
    <t>A.09.04.03 Password management system</t>
  </si>
  <si>
    <t>A.09.04.04 Use of privileged utility programs</t>
  </si>
  <si>
    <t>A.09.04.05 Access control to program source code</t>
  </si>
  <si>
    <t>A.10.01.01 Policy on the use of cryptographic controls
- can be extended with ISO/IEC 27701</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</si>
  <si>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</si>
  <si>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</si>
  <si>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</si>
  <si>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</si>
  <si>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</si>
  <si>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</si>
  <si>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</si>
  <si>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</si>
  <si>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</si>
  <si>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</si>
  <si>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</si>
  <si>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</si>
  <si>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</si>
  <si>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</si>
  <si>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A.11.02.07 Secure disposal or re-use of equipment
- can be extended with ISO/IEC 27701</t>
  </si>
  <si>
    <t>A.11.02.08 Unattended user equipment</t>
  </si>
  <si>
    <t>A.11.02.09 Clear desk and clear screen policy
- can be extended with ISO/IEC 27701</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</si>
  <si>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</si>
  <si>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</si>
  <si>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</si>
  <si>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</si>
  <si>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</si>
  <si>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</si>
  <si>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</si>
  <si>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</si>
  <si>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</si>
  <si>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A.12.03.01 Information backup
- can be extended with ISO/IEC 27701</t>
  </si>
  <si>
    <t>A.12.04.01 Event logging (and monitoring)
- can be extended with ISO/IEC 27701</t>
  </si>
  <si>
    <t>A.12.04.02 Protection of log information
- can be extended with ISO/IEC 27701</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</si>
  <si>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</si>
  <si>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</si>
  <si>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</si>
  <si>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</si>
  <si>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</si>
  <si>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</si>
  <si>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</si>
  <si>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</si>
  <si>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</si>
  <si>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</si>
  <si>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A.13.02.01 Information transfer policies and procedures
- can be extended with ISO/IEC 27701</t>
  </si>
  <si>
    <t>A.13.02.02 Agreements on information transfer</t>
  </si>
  <si>
    <t>A.13.02.03 Electronic messaging</t>
  </si>
  <si>
    <t>A.13.02.04 Confidentiality or non-disclosure agreements
- can be extended with ISO/IEC 27701</t>
  </si>
  <si>
    <t>A.14.01.01 Information security requirements analysis and specification</t>
  </si>
  <si>
    <t>A.14.01.02 Securing application services on public networks
- can be extended with ISO/IEC 27701</t>
  </si>
  <si>
    <t>A.14.01.03 Protecting application services transactions</t>
  </si>
  <si>
    <t>A.14.02.02 System change control procedures</t>
  </si>
  <si>
    <t>A.14.02.05 Secure system engineering principles
- can be extended with ISO/IEC 27701</t>
  </si>
  <si>
    <t>A.14.02.06 Secure development environment</t>
  </si>
  <si>
    <t>A.14.02.07 Outsourced development- can be extended with ISO/IEC 27701</t>
  </si>
  <si>
    <t>A.14.02.08 System security testing</t>
  </si>
  <si>
    <t>A.14.02.09 System acceptance testing</t>
  </si>
  <si>
    <t>A.14.03.01 Protection of test data
- can be extended with ISO/IEC 27701</t>
  </si>
  <si>
    <t>A.15.01.01 Information security policy for supplier relationships</t>
  </si>
  <si>
    <t>A.15.01.02 Addressing security within supplier agreements
- can be extended with ISO/IEC 27701</t>
  </si>
  <si>
    <t>A.15.01.03 Information and communication technology supply chain</t>
  </si>
  <si>
    <t xml:space="preserve">A.15.02.01 Monitoring and review of supplier services
- Includes external and privacy audits </t>
  </si>
  <si>
    <t>A.15.02.02 Managing changes to supplier services</t>
  </si>
  <si>
    <t>A.16.01.01 Incident management: Responsibilities and procedures
- can be extended with ISO/IEC 27701</t>
  </si>
  <si>
    <t>A.16.01.02 Reporting information security events</t>
  </si>
  <si>
    <t>A.16.01.03 Reporting information security weaknesses</t>
  </si>
  <si>
    <t>A.16.01.04 Assessment of and decision on information security events</t>
  </si>
  <si>
    <t>A.16.01.05 Response to information security incidents
- can be extended with ISO/IEC 27701</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</si>
  <si>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</si>
  <si>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</si>
  <si>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</si>
  <si>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</si>
  <si>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</si>
  <si>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</si>
  <si>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</si>
  <si>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A.18.01.01 Identification of applicable legislation and contractual requirements
- can be extended with ISO/IEC 27701</t>
  </si>
  <si>
    <t>A.18.01.02 Intellectual property rights</t>
  </si>
  <si>
    <t>A.18.01.03 Protection of records
- can be extended with ISO/IEC 27701</t>
  </si>
  <si>
    <t>A.18.01.04 Privacy and protection of personally identifiable information</t>
  </si>
  <si>
    <t>A.18.01.05 Regulation of cryptographic controls</t>
  </si>
  <si>
    <t>A.18.02.02 security policies and standards</t>
  </si>
  <si>
    <t>A.18.02.03 Technical compliance review
- can be extended with ISO/IEC 27701</t>
  </si>
  <si>
    <t>27701-A.07.02.01 (Con.) Identify and
document purpose
27701-A.07.02.02 (Con.)  Identify lawful basis
27701-B.08.02.02 (Proc.) Organization's purposes
27701-B.08.02.03 (Proc.) Marketing and advertising use</t>
  </si>
  <si>
    <t>27701-A.07.02.03 (Con.)  Determine when and how consent is to be obtained
27701-A.07.02.04 (Con.) Obtain and record
consent</t>
  </si>
  <si>
    <t>27701-B.08.02.01 (Proc.) Customer agreement
27701-B.08.02.04 (Proc.) Infringing instruction
27701-B.08.02.05 (Proc.) Tools given to customers so they can demonstrate conformity</t>
  </si>
  <si>
    <t>27701-A.07.02.06 (Con.)  Contracts with PII processors
27701-A.07.02.07 (Con.)  Joint PII controller
27701-B.08.05.07 (Proc.) Engagement of a subcontractor to process PII
27701-B.08.05.08 (Proc.) Change of subcontractor to process PII</t>
  </si>
  <si>
    <t xml:space="preserve">27701-A.07.02.08 (Con.) Records related to processing PII
27701-B.08.02.06 (Proc.) Records related to processing PII
</t>
  </si>
  <si>
    <t>27701-A.07.03.04 (Con.) Providing mechanism to modify or with- draw consent
27701-A.07.03.05 (Con.) Providing mechanism to object to PII processing</t>
  </si>
  <si>
    <t>Management of data subject rights.
27701-A.07.03.06 (Con.) Access, correction and/or erasure
27701-A.07.03.08 (Con.) Providing copy of PII
processed
27701-A.07.03.09 (Con.) Handling requests
27701-B.08.03.01 (Proc.) Tools for customers to ensure PII principals rights</t>
  </si>
  <si>
    <t>27701-A.07.03.07 (Con.) PII controllers' obligations to inform third parties</t>
  </si>
  <si>
    <t>Minimization
27701-A.07.04.01 (Con.) Limit collection
27701-A.07.04.02 (Con.) Limit (minimize) processing
27701-A.07.04.04 (Con.) PII minimization objectives</t>
  </si>
  <si>
    <t>27701-A.07.04.03 (Con.) Accuracy and quality</t>
  </si>
  <si>
    <t>27701-A.07.04.05 (Con.) PII de-identification and deletion at the end of processing
27701-B.08.04.02 (Proc.) Return, transfer or disposal of PII</t>
  </si>
  <si>
    <t>27701-A.07.04.06 (Con.) Temporary files
27701-B.08.04.01 (Proc.) Temporary files</t>
  </si>
  <si>
    <t>27701-A.07.04.07 (Con.)  Retention</t>
  </si>
  <si>
    <t>27701-A.07.04.08 (Con.) Disposal</t>
  </si>
  <si>
    <t>27701-A.07.04.09 (Con.) PII transmission controls
27701-B.08.04.03 (Proc.) PII transmission controls</t>
  </si>
  <si>
    <t>27701-A.07.05.03 (Con.) Records of transfer of PII
27701-A.07.05.04 (Con.) Records of PII disclosure to third parties
27701-B.08.05.03 (Proc.) Records of PII disclosure to third parties</t>
  </si>
  <si>
    <t>27701-B.08.05.04 (Proc.) Notification of PII disclosure requests
27701-B.08.05.05 (Proc.) Legally binding PII disclosures</t>
  </si>
  <si>
    <t>27701-B.08.05.06 (Proc.) Disclosure of sub- contractors used to process PII</t>
  </si>
  <si>
    <t>ISO/IEC 27001:2013 control</t>
  </si>
  <si>
    <t>ISO/IEC 27001:2022 control</t>
  </si>
  <si>
    <t>Control evaluation</t>
  </si>
  <si>
    <t>Notes</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</si>
  <si>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</si>
  <si>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</si>
  <si>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</si>
  <si>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</si>
  <si>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</si>
  <si>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</si>
  <si>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</si>
  <si>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</si>
  <si>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</si>
  <si>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</si>
  <si>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</si>
  <si>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</si>
  <si>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</si>
  <si>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</si>
  <si>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</si>
  <si>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</si>
  <si>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</si>
  <si>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</si>
  <si>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</si>
  <si>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</si>
  <si>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</si>
  <si>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</si>
  <si>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</si>
  <si>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</si>
  <si>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</si>
  <si>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</si>
  <si>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</si>
  <si>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</si>
  <si>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</si>
  <si>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</si>
  <si>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</si>
  <si>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</si>
  <si>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</si>
  <si>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</si>
  <si>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</si>
  <si>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</si>
  <si>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</si>
  <si>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</si>
  <si>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</si>
  <si>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</si>
  <si>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</si>
  <si>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</si>
  <si>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</si>
  <si>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</si>
  <si>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</si>
  <si>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</si>
  <si>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</si>
  <si>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</si>
  <si>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</si>
  <si>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</si>
  <si>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</si>
  <si>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</si>
  <si>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</si>
  <si>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</si>
  <si>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</si>
  <si>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</si>
  <si>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</si>
  <si>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</si>
  <si>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</si>
  <si>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</si>
  <si>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</si>
  <si>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</si>
  <si>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</si>
  <si>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</si>
  <si>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</si>
  <si>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</si>
  <si>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</si>
  <si>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</si>
  <si>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</si>
  <si>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</si>
  <si>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</si>
  <si>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</si>
  <si>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</si>
  <si>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</si>
  <si>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</si>
  <si>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</si>
  <si>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</si>
  <si>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</si>
  <si>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</si>
  <si>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</si>
  <si>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</si>
  <si>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</si>
  <si>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</si>
  <si>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</si>
  <si>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</si>
  <si>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</si>
  <si>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</si>
  <si>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</si>
  <si>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</si>
  <si>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</si>
  <si>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</si>
  <si>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</si>
  <si>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</si>
  <si>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</si>
  <si>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</si>
  <si>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</si>
  <si>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</si>
  <si>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</si>
  <si>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</si>
  <si>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</si>
  <si>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</si>
  <si>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</si>
  <si>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</si>
  <si>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</si>
  <si>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</si>
  <si>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</si>
  <si>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</si>
  <si>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</si>
  <si>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</si>
  <si>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</si>
  <si>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</si>
  <si>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</si>
  <si>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</si>
  <si>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</si>
  <si>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</si>
  <si>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</si>
  <si>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</si>
  <si>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</si>
  <si>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</si>
  <si>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</si>
  <si>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</si>
  <si>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</si>
  <si>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</si>
  <si>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</si>
  <si>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</si>
  <si>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</si>
  <si>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</si>
  <si>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</si>
  <si>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Vulnerability value (calculated)</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</si>
  <si>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</si>
  <si>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</si>
  <si>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</si>
  <si>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</si>
  <si>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</si>
  <si>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</si>
  <si>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</si>
  <si>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</si>
  <si>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</si>
  <si>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</si>
  <si>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</si>
  <si>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</si>
  <si>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</si>
  <si>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</si>
  <si>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</si>
  <si>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</si>
  <si>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</si>
  <si>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</si>
  <si>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</si>
  <si>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</si>
  <si>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</si>
  <si>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</si>
  <si>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</si>
  <si>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</si>
  <si>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</si>
  <si>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</si>
  <si>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</si>
  <si>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</si>
  <si>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</si>
  <si>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</si>
  <si>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</si>
  <si>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</si>
  <si>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</si>
  <si>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</si>
  <si>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</si>
  <si>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</si>
  <si>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</si>
  <si>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</si>
  <si>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</si>
  <si>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</si>
  <si>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</si>
  <si>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</si>
  <si>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</si>
  <si>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</si>
  <si>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</si>
  <si>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</si>
  <si>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</si>
  <si>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</si>
  <si>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</si>
  <si>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</si>
  <si>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</si>
  <si>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</si>
  <si>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</si>
  <si>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</si>
  <si>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</si>
  <si>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</si>
  <si>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</si>
  <si>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</si>
  <si>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</si>
  <si>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</si>
  <si>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</si>
  <si>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</si>
  <si>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</si>
  <si>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</si>
  <si>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</si>
  <si>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</si>
  <si>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</si>
  <si>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</si>
  <si>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</si>
  <si>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</si>
  <si>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</si>
  <si>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</si>
  <si>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</si>
  <si>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</si>
  <si>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</si>
  <si>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</si>
  <si>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</si>
  <si>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</si>
  <si>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</si>
  <si>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</si>
  <si>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</si>
  <si>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</si>
  <si>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</si>
  <si>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</si>
  <si>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</si>
  <si>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</si>
  <si>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</si>
  <si>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</si>
  <si>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</si>
  <si>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</si>
  <si>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</si>
  <si>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</si>
  <si>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</si>
  <si>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</si>
  <si>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</si>
  <si>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</si>
  <si>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</si>
  <si>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</si>
  <si>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</si>
  <si>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notice
27701-A.07.03.01 (Con.) Fulfilling obligations to PII principals
27701-A.07.03.02 (Con.)  Information for PII principals
27701-A.07.03.03 (Con.) Providing infos to PII principals
27701-A.07.03.10 (Con.) Automated decision making</t>
  </si>
  <si>
    <t>Management of data subject rights.
27701-A.07.03.06 (Con.) Access, correction and erasure
27701-A.07.03.08 (Con.) Copy of PII
processed
27701-A.07.03.09 (Con.) Handling requests
27701-B.08.03.01 (Proc.) Tools for customers</t>
  </si>
  <si>
    <t>Transfer extra-EEA
27701-A.07.05.01 (Con.) Basis for PII transfer
27701-A.07.05.02 (Con.) Where PII can be transferred.
27701-B.08.05.01 (Proc.) Reporting to customers when data are transferred
27701-B.08.05.02 (Proc.) Where PII can be transferred.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</si>
  <si>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</si>
  <si>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</si>
  <si>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</si>
  <si>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</si>
  <si>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</si>
  <si>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</si>
  <si>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</si>
  <si>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</si>
  <si>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</si>
  <si>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</si>
  <si>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</si>
  <si>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</si>
  <si>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</si>
  <si>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</si>
  <si>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</si>
  <si>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</si>
  <si>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</si>
  <si>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</si>
  <si>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</si>
  <si>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</si>
  <si>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</si>
  <si>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</si>
  <si>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</si>
  <si>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</si>
  <si>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</si>
  <si>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</si>
  <si>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</si>
  <si>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</si>
  <si>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</si>
  <si>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A.18.02.01 independent review of information security
- can be extended with ISO/IEC 27701</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</si>
  <si>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</si>
  <si>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</si>
  <si>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</si>
  <si>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</si>
  <si>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</si>
  <si>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</si>
  <si>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</si>
  <si>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</si>
  <si>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</si>
  <si>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</si>
  <si>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</si>
  <si>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</si>
  <si>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</si>
  <si>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</si>
  <si>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</si>
  <si>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</si>
  <si>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</si>
  <si>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</si>
  <si>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</si>
  <si>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</si>
  <si>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</si>
  <si>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Includes:
- DPO or "privacy focus points";
- System administrators;
- Inter-disciplinary committees for discussing projects, incidents, special activities.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</si>
  <si>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</si>
  <si>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</si>
  <si>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</si>
  <si>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</si>
  <si>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Rules for using SD disks, USB memories, paper documents, CDs, DVDs, etc.
For transfers, see: 05.14.04.</t>
  </si>
  <si>
    <t>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</si>
  <si>
    <t>See 05.15 and 05.18.01.</t>
  </si>
  <si>
    <t>Usually they are used by admins, so see 08.02.</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</si>
  <si>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</si>
  <si>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</si>
  <si>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</si>
  <si>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</si>
  <si>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</si>
  <si>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</si>
  <si>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</si>
  <si>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</si>
  <si>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 For contracts for employees, consultants, interns etc. see 06.02.
- For suppliers see 05.20.
- Consider them also for customers.</t>
  </si>
  <si>
    <t>Controls for suppliers:
- 05.19: general (types of suppliers, how to select them, how to ensure continuity);
- 05.20: contracts;
- 05.21: specific for ICT;
- 05.22: monitoring;
- 05.23: specific for cloud.</t>
  </si>
  <si>
    <t>Includes external and privacy audits.</t>
  </si>
  <si>
    <t>This is also for developed software (then see 08.08).</t>
  </si>
  <si>
    <t>Disaster recovery and BCP (not for IT only).</t>
  </si>
  <si>
    <t>List of laws and regulations (with attention to all relevant countries).</t>
  </si>
  <si>
    <t>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t>
  </si>
  <si>
    <t>ISO/IEC 27002 only requires to have topic-specific policies, procedures and security measures for the personal data protection.</t>
  </si>
  <si>
    <t>Audit procedure (internal and to processor).</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</si>
  <si>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</si>
  <si>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</si>
  <si>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</si>
  <si>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r>
  </si>
  <si>
    <t>See also 08.01.</t>
  </si>
  <si>
    <t>This is about:
- repeat duties that remain valids after the end of the employment (e.g. confidentiality);
- planning the handover;
- notification to internal employees, suppliers and customers. 
For disabling authorizations, see 5.18.</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</si>
  <si>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r>
  </si>
  <si>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</si>
  <si>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Rules for IT services not to use (e.g. social networks, public file sharing services, instant messaging, personal webmail, porn or entertainment or gaming websites). 
For technical controls, see 08.23.</t>
  </si>
  <si>
    <r>
      <rPr>
        <i/>
        <sz val="10"/>
        <rFont val="Calibri"/>
        <family val="2"/>
        <scheme val="minor"/>
      </rPr>
      <t>Unique and personal user-id.
Process for the provision, the change and the removal of users.
Block in case of inactivity (e.g. 6 months).</t>
    </r>
    <r>
      <rPr>
        <sz val="10"/>
        <rFont val="Calibri"/>
        <family val="2"/>
        <scheme val="minor"/>
      </rPr>
      <t/>
    </r>
  </si>
  <si>
    <t>Process and responsabilities.
Authorizations with need-to-know principle.
For sensible data, block the use of removable storage on PCs.
For physical access, see 07.02.01.</t>
  </si>
  <si>
    <t>AdS list and criteria for selection.
Limit the use of admin, shared and "service" user-ids.
Persons and IT processes following least privilege principle.
Users should not be allowed to change their pcs.
Portable devices, if appropriate, should have a dedicated partition for personal use.</t>
  </si>
  <si>
    <t>Password (or PIN or passphrase) management.
- Automatic, for passwords: change at first use, length, complexity.
- Block after n wrong attempts.
To consider multi factor authentication (MFA).
For physical access, see 07.02.01.</t>
  </si>
  <si>
    <t>ISO/IEC 27002 uses the definition of "Dynamic access management", but it is a set of techniques.</t>
  </si>
  <si>
    <t>Think to MFA.</t>
  </si>
  <si>
    <t>For data on servers and databases, for PCs and portable devices (e.g. smartphones and tablets), for removable storages (e.g. USB keys), for transmission.</t>
  </si>
  <si>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</si>
  <si>
    <t>This is for operating systems and hardware and software base and network.
For applications: 08.19.
Process and responsibilities for authorizing changes.
Includes privacy-by-design when requirements are set.</t>
  </si>
  <si>
    <t>For:
- IT systems (CPU, RAM, hard disk, bandwidth);
- employees and competence (see 06.03);
- offices (07.03);
- data centre (07.08).</t>
  </si>
  <si>
    <t>Backup and restoration tests.
Security of backups (including physical security).
Monitoring of successful backups.</t>
  </si>
  <si>
    <t>For clock synchronization see 08.17.</t>
  </si>
  <si>
    <t>Patching.</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</si>
  <si>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</si>
  <si>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</si>
  <si>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</si>
  <si>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t>
  </si>
  <si>
    <t>VA-PT (vulnerability assessments and penetration tests) for infrastructure are in 08.08 and for applications are in 08.29.
The official cross reference says that old 18.2.3 is linked to 05.36 and 08.08.</t>
  </si>
  <si>
    <t>A.11.01.07 Visitors (NEW subcontrol ISO/IEC 27002:2022).</t>
  </si>
  <si>
    <t>A.06.02.01 Mobile device policy (Major change from ISO/IEC 27001:2013)
- can be extended with ISO/IEC 27701</t>
  </si>
  <si>
    <t>A.06.02.02 Teleworking (Major change from ISO/IEC 27001:2013)</t>
  </si>
  <si>
    <t>A.12.01.06 Data masking (and anonymization) (NEW ISO/IEC 27002:2022).</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</si>
  <si>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</si>
  <si>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</si>
  <si>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</si>
  <si>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</si>
  <si>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</si>
  <si>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A.15.01.04 Information security for use of
cloud services (NEW in ISO/IEC 27002:2022).</t>
  </si>
  <si>
    <t>A.14.02.01 Secure development policy (NEW in ISO/IEC 27002:2022)
- can be extended with ISO/IEC 27701</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</si>
  <si>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</si>
  <si>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See 08.25.
In official documentation, ISO/IEC 27002:2022 control 08.28 is "new" and control ISO/IEC 27001:2013 A.14.02.01 is incorporated in ISO/IEC 27002:2022 control 08.25 with A.14.02.02.</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</si>
  <si>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</si>
  <si>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</si>
  <si>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</si>
  <si>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</si>
  <si>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</si>
  <si>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</si>
  <si>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</si>
  <si>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</si>
  <si>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</si>
  <si>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</si>
  <si>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</si>
  <si>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</si>
  <si>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</si>
  <si>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</si>
  <si>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</si>
  <si>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</si>
  <si>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</si>
  <si>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</si>
  <si>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</si>
  <si>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</si>
  <si>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</si>
  <si>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</si>
  <si>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</si>
  <si>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</si>
  <si>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</si>
  <si>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</si>
  <si>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</si>
  <si>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</si>
  <si>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</si>
  <si>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</si>
  <si>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</si>
  <si>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</si>
  <si>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</si>
  <si>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Test</t>
  </si>
  <si>
    <t>TEST</t>
  </si>
  <si>
    <t>Risk val for control (calculated) -&gt;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</si>
</sst>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s>
  <fills count="16">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4">
    <xf numFmtId="0" fontId="0" fillId="0" borderId="0"/>
    <xf numFmtId="0" fontId="2" fillId="0" borderId="0"/>
    <xf numFmtId="0" fontId="1" fillId="0" borderId="0"/>
    <xf numFmtId="0" fontId="2" fillId="0" borderId="0"/>
  </cellStyleXfs>
  <cellXfs count="167">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0" xfId="0" applyFont="1" applyFill="1" applyBorder="1" applyAlignment="1">
      <alignment horizontal="left" vertical="center"/>
    </xf>
    <xf numFmtId="0" fontId="13" fillId="0" borderId="0" xfId="0" applyFont="1" applyFill="1" applyBorder="1" applyAlignment="1">
      <alignment horizontal="left" vertical="center"/>
    </xf>
    <xf numFmtId="0" fontId="3" fillId="0" borderId="11" xfId="0" applyFont="1" applyFill="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1" xfId="0" applyFont="1" applyFill="1" applyBorder="1" applyAlignment="1">
      <alignment vertical="center" wrapText="1"/>
    </xf>
    <xf numFmtId="0" fontId="3" fillId="0" borderId="11" xfId="0" applyFont="1" applyBorder="1" applyAlignment="1">
      <alignment vertical="center" wrapText="1"/>
    </xf>
    <xf numFmtId="0" fontId="6" fillId="5" borderId="11" xfId="0" applyFont="1" applyFill="1" applyBorder="1" applyAlignment="1">
      <alignment horizontal="center" vertical="top" wrapText="1"/>
    </xf>
    <xf numFmtId="0" fontId="5" fillId="7" borderId="11" xfId="1" applyFont="1" applyFill="1" applyBorder="1" applyAlignment="1">
      <alignment vertical="top" wrapText="1"/>
    </xf>
    <xf numFmtId="0" fontId="14" fillId="0" borderId="11" xfId="0" applyFont="1" applyFill="1" applyBorder="1" applyAlignment="1">
      <alignment horizontal="center" vertical="top" wrapText="1"/>
    </xf>
    <xf numFmtId="0" fontId="3" fillId="0" borderId="11" xfId="1" applyFont="1" applyFill="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Fill="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Fill="1" applyBorder="1" applyAlignment="1">
      <alignment horizontal="left" vertical="top" wrapText="1"/>
    </xf>
    <xf numFmtId="0" fontId="3" fillId="0" borderId="10" xfId="0" applyFont="1" applyFill="1" applyBorder="1" applyAlignment="1">
      <alignment horizontal="center" vertical="center" wrapText="1"/>
    </xf>
    <xf numFmtId="0" fontId="3" fillId="0" borderId="12" xfId="0" applyFont="1" applyFill="1" applyBorder="1" applyAlignment="1">
      <alignment vertical="center" wrapText="1"/>
    </xf>
    <xf numFmtId="0" fontId="3" fillId="0" borderId="12" xfId="0" applyFont="1" applyFill="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Fill="1" applyBorder="1" applyAlignment="1">
      <alignment horizontal="center" vertical="top" wrapText="1"/>
    </xf>
    <xf numFmtId="0" fontId="5" fillId="0" borderId="20" xfId="1" applyFont="1" applyFill="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Fill="1" applyBorder="1" applyAlignment="1">
      <alignment horizontal="center" vertical="center" wrapText="1"/>
    </xf>
    <xf numFmtId="0" fontId="0" fillId="0" borderId="11" xfId="0" applyBorder="1" applyAlignment="1">
      <alignment horizontal="center" vertical="center"/>
    </xf>
    <xf numFmtId="0" fontId="3" fillId="0" borderId="11" xfId="1" applyFont="1" applyFill="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Fill="1" applyBorder="1" applyAlignment="1">
      <alignment vertical="top" wrapText="1"/>
    </xf>
    <xf numFmtId="0" fontId="9" fillId="2" borderId="11" xfId="0" applyFont="1" applyFill="1" applyBorder="1" applyAlignment="1">
      <alignment horizontal="center" vertical="center" wrapText="1"/>
    </xf>
    <xf numFmtId="0" fontId="4" fillId="0" borderId="0" xfId="0" applyFont="1" applyBorder="1" applyAlignment="1">
      <alignment horizontal="center" vertical="center"/>
    </xf>
    <xf numFmtId="0" fontId="9" fillId="2" borderId="28"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0" fillId="0" borderId="0" xfId="0" applyFont="1" applyFill="1" applyAlignment="1">
      <alignment horizontal="center" vertical="top"/>
    </xf>
    <xf numFmtId="0" fontId="18" fillId="0" borderId="11" xfId="0" applyFont="1" applyFill="1" applyBorder="1" applyAlignment="1">
      <alignment horizontal="center" vertical="top" wrapText="1"/>
    </xf>
    <xf numFmtId="0" fontId="5" fillId="0" borderId="0" xfId="1" applyFont="1" applyFill="1" applyBorder="1" applyAlignment="1">
      <alignment horizontal="center" vertical="top" wrapText="1"/>
    </xf>
    <xf numFmtId="0" fontId="18" fillId="0" borderId="11" xfId="0" applyFont="1" applyFill="1" applyBorder="1" applyAlignment="1">
      <alignment horizontal="right" vertical="top" wrapText="1"/>
    </xf>
    <xf numFmtId="1" fontId="3" fillId="0" borderId="19" xfId="0" applyNumberFormat="1" applyFont="1" applyFill="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Fill="1" applyBorder="1" applyAlignment="1">
      <alignment horizontal="center" vertical="top"/>
    </xf>
    <xf numFmtId="1" fontId="3" fillId="0" borderId="11" xfId="0" applyNumberFormat="1" applyFont="1" applyFill="1" applyBorder="1" applyAlignment="1">
      <alignment horizontal="center" vertical="center"/>
    </xf>
    <xf numFmtId="0" fontId="3" fillId="0" borderId="11" xfId="0" applyFont="1" applyFill="1" applyBorder="1" applyAlignment="1">
      <alignment vertical="center" wrapText="1"/>
    </xf>
    <xf numFmtId="0" fontId="14" fillId="15" borderId="11" xfId="0" applyFont="1" applyFill="1" applyBorder="1" applyAlignment="1">
      <alignment horizontal="center" vertical="top" wrapText="1"/>
    </xf>
    <xf numFmtId="0" fontId="4" fillId="0" borderId="0" xfId="0" applyFont="1" applyBorder="1" applyAlignment="1">
      <alignment wrapText="1"/>
    </xf>
    <xf numFmtId="0" fontId="4" fillId="0" borderId="0" xfId="0" applyFont="1" applyBorder="1" applyAlignment="1">
      <alignment horizontal="center"/>
    </xf>
    <xf numFmtId="0" fontId="3" fillId="0" borderId="11" xfId="0" applyFont="1" applyFill="1" applyBorder="1" applyAlignment="1">
      <alignment vertical="center" wrapText="1"/>
    </xf>
    <xf numFmtId="0" fontId="9" fillId="2" borderId="11" xfId="0" applyFont="1" applyFill="1" applyBorder="1" applyAlignment="1">
      <alignment horizontal="center" vertical="center" wrapText="1"/>
    </xf>
    <xf numFmtId="0" fontId="3" fillId="0" borderId="11" xfId="0" applyFont="1" applyBorder="1" applyAlignment="1">
      <alignment horizontal="left" vertical="top" wrapText="1"/>
    </xf>
    <xf numFmtId="0" fontId="9" fillId="2" borderId="28"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3" fillId="0" borderId="11" xfId="0" applyFont="1" applyBorder="1" applyAlignment="1">
      <alignment vertical="center" wrapText="1"/>
    </xf>
    <xf numFmtId="0" fontId="19" fillId="0" borderId="11" xfId="1" applyFont="1" applyFill="1" applyBorder="1" applyAlignment="1">
      <alignment vertical="top" wrapText="1"/>
    </xf>
    <xf numFmtId="0" fontId="19" fillId="0" borderId="11" xfId="1" quotePrefix="1" applyFont="1" applyFill="1" applyBorder="1" applyAlignment="1">
      <alignment vertical="top" wrapText="1"/>
    </xf>
    <xf numFmtId="0" fontId="20" fillId="0" borderId="11" xfId="0" applyFont="1" applyFill="1" applyBorder="1" applyAlignment="1">
      <alignment vertical="top" wrapText="1"/>
    </xf>
    <xf numFmtId="0" fontId="19" fillId="0" borderId="20" xfId="1" applyFont="1" applyFill="1" applyBorder="1" applyAlignment="1">
      <alignment vertical="top" wrapText="1"/>
    </xf>
    <xf numFmtId="0" fontId="0" fillId="0" borderId="0" xfId="0" applyAlignment="1">
      <alignment vertical="center"/>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Fill="1" applyBorder="1" applyAlignment="1">
      <alignment horizontal="left" vertical="top" wrapText="1"/>
    </xf>
    <xf numFmtId="0" fontId="4" fillId="0" borderId="18" xfId="0" applyFont="1" applyBorder="1" applyAlignment="1">
      <alignment vertical="top"/>
    </xf>
    <xf numFmtId="0" fontId="7" fillId="0" borderId="36" xfId="0" applyFont="1" applyFill="1" applyBorder="1" applyAlignment="1">
      <alignment horizontal="center" vertical="center" wrapText="1"/>
    </xf>
    <xf numFmtId="0" fontId="3" fillId="0" borderId="36" xfId="0" applyFont="1" applyFill="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7" fillId="2"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0" fillId="0" borderId="10" xfId="0" applyBorder="1" applyAlignment="1">
      <alignment vertical="top"/>
    </xf>
    <xf numFmtId="0" fontId="3" fillId="0" borderId="30" xfId="0" applyFont="1" applyFill="1" applyBorder="1" applyAlignment="1">
      <alignment vertical="top" wrapText="1"/>
    </xf>
    <xf numFmtId="0" fontId="0" fillId="0" borderId="10" xfId="0" applyBorder="1" applyAlignment="1">
      <alignment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7" fillId="2" borderId="31" xfId="0" applyFont="1" applyFill="1" applyBorder="1" applyAlignment="1">
      <alignment horizontal="center" vertical="top" wrapText="1"/>
    </xf>
    <xf numFmtId="0" fontId="0" fillId="0" borderId="32" xfId="0" applyBorder="1" applyAlignment="1">
      <alignment vertical="top"/>
    </xf>
    <xf numFmtId="0" fontId="3" fillId="0" borderId="10" xfId="0" applyFont="1" applyBorder="1" applyAlignment="1">
      <alignment vertical="top" wrapText="1"/>
    </xf>
    <xf numFmtId="0" fontId="3" fillId="0" borderId="10" xfId="0" applyFont="1" applyFill="1" applyBorder="1" applyAlignment="1">
      <alignment vertical="top" wrapText="1"/>
    </xf>
    <xf numFmtId="0" fontId="3" fillId="0" borderId="30" xfId="0" applyFont="1" applyFill="1" applyBorder="1" applyAlignment="1">
      <alignment vertical="center" wrapText="1"/>
    </xf>
    <xf numFmtId="0" fontId="6" fillId="5" borderId="31" xfId="0" applyFont="1" applyFill="1" applyBorder="1" applyAlignment="1">
      <alignment horizontal="center" vertical="center" wrapText="1"/>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Normal" xfId="0" builtinId="0"/>
    <cellStyle name="Normal 2" xfId="1"/>
    <cellStyle name="Normal 3" xfId="2"/>
    <cellStyle name="Normale 2" xfId="3"/>
  </cellStyles>
  <dxfs count="3200">
    <dxf>
      <fill>
        <patternFill>
          <bgColor rgb="FF92D050"/>
        </patternFill>
      </fill>
    </dxf>
    <dxf>
      <fill>
        <patternFill>
          <bgColor rgb="FFFFFF00"/>
        </patternFill>
      </fill>
    </dxf>
    <dxf>
      <font>
        <color theme="0"/>
      </font>
      <fill>
        <patternFill>
          <bgColor rgb="FFFF0000"/>
        </patternFill>
      </fill>
    </dxf>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165100</xdr:colOff>
      <xdr:row>6</xdr:row>
      <xdr:rowOff>76200</xdr:rowOff>
    </xdr:from>
    <xdr:to>
      <xdr:col>24</xdr:col>
      <xdr:colOff>463550</xdr:colOff>
      <xdr:row>10</xdr:row>
      <xdr:rowOff>44450</xdr:rowOff>
    </xdr:to>
    <xdr:sp macro="" textlink="">
      <xdr:nvSpPr>
        <xdr:cNvPr id="2" name="Rectangular Callout 1"/>
        <xdr:cNvSpPr/>
      </xdr:nvSpPr>
      <xdr:spPr>
        <a:xfrm>
          <a:off x="17614900" y="1225550"/>
          <a:ext cx="1568450" cy="628650"/>
        </a:xfrm>
        <a:prstGeom prst="wedgeRectCallout">
          <a:avLst>
            <a:gd name="adj1" fmla="val -61219"/>
            <a:gd name="adj2" fmla="val 7123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Don't</a:t>
          </a:r>
          <a:r>
            <a:rPr lang="en-GB" sz="1100" baseline="0">
              <a:solidFill>
                <a:sysClr val="windowText" lastClr="000000"/>
              </a:solidFill>
            </a:rPr>
            <a:t> change this n</a:t>
          </a:r>
          <a:r>
            <a:rPr lang="en-GB" sz="1100">
              <a:solidFill>
                <a:sysClr val="windowText" lastClr="000000"/>
              </a:solidFill>
            </a:rPr>
            <a:t>umber because needed for calculations.</a:t>
          </a:r>
        </a:p>
      </xdr:txBody>
    </xdr:sp>
    <xdr:clientData/>
  </xdr:twoCellAnchor>
  <xdr:twoCellAnchor>
    <xdr:from>
      <xdr:col>22</xdr:col>
      <xdr:colOff>266700</xdr:colOff>
      <xdr:row>12</xdr:row>
      <xdr:rowOff>342900</xdr:rowOff>
    </xdr:from>
    <xdr:to>
      <xdr:col>24</xdr:col>
      <xdr:colOff>565150</xdr:colOff>
      <xdr:row>12</xdr:row>
      <xdr:rowOff>660400</xdr:rowOff>
    </xdr:to>
    <xdr:sp macro="" textlink="">
      <xdr:nvSpPr>
        <xdr:cNvPr id="3" name="Rectangular Callout 2"/>
        <xdr:cNvSpPr/>
      </xdr:nvSpPr>
      <xdr:spPr>
        <a:xfrm>
          <a:off x="17716500" y="2482850"/>
          <a:ext cx="1568450" cy="317500"/>
        </a:xfrm>
        <a:prstGeom prst="wedgeRectCallout">
          <a:avLst>
            <a:gd name="adj1" fmla="val -69721"/>
            <a:gd name="adj2" fmla="val 1163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Control</a:t>
          </a:r>
        </a:p>
      </xdr:txBody>
    </xdr:sp>
    <xdr:clientData/>
  </xdr:twoCellAnchor>
  <xdr:twoCellAnchor>
    <xdr:from>
      <xdr:col>22</xdr:col>
      <xdr:colOff>139700</xdr:colOff>
      <xdr:row>12</xdr:row>
      <xdr:rowOff>755650</xdr:rowOff>
    </xdr:from>
    <xdr:to>
      <xdr:col>24</xdr:col>
      <xdr:colOff>438150</xdr:colOff>
      <xdr:row>13</xdr:row>
      <xdr:rowOff>336550</xdr:rowOff>
    </xdr:to>
    <xdr:sp macro="" textlink="">
      <xdr:nvSpPr>
        <xdr:cNvPr id="4" name="Rectangular Callout 3"/>
        <xdr:cNvSpPr/>
      </xdr:nvSpPr>
      <xdr:spPr>
        <a:xfrm>
          <a:off x="17589500" y="2895600"/>
          <a:ext cx="1568450" cy="425450"/>
        </a:xfrm>
        <a:prstGeom prst="wedgeRectCallout">
          <a:avLst>
            <a:gd name="adj1" fmla="val -72150"/>
            <a:gd name="adj2" fmla="val -925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Vulnerability level of the control</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9</xdr:col>
      <xdr:colOff>0</xdr:colOff>
      <xdr:row>6</xdr:row>
      <xdr:rowOff>0</xdr:rowOff>
    </xdr:from>
    <xdr:ext cx="184731" cy="264560"/>
    <xdr:sp macro="" textlink="">
      <xdr:nvSpPr>
        <xdr:cNvPr id="2"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3"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5"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4</xdr:row>
      <xdr:rowOff>52917</xdr:rowOff>
    </xdr:from>
    <xdr:ext cx="184731" cy="264560"/>
    <xdr:sp macro="" textlink="">
      <xdr:nvSpPr>
        <xdr:cNvPr id="6" name="CasellaDiTesto 1">
          <a:extLst>
            <a:ext uri="{FF2B5EF4-FFF2-40B4-BE49-F238E27FC236}">
              <a16:creationId xmlns="" xmlns:a16="http://schemas.microsoft.com/office/drawing/2014/main" id="{00000000-0008-0000-0C00-000002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4</xdr:row>
      <xdr:rowOff>52917</xdr:rowOff>
    </xdr:from>
    <xdr:ext cx="184731" cy="264560"/>
    <xdr:sp macro="" textlink="">
      <xdr:nvSpPr>
        <xdr:cNvPr id="7" name="CasellaDiTesto 1">
          <a:extLst>
            <a:ext uri="{FF2B5EF4-FFF2-40B4-BE49-F238E27FC236}">
              <a16:creationId xmlns="" xmlns:a16="http://schemas.microsoft.com/office/drawing/2014/main" id="{00000000-0008-0000-0C00-000003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2</xdr:row>
      <xdr:rowOff>52917</xdr:rowOff>
    </xdr:from>
    <xdr:ext cx="184731" cy="264560"/>
    <xdr:sp macro="" textlink="">
      <xdr:nvSpPr>
        <xdr:cNvPr id="8" name="CasellaDiTesto 1">
          <a:extLst>
            <a:ext uri="{FF2B5EF4-FFF2-40B4-BE49-F238E27FC236}">
              <a16:creationId xmlns="" xmlns:a16="http://schemas.microsoft.com/office/drawing/2014/main" id="{00000000-0008-0000-0C00-000004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2</xdr:row>
      <xdr:rowOff>52917</xdr:rowOff>
    </xdr:from>
    <xdr:ext cx="184731" cy="264560"/>
    <xdr:sp macro="" textlink="">
      <xdr:nvSpPr>
        <xdr:cNvPr id="9" name="CasellaDiTesto 1">
          <a:extLst>
            <a:ext uri="{FF2B5EF4-FFF2-40B4-BE49-F238E27FC236}">
              <a16:creationId xmlns="" xmlns:a16="http://schemas.microsoft.com/office/drawing/2014/main" id="{00000000-0008-0000-0C00-000005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15</xdr:col>
      <xdr:colOff>359833</xdr:colOff>
      <xdr:row>4</xdr:row>
      <xdr:rowOff>52917</xdr:rowOff>
    </xdr:from>
    <xdr:ext cx="184731" cy="264560"/>
    <xdr:sp macro="" textlink="">
      <xdr:nvSpPr>
        <xdr:cNvPr id="10" name="CasellaDiTesto 1">
          <a:extLst>
            <a:ext uri="{FF2B5EF4-FFF2-40B4-BE49-F238E27FC236}">
              <a16:creationId xmlns="" xmlns:a16="http://schemas.microsoft.com/office/drawing/2014/main" id="{00000000-0008-0000-0C00-000006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1"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2"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3"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4"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xmlns="" id="{00000000-0008-0000-0C00-000002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xmlns="" id="{00000000-0008-0000-0C00-000003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xmlns="" id="{00000000-0008-0000-0C00-000004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xmlns="" id="{00000000-0008-0000-0C00-000005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9"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0"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1"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2"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3"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4"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5"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6"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39"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0"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1"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2"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3"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4"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5"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6"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7"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8"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9"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50"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topLeftCell="A4" workbookViewId="0">
      <selection activeCell="C24" sqref="C24"/>
    </sheetView>
  </sheetViews>
  <sheetFormatPr defaultColWidth="8.81640625" defaultRowHeight="13" x14ac:dyDescent="0.25"/>
  <cols>
    <col min="1" max="1" width="3.36328125" style="37" customWidth="1"/>
    <col min="2" max="2" width="25.36328125" style="37" customWidth="1"/>
    <col min="3" max="3" width="104.81640625" style="37" customWidth="1"/>
    <col min="4" max="16384" width="8.81640625" style="37"/>
  </cols>
  <sheetData>
    <row r="1" spans="2:3" x14ac:dyDescent="0.25">
      <c r="B1" s="36" t="s">
        <v>324</v>
      </c>
    </row>
    <row r="2" spans="2:3" s="26" customFormat="1" ht="13.5" thickBot="1" x14ac:dyDescent="0.3"/>
    <row r="3" spans="2:3" s="26" customFormat="1" x14ac:dyDescent="0.25">
      <c r="B3" s="29"/>
      <c r="C3" s="30"/>
    </row>
    <row r="4" spans="2:3" s="26" customFormat="1" x14ac:dyDescent="0.25">
      <c r="B4" s="28" t="s">
        <v>325</v>
      </c>
      <c r="C4" s="31"/>
    </row>
    <row r="5" spans="2:3" s="26" customFormat="1" x14ac:dyDescent="0.25">
      <c r="B5" s="28" t="s">
        <v>326</v>
      </c>
      <c r="C5" s="33"/>
    </row>
    <row r="6" spans="2:3" s="26" customFormat="1" x14ac:dyDescent="0.25">
      <c r="B6" s="28" t="s">
        <v>327</v>
      </c>
      <c r="C6" s="31"/>
    </row>
    <row r="7" spans="2:3" s="26" customFormat="1" x14ac:dyDescent="0.25">
      <c r="B7" s="28" t="s">
        <v>9</v>
      </c>
      <c r="C7" s="31"/>
    </row>
    <row r="8" spans="2:3" s="26" customFormat="1" x14ac:dyDescent="0.25">
      <c r="B8" s="28" t="s">
        <v>328</v>
      </c>
      <c r="C8" s="31"/>
    </row>
    <row r="9" spans="2:3" s="26" customFormat="1" x14ac:dyDescent="0.25">
      <c r="B9" s="32"/>
      <c r="C9" s="31"/>
    </row>
    <row r="10" spans="2:3" s="26" customFormat="1" x14ac:dyDescent="0.25">
      <c r="B10" s="28" t="s">
        <v>10</v>
      </c>
      <c r="C10" s="31"/>
    </row>
    <row r="11" spans="2:3" s="26" customFormat="1" x14ac:dyDescent="0.25">
      <c r="B11" s="28" t="s">
        <v>11</v>
      </c>
      <c r="C11" s="31"/>
    </row>
    <row r="12" spans="2:3" s="26" customFormat="1" ht="13.5" thickBot="1" x14ac:dyDescent="0.3">
      <c r="B12" s="34"/>
      <c r="C12" s="35"/>
    </row>
    <row r="13" spans="2:3" s="26" customFormat="1" ht="13.5" thickBot="1" x14ac:dyDescent="0.3">
      <c r="B13" s="112"/>
      <c r="C13" s="112"/>
    </row>
    <row r="14" spans="2:3" s="26" customFormat="1" x14ac:dyDescent="0.25">
      <c r="B14" s="29"/>
      <c r="C14" s="30"/>
    </row>
    <row r="15" spans="2:3" s="26" customFormat="1" x14ac:dyDescent="0.25">
      <c r="B15" s="28" t="s">
        <v>329</v>
      </c>
      <c r="C15" s="31"/>
    </row>
    <row r="16" spans="2:3" s="26" customFormat="1" x14ac:dyDescent="0.25">
      <c r="B16" s="32"/>
      <c r="C16" s="33"/>
    </row>
    <row r="17" spans="2:3" s="26" customFormat="1" x14ac:dyDescent="0.25">
      <c r="B17" s="28" t="s">
        <v>330</v>
      </c>
      <c r="C17" s="31"/>
    </row>
    <row r="18" spans="2:3" s="26" customFormat="1" x14ac:dyDescent="0.25">
      <c r="B18" s="32"/>
      <c r="C18" s="31"/>
    </row>
    <row r="19" spans="2:3" s="26" customFormat="1" x14ac:dyDescent="0.25">
      <c r="B19" s="28" t="s">
        <v>331</v>
      </c>
      <c r="C19" s="31" t="s">
        <v>332</v>
      </c>
    </row>
    <row r="20" spans="2:3" s="26" customFormat="1" ht="13.5" thickBot="1" x14ac:dyDescent="0.3">
      <c r="B20" s="34"/>
      <c r="C20" s="35"/>
    </row>
    <row r="21" spans="2:3" s="26" customFormat="1" ht="13.5" thickBot="1" x14ac:dyDescent="0.3"/>
    <row r="22" spans="2:3" x14ac:dyDescent="0.25">
      <c r="B22" s="38"/>
      <c r="C22" s="39" t="s">
        <v>334</v>
      </c>
    </row>
    <row r="23" spans="2:3" x14ac:dyDescent="0.25">
      <c r="B23" s="40" t="s">
        <v>3</v>
      </c>
      <c r="C23" s="41" t="s">
        <v>4</v>
      </c>
    </row>
    <row r="24" spans="2:3" ht="39" x14ac:dyDescent="0.25">
      <c r="B24" s="40"/>
      <c r="C24" s="42" t="s">
        <v>333</v>
      </c>
    </row>
    <row r="25" spans="2:3" x14ac:dyDescent="0.25">
      <c r="B25" s="40" t="s">
        <v>323</v>
      </c>
      <c r="C25" s="42"/>
    </row>
    <row r="26" spans="2:3" ht="26" x14ac:dyDescent="0.25">
      <c r="B26" s="40" t="s">
        <v>15</v>
      </c>
      <c r="C26" s="42" t="s">
        <v>529</v>
      </c>
    </row>
    <row r="27" spans="2:3" x14ac:dyDescent="0.25">
      <c r="B27" s="40" t="s">
        <v>627</v>
      </c>
      <c r="C27" s="42" t="s">
        <v>628</v>
      </c>
    </row>
    <row r="28" spans="2:3" x14ac:dyDescent="0.25">
      <c r="B28" s="40" t="s">
        <v>652</v>
      </c>
      <c r="C28" s="42" t="s">
        <v>653</v>
      </c>
    </row>
    <row r="29" spans="2:3" ht="13.5" thickBot="1" x14ac:dyDescent="0.3">
      <c r="B29" s="43"/>
      <c r="C29" s="44"/>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1"/>
  <sheetViews>
    <sheetView topLeftCell="A25" workbookViewId="0">
      <selection activeCell="B27" sqref="B27:E31"/>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1:16384" ht="23.5" x14ac:dyDescent="0.25">
      <c r="A1" s="14"/>
      <c r="B1" s="14" t="s">
        <v>335</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c r="AMK1" s="14"/>
      <c r="AML1" s="14"/>
      <c r="AMM1" s="14"/>
      <c r="AMN1" s="14"/>
      <c r="AMO1" s="14"/>
      <c r="AMP1" s="14"/>
      <c r="AMQ1" s="14"/>
      <c r="AMR1" s="14"/>
      <c r="AMS1" s="14"/>
      <c r="AMT1" s="14"/>
      <c r="AMU1" s="14"/>
      <c r="AMV1" s="14"/>
      <c r="AMW1" s="14"/>
      <c r="AMX1" s="14"/>
      <c r="AMY1" s="14"/>
      <c r="AMZ1" s="14"/>
      <c r="ANA1" s="14"/>
      <c r="ANB1" s="14"/>
      <c r="ANC1" s="14"/>
      <c r="AND1" s="14"/>
      <c r="ANE1" s="14"/>
      <c r="ANF1" s="14"/>
      <c r="ANG1" s="14"/>
      <c r="ANH1" s="14"/>
      <c r="ANI1" s="14"/>
      <c r="ANJ1" s="14"/>
      <c r="ANK1" s="14"/>
      <c r="ANL1" s="14"/>
      <c r="ANM1" s="14"/>
      <c r="ANN1" s="14"/>
      <c r="ANO1" s="14"/>
      <c r="ANP1" s="14"/>
      <c r="ANQ1" s="14"/>
      <c r="ANR1" s="14"/>
      <c r="ANS1" s="14"/>
      <c r="ANT1" s="14"/>
      <c r="ANU1" s="14"/>
      <c r="ANV1" s="14"/>
      <c r="ANW1" s="14"/>
      <c r="ANX1" s="14"/>
      <c r="ANY1" s="14"/>
      <c r="ANZ1" s="14"/>
      <c r="AOA1" s="14"/>
      <c r="AOB1" s="14"/>
      <c r="AOC1" s="14"/>
      <c r="AOD1" s="14"/>
      <c r="AOE1" s="14"/>
      <c r="AOF1" s="14"/>
      <c r="AOG1" s="14"/>
      <c r="AOH1" s="14"/>
      <c r="AOI1" s="14"/>
      <c r="AOJ1" s="14"/>
      <c r="AOK1" s="14"/>
      <c r="AOL1" s="14"/>
      <c r="AOM1" s="14"/>
      <c r="AON1" s="14"/>
      <c r="AOO1" s="14"/>
      <c r="AOP1" s="14"/>
      <c r="AOQ1" s="14"/>
      <c r="AOR1" s="14"/>
      <c r="AOS1" s="14"/>
      <c r="AOT1" s="14"/>
      <c r="AOU1" s="14"/>
      <c r="AOV1" s="14"/>
      <c r="AOW1" s="14"/>
      <c r="AOX1" s="14"/>
      <c r="AOY1" s="14"/>
      <c r="AOZ1" s="14"/>
      <c r="APA1" s="14"/>
      <c r="APB1" s="14"/>
      <c r="APC1" s="14"/>
      <c r="APD1" s="14"/>
      <c r="APE1" s="14"/>
      <c r="APF1" s="14"/>
      <c r="APG1" s="14"/>
      <c r="APH1" s="14"/>
      <c r="API1" s="14"/>
      <c r="APJ1" s="14"/>
      <c r="APK1" s="14"/>
      <c r="APL1" s="14"/>
      <c r="APM1" s="14"/>
      <c r="APN1" s="14"/>
      <c r="APO1" s="14"/>
      <c r="APP1" s="14"/>
      <c r="APQ1" s="14"/>
      <c r="APR1" s="14"/>
      <c r="APS1" s="14"/>
      <c r="APT1" s="14"/>
      <c r="APU1" s="14"/>
      <c r="APV1" s="14"/>
      <c r="APW1" s="14"/>
      <c r="APX1" s="14"/>
      <c r="APY1" s="14"/>
      <c r="APZ1" s="14"/>
      <c r="AQA1" s="14"/>
      <c r="AQB1" s="14"/>
      <c r="AQC1" s="14"/>
      <c r="AQD1" s="14"/>
      <c r="AQE1" s="14"/>
      <c r="AQF1" s="14"/>
      <c r="AQG1" s="14"/>
      <c r="AQH1" s="14"/>
      <c r="AQI1" s="14"/>
      <c r="AQJ1" s="14"/>
      <c r="AQK1" s="14"/>
      <c r="AQL1" s="14"/>
      <c r="AQM1" s="14"/>
      <c r="AQN1" s="14"/>
      <c r="AQO1" s="14"/>
      <c r="AQP1" s="14"/>
      <c r="AQQ1" s="14"/>
      <c r="AQR1" s="14"/>
      <c r="AQS1" s="14"/>
      <c r="AQT1" s="14"/>
      <c r="AQU1" s="14"/>
      <c r="AQV1" s="14"/>
      <c r="AQW1" s="14"/>
      <c r="AQX1" s="14"/>
      <c r="AQY1" s="14"/>
      <c r="AQZ1" s="14"/>
      <c r="ARA1" s="14"/>
      <c r="ARB1" s="14"/>
      <c r="ARC1" s="14"/>
      <c r="ARD1" s="14"/>
      <c r="ARE1" s="14"/>
      <c r="ARF1" s="14"/>
      <c r="ARG1" s="14"/>
      <c r="ARH1" s="14"/>
      <c r="ARI1" s="14"/>
      <c r="ARJ1" s="14"/>
      <c r="ARK1" s="14"/>
      <c r="ARL1" s="14"/>
      <c r="ARM1" s="14"/>
      <c r="ARN1" s="14"/>
      <c r="ARO1" s="14"/>
      <c r="ARP1" s="14"/>
      <c r="ARQ1" s="14"/>
      <c r="ARR1" s="14"/>
      <c r="ARS1" s="14"/>
      <c r="ART1" s="14"/>
      <c r="ARU1" s="14"/>
      <c r="ARV1" s="14"/>
      <c r="ARW1" s="14"/>
      <c r="ARX1" s="14"/>
      <c r="ARY1" s="14"/>
      <c r="ARZ1" s="14"/>
      <c r="ASA1" s="14"/>
      <c r="ASB1" s="14"/>
      <c r="ASC1" s="14"/>
      <c r="ASD1" s="14"/>
      <c r="ASE1" s="14"/>
      <c r="ASF1" s="14"/>
      <c r="ASG1" s="14"/>
      <c r="ASH1" s="14"/>
      <c r="ASI1" s="14"/>
      <c r="ASJ1" s="14"/>
      <c r="ASK1" s="14"/>
      <c r="ASL1" s="14"/>
      <c r="ASM1" s="14"/>
      <c r="ASN1" s="14"/>
      <c r="ASO1" s="14"/>
      <c r="ASP1" s="14"/>
      <c r="ASQ1" s="14"/>
      <c r="ASR1" s="14"/>
      <c r="ASS1" s="14"/>
      <c r="AST1" s="14"/>
      <c r="ASU1" s="14"/>
      <c r="ASV1" s="14"/>
      <c r="ASW1" s="14"/>
      <c r="ASX1" s="14"/>
      <c r="ASY1" s="14"/>
      <c r="ASZ1" s="14"/>
      <c r="ATA1" s="14"/>
      <c r="ATB1" s="14"/>
      <c r="ATC1" s="14"/>
      <c r="ATD1" s="14"/>
      <c r="ATE1" s="14"/>
      <c r="ATF1" s="14"/>
      <c r="ATG1" s="14"/>
      <c r="ATH1" s="14"/>
      <c r="ATI1" s="14"/>
      <c r="ATJ1" s="14"/>
      <c r="ATK1" s="14"/>
      <c r="ATL1" s="14"/>
      <c r="ATM1" s="14"/>
      <c r="ATN1" s="14"/>
      <c r="ATO1" s="14"/>
      <c r="ATP1" s="14"/>
      <c r="ATQ1" s="14"/>
      <c r="ATR1" s="14"/>
      <c r="ATS1" s="14"/>
      <c r="ATT1" s="14"/>
      <c r="ATU1" s="14"/>
      <c r="ATV1" s="14"/>
      <c r="ATW1" s="14"/>
      <c r="ATX1" s="14"/>
      <c r="ATY1" s="14"/>
      <c r="ATZ1" s="14"/>
      <c r="AUA1" s="14"/>
      <c r="AUB1" s="14"/>
      <c r="AUC1" s="14"/>
      <c r="AUD1" s="14"/>
      <c r="AUE1" s="14"/>
      <c r="AUF1" s="14"/>
      <c r="AUG1" s="14"/>
      <c r="AUH1" s="14"/>
      <c r="AUI1" s="14"/>
      <c r="AUJ1" s="14"/>
      <c r="AUK1" s="14"/>
      <c r="AUL1" s="14"/>
      <c r="AUM1" s="14"/>
      <c r="AUN1" s="14"/>
      <c r="AUO1" s="14"/>
      <c r="AUP1" s="14"/>
      <c r="AUQ1" s="14"/>
      <c r="AUR1" s="14"/>
      <c r="AUS1" s="14"/>
      <c r="AUT1" s="14"/>
      <c r="AUU1" s="14"/>
      <c r="AUV1" s="14"/>
      <c r="AUW1" s="14"/>
      <c r="AUX1" s="14"/>
      <c r="AUY1" s="14"/>
      <c r="AUZ1" s="14"/>
      <c r="AVA1" s="14"/>
      <c r="AVB1" s="14"/>
      <c r="AVC1" s="14"/>
      <c r="AVD1" s="14"/>
      <c r="AVE1" s="14"/>
      <c r="AVF1" s="14"/>
      <c r="AVG1" s="14"/>
      <c r="AVH1" s="14"/>
      <c r="AVI1" s="14"/>
      <c r="AVJ1" s="14"/>
      <c r="AVK1" s="14"/>
      <c r="AVL1" s="14"/>
      <c r="AVM1" s="14"/>
      <c r="AVN1" s="14"/>
      <c r="AVO1" s="14"/>
      <c r="AVP1" s="14"/>
      <c r="AVQ1" s="14"/>
      <c r="AVR1" s="14"/>
      <c r="AVS1" s="14"/>
      <c r="AVT1" s="14"/>
      <c r="AVU1" s="14"/>
      <c r="AVV1" s="14"/>
      <c r="AVW1" s="14"/>
      <c r="AVX1" s="14"/>
      <c r="AVY1" s="14"/>
      <c r="AVZ1" s="14"/>
      <c r="AWA1" s="14"/>
      <c r="AWB1" s="14"/>
      <c r="AWC1" s="14"/>
      <c r="AWD1" s="14"/>
      <c r="AWE1" s="14"/>
      <c r="AWF1" s="14"/>
      <c r="AWG1" s="14"/>
      <c r="AWH1" s="14"/>
      <c r="AWI1" s="14"/>
      <c r="AWJ1" s="14"/>
      <c r="AWK1" s="14"/>
      <c r="AWL1" s="14"/>
      <c r="AWM1" s="14"/>
      <c r="AWN1" s="14"/>
      <c r="AWO1" s="14"/>
      <c r="AWP1" s="14"/>
      <c r="AWQ1" s="14"/>
      <c r="AWR1" s="14"/>
      <c r="AWS1" s="14"/>
      <c r="AWT1" s="14"/>
      <c r="AWU1" s="14"/>
      <c r="AWV1" s="14"/>
      <c r="AWW1" s="14"/>
      <c r="AWX1" s="14"/>
      <c r="AWY1" s="14"/>
      <c r="AWZ1" s="14"/>
      <c r="AXA1" s="14"/>
      <c r="AXB1" s="14"/>
      <c r="AXC1" s="14"/>
      <c r="AXD1" s="14"/>
      <c r="AXE1" s="14"/>
      <c r="AXF1" s="14"/>
      <c r="AXG1" s="14"/>
      <c r="AXH1" s="14"/>
      <c r="AXI1" s="14"/>
      <c r="AXJ1" s="14"/>
      <c r="AXK1" s="14"/>
      <c r="AXL1" s="14"/>
      <c r="AXM1" s="14"/>
      <c r="AXN1" s="14"/>
      <c r="AXO1" s="14"/>
      <c r="AXP1" s="14"/>
      <c r="AXQ1" s="14"/>
      <c r="AXR1" s="14"/>
      <c r="AXS1" s="14"/>
      <c r="AXT1" s="14"/>
      <c r="AXU1" s="14"/>
      <c r="AXV1" s="14"/>
      <c r="AXW1" s="14"/>
      <c r="AXX1" s="14"/>
      <c r="AXY1" s="14"/>
      <c r="AXZ1" s="14"/>
      <c r="AYA1" s="14"/>
      <c r="AYB1" s="14"/>
      <c r="AYC1" s="14"/>
      <c r="AYD1" s="14"/>
      <c r="AYE1" s="14"/>
      <c r="AYF1" s="14"/>
      <c r="AYG1" s="14"/>
      <c r="AYH1" s="14"/>
      <c r="AYI1" s="14"/>
      <c r="AYJ1" s="14"/>
      <c r="AYK1" s="14"/>
      <c r="AYL1" s="14"/>
      <c r="AYM1" s="14"/>
      <c r="AYN1" s="14"/>
      <c r="AYO1" s="14"/>
      <c r="AYP1" s="14"/>
      <c r="AYQ1" s="14"/>
      <c r="AYR1" s="14"/>
      <c r="AYS1" s="14"/>
      <c r="AYT1" s="14"/>
      <c r="AYU1" s="14"/>
      <c r="AYV1" s="14"/>
      <c r="AYW1" s="14"/>
      <c r="AYX1" s="14"/>
      <c r="AYY1" s="14"/>
      <c r="AYZ1" s="14"/>
      <c r="AZA1" s="14"/>
      <c r="AZB1" s="14"/>
      <c r="AZC1" s="14"/>
      <c r="AZD1" s="14"/>
      <c r="AZE1" s="14"/>
      <c r="AZF1" s="14"/>
      <c r="AZG1" s="14"/>
      <c r="AZH1" s="14"/>
      <c r="AZI1" s="14"/>
      <c r="AZJ1" s="14"/>
      <c r="AZK1" s="14"/>
      <c r="AZL1" s="14"/>
      <c r="AZM1" s="14"/>
      <c r="AZN1" s="14"/>
      <c r="AZO1" s="14"/>
      <c r="AZP1" s="14"/>
      <c r="AZQ1" s="14"/>
      <c r="AZR1" s="14"/>
      <c r="AZS1" s="14"/>
      <c r="AZT1" s="14"/>
      <c r="AZU1" s="14"/>
      <c r="AZV1" s="14"/>
      <c r="AZW1" s="14"/>
      <c r="AZX1" s="14"/>
      <c r="AZY1" s="14"/>
      <c r="AZZ1" s="14"/>
      <c r="BAA1" s="14"/>
      <c r="BAB1" s="14"/>
      <c r="BAC1" s="14"/>
      <c r="BAD1" s="14"/>
      <c r="BAE1" s="14"/>
      <c r="BAF1" s="14"/>
      <c r="BAG1" s="14"/>
      <c r="BAH1" s="14"/>
      <c r="BAI1" s="14"/>
      <c r="BAJ1" s="14"/>
      <c r="BAK1" s="14"/>
      <c r="BAL1" s="14"/>
      <c r="BAM1" s="14"/>
      <c r="BAN1" s="14"/>
      <c r="BAO1" s="14"/>
      <c r="BAP1" s="14"/>
      <c r="BAQ1" s="14"/>
      <c r="BAR1" s="14"/>
      <c r="BAS1" s="14"/>
      <c r="BAT1" s="14"/>
      <c r="BAU1" s="14"/>
      <c r="BAV1" s="14"/>
      <c r="BAW1" s="14"/>
      <c r="BAX1" s="14"/>
      <c r="BAY1" s="14"/>
      <c r="BAZ1" s="14"/>
      <c r="BBA1" s="14"/>
      <c r="BBB1" s="14"/>
      <c r="BBC1" s="14"/>
      <c r="BBD1" s="14"/>
      <c r="BBE1" s="14"/>
      <c r="BBF1" s="14"/>
      <c r="BBG1" s="14"/>
      <c r="BBH1" s="14"/>
      <c r="BBI1" s="14"/>
      <c r="BBJ1" s="14"/>
      <c r="BBK1" s="14"/>
      <c r="BBL1" s="14"/>
      <c r="BBM1" s="14"/>
      <c r="BBN1" s="14"/>
      <c r="BBO1" s="14"/>
      <c r="BBP1" s="14"/>
      <c r="BBQ1" s="14"/>
      <c r="BBR1" s="14"/>
      <c r="BBS1" s="14"/>
      <c r="BBT1" s="14"/>
      <c r="BBU1" s="14"/>
      <c r="BBV1" s="14"/>
      <c r="BBW1" s="14"/>
      <c r="BBX1" s="14"/>
      <c r="BBY1" s="14"/>
      <c r="BBZ1" s="14"/>
      <c r="BCA1" s="14"/>
      <c r="BCB1" s="14"/>
      <c r="BCC1" s="14"/>
      <c r="BCD1" s="14"/>
      <c r="BCE1" s="14"/>
      <c r="BCF1" s="14"/>
      <c r="BCG1" s="14"/>
      <c r="BCH1" s="14"/>
      <c r="BCI1" s="14"/>
      <c r="BCJ1" s="14"/>
      <c r="BCK1" s="14"/>
      <c r="BCL1" s="14"/>
      <c r="BCM1" s="14"/>
      <c r="BCN1" s="14"/>
      <c r="BCO1" s="14"/>
      <c r="BCP1" s="14"/>
      <c r="BCQ1" s="14"/>
      <c r="BCR1" s="14"/>
      <c r="BCS1" s="14"/>
      <c r="BCT1" s="14"/>
      <c r="BCU1" s="14"/>
      <c r="BCV1" s="14"/>
      <c r="BCW1" s="14"/>
      <c r="BCX1" s="14"/>
      <c r="BCY1" s="14"/>
      <c r="BCZ1" s="14"/>
      <c r="BDA1" s="14"/>
      <c r="BDB1" s="14"/>
      <c r="BDC1" s="14"/>
      <c r="BDD1" s="14"/>
      <c r="BDE1" s="14"/>
      <c r="BDF1" s="14"/>
      <c r="BDG1" s="14"/>
      <c r="BDH1" s="14"/>
      <c r="BDI1" s="14"/>
      <c r="BDJ1" s="14"/>
      <c r="BDK1" s="14"/>
      <c r="BDL1" s="14"/>
      <c r="BDM1" s="14"/>
      <c r="BDN1" s="14"/>
      <c r="BDO1" s="14"/>
      <c r="BDP1" s="14"/>
      <c r="BDQ1" s="14"/>
      <c r="BDR1" s="14"/>
      <c r="BDS1" s="14"/>
      <c r="BDT1" s="14"/>
      <c r="BDU1" s="14"/>
      <c r="BDV1" s="14"/>
      <c r="BDW1" s="14"/>
      <c r="BDX1" s="14"/>
      <c r="BDY1" s="14"/>
      <c r="BDZ1" s="14"/>
      <c r="BEA1" s="14"/>
      <c r="BEB1" s="14"/>
      <c r="BEC1" s="14"/>
      <c r="BED1" s="14"/>
      <c r="BEE1" s="14"/>
      <c r="BEF1" s="14"/>
      <c r="BEG1" s="14"/>
      <c r="BEH1" s="14"/>
      <c r="BEI1" s="14"/>
      <c r="BEJ1" s="14"/>
      <c r="BEK1" s="14"/>
      <c r="BEL1" s="14"/>
      <c r="BEM1" s="14"/>
      <c r="BEN1" s="14"/>
      <c r="BEO1" s="14"/>
      <c r="BEP1" s="14"/>
      <c r="BEQ1" s="14"/>
      <c r="BER1" s="14"/>
      <c r="BES1" s="14"/>
      <c r="BET1" s="14"/>
      <c r="BEU1" s="14"/>
      <c r="BEV1" s="14"/>
      <c r="BEW1" s="14"/>
      <c r="BEX1" s="14"/>
      <c r="BEY1" s="14"/>
      <c r="BEZ1" s="14"/>
      <c r="BFA1" s="14"/>
      <c r="BFB1" s="14"/>
      <c r="BFC1" s="14"/>
      <c r="BFD1" s="14"/>
      <c r="BFE1" s="14"/>
      <c r="BFF1" s="14"/>
      <c r="BFG1" s="14"/>
      <c r="BFH1" s="14"/>
      <c r="BFI1" s="14"/>
      <c r="BFJ1" s="14"/>
      <c r="BFK1" s="14"/>
      <c r="BFL1" s="14"/>
      <c r="BFM1" s="14"/>
      <c r="BFN1" s="14"/>
      <c r="BFO1" s="14"/>
      <c r="BFP1" s="14"/>
      <c r="BFQ1" s="14"/>
      <c r="BFR1" s="14"/>
      <c r="BFS1" s="14"/>
      <c r="BFT1" s="14"/>
      <c r="BFU1" s="14"/>
      <c r="BFV1" s="14"/>
      <c r="BFW1" s="14"/>
      <c r="BFX1" s="14"/>
      <c r="BFY1" s="14"/>
      <c r="BFZ1" s="14"/>
      <c r="BGA1" s="14"/>
      <c r="BGB1" s="14"/>
      <c r="BGC1" s="14"/>
      <c r="BGD1" s="14"/>
      <c r="BGE1" s="14"/>
      <c r="BGF1" s="14"/>
      <c r="BGG1" s="14"/>
      <c r="BGH1" s="14"/>
      <c r="BGI1" s="14"/>
      <c r="BGJ1" s="14"/>
      <c r="BGK1" s="14"/>
      <c r="BGL1" s="14"/>
      <c r="BGM1" s="14"/>
      <c r="BGN1" s="14"/>
      <c r="BGO1" s="14"/>
      <c r="BGP1" s="14"/>
      <c r="BGQ1" s="14"/>
      <c r="BGR1" s="14"/>
      <c r="BGS1" s="14"/>
      <c r="BGT1" s="14"/>
      <c r="BGU1" s="14"/>
      <c r="BGV1" s="14"/>
      <c r="BGW1" s="14"/>
      <c r="BGX1" s="14"/>
      <c r="BGY1" s="14"/>
      <c r="BGZ1" s="14"/>
      <c r="BHA1" s="14"/>
      <c r="BHB1" s="14"/>
      <c r="BHC1" s="14"/>
      <c r="BHD1" s="14"/>
      <c r="BHE1" s="14"/>
      <c r="BHF1" s="14"/>
      <c r="BHG1" s="14"/>
      <c r="BHH1" s="14"/>
      <c r="BHI1" s="14"/>
      <c r="BHJ1" s="14"/>
      <c r="BHK1" s="14"/>
      <c r="BHL1" s="14"/>
      <c r="BHM1" s="14"/>
      <c r="BHN1" s="14"/>
      <c r="BHO1" s="14"/>
      <c r="BHP1" s="14"/>
      <c r="BHQ1" s="14"/>
      <c r="BHR1" s="14"/>
      <c r="BHS1" s="14"/>
      <c r="BHT1" s="14"/>
      <c r="BHU1" s="14"/>
      <c r="BHV1" s="14"/>
      <c r="BHW1" s="14"/>
      <c r="BHX1" s="14"/>
      <c r="BHY1" s="14"/>
      <c r="BHZ1" s="14"/>
      <c r="BIA1" s="14"/>
      <c r="BIB1" s="14"/>
      <c r="BIC1" s="14"/>
      <c r="BID1" s="14"/>
      <c r="BIE1" s="14"/>
      <c r="BIF1" s="14"/>
      <c r="BIG1" s="14"/>
      <c r="BIH1" s="14"/>
      <c r="BII1" s="14"/>
      <c r="BIJ1" s="14"/>
      <c r="BIK1" s="14"/>
      <c r="BIL1" s="14"/>
      <c r="BIM1" s="14"/>
      <c r="BIN1" s="14"/>
      <c r="BIO1" s="14"/>
      <c r="BIP1" s="14"/>
      <c r="BIQ1" s="14"/>
      <c r="BIR1" s="14"/>
      <c r="BIS1" s="14"/>
      <c r="BIT1" s="14"/>
      <c r="BIU1" s="14"/>
      <c r="BIV1" s="14"/>
      <c r="BIW1" s="14"/>
      <c r="BIX1" s="14"/>
      <c r="BIY1" s="14"/>
      <c r="BIZ1" s="14"/>
      <c r="BJA1" s="14"/>
      <c r="BJB1" s="14"/>
      <c r="BJC1" s="14"/>
      <c r="BJD1" s="14"/>
      <c r="BJE1" s="14"/>
      <c r="BJF1" s="14"/>
      <c r="BJG1" s="14"/>
      <c r="BJH1" s="14"/>
      <c r="BJI1" s="14"/>
      <c r="BJJ1" s="14"/>
      <c r="BJK1" s="14"/>
      <c r="BJL1" s="14"/>
      <c r="BJM1" s="14"/>
      <c r="BJN1" s="14"/>
      <c r="BJO1" s="14"/>
      <c r="BJP1" s="14"/>
      <c r="BJQ1" s="14"/>
      <c r="BJR1" s="14"/>
      <c r="BJS1" s="14"/>
      <c r="BJT1" s="14"/>
      <c r="BJU1" s="14"/>
      <c r="BJV1" s="14"/>
      <c r="BJW1" s="14"/>
      <c r="BJX1" s="14"/>
      <c r="BJY1" s="14"/>
      <c r="BJZ1" s="14"/>
      <c r="BKA1" s="14"/>
      <c r="BKB1" s="14"/>
      <c r="BKC1" s="14"/>
      <c r="BKD1" s="14"/>
      <c r="BKE1" s="14"/>
      <c r="BKF1" s="14"/>
      <c r="BKG1" s="14"/>
      <c r="BKH1" s="14"/>
      <c r="BKI1" s="14"/>
      <c r="BKJ1" s="14"/>
      <c r="BKK1" s="14"/>
      <c r="BKL1" s="14"/>
      <c r="BKM1" s="14"/>
      <c r="BKN1" s="14"/>
      <c r="BKO1" s="14"/>
      <c r="BKP1" s="14"/>
      <c r="BKQ1" s="14"/>
      <c r="BKR1" s="14"/>
      <c r="BKS1" s="14"/>
      <c r="BKT1" s="14"/>
      <c r="BKU1" s="14"/>
      <c r="BKV1" s="14"/>
      <c r="BKW1" s="14"/>
      <c r="BKX1" s="14"/>
      <c r="BKY1" s="14"/>
      <c r="BKZ1" s="14"/>
      <c r="BLA1" s="14"/>
      <c r="BLB1" s="14"/>
      <c r="BLC1" s="14"/>
      <c r="BLD1" s="14"/>
      <c r="BLE1" s="14"/>
      <c r="BLF1" s="14"/>
      <c r="BLG1" s="14"/>
      <c r="BLH1" s="14"/>
      <c r="BLI1" s="14"/>
      <c r="BLJ1" s="14"/>
      <c r="BLK1" s="14"/>
      <c r="BLL1" s="14"/>
      <c r="BLM1" s="14"/>
      <c r="BLN1" s="14"/>
      <c r="BLO1" s="14"/>
      <c r="BLP1" s="14"/>
      <c r="BLQ1" s="14"/>
      <c r="BLR1" s="14"/>
      <c r="BLS1" s="14"/>
      <c r="BLT1" s="14"/>
      <c r="BLU1" s="14"/>
      <c r="BLV1" s="14"/>
      <c r="BLW1" s="14"/>
      <c r="BLX1" s="14"/>
      <c r="BLY1" s="14"/>
      <c r="BLZ1" s="14"/>
      <c r="BMA1" s="14"/>
      <c r="BMB1" s="14"/>
      <c r="BMC1" s="14"/>
      <c r="BMD1" s="14"/>
      <c r="BME1" s="14"/>
      <c r="BMF1" s="14"/>
      <c r="BMG1" s="14"/>
      <c r="BMH1" s="14"/>
      <c r="BMI1" s="14"/>
      <c r="BMJ1" s="14"/>
      <c r="BMK1" s="14"/>
      <c r="BML1" s="14"/>
      <c r="BMM1" s="14"/>
      <c r="BMN1" s="14"/>
      <c r="BMO1" s="14"/>
      <c r="BMP1" s="14"/>
      <c r="BMQ1" s="14"/>
      <c r="BMR1" s="14"/>
      <c r="BMS1" s="14"/>
      <c r="BMT1" s="14"/>
      <c r="BMU1" s="14"/>
      <c r="BMV1" s="14"/>
      <c r="BMW1" s="14"/>
      <c r="BMX1" s="14"/>
      <c r="BMY1" s="14"/>
      <c r="BMZ1" s="14"/>
      <c r="BNA1" s="14"/>
      <c r="BNB1" s="14"/>
      <c r="BNC1" s="14"/>
      <c r="BND1" s="14"/>
      <c r="BNE1" s="14"/>
      <c r="BNF1" s="14"/>
      <c r="BNG1" s="14"/>
      <c r="BNH1" s="14"/>
      <c r="BNI1" s="14"/>
      <c r="BNJ1" s="14"/>
      <c r="BNK1" s="14"/>
      <c r="BNL1" s="14"/>
      <c r="BNM1" s="14"/>
      <c r="BNN1" s="14"/>
      <c r="BNO1" s="14"/>
      <c r="BNP1" s="14"/>
      <c r="BNQ1" s="14"/>
      <c r="BNR1" s="14"/>
      <c r="BNS1" s="14"/>
      <c r="BNT1" s="14"/>
      <c r="BNU1" s="14"/>
      <c r="BNV1" s="14"/>
      <c r="BNW1" s="14"/>
      <c r="BNX1" s="14"/>
      <c r="BNY1" s="14"/>
      <c r="BNZ1" s="14"/>
      <c r="BOA1" s="14"/>
      <c r="BOB1" s="14"/>
      <c r="BOC1" s="14"/>
      <c r="BOD1" s="14"/>
      <c r="BOE1" s="14"/>
      <c r="BOF1" s="14"/>
      <c r="BOG1" s="14"/>
      <c r="BOH1" s="14"/>
      <c r="BOI1" s="14"/>
      <c r="BOJ1" s="14"/>
      <c r="BOK1" s="14"/>
      <c r="BOL1" s="14"/>
      <c r="BOM1" s="14"/>
      <c r="BON1" s="14"/>
      <c r="BOO1" s="14"/>
      <c r="BOP1" s="14"/>
      <c r="BOQ1" s="14"/>
      <c r="BOR1" s="14"/>
      <c r="BOS1" s="14"/>
      <c r="BOT1" s="14"/>
      <c r="BOU1" s="14"/>
      <c r="BOV1" s="14"/>
      <c r="BOW1" s="14"/>
      <c r="BOX1" s="14"/>
      <c r="BOY1" s="14"/>
      <c r="BOZ1" s="14"/>
      <c r="BPA1" s="14"/>
      <c r="BPB1" s="14"/>
      <c r="BPC1" s="14"/>
      <c r="BPD1" s="14"/>
      <c r="BPE1" s="14"/>
      <c r="BPF1" s="14"/>
      <c r="BPG1" s="14"/>
      <c r="BPH1" s="14"/>
      <c r="BPI1" s="14"/>
      <c r="BPJ1" s="14"/>
      <c r="BPK1" s="14"/>
      <c r="BPL1" s="14"/>
      <c r="BPM1" s="14"/>
      <c r="BPN1" s="14"/>
      <c r="BPO1" s="14"/>
      <c r="BPP1" s="14"/>
      <c r="BPQ1" s="14"/>
      <c r="BPR1" s="14"/>
      <c r="BPS1" s="14"/>
      <c r="BPT1" s="14"/>
      <c r="BPU1" s="14"/>
      <c r="BPV1" s="14"/>
      <c r="BPW1" s="14"/>
      <c r="BPX1" s="14"/>
      <c r="BPY1" s="14"/>
      <c r="BPZ1" s="14"/>
      <c r="BQA1" s="14"/>
      <c r="BQB1" s="14"/>
      <c r="BQC1" s="14"/>
      <c r="BQD1" s="14"/>
      <c r="BQE1" s="14"/>
      <c r="BQF1" s="14"/>
      <c r="BQG1" s="14"/>
      <c r="BQH1" s="14"/>
      <c r="BQI1" s="14"/>
      <c r="BQJ1" s="14"/>
      <c r="BQK1" s="14"/>
      <c r="BQL1" s="14"/>
      <c r="BQM1" s="14"/>
      <c r="BQN1" s="14"/>
      <c r="BQO1" s="14"/>
      <c r="BQP1" s="14"/>
      <c r="BQQ1" s="14"/>
      <c r="BQR1" s="14"/>
      <c r="BQS1" s="14"/>
      <c r="BQT1" s="14"/>
      <c r="BQU1" s="14"/>
      <c r="BQV1" s="14"/>
      <c r="BQW1" s="14"/>
      <c r="BQX1" s="14"/>
      <c r="BQY1" s="14"/>
      <c r="BQZ1" s="14"/>
      <c r="BRA1" s="14"/>
      <c r="BRB1" s="14"/>
      <c r="BRC1" s="14"/>
      <c r="BRD1" s="14"/>
      <c r="BRE1" s="14"/>
      <c r="BRF1" s="14"/>
      <c r="BRG1" s="14"/>
      <c r="BRH1" s="14"/>
      <c r="BRI1" s="14"/>
      <c r="BRJ1" s="14"/>
      <c r="BRK1" s="14"/>
      <c r="BRL1" s="14"/>
      <c r="BRM1" s="14"/>
      <c r="BRN1" s="14"/>
      <c r="BRO1" s="14"/>
      <c r="BRP1" s="14"/>
      <c r="BRQ1" s="14"/>
      <c r="BRR1" s="14"/>
      <c r="BRS1" s="14"/>
      <c r="BRT1" s="14"/>
      <c r="BRU1" s="14"/>
      <c r="BRV1" s="14"/>
      <c r="BRW1" s="14"/>
      <c r="BRX1" s="14"/>
      <c r="BRY1" s="14"/>
      <c r="BRZ1" s="14"/>
      <c r="BSA1" s="14"/>
      <c r="BSB1" s="14"/>
      <c r="BSC1" s="14"/>
      <c r="BSD1" s="14"/>
      <c r="BSE1" s="14"/>
      <c r="BSF1" s="14"/>
      <c r="BSG1" s="14"/>
      <c r="BSH1" s="14"/>
      <c r="BSI1" s="14"/>
      <c r="BSJ1" s="14"/>
      <c r="BSK1" s="14"/>
      <c r="BSL1" s="14"/>
      <c r="BSM1" s="14"/>
      <c r="BSN1" s="14"/>
      <c r="BSO1" s="14"/>
      <c r="BSP1" s="14"/>
      <c r="BSQ1" s="14"/>
      <c r="BSR1" s="14"/>
      <c r="BSS1" s="14"/>
      <c r="BST1" s="14"/>
      <c r="BSU1" s="14"/>
      <c r="BSV1" s="14"/>
      <c r="BSW1" s="14"/>
      <c r="BSX1" s="14"/>
      <c r="BSY1" s="14"/>
      <c r="BSZ1" s="14"/>
      <c r="BTA1" s="14"/>
      <c r="BTB1" s="14"/>
      <c r="BTC1" s="14"/>
      <c r="BTD1" s="14"/>
      <c r="BTE1" s="14"/>
      <c r="BTF1" s="14"/>
      <c r="BTG1" s="14"/>
      <c r="BTH1" s="14"/>
      <c r="BTI1" s="14"/>
      <c r="BTJ1" s="14"/>
      <c r="BTK1" s="14"/>
      <c r="BTL1" s="14"/>
      <c r="BTM1" s="14"/>
      <c r="BTN1" s="14"/>
      <c r="BTO1" s="14"/>
      <c r="BTP1" s="14"/>
      <c r="BTQ1" s="14"/>
      <c r="BTR1" s="14"/>
      <c r="BTS1" s="14"/>
      <c r="BTT1" s="14"/>
      <c r="BTU1" s="14"/>
      <c r="BTV1" s="14"/>
      <c r="BTW1" s="14"/>
      <c r="BTX1" s="14"/>
      <c r="BTY1" s="14"/>
      <c r="BTZ1" s="14"/>
      <c r="BUA1" s="14"/>
      <c r="BUB1" s="14"/>
      <c r="BUC1" s="14"/>
      <c r="BUD1" s="14"/>
      <c r="BUE1" s="14"/>
      <c r="BUF1" s="14"/>
      <c r="BUG1" s="14"/>
      <c r="BUH1" s="14"/>
      <c r="BUI1" s="14"/>
      <c r="BUJ1" s="14"/>
      <c r="BUK1" s="14"/>
      <c r="BUL1" s="14"/>
      <c r="BUM1" s="14"/>
      <c r="BUN1" s="14"/>
      <c r="BUO1" s="14"/>
      <c r="BUP1" s="14"/>
      <c r="BUQ1" s="14"/>
      <c r="BUR1" s="14"/>
      <c r="BUS1" s="14"/>
      <c r="BUT1" s="14"/>
      <c r="BUU1" s="14"/>
      <c r="BUV1" s="14"/>
      <c r="BUW1" s="14"/>
      <c r="BUX1" s="14"/>
      <c r="BUY1" s="14"/>
      <c r="BUZ1" s="14"/>
      <c r="BVA1" s="14"/>
      <c r="BVB1" s="14"/>
      <c r="BVC1" s="14"/>
      <c r="BVD1" s="14"/>
      <c r="BVE1" s="14"/>
      <c r="BVF1" s="14"/>
      <c r="BVG1" s="14"/>
      <c r="BVH1" s="14"/>
      <c r="BVI1" s="14"/>
      <c r="BVJ1" s="14"/>
      <c r="BVK1" s="14"/>
      <c r="BVL1" s="14"/>
      <c r="BVM1" s="14"/>
      <c r="BVN1" s="14"/>
      <c r="BVO1" s="14"/>
      <c r="BVP1" s="14"/>
      <c r="BVQ1" s="14"/>
      <c r="BVR1" s="14"/>
      <c r="BVS1" s="14"/>
      <c r="BVT1" s="14"/>
      <c r="BVU1" s="14"/>
      <c r="BVV1" s="14"/>
      <c r="BVW1" s="14"/>
      <c r="BVX1" s="14"/>
      <c r="BVY1" s="14"/>
      <c r="BVZ1" s="14"/>
      <c r="BWA1" s="14"/>
      <c r="BWB1" s="14"/>
      <c r="BWC1" s="14"/>
      <c r="BWD1" s="14"/>
      <c r="BWE1" s="14"/>
      <c r="BWF1" s="14"/>
      <c r="BWG1" s="14"/>
      <c r="BWH1" s="14"/>
      <c r="BWI1" s="14"/>
      <c r="BWJ1" s="14"/>
      <c r="BWK1" s="14"/>
      <c r="BWL1" s="14"/>
      <c r="BWM1" s="14"/>
      <c r="BWN1" s="14"/>
      <c r="BWO1" s="14"/>
      <c r="BWP1" s="14"/>
      <c r="BWQ1" s="14"/>
      <c r="BWR1" s="14"/>
      <c r="BWS1" s="14"/>
      <c r="BWT1" s="14"/>
      <c r="BWU1" s="14"/>
      <c r="BWV1" s="14"/>
      <c r="BWW1" s="14"/>
      <c r="BWX1" s="14"/>
      <c r="BWY1" s="14"/>
      <c r="BWZ1" s="14"/>
      <c r="BXA1" s="14"/>
      <c r="BXB1" s="14"/>
      <c r="BXC1" s="14"/>
      <c r="BXD1" s="14"/>
      <c r="BXE1" s="14"/>
      <c r="BXF1" s="14"/>
      <c r="BXG1" s="14"/>
      <c r="BXH1" s="14"/>
      <c r="BXI1" s="14"/>
      <c r="BXJ1" s="14"/>
      <c r="BXK1" s="14"/>
      <c r="BXL1" s="14"/>
      <c r="BXM1" s="14"/>
      <c r="BXN1" s="14"/>
      <c r="BXO1" s="14"/>
      <c r="BXP1" s="14"/>
      <c r="BXQ1" s="14"/>
      <c r="BXR1" s="14"/>
      <c r="BXS1" s="14"/>
      <c r="BXT1" s="14"/>
      <c r="BXU1" s="14"/>
      <c r="BXV1" s="14"/>
      <c r="BXW1" s="14"/>
      <c r="BXX1" s="14"/>
      <c r="BXY1" s="14"/>
      <c r="BXZ1" s="14"/>
      <c r="BYA1" s="14"/>
      <c r="BYB1" s="14"/>
      <c r="BYC1" s="14"/>
      <c r="BYD1" s="14"/>
      <c r="BYE1" s="14"/>
      <c r="BYF1" s="14"/>
      <c r="BYG1" s="14"/>
      <c r="BYH1" s="14"/>
      <c r="BYI1" s="14"/>
      <c r="BYJ1" s="14"/>
      <c r="BYK1" s="14"/>
      <c r="BYL1" s="14"/>
      <c r="BYM1" s="14"/>
      <c r="BYN1" s="14"/>
      <c r="BYO1" s="14"/>
      <c r="BYP1" s="14"/>
      <c r="BYQ1" s="14"/>
      <c r="BYR1" s="14"/>
      <c r="BYS1" s="14"/>
      <c r="BYT1" s="14"/>
      <c r="BYU1" s="14"/>
      <c r="BYV1" s="14"/>
      <c r="BYW1" s="14"/>
      <c r="BYX1" s="14"/>
      <c r="BYY1" s="14"/>
      <c r="BYZ1" s="14"/>
      <c r="BZA1" s="14"/>
      <c r="BZB1" s="14"/>
      <c r="BZC1" s="14"/>
      <c r="BZD1" s="14"/>
      <c r="BZE1" s="14"/>
      <c r="BZF1" s="14"/>
      <c r="BZG1" s="14"/>
      <c r="BZH1" s="14"/>
      <c r="BZI1" s="14"/>
      <c r="BZJ1" s="14"/>
      <c r="BZK1" s="14"/>
      <c r="BZL1" s="14"/>
      <c r="BZM1" s="14"/>
      <c r="BZN1" s="14"/>
      <c r="BZO1" s="14"/>
      <c r="BZP1" s="14"/>
      <c r="BZQ1" s="14"/>
      <c r="BZR1" s="14"/>
      <c r="BZS1" s="14"/>
      <c r="BZT1" s="14"/>
      <c r="BZU1" s="14"/>
      <c r="BZV1" s="14"/>
      <c r="BZW1" s="14"/>
      <c r="BZX1" s="14"/>
      <c r="BZY1" s="14"/>
      <c r="BZZ1" s="14"/>
      <c r="CAA1" s="14"/>
      <c r="CAB1" s="14"/>
      <c r="CAC1" s="14"/>
      <c r="CAD1" s="14"/>
      <c r="CAE1" s="14"/>
      <c r="CAF1" s="14"/>
      <c r="CAG1" s="14"/>
      <c r="CAH1" s="14"/>
      <c r="CAI1" s="14"/>
      <c r="CAJ1" s="14"/>
      <c r="CAK1" s="14"/>
      <c r="CAL1" s="14"/>
      <c r="CAM1" s="14"/>
      <c r="CAN1" s="14"/>
      <c r="CAO1" s="14"/>
      <c r="CAP1" s="14"/>
      <c r="CAQ1" s="14"/>
      <c r="CAR1" s="14"/>
      <c r="CAS1" s="14"/>
      <c r="CAT1" s="14"/>
      <c r="CAU1" s="14"/>
      <c r="CAV1" s="14"/>
      <c r="CAW1" s="14"/>
      <c r="CAX1" s="14"/>
      <c r="CAY1" s="14"/>
      <c r="CAZ1" s="14"/>
      <c r="CBA1" s="14"/>
      <c r="CBB1" s="14"/>
      <c r="CBC1" s="14"/>
      <c r="CBD1" s="14"/>
      <c r="CBE1" s="14"/>
      <c r="CBF1" s="14"/>
      <c r="CBG1" s="14"/>
      <c r="CBH1" s="14"/>
      <c r="CBI1" s="14"/>
      <c r="CBJ1" s="14"/>
      <c r="CBK1" s="14"/>
      <c r="CBL1" s="14"/>
      <c r="CBM1" s="14"/>
      <c r="CBN1" s="14"/>
      <c r="CBO1" s="14"/>
      <c r="CBP1" s="14"/>
      <c r="CBQ1" s="14"/>
      <c r="CBR1" s="14"/>
      <c r="CBS1" s="14"/>
      <c r="CBT1" s="14"/>
      <c r="CBU1" s="14"/>
      <c r="CBV1" s="14"/>
      <c r="CBW1" s="14"/>
      <c r="CBX1" s="14"/>
      <c r="CBY1" s="14"/>
      <c r="CBZ1" s="14"/>
      <c r="CCA1" s="14"/>
      <c r="CCB1" s="14"/>
      <c r="CCC1" s="14"/>
      <c r="CCD1" s="14"/>
      <c r="CCE1" s="14"/>
      <c r="CCF1" s="14"/>
      <c r="CCG1" s="14"/>
      <c r="CCH1" s="14"/>
      <c r="CCI1" s="14"/>
      <c r="CCJ1" s="14"/>
      <c r="CCK1" s="14"/>
      <c r="CCL1" s="14"/>
      <c r="CCM1" s="14"/>
      <c r="CCN1" s="14"/>
      <c r="CCO1" s="14"/>
      <c r="CCP1" s="14"/>
      <c r="CCQ1" s="14"/>
      <c r="CCR1" s="14"/>
      <c r="CCS1" s="14"/>
      <c r="CCT1" s="14"/>
      <c r="CCU1" s="14"/>
      <c r="CCV1" s="14"/>
      <c r="CCW1" s="14"/>
      <c r="CCX1" s="14"/>
      <c r="CCY1" s="14"/>
      <c r="CCZ1" s="14"/>
      <c r="CDA1" s="14"/>
      <c r="CDB1" s="14"/>
      <c r="CDC1" s="14"/>
      <c r="CDD1" s="14"/>
      <c r="CDE1" s="14"/>
      <c r="CDF1" s="14"/>
      <c r="CDG1" s="14"/>
      <c r="CDH1" s="14"/>
      <c r="CDI1" s="14"/>
      <c r="CDJ1" s="14"/>
      <c r="CDK1" s="14"/>
      <c r="CDL1" s="14"/>
      <c r="CDM1" s="14"/>
      <c r="CDN1" s="14"/>
      <c r="CDO1" s="14"/>
      <c r="CDP1" s="14"/>
      <c r="CDQ1" s="14"/>
      <c r="CDR1" s="14"/>
      <c r="CDS1" s="14"/>
      <c r="CDT1" s="14"/>
      <c r="CDU1" s="14"/>
      <c r="CDV1" s="14"/>
      <c r="CDW1" s="14"/>
      <c r="CDX1" s="14"/>
      <c r="CDY1" s="14"/>
      <c r="CDZ1" s="14"/>
      <c r="CEA1" s="14"/>
      <c r="CEB1" s="14"/>
      <c r="CEC1" s="14"/>
      <c r="CED1" s="14"/>
      <c r="CEE1" s="14"/>
      <c r="CEF1" s="14"/>
      <c r="CEG1" s="14"/>
      <c r="CEH1" s="14"/>
      <c r="CEI1" s="14"/>
      <c r="CEJ1" s="14"/>
      <c r="CEK1" s="14"/>
      <c r="CEL1" s="14"/>
      <c r="CEM1" s="14"/>
      <c r="CEN1" s="14"/>
      <c r="CEO1" s="14"/>
      <c r="CEP1" s="14"/>
      <c r="CEQ1" s="14"/>
      <c r="CER1" s="14"/>
      <c r="CES1" s="14"/>
      <c r="CET1" s="14"/>
      <c r="CEU1" s="14"/>
      <c r="CEV1" s="14"/>
      <c r="CEW1" s="14"/>
      <c r="CEX1" s="14"/>
      <c r="CEY1" s="14"/>
      <c r="CEZ1" s="14"/>
      <c r="CFA1" s="14"/>
      <c r="CFB1" s="14"/>
      <c r="CFC1" s="14"/>
      <c r="CFD1" s="14"/>
      <c r="CFE1" s="14"/>
      <c r="CFF1" s="14"/>
      <c r="CFG1" s="14"/>
      <c r="CFH1" s="14"/>
      <c r="CFI1" s="14"/>
      <c r="CFJ1" s="14"/>
      <c r="CFK1" s="14"/>
      <c r="CFL1" s="14"/>
      <c r="CFM1" s="14"/>
      <c r="CFN1" s="14"/>
      <c r="CFO1" s="14"/>
      <c r="CFP1" s="14"/>
      <c r="CFQ1" s="14"/>
      <c r="CFR1" s="14"/>
      <c r="CFS1" s="14"/>
      <c r="CFT1" s="14"/>
      <c r="CFU1" s="14"/>
      <c r="CFV1" s="14"/>
      <c r="CFW1" s="14"/>
      <c r="CFX1" s="14"/>
      <c r="CFY1" s="14"/>
      <c r="CFZ1" s="14"/>
      <c r="CGA1" s="14"/>
      <c r="CGB1" s="14"/>
      <c r="CGC1" s="14"/>
      <c r="CGD1" s="14"/>
      <c r="CGE1" s="14"/>
      <c r="CGF1" s="14"/>
      <c r="CGG1" s="14"/>
      <c r="CGH1" s="14"/>
      <c r="CGI1" s="14"/>
      <c r="CGJ1" s="14"/>
      <c r="CGK1" s="14"/>
      <c r="CGL1" s="14"/>
      <c r="CGM1" s="14"/>
      <c r="CGN1" s="14"/>
      <c r="CGO1" s="14"/>
      <c r="CGP1" s="14"/>
      <c r="CGQ1" s="14"/>
      <c r="CGR1" s="14"/>
      <c r="CGS1" s="14"/>
      <c r="CGT1" s="14"/>
      <c r="CGU1" s="14"/>
      <c r="CGV1" s="14"/>
      <c r="CGW1" s="14"/>
      <c r="CGX1" s="14"/>
      <c r="CGY1" s="14"/>
      <c r="CGZ1" s="14"/>
      <c r="CHA1" s="14"/>
      <c r="CHB1" s="14"/>
      <c r="CHC1" s="14"/>
      <c r="CHD1" s="14"/>
      <c r="CHE1" s="14"/>
      <c r="CHF1" s="14"/>
      <c r="CHG1" s="14"/>
      <c r="CHH1" s="14"/>
      <c r="CHI1" s="14"/>
      <c r="CHJ1" s="14"/>
      <c r="CHK1" s="14"/>
      <c r="CHL1" s="14"/>
      <c r="CHM1" s="14"/>
      <c r="CHN1" s="14"/>
      <c r="CHO1" s="14"/>
      <c r="CHP1" s="14"/>
      <c r="CHQ1" s="14"/>
      <c r="CHR1" s="14"/>
      <c r="CHS1" s="14"/>
      <c r="CHT1" s="14"/>
      <c r="CHU1" s="14"/>
      <c r="CHV1" s="14"/>
      <c r="CHW1" s="14"/>
      <c r="CHX1" s="14"/>
      <c r="CHY1" s="14"/>
      <c r="CHZ1" s="14"/>
      <c r="CIA1" s="14"/>
      <c r="CIB1" s="14"/>
      <c r="CIC1" s="14"/>
      <c r="CID1" s="14"/>
      <c r="CIE1" s="14"/>
      <c r="CIF1" s="14"/>
      <c r="CIG1" s="14"/>
      <c r="CIH1" s="14"/>
      <c r="CII1" s="14"/>
      <c r="CIJ1" s="14"/>
      <c r="CIK1" s="14"/>
      <c r="CIL1" s="14"/>
      <c r="CIM1" s="14"/>
      <c r="CIN1" s="14"/>
      <c r="CIO1" s="14"/>
      <c r="CIP1" s="14"/>
      <c r="CIQ1" s="14"/>
      <c r="CIR1" s="14"/>
      <c r="CIS1" s="14"/>
      <c r="CIT1" s="14"/>
      <c r="CIU1" s="14"/>
      <c r="CIV1" s="14"/>
      <c r="CIW1" s="14"/>
      <c r="CIX1" s="14"/>
      <c r="CIY1" s="14"/>
      <c r="CIZ1" s="14"/>
      <c r="CJA1" s="14"/>
      <c r="CJB1" s="14"/>
      <c r="CJC1" s="14"/>
      <c r="CJD1" s="14"/>
      <c r="CJE1" s="14"/>
      <c r="CJF1" s="14"/>
      <c r="CJG1" s="14"/>
      <c r="CJH1" s="14"/>
      <c r="CJI1" s="14"/>
      <c r="CJJ1" s="14"/>
      <c r="CJK1" s="14"/>
      <c r="CJL1" s="14"/>
      <c r="CJM1" s="14"/>
      <c r="CJN1" s="14"/>
      <c r="CJO1" s="14"/>
      <c r="CJP1" s="14"/>
      <c r="CJQ1" s="14"/>
      <c r="CJR1" s="14"/>
      <c r="CJS1" s="14"/>
      <c r="CJT1" s="14"/>
      <c r="CJU1" s="14"/>
      <c r="CJV1" s="14"/>
      <c r="CJW1" s="14"/>
      <c r="CJX1" s="14"/>
      <c r="CJY1" s="14"/>
      <c r="CJZ1" s="14"/>
      <c r="CKA1" s="14"/>
      <c r="CKB1" s="14"/>
      <c r="CKC1" s="14"/>
      <c r="CKD1" s="14"/>
      <c r="CKE1" s="14"/>
      <c r="CKF1" s="14"/>
      <c r="CKG1" s="14"/>
      <c r="CKH1" s="14"/>
      <c r="CKI1" s="14"/>
      <c r="CKJ1" s="14"/>
      <c r="CKK1" s="14"/>
      <c r="CKL1" s="14"/>
      <c r="CKM1" s="14"/>
      <c r="CKN1" s="14"/>
      <c r="CKO1" s="14"/>
      <c r="CKP1" s="14"/>
      <c r="CKQ1" s="14"/>
      <c r="CKR1" s="14"/>
      <c r="CKS1" s="14"/>
      <c r="CKT1" s="14"/>
      <c r="CKU1" s="14"/>
      <c r="CKV1" s="14"/>
      <c r="CKW1" s="14"/>
      <c r="CKX1" s="14"/>
      <c r="CKY1" s="14"/>
      <c r="CKZ1" s="14"/>
      <c r="CLA1" s="14"/>
      <c r="CLB1" s="14"/>
      <c r="CLC1" s="14"/>
      <c r="CLD1" s="14"/>
      <c r="CLE1" s="14"/>
      <c r="CLF1" s="14"/>
      <c r="CLG1" s="14"/>
      <c r="CLH1" s="14"/>
      <c r="CLI1" s="14"/>
      <c r="CLJ1" s="14"/>
      <c r="CLK1" s="14"/>
      <c r="CLL1" s="14"/>
      <c r="CLM1" s="14"/>
      <c r="CLN1" s="14"/>
      <c r="CLO1" s="14"/>
      <c r="CLP1" s="14"/>
      <c r="CLQ1" s="14"/>
      <c r="CLR1" s="14"/>
      <c r="CLS1" s="14"/>
      <c r="CLT1" s="14"/>
      <c r="CLU1" s="14"/>
      <c r="CLV1" s="14"/>
      <c r="CLW1" s="14"/>
      <c r="CLX1" s="14"/>
      <c r="CLY1" s="14"/>
      <c r="CLZ1" s="14"/>
      <c r="CMA1" s="14"/>
      <c r="CMB1" s="14"/>
      <c r="CMC1" s="14"/>
      <c r="CMD1" s="14"/>
      <c r="CME1" s="14"/>
      <c r="CMF1" s="14"/>
      <c r="CMG1" s="14"/>
      <c r="CMH1" s="14"/>
      <c r="CMI1" s="14"/>
      <c r="CMJ1" s="14"/>
      <c r="CMK1" s="14"/>
      <c r="CML1" s="14"/>
      <c r="CMM1" s="14"/>
      <c r="CMN1" s="14"/>
      <c r="CMO1" s="14"/>
      <c r="CMP1" s="14"/>
      <c r="CMQ1" s="14"/>
      <c r="CMR1" s="14"/>
      <c r="CMS1" s="14"/>
      <c r="CMT1" s="14"/>
      <c r="CMU1" s="14"/>
      <c r="CMV1" s="14"/>
      <c r="CMW1" s="14"/>
      <c r="CMX1" s="14"/>
      <c r="CMY1" s="14"/>
      <c r="CMZ1" s="14"/>
      <c r="CNA1" s="14"/>
      <c r="CNB1" s="14"/>
      <c r="CNC1" s="14"/>
      <c r="CND1" s="14"/>
      <c r="CNE1" s="14"/>
      <c r="CNF1" s="14"/>
      <c r="CNG1" s="14"/>
      <c r="CNH1" s="14"/>
      <c r="CNI1" s="14"/>
      <c r="CNJ1" s="14"/>
      <c r="CNK1" s="14"/>
      <c r="CNL1" s="14"/>
      <c r="CNM1" s="14"/>
      <c r="CNN1" s="14"/>
      <c r="CNO1" s="14"/>
      <c r="CNP1" s="14"/>
      <c r="CNQ1" s="14"/>
      <c r="CNR1" s="14"/>
      <c r="CNS1" s="14"/>
      <c r="CNT1" s="14"/>
      <c r="CNU1" s="14"/>
      <c r="CNV1" s="14"/>
      <c r="CNW1" s="14"/>
      <c r="CNX1" s="14"/>
      <c r="CNY1" s="14"/>
      <c r="CNZ1" s="14"/>
      <c r="COA1" s="14"/>
      <c r="COB1" s="14"/>
      <c r="COC1" s="14"/>
      <c r="COD1" s="14"/>
      <c r="COE1" s="14"/>
      <c r="COF1" s="14"/>
      <c r="COG1" s="14"/>
      <c r="COH1" s="14"/>
      <c r="COI1" s="14"/>
      <c r="COJ1" s="14"/>
      <c r="COK1" s="14"/>
      <c r="COL1" s="14"/>
      <c r="COM1" s="14"/>
      <c r="CON1" s="14"/>
      <c r="COO1" s="14"/>
      <c r="COP1" s="14"/>
      <c r="COQ1" s="14"/>
      <c r="COR1" s="14"/>
      <c r="COS1" s="14"/>
      <c r="COT1" s="14"/>
      <c r="COU1" s="14"/>
      <c r="COV1" s="14"/>
      <c r="COW1" s="14"/>
      <c r="COX1" s="14"/>
      <c r="COY1" s="14"/>
      <c r="COZ1" s="14"/>
      <c r="CPA1" s="14"/>
      <c r="CPB1" s="14"/>
      <c r="CPC1" s="14"/>
      <c r="CPD1" s="14"/>
      <c r="CPE1" s="14"/>
      <c r="CPF1" s="14"/>
      <c r="CPG1" s="14"/>
      <c r="CPH1" s="14"/>
      <c r="CPI1" s="14"/>
      <c r="CPJ1" s="14"/>
      <c r="CPK1" s="14"/>
      <c r="CPL1" s="14"/>
      <c r="CPM1" s="14"/>
      <c r="CPN1" s="14"/>
      <c r="CPO1" s="14"/>
      <c r="CPP1" s="14"/>
      <c r="CPQ1" s="14"/>
      <c r="CPR1" s="14"/>
      <c r="CPS1" s="14"/>
      <c r="CPT1" s="14"/>
      <c r="CPU1" s="14"/>
      <c r="CPV1" s="14"/>
      <c r="CPW1" s="14"/>
      <c r="CPX1" s="14"/>
      <c r="CPY1" s="14"/>
      <c r="CPZ1" s="14"/>
      <c r="CQA1" s="14"/>
      <c r="CQB1" s="14"/>
      <c r="CQC1" s="14"/>
      <c r="CQD1" s="14"/>
      <c r="CQE1" s="14"/>
      <c r="CQF1" s="14"/>
      <c r="CQG1" s="14"/>
      <c r="CQH1" s="14"/>
      <c r="CQI1" s="14"/>
      <c r="CQJ1" s="14"/>
      <c r="CQK1" s="14"/>
      <c r="CQL1" s="14"/>
      <c r="CQM1" s="14"/>
      <c r="CQN1" s="14"/>
      <c r="CQO1" s="14"/>
      <c r="CQP1" s="14"/>
      <c r="CQQ1" s="14"/>
      <c r="CQR1" s="14"/>
      <c r="CQS1" s="14"/>
      <c r="CQT1" s="14"/>
      <c r="CQU1" s="14"/>
      <c r="CQV1" s="14"/>
      <c r="CQW1" s="14"/>
      <c r="CQX1" s="14"/>
      <c r="CQY1" s="14"/>
      <c r="CQZ1" s="14"/>
      <c r="CRA1" s="14"/>
      <c r="CRB1" s="14"/>
      <c r="CRC1" s="14"/>
      <c r="CRD1" s="14"/>
      <c r="CRE1" s="14"/>
      <c r="CRF1" s="14"/>
      <c r="CRG1" s="14"/>
      <c r="CRH1" s="14"/>
      <c r="CRI1" s="14"/>
      <c r="CRJ1" s="14"/>
      <c r="CRK1" s="14"/>
      <c r="CRL1" s="14"/>
      <c r="CRM1" s="14"/>
      <c r="CRN1" s="14"/>
      <c r="CRO1" s="14"/>
      <c r="CRP1" s="14"/>
      <c r="CRQ1" s="14"/>
      <c r="CRR1" s="14"/>
      <c r="CRS1" s="14"/>
      <c r="CRT1" s="14"/>
      <c r="CRU1" s="14"/>
      <c r="CRV1" s="14"/>
      <c r="CRW1" s="14"/>
      <c r="CRX1" s="14"/>
      <c r="CRY1" s="14"/>
      <c r="CRZ1" s="14"/>
      <c r="CSA1" s="14"/>
      <c r="CSB1" s="14"/>
      <c r="CSC1" s="14"/>
      <c r="CSD1" s="14"/>
      <c r="CSE1" s="14"/>
      <c r="CSF1" s="14"/>
      <c r="CSG1" s="14"/>
      <c r="CSH1" s="14"/>
      <c r="CSI1" s="14"/>
      <c r="CSJ1" s="14"/>
      <c r="CSK1" s="14"/>
      <c r="CSL1" s="14"/>
      <c r="CSM1" s="14"/>
      <c r="CSN1" s="14"/>
      <c r="CSO1" s="14"/>
      <c r="CSP1" s="14"/>
      <c r="CSQ1" s="14"/>
      <c r="CSR1" s="14"/>
      <c r="CSS1" s="14"/>
      <c r="CST1" s="14"/>
      <c r="CSU1" s="14"/>
      <c r="CSV1" s="14"/>
      <c r="CSW1" s="14"/>
      <c r="CSX1" s="14"/>
      <c r="CSY1" s="14"/>
      <c r="CSZ1" s="14"/>
      <c r="CTA1" s="14"/>
      <c r="CTB1" s="14"/>
      <c r="CTC1" s="14"/>
      <c r="CTD1" s="14"/>
      <c r="CTE1" s="14"/>
      <c r="CTF1" s="14"/>
      <c r="CTG1" s="14"/>
      <c r="CTH1" s="14"/>
      <c r="CTI1" s="14"/>
      <c r="CTJ1" s="14"/>
      <c r="CTK1" s="14"/>
      <c r="CTL1" s="14"/>
      <c r="CTM1" s="14"/>
      <c r="CTN1" s="14"/>
      <c r="CTO1" s="14"/>
      <c r="CTP1" s="14"/>
      <c r="CTQ1" s="14"/>
      <c r="CTR1" s="14"/>
      <c r="CTS1" s="14"/>
      <c r="CTT1" s="14"/>
      <c r="CTU1" s="14"/>
      <c r="CTV1" s="14"/>
      <c r="CTW1" s="14"/>
      <c r="CTX1" s="14"/>
      <c r="CTY1" s="14"/>
      <c r="CTZ1" s="14"/>
      <c r="CUA1" s="14"/>
      <c r="CUB1" s="14"/>
      <c r="CUC1" s="14"/>
      <c r="CUD1" s="14"/>
      <c r="CUE1" s="14"/>
      <c r="CUF1" s="14"/>
      <c r="CUG1" s="14"/>
      <c r="CUH1" s="14"/>
      <c r="CUI1" s="14"/>
      <c r="CUJ1" s="14"/>
      <c r="CUK1" s="14"/>
      <c r="CUL1" s="14"/>
      <c r="CUM1" s="14"/>
      <c r="CUN1" s="14"/>
      <c r="CUO1" s="14"/>
      <c r="CUP1" s="14"/>
      <c r="CUQ1" s="14"/>
      <c r="CUR1" s="14"/>
      <c r="CUS1" s="14"/>
      <c r="CUT1" s="14"/>
      <c r="CUU1" s="14"/>
      <c r="CUV1" s="14"/>
      <c r="CUW1" s="14"/>
      <c r="CUX1" s="14"/>
      <c r="CUY1" s="14"/>
      <c r="CUZ1" s="14"/>
      <c r="CVA1" s="14"/>
      <c r="CVB1" s="14"/>
      <c r="CVC1" s="14"/>
      <c r="CVD1" s="14"/>
      <c r="CVE1" s="14"/>
      <c r="CVF1" s="14"/>
      <c r="CVG1" s="14"/>
      <c r="CVH1" s="14"/>
      <c r="CVI1" s="14"/>
      <c r="CVJ1" s="14"/>
      <c r="CVK1" s="14"/>
      <c r="CVL1" s="14"/>
      <c r="CVM1" s="14"/>
      <c r="CVN1" s="14"/>
      <c r="CVO1" s="14"/>
      <c r="CVP1" s="14"/>
      <c r="CVQ1" s="14"/>
      <c r="CVR1" s="14"/>
      <c r="CVS1" s="14"/>
      <c r="CVT1" s="14"/>
      <c r="CVU1" s="14"/>
      <c r="CVV1" s="14"/>
      <c r="CVW1" s="14"/>
      <c r="CVX1" s="14"/>
      <c r="CVY1" s="14"/>
      <c r="CVZ1" s="14"/>
      <c r="CWA1" s="14"/>
      <c r="CWB1" s="14"/>
      <c r="CWC1" s="14"/>
      <c r="CWD1" s="14"/>
      <c r="CWE1" s="14"/>
      <c r="CWF1" s="14"/>
      <c r="CWG1" s="14"/>
      <c r="CWH1" s="14"/>
      <c r="CWI1" s="14"/>
      <c r="CWJ1" s="14"/>
      <c r="CWK1" s="14"/>
      <c r="CWL1" s="14"/>
      <c r="CWM1" s="14"/>
      <c r="CWN1" s="14"/>
      <c r="CWO1" s="14"/>
      <c r="CWP1" s="14"/>
      <c r="CWQ1" s="14"/>
      <c r="CWR1" s="14"/>
      <c r="CWS1" s="14"/>
      <c r="CWT1" s="14"/>
      <c r="CWU1" s="14"/>
      <c r="CWV1" s="14"/>
      <c r="CWW1" s="14"/>
      <c r="CWX1" s="14"/>
      <c r="CWY1" s="14"/>
      <c r="CWZ1" s="14"/>
      <c r="CXA1" s="14"/>
      <c r="CXB1" s="14"/>
      <c r="CXC1" s="14"/>
      <c r="CXD1" s="14"/>
      <c r="CXE1" s="14"/>
      <c r="CXF1" s="14"/>
      <c r="CXG1" s="14"/>
      <c r="CXH1" s="14"/>
      <c r="CXI1" s="14"/>
      <c r="CXJ1" s="14"/>
      <c r="CXK1" s="14"/>
      <c r="CXL1" s="14"/>
      <c r="CXM1" s="14"/>
      <c r="CXN1" s="14"/>
      <c r="CXO1" s="14"/>
      <c r="CXP1" s="14"/>
      <c r="CXQ1" s="14"/>
      <c r="CXR1" s="14"/>
      <c r="CXS1" s="14"/>
      <c r="CXT1" s="14"/>
      <c r="CXU1" s="14"/>
      <c r="CXV1" s="14"/>
      <c r="CXW1" s="14"/>
      <c r="CXX1" s="14"/>
      <c r="CXY1" s="14"/>
      <c r="CXZ1" s="14"/>
      <c r="CYA1" s="14"/>
      <c r="CYB1" s="14"/>
      <c r="CYC1" s="14"/>
      <c r="CYD1" s="14"/>
      <c r="CYE1" s="14"/>
      <c r="CYF1" s="14"/>
      <c r="CYG1" s="14"/>
      <c r="CYH1" s="14"/>
      <c r="CYI1" s="14"/>
      <c r="CYJ1" s="14"/>
      <c r="CYK1" s="14"/>
      <c r="CYL1" s="14"/>
      <c r="CYM1" s="14"/>
      <c r="CYN1" s="14"/>
      <c r="CYO1" s="14"/>
      <c r="CYP1" s="14"/>
      <c r="CYQ1" s="14"/>
      <c r="CYR1" s="14"/>
      <c r="CYS1" s="14"/>
      <c r="CYT1" s="14"/>
      <c r="CYU1" s="14"/>
      <c r="CYV1" s="14"/>
      <c r="CYW1" s="14"/>
      <c r="CYX1" s="14"/>
      <c r="CYY1" s="14"/>
      <c r="CYZ1" s="14"/>
      <c r="CZA1" s="14"/>
      <c r="CZB1" s="14"/>
      <c r="CZC1" s="14"/>
      <c r="CZD1" s="14"/>
      <c r="CZE1" s="14"/>
      <c r="CZF1" s="14"/>
      <c r="CZG1" s="14"/>
      <c r="CZH1" s="14"/>
      <c r="CZI1" s="14"/>
      <c r="CZJ1" s="14"/>
      <c r="CZK1" s="14"/>
      <c r="CZL1" s="14"/>
      <c r="CZM1" s="14"/>
      <c r="CZN1" s="14"/>
      <c r="CZO1" s="14"/>
      <c r="CZP1" s="14"/>
      <c r="CZQ1" s="14"/>
      <c r="CZR1" s="14"/>
      <c r="CZS1" s="14"/>
      <c r="CZT1" s="14"/>
      <c r="CZU1" s="14"/>
      <c r="CZV1" s="14"/>
      <c r="CZW1" s="14"/>
      <c r="CZX1" s="14"/>
      <c r="CZY1" s="14"/>
      <c r="CZZ1" s="14"/>
      <c r="DAA1" s="14"/>
      <c r="DAB1" s="14"/>
      <c r="DAC1" s="14"/>
      <c r="DAD1" s="14"/>
      <c r="DAE1" s="14"/>
      <c r="DAF1" s="14"/>
      <c r="DAG1" s="14"/>
      <c r="DAH1" s="14"/>
      <c r="DAI1" s="14"/>
      <c r="DAJ1" s="14"/>
      <c r="DAK1" s="14"/>
      <c r="DAL1" s="14"/>
      <c r="DAM1" s="14"/>
      <c r="DAN1" s="14"/>
      <c r="DAO1" s="14"/>
      <c r="DAP1" s="14"/>
      <c r="DAQ1" s="14"/>
      <c r="DAR1" s="14"/>
      <c r="DAS1" s="14"/>
      <c r="DAT1" s="14"/>
      <c r="DAU1" s="14"/>
      <c r="DAV1" s="14"/>
      <c r="DAW1" s="14"/>
      <c r="DAX1" s="14"/>
      <c r="DAY1" s="14"/>
      <c r="DAZ1" s="14"/>
      <c r="DBA1" s="14"/>
      <c r="DBB1" s="14"/>
      <c r="DBC1" s="14"/>
      <c r="DBD1" s="14"/>
      <c r="DBE1" s="14"/>
      <c r="DBF1" s="14"/>
      <c r="DBG1" s="14"/>
      <c r="DBH1" s="14"/>
      <c r="DBI1" s="14"/>
      <c r="DBJ1" s="14"/>
      <c r="DBK1" s="14"/>
      <c r="DBL1" s="14"/>
      <c r="DBM1" s="14"/>
      <c r="DBN1" s="14"/>
      <c r="DBO1" s="14"/>
      <c r="DBP1" s="14"/>
      <c r="DBQ1" s="14"/>
      <c r="DBR1" s="14"/>
      <c r="DBS1" s="14"/>
      <c r="DBT1" s="14"/>
      <c r="DBU1" s="14"/>
      <c r="DBV1" s="14"/>
      <c r="DBW1" s="14"/>
      <c r="DBX1" s="14"/>
      <c r="DBY1" s="14"/>
      <c r="DBZ1" s="14"/>
      <c r="DCA1" s="14"/>
      <c r="DCB1" s="14"/>
      <c r="DCC1" s="14"/>
      <c r="DCD1" s="14"/>
      <c r="DCE1" s="14"/>
      <c r="DCF1" s="14"/>
      <c r="DCG1" s="14"/>
      <c r="DCH1" s="14"/>
      <c r="DCI1" s="14"/>
      <c r="DCJ1" s="14"/>
      <c r="DCK1" s="14"/>
      <c r="DCL1" s="14"/>
      <c r="DCM1" s="14"/>
      <c r="DCN1" s="14"/>
      <c r="DCO1" s="14"/>
      <c r="DCP1" s="14"/>
      <c r="DCQ1" s="14"/>
      <c r="DCR1" s="14"/>
      <c r="DCS1" s="14"/>
      <c r="DCT1" s="14"/>
      <c r="DCU1" s="14"/>
      <c r="DCV1" s="14"/>
      <c r="DCW1" s="14"/>
      <c r="DCX1" s="14"/>
      <c r="DCY1" s="14"/>
      <c r="DCZ1" s="14"/>
      <c r="DDA1" s="14"/>
      <c r="DDB1" s="14"/>
      <c r="DDC1" s="14"/>
      <c r="DDD1" s="14"/>
      <c r="DDE1" s="14"/>
      <c r="DDF1" s="14"/>
      <c r="DDG1" s="14"/>
      <c r="DDH1" s="14"/>
      <c r="DDI1" s="14"/>
      <c r="DDJ1" s="14"/>
      <c r="DDK1" s="14"/>
      <c r="DDL1" s="14"/>
      <c r="DDM1" s="14"/>
      <c r="DDN1" s="14"/>
      <c r="DDO1" s="14"/>
      <c r="DDP1" s="14"/>
      <c r="DDQ1" s="14"/>
      <c r="DDR1" s="14"/>
      <c r="DDS1" s="14"/>
      <c r="DDT1" s="14"/>
      <c r="DDU1" s="14"/>
      <c r="DDV1" s="14"/>
      <c r="DDW1" s="14"/>
      <c r="DDX1" s="14"/>
      <c r="DDY1" s="14"/>
      <c r="DDZ1" s="14"/>
      <c r="DEA1" s="14"/>
      <c r="DEB1" s="14"/>
      <c r="DEC1" s="14"/>
      <c r="DED1" s="14"/>
      <c r="DEE1" s="14"/>
      <c r="DEF1" s="14"/>
      <c r="DEG1" s="14"/>
      <c r="DEH1" s="14"/>
      <c r="DEI1" s="14"/>
      <c r="DEJ1" s="14"/>
      <c r="DEK1" s="14"/>
      <c r="DEL1" s="14"/>
      <c r="DEM1" s="14"/>
      <c r="DEN1" s="14"/>
      <c r="DEO1" s="14"/>
      <c r="DEP1" s="14"/>
      <c r="DEQ1" s="14"/>
      <c r="DER1" s="14"/>
      <c r="DES1" s="14"/>
      <c r="DET1" s="14"/>
      <c r="DEU1" s="14"/>
      <c r="DEV1" s="14"/>
      <c r="DEW1" s="14"/>
      <c r="DEX1" s="14"/>
      <c r="DEY1" s="14"/>
      <c r="DEZ1" s="14"/>
      <c r="DFA1" s="14"/>
      <c r="DFB1" s="14"/>
      <c r="DFC1" s="14"/>
      <c r="DFD1" s="14"/>
      <c r="DFE1" s="14"/>
      <c r="DFF1" s="14"/>
      <c r="DFG1" s="14"/>
      <c r="DFH1" s="14"/>
      <c r="DFI1" s="14"/>
      <c r="DFJ1" s="14"/>
      <c r="DFK1" s="14"/>
      <c r="DFL1" s="14"/>
      <c r="DFM1" s="14"/>
      <c r="DFN1" s="14"/>
      <c r="DFO1" s="14"/>
      <c r="DFP1" s="14"/>
      <c r="DFQ1" s="14"/>
      <c r="DFR1" s="14"/>
      <c r="DFS1" s="14"/>
      <c r="DFT1" s="14"/>
      <c r="DFU1" s="14"/>
      <c r="DFV1" s="14"/>
      <c r="DFW1" s="14"/>
      <c r="DFX1" s="14"/>
      <c r="DFY1" s="14"/>
      <c r="DFZ1" s="14"/>
      <c r="DGA1" s="14"/>
      <c r="DGB1" s="14"/>
      <c r="DGC1" s="14"/>
      <c r="DGD1" s="14"/>
      <c r="DGE1" s="14"/>
      <c r="DGF1" s="14"/>
      <c r="DGG1" s="14"/>
      <c r="DGH1" s="14"/>
      <c r="DGI1" s="14"/>
      <c r="DGJ1" s="14"/>
      <c r="DGK1" s="14"/>
      <c r="DGL1" s="14"/>
      <c r="DGM1" s="14"/>
      <c r="DGN1" s="14"/>
      <c r="DGO1" s="14"/>
      <c r="DGP1" s="14"/>
      <c r="DGQ1" s="14"/>
      <c r="DGR1" s="14"/>
      <c r="DGS1" s="14"/>
      <c r="DGT1" s="14"/>
      <c r="DGU1" s="14"/>
      <c r="DGV1" s="14"/>
      <c r="DGW1" s="14"/>
      <c r="DGX1" s="14"/>
      <c r="DGY1" s="14"/>
      <c r="DGZ1" s="14"/>
      <c r="DHA1" s="14"/>
      <c r="DHB1" s="14"/>
      <c r="DHC1" s="14"/>
      <c r="DHD1" s="14"/>
      <c r="DHE1" s="14"/>
      <c r="DHF1" s="14"/>
      <c r="DHG1" s="14"/>
      <c r="DHH1" s="14"/>
      <c r="DHI1" s="14"/>
      <c r="DHJ1" s="14"/>
      <c r="DHK1" s="14"/>
      <c r="DHL1" s="14"/>
      <c r="DHM1" s="14"/>
      <c r="DHN1" s="14"/>
      <c r="DHO1" s="14"/>
      <c r="DHP1" s="14"/>
      <c r="DHQ1" s="14"/>
      <c r="DHR1" s="14"/>
      <c r="DHS1" s="14"/>
      <c r="DHT1" s="14"/>
      <c r="DHU1" s="14"/>
      <c r="DHV1" s="14"/>
      <c r="DHW1" s="14"/>
      <c r="DHX1" s="14"/>
      <c r="DHY1" s="14"/>
      <c r="DHZ1" s="14"/>
      <c r="DIA1" s="14"/>
      <c r="DIB1" s="14"/>
      <c r="DIC1" s="14"/>
      <c r="DID1" s="14"/>
      <c r="DIE1" s="14"/>
      <c r="DIF1" s="14"/>
      <c r="DIG1" s="14"/>
      <c r="DIH1" s="14"/>
      <c r="DII1" s="14"/>
      <c r="DIJ1" s="14"/>
      <c r="DIK1" s="14"/>
      <c r="DIL1" s="14"/>
      <c r="DIM1" s="14"/>
      <c r="DIN1" s="14"/>
      <c r="DIO1" s="14"/>
      <c r="DIP1" s="14"/>
      <c r="DIQ1" s="14"/>
      <c r="DIR1" s="14"/>
      <c r="DIS1" s="14"/>
      <c r="DIT1" s="14"/>
      <c r="DIU1" s="14"/>
      <c r="DIV1" s="14"/>
      <c r="DIW1" s="14"/>
      <c r="DIX1" s="14"/>
      <c r="DIY1" s="14"/>
      <c r="DIZ1" s="14"/>
      <c r="DJA1" s="14"/>
      <c r="DJB1" s="14"/>
      <c r="DJC1" s="14"/>
      <c r="DJD1" s="14"/>
      <c r="DJE1" s="14"/>
      <c r="DJF1" s="14"/>
      <c r="DJG1" s="14"/>
      <c r="DJH1" s="14"/>
      <c r="DJI1" s="14"/>
      <c r="DJJ1" s="14"/>
      <c r="DJK1" s="14"/>
      <c r="DJL1" s="14"/>
      <c r="DJM1" s="14"/>
      <c r="DJN1" s="14"/>
      <c r="DJO1" s="14"/>
      <c r="DJP1" s="14"/>
      <c r="DJQ1" s="14"/>
      <c r="DJR1" s="14"/>
      <c r="DJS1" s="14"/>
      <c r="DJT1" s="14"/>
      <c r="DJU1" s="14"/>
      <c r="DJV1" s="14"/>
      <c r="DJW1" s="14"/>
      <c r="DJX1" s="14"/>
      <c r="DJY1" s="14"/>
      <c r="DJZ1" s="14"/>
      <c r="DKA1" s="14"/>
      <c r="DKB1" s="14"/>
      <c r="DKC1" s="14"/>
      <c r="DKD1" s="14"/>
      <c r="DKE1" s="14"/>
      <c r="DKF1" s="14"/>
      <c r="DKG1" s="14"/>
      <c r="DKH1" s="14"/>
      <c r="DKI1" s="14"/>
      <c r="DKJ1" s="14"/>
      <c r="DKK1" s="14"/>
      <c r="DKL1" s="14"/>
      <c r="DKM1" s="14"/>
      <c r="DKN1" s="14"/>
      <c r="DKO1" s="14"/>
      <c r="DKP1" s="14"/>
      <c r="DKQ1" s="14"/>
      <c r="DKR1" s="14"/>
      <c r="DKS1" s="14"/>
      <c r="DKT1" s="14"/>
      <c r="DKU1" s="14"/>
      <c r="DKV1" s="14"/>
      <c r="DKW1" s="14"/>
      <c r="DKX1" s="14"/>
      <c r="DKY1" s="14"/>
      <c r="DKZ1" s="14"/>
      <c r="DLA1" s="14"/>
      <c r="DLB1" s="14"/>
      <c r="DLC1" s="14"/>
      <c r="DLD1" s="14"/>
      <c r="DLE1" s="14"/>
      <c r="DLF1" s="14"/>
      <c r="DLG1" s="14"/>
      <c r="DLH1" s="14"/>
      <c r="DLI1" s="14"/>
      <c r="DLJ1" s="14"/>
      <c r="DLK1" s="14"/>
      <c r="DLL1" s="14"/>
      <c r="DLM1" s="14"/>
      <c r="DLN1" s="14"/>
      <c r="DLO1" s="14"/>
      <c r="DLP1" s="14"/>
      <c r="DLQ1" s="14"/>
      <c r="DLR1" s="14"/>
      <c r="DLS1" s="14"/>
      <c r="DLT1" s="14"/>
      <c r="DLU1" s="14"/>
      <c r="DLV1" s="14"/>
      <c r="DLW1" s="14"/>
      <c r="DLX1" s="14"/>
      <c r="DLY1" s="14"/>
      <c r="DLZ1" s="14"/>
      <c r="DMA1" s="14"/>
      <c r="DMB1" s="14"/>
      <c r="DMC1" s="14"/>
      <c r="DMD1" s="14"/>
      <c r="DME1" s="14"/>
      <c r="DMF1" s="14"/>
      <c r="DMG1" s="14"/>
      <c r="DMH1" s="14"/>
      <c r="DMI1" s="14"/>
      <c r="DMJ1" s="14"/>
      <c r="DMK1" s="14"/>
      <c r="DML1" s="14"/>
      <c r="DMM1" s="14"/>
      <c r="DMN1" s="14"/>
      <c r="DMO1" s="14"/>
      <c r="DMP1" s="14"/>
      <c r="DMQ1" s="14"/>
      <c r="DMR1" s="14"/>
      <c r="DMS1" s="14"/>
      <c r="DMT1" s="14"/>
      <c r="DMU1" s="14"/>
      <c r="DMV1" s="14"/>
      <c r="DMW1" s="14"/>
      <c r="DMX1" s="14"/>
      <c r="DMY1" s="14"/>
      <c r="DMZ1" s="14"/>
      <c r="DNA1" s="14"/>
      <c r="DNB1" s="14"/>
      <c r="DNC1" s="14"/>
      <c r="DND1" s="14"/>
      <c r="DNE1" s="14"/>
      <c r="DNF1" s="14"/>
      <c r="DNG1" s="14"/>
      <c r="DNH1" s="14"/>
      <c r="DNI1" s="14"/>
      <c r="DNJ1" s="14"/>
      <c r="DNK1" s="14"/>
      <c r="DNL1" s="14"/>
      <c r="DNM1" s="14"/>
      <c r="DNN1" s="14"/>
      <c r="DNO1" s="14"/>
      <c r="DNP1" s="14"/>
      <c r="DNQ1" s="14"/>
      <c r="DNR1" s="14"/>
      <c r="DNS1" s="14"/>
      <c r="DNT1" s="14"/>
      <c r="DNU1" s="14"/>
      <c r="DNV1" s="14"/>
      <c r="DNW1" s="14"/>
      <c r="DNX1" s="14"/>
      <c r="DNY1" s="14"/>
      <c r="DNZ1" s="14"/>
      <c r="DOA1" s="14"/>
      <c r="DOB1" s="14"/>
      <c r="DOC1" s="14"/>
      <c r="DOD1" s="14"/>
      <c r="DOE1" s="14"/>
      <c r="DOF1" s="14"/>
      <c r="DOG1" s="14"/>
      <c r="DOH1" s="14"/>
      <c r="DOI1" s="14"/>
      <c r="DOJ1" s="14"/>
      <c r="DOK1" s="14"/>
      <c r="DOL1" s="14"/>
      <c r="DOM1" s="14"/>
      <c r="DON1" s="14"/>
      <c r="DOO1" s="14"/>
      <c r="DOP1" s="14"/>
      <c r="DOQ1" s="14"/>
      <c r="DOR1" s="14"/>
      <c r="DOS1" s="14"/>
      <c r="DOT1" s="14"/>
      <c r="DOU1" s="14"/>
      <c r="DOV1" s="14"/>
      <c r="DOW1" s="14"/>
      <c r="DOX1" s="14"/>
      <c r="DOY1" s="14"/>
      <c r="DOZ1" s="14"/>
      <c r="DPA1" s="14"/>
      <c r="DPB1" s="14"/>
      <c r="DPC1" s="14"/>
      <c r="DPD1" s="14"/>
      <c r="DPE1" s="14"/>
      <c r="DPF1" s="14"/>
      <c r="DPG1" s="14"/>
      <c r="DPH1" s="14"/>
      <c r="DPI1" s="14"/>
      <c r="DPJ1" s="14"/>
      <c r="DPK1" s="14"/>
      <c r="DPL1" s="14"/>
      <c r="DPM1" s="14"/>
      <c r="DPN1" s="14"/>
      <c r="DPO1" s="14"/>
      <c r="DPP1" s="14"/>
      <c r="DPQ1" s="14"/>
      <c r="DPR1" s="14"/>
      <c r="DPS1" s="14"/>
      <c r="DPT1" s="14"/>
      <c r="DPU1" s="14"/>
      <c r="DPV1" s="14"/>
      <c r="DPW1" s="14"/>
      <c r="DPX1" s="14"/>
      <c r="DPY1" s="14"/>
      <c r="DPZ1" s="14"/>
      <c r="DQA1" s="14"/>
      <c r="DQB1" s="14"/>
      <c r="DQC1" s="14"/>
      <c r="DQD1" s="14"/>
      <c r="DQE1" s="14"/>
      <c r="DQF1" s="14"/>
      <c r="DQG1" s="14"/>
      <c r="DQH1" s="14"/>
      <c r="DQI1" s="14"/>
      <c r="DQJ1" s="14"/>
      <c r="DQK1" s="14"/>
      <c r="DQL1" s="14"/>
      <c r="DQM1" s="14"/>
      <c r="DQN1" s="14"/>
      <c r="DQO1" s="14"/>
      <c r="DQP1" s="14"/>
      <c r="DQQ1" s="14"/>
      <c r="DQR1" s="14"/>
      <c r="DQS1" s="14"/>
      <c r="DQT1" s="14"/>
      <c r="DQU1" s="14"/>
      <c r="DQV1" s="14"/>
      <c r="DQW1" s="14"/>
      <c r="DQX1" s="14"/>
      <c r="DQY1" s="14"/>
      <c r="DQZ1" s="14"/>
      <c r="DRA1" s="14"/>
      <c r="DRB1" s="14"/>
      <c r="DRC1" s="14"/>
      <c r="DRD1" s="14"/>
      <c r="DRE1" s="14"/>
      <c r="DRF1" s="14"/>
      <c r="DRG1" s="14"/>
      <c r="DRH1" s="14"/>
      <c r="DRI1" s="14"/>
      <c r="DRJ1" s="14"/>
      <c r="DRK1" s="14"/>
      <c r="DRL1" s="14"/>
      <c r="DRM1" s="14"/>
      <c r="DRN1" s="14"/>
      <c r="DRO1" s="14"/>
      <c r="DRP1" s="14"/>
      <c r="DRQ1" s="14"/>
      <c r="DRR1" s="14"/>
      <c r="DRS1" s="14"/>
      <c r="DRT1" s="14"/>
      <c r="DRU1" s="14"/>
      <c r="DRV1" s="14"/>
      <c r="DRW1" s="14"/>
      <c r="DRX1" s="14"/>
      <c r="DRY1" s="14"/>
      <c r="DRZ1" s="14"/>
      <c r="DSA1" s="14"/>
      <c r="DSB1" s="14"/>
      <c r="DSC1" s="14"/>
      <c r="DSD1" s="14"/>
      <c r="DSE1" s="14"/>
      <c r="DSF1" s="14"/>
      <c r="DSG1" s="14"/>
      <c r="DSH1" s="14"/>
      <c r="DSI1" s="14"/>
      <c r="DSJ1" s="14"/>
      <c r="DSK1" s="14"/>
      <c r="DSL1" s="14"/>
      <c r="DSM1" s="14"/>
      <c r="DSN1" s="14"/>
      <c r="DSO1" s="14"/>
      <c r="DSP1" s="14"/>
      <c r="DSQ1" s="14"/>
      <c r="DSR1" s="14"/>
      <c r="DSS1" s="14"/>
      <c r="DST1" s="14"/>
      <c r="DSU1" s="14"/>
      <c r="DSV1" s="14"/>
      <c r="DSW1" s="14"/>
      <c r="DSX1" s="14"/>
      <c r="DSY1" s="14"/>
      <c r="DSZ1" s="14"/>
      <c r="DTA1" s="14"/>
      <c r="DTB1" s="14"/>
      <c r="DTC1" s="14"/>
      <c r="DTD1" s="14"/>
      <c r="DTE1" s="14"/>
      <c r="DTF1" s="14"/>
      <c r="DTG1" s="14"/>
      <c r="DTH1" s="14"/>
      <c r="DTI1" s="14"/>
      <c r="DTJ1" s="14"/>
      <c r="DTK1" s="14"/>
      <c r="DTL1" s="14"/>
      <c r="DTM1" s="14"/>
      <c r="DTN1" s="14"/>
      <c r="DTO1" s="14"/>
      <c r="DTP1" s="14"/>
      <c r="DTQ1" s="14"/>
      <c r="DTR1" s="14"/>
      <c r="DTS1" s="14"/>
      <c r="DTT1" s="14"/>
      <c r="DTU1" s="14"/>
      <c r="DTV1" s="14"/>
      <c r="DTW1" s="14"/>
      <c r="DTX1" s="14"/>
      <c r="DTY1" s="14"/>
      <c r="DTZ1" s="14"/>
      <c r="DUA1" s="14"/>
      <c r="DUB1" s="14"/>
      <c r="DUC1" s="14"/>
      <c r="DUD1" s="14"/>
      <c r="DUE1" s="14"/>
      <c r="DUF1" s="14"/>
      <c r="DUG1" s="14"/>
      <c r="DUH1" s="14"/>
      <c r="DUI1" s="14"/>
      <c r="DUJ1" s="14"/>
      <c r="DUK1" s="14"/>
      <c r="DUL1" s="14"/>
      <c r="DUM1" s="14"/>
      <c r="DUN1" s="14"/>
      <c r="DUO1" s="14"/>
      <c r="DUP1" s="14"/>
      <c r="DUQ1" s="14"/>
      <c r="DUR1" s="14"/>
      <c r="DUS1" s="14"/>
      <c r="DUT1" s="14"/>
      <c r="DUU1" s="14"/>
      <c r="DUV1" s="14"/>
      <c r="DUW1" s="14"/>
      <c r="DUX1" s="14"/>
      <c r="DUY1" s="14"/>
      <c r="DUZ1" s="14"/>
      <c r="DVA1" s="14"/>
      <c r="DVB1" s="14"/>
      <c r="DVC1" s="14"/>
      <c r="DVD1" s="14"/>
      <c r="DVE1" s="14"/>
      <c r="DVF1" s="14"/>
      <c r="DVG1" s="14"/>
      <c r="DVH1" s="14"/>
      <c r="DVI1" s="14"/>
      <c r="DVJ1" s="14"/>
      <c r="DVK1" s="14"/>
      <c r="DVL1" s="14"/>
      <c r="DVM1" s="14"/>
      <c r="DVN1" s="14"/>
      <c r="DVO1" s="14"/>
      <c r="DVP1" s="14"/>
      <c r="DVQ1" s="14"/>
      <c r="DVR1" s="14"/>
      <c r="DVS1" s="14"/>
      <c r="DVT1" s="14"/>
      <c r="DVU1" s="14"/>
      <c r="DVV1" s="14"/>
      <c r="DVW1" s="14"/>
      <c r="DVX1" s="14"/>
      <c r="DVY1" s="14"/>
      <c r="DVZ1" s="14"/>
      <c r="DWA1" s="14"/>
      <c r="DWB1" s="14"/>
      <c r="DWC1" s="14"/>
      <c r="DWD1" s="14"/>
      <c r="DWE1" s="14"/>
      <c r="DWF1" s="14"/>
      <c r="DWG1" s="14"/>
      <c r="DWH1" s="14"/>
      <c r="DWI1" s="14"/>
      <c r="DWJ1" s="14"/>
      <c r="DWK1" s="14"/>
      <c r="DWL1" s="14"/>
      <c r="DWM1" s="14"/>
      <c r="DWN1" s="14"/>
      <c r="DWO1" s="14"/>
      <c r="DWP1" s="14"/>
      <c r="DWQ1" s="14"/>
      <c r="DWR1" s="14"/>
      <c r="DWS1" s="14"/>
      <c r="DWT1" s="14"/>
      <c r="DWU1" s="14"/>
      <c r="DWV1" s="14"/>
      <c r="DWW1" s="14"/>
      <c r="DWX1" s="14"/>
      <c r="DWY1" s="14"/>
      <c r="DWZ1" s="14"/>
      <c r="DXA1" s="14"/>
      <c r="DXB1" s="14"/>
      <c r="DXC1" s="14"/>
      <c r="DXD1" s="14"/>
      <c r="DXE1" s="14"/>
      <c r="DXF1" s="14"/>
      <c r="DXG1" s="14"/>
      <c r="DXH1" s="14"/>
      <c r="DXI1" s="14"/>
      <c r="DXJ1" s="14"/>
      <c r="DXK1" s="14"/>
      <c r="DXL1" s="14"/>
      <c r="DXM1" s="14"/>
      <c r="DXN1" s="14"/>
      <c r="DXO1" s="14"/>
      <c r="DXP1" s="14"/>
      <c r="DXQ1" s="14"/>
      <c r="DXR1" s="14"/>
      <c r="DXS1" s="14"/>
      <c r="DXT1" s="14"/>
      <c r="DXU1" s="14"/>
      <c r="DXV1" s="14"/>
      <c r="DXW1" s="14"/>
      <c r="DXX1" s="14"/>
      <c r="DXY1" s="14"/>
      <c r="DXZ1" s="14"/>
      <c r="DYA1" s="14"/>
      <c r="DYB1" s="14"/>
      <c r="DYC1" s="14"/>
      <c r="DYD1" s="14"/>
      <c r="DYE1" s="14"/>
      <c r="DYF1" s="14"/>
      <c r="DYG1" s="14"/>
      <c r="DYH1" s="14"/>
      <c r="DYI1" s="14"/>
      <c r="DYJ1" s="14"/>
      <c r="DYK1" s="14"/>
      <c r="DYL1" s="14"/>
      <c r="DYM1" s="14"/>
      <c r="DYN1" s="14"/>
      <c r="DYO1" s="14"/>
      <c r="DYP1" s="14"/>
      <c r="DYQ1" s="14"/>
      <c r="DYR1" s="14"/>
      <c r="DYS1" s="14"/>
      <c r="DYT1" s="14"/>
      <c r="DYU1" s="14"/>
      <c r="DYV1" s="14"/>
      <c r="DYW1" s="14"/>
      <c r="DYX1" s="14"/>
      <c r="DYY1" s="14"/>
      <c r="DYZ1" s="14"/>
      <c r="DZA1" s="14"/>
      <c r="DZB1" s="14"/>
      <c r="DZC1" s="14"/>
      <c r="DZD1" s="14"/>
      <c r="DZE1" s="14"/>
      <c r="DZF1" s="14"/>
      <c r="DZG1" s="14"/>
      <c r="DZH1" s="14"/>
      <c r="DZI1" s="14"/>
      <c r="DZJ1" s="14"/>
      <c r="DZK1" s="14"/>
      <c r="DZL1" s="14"/>
      <c r="DZM1" s="14"/>
      <c r="DZN1" s="14"/>
      <c r="DZO1" s="14"/>
      <c r="DZP1" s="14"/>
      <c r="DZQ1" s="14"/>
      <c r="DZR1" s="14"/>
      <c r="DZS1" s="14"/>
      <c r="DZT1" s="14"/>
      <c r="DZU1" s="14"/>
      <c r="DZV1" s="14"/>
      <c r="DZW1" s="14"/>
      <c r="DZX1" s="14"/>
      <c r="DZY1" s="14"/>
      <c r="DZZ1" s="14"/>
      <c r="EAA1" s="14"/>
      <c r="EAB1" s="14"/>
      <c r="EAC1" s="14"/>
      <c r="EAD1" s="14"/>
      <c r="EAE1" s="14"/>
      <c r="EAF1" s="14"/>
      <c r="EAG1" s="14"/>
      <c r="EAH1" s="14"/>
      <c r="EAI1" s="14"/>
      <c r="EAJ1" s="14"/>
      <c r="EAK1" s="14"/>
      <c r="EAL1" s="14"/>
      <c r="EAM1" s="14"/>
      <c r="EAN1" s="14"/>
      <c r="EAO1" s="14"/>
      <c r="EAP1" s="14"/>
      <c r="EAQ1" s="14"/>
      <c r="EAR1" s="14"/>
      <c r="EAS1" s="14"/>
      <c r="EAT1" s="14"/>
      <c r="EAU1" s="14"/>
      <c r="EAV1" s="14"/>
      <c r="EAW1" s="14"/>
      <c r="EAX1" s="14"/>
      <c r="EAY1" s="14"/>
      <c r="EAZ1" s="14"/>
      <c r="EBA1" s="14"/>
      <c r="EBB1" s="14"/>
      <c r="EBC1" s="14"/>
      <c r="EBD1" s="14"/>
      <c r="EBE1" s="14"/>
      <c r="EBF1" s="14"/>
      <c r="EBG1" s="14"/>
      <c r="EBH1" s="14"/>
      <c r="EBI1" s="14"/>
      <c r="EBJ1" s="14"/>
      <c r="EBK1" s="14"/>
      <c r="EBL1" s="14"/>
      <c r="EBM1" s="14"/>
      <c r="EBN1" s="14"/>
      <c r="EBO1" s="14"/>
      <c r="EBP1" s="14"/>
      <c r="EBQ1" s="14"/>
      <c r="EBR1" s="14"/>
      <c r="EBS1" s="14"/>
      <c r="EBT1" s="14"/>
      <c r="EBU1" s="14"/>
      <c r="EBV1" s="14"/>
      <c r="EBW1" s="14"/>
      <c r="EBX1" s="14"/>
      <c r="EBY1" s="14"/>
      <c r="EBZ1" s="14"/>
      <c r="ECA1" s="14"/>
      <c r="ECB1" s="14"/>
      <c r="ECC1" s="14"/>
      <c r="ECD1" s="14"/>
      <c r="ECE1" s="14"/>
      <c r="ECF1" s="14"/>
      <c r="ECG1" s="14"/>
      <c r="ECH1" s="14"/>
      <c r="ECI1" s="14"/>
      <c r="ECJ1" s="14"/>
      <c r="ECK1" s="14"/>
      <c r="ECL1" s="14"/>
      <c r="ECM1" s="14"/>
      <c r="ECN1" s="14"/>
      <c r="ECO1" s="14"/>
      <c r="ECP1" s="14"/>
      <c r="ECQ1" s="14"/>
      <c r="ECR1" s="14"/>
      <c r="ECS1" s="14"/>
      <c r="ECT1" s="14"/>
      <c r="ECU1" s="14"/>
      <c r="ECV1" s="14"/>
      <c r="ECW1" s="14"/>
      <c r="ECX1" s="14"/>
      <c r="ECY1" s="14"/>
      <c r="ECZ1" s="14"/>
      <c r="EDA1" s="14"/>
      <c r="EDB1" s="14"/>
      <c r="EDC1" s="14"/>
      <c r="EDD1" s="14"/>
      <c r="EDE1" s="14"/>
      <c r="EDF1" s="14"/>
      <c r="EDG1" s="14"/>
      <c r="EDH1" s="14"/>
      <c r="EDI1" s="14"/>
      <c r="EDJ1" s="14"/>
      <c r="EDK1" s="14"/>
      <c r="EDL1" s="14"/>
      <c r="EDM1" s="14"/>
      <c r="EDN1" s="14"/>
      <c r="EDO1" s="14"/>
      <c r="EDP1" s="14"/>
      <c r="EDQ1" s="14"/>
      <c r="EDR1" s="14"/>
      <c r="EDS1" s="14"/>
      <c r="EDT1" s="14"/>
      <c r="EDU1" s="14"/>
      <c r="EDV1" s="14"/>
      <c r="EDW1" s="14"/>
      <c r="EDX1" s="14"/>
      <c r="EDY1" s="14"/>
      <c r="EDZ1" s="14"/>
      <c r="EEA1" s="14"/>
      <c r="EEB1" s="14"/>
      <c r="EEC1" s="14"/>
      <c r="EED1" s="14"/>
      <c r="EEE1" s="14"/>
      <c r="EEF1" s="14"/>
      <c r="EEG1" s="14"/>
      <c r="EEH1" s="14"/>
      <c r="EEI1" s="14"/>
      <c r="EEJ1" s="14"/>
      <c r="EEK1" s="14"/>
      <c r="EEL1" s="14"/>
      <c r="EEM1" s="14"/>
      <c r="EEN1" s="14"/>
      <c r="EEO1" s="14"/>
      <c r="EEP1" s="14"/>
      <c r="EEQ1" s="14"/>
      <c r="EER1" s="14"/>
      <c r="EES1" s="14"/>
      <c r="EET1" s="14"/>
      <c r="EEU1" s="14"/>
      <c r="EEV1" s="14"/>
      <c r="EEW1" s="14"/>
      <c r="EEX1" s="14"/>
      <c r="EEY1" s="14"/>
      <c r="EEZ1" s="14"/>
      <c r="EFA1" s="14"/>
      <c r="EFB1" s="14"/>
      <c r="EFC1" s="14"/>
      <c r="EFD1" s="14"/>
      <c r="EFE1" s="14"/>
      <c r="EFF1" s="14"/>
      <c r="EFG1" s="14"/>
      <c r="EFH1" s="14"/>
      <c r="EFI1" s="14"/>
      <c r="EFJ1" s="14"/>
      <c r="EFK1" s="14"/>
      <c r="EFL1" s="14"/>
      <c r="EFM1" s="14"/>
      <c r="EFN1" s="14"/>
      <c r="EFO1" s="14"/>
      <c r="EFP1" s="14"/>
      <c r="EFQ1" s="14"/>
      <c r="EFR1" s="14"/>
      <c r="EFS1" s="14"/>
      <c r="EFT1" s="14"/>
      <c r="EFU1" s="14"/>
      <c r="EFV1" s="14"/>
      <c r="EFW1" s="14"/>
      <c r="EFX1" s="14"/>
      <c r="EFY1" s="14"/>
      <c r="EFZ1" s="14"/>
      <c r="EGA1" s="14"/>
      <c r="EGB1" s="14"/>
      <c r="EGC1" s="14"/>
      <c r="EGD1" s="14"/>
      <c r="EGE1" s="14"/>
      <c r="EGF1" s="14"/>
      <c r="EGG1" s="14"/>
      <c r="EGH1" s="14"/>
      <c r="EGI1" s="14"/>
      <c r="EGJ1" s="14"/>
      <c r="EGK1" s="14"/>
      <c r="EGL1" s="14"/>
      <c r="EGM1" s="14"/>
      <c r="EGN1" s="14"/>
      <c r="EGO1" s="14"/>
      <c r="EGP1" s="14"/>
      <c r="EGQ1" s="14"/>
      <c r="EGR1" s="14"/>
      <c r="EGS1" s="14"/>
      <c r="EGT1" s="14"/>
      <c r="EGU1" s="14"/>
      <c r="EGV1" s="14"/>
      <c r="EGW1" s="14"/>
      <c r="EGX1" s="14"/>
      <c r="EGY1" s="14"/>
      <c r="EGZ1" s="14"/>
      <c r="EHA1" s="14"/>
      <c r="EHB1" s="14"/>
      <c r="EHC1" s="14"/>
      <c r="EHD1" s="14"/>
      <c r="EHE1" s="14"/>
      <c r="EHF1" s="14"/>
      <c r="EHG1" s="14"/>
      <c r="EHH1" s="14"/>
      <c r="EHI1" s="14"/>
      <c r="EHJ1" s="14"/>
      <c r="EHK1" s="14"/>
      <c r="EHL1" s="14"/>
      <c r="EHM1" s="14"/>
      <c r="EHN1" s="14"/>
      <c r="EHO1" s="14"/>
      <c r="EHP1" s="14"/>
      <c r="EHQ1" s="14"/>
      <c r="EHR1" s="14"/>
      <c r="EHS1" s="14"/>
      <c r="EHT1" s="14"/>
      <c r="EHU1" s="14"/>
      <c r="EHV1" s="14"/>
      <c r="EHW1" s="14"/>
      <c r="EHX1" s="14"/>
      <c r="EHY1" s="14"/>
      <c r="EHZ1" s="14"/>
      <c r="EIA1" s="14"/>
      <c r="EIB1" s="14"/>
      <c r="EIC1" s="14"/>
      <c r="EID1" s="14"/>
      <c r="EIE1" s="14"/>
      <c r="EIF1" s="14"/>
      <c r="EIG1" s="14"/>
      <c r="EIH1" s="14"/>
      <c r="EII1" s="14"/>
      <c r="EIJ1" s="14"/>
      <c r="EIK1" s="14"/>
      <c r="EIL1" s="14"/>
      <c r="EIM1" s="14"/>
      <c r="EIN1" s="14"/>
      <c r="EIO1" s="14"/>
      <c r="EIP1" s="14"/>
      <c r="EIQ1" s="14"/>
      <c r="EIR1" s="14"/>
      <c r="EIS1" s="14"/>
      <c r="EIT1" s="14"/>
      <c r="EIU1" s="14"/>
      <c r="EIV1" s="14"/>
      <c r="EIW1" s="14"/>
      <c r="EIX1" s="14"/>
      <c r="EIY1" s="14"/>
      <c r="EIZ1" s="14"/>
      <c r="EJA1" s="14"/>
      <c r="EJB1" s="14"/>
      <c r="EJC1" s="14"/>
      <c r="EJD1" s="14"/>
      <c r="EJE1" s="14"/>
      <c r="EJF1" s="14"/>
      <c r="EJG1" s="14"/>
      <c r="EJH1" s="14"/>
      <c r="EJI1" s="14"/>
      <c r="EJJ1" s="14"/>
      <c r="EJK1" s="14"/>
      <c r="EJL1" s="14"/>
      <c r="EJM1" s="14"/>
      <c r="EJN1" s="14"/>
      <c r="EJO1" s="14"/>
      <c r="EJP1" s="14"/>
      <c r="EJQ1" s="14"/>
      <c r="EJR1" s="14"/>
      <c r="EJS1" s="14"/>
      <c r="EJT1" s="14"/>
      <c r="EJU1" s="14"/>
      <c r="EJV1" s="14"/>
      <c r="EJW1" s="14"/>
      <c r="EJX1" s="14"/>
      <c r="EJY1" s="14"/>
      <c r="EJZ1" s="14"/>
      <c r="EKA1" s="14"/>
      <c r="EKB1" s="14"/>
      <c r="EKC1" s="14"/>
      <c r="EKD1" s="14"/>
      <c r="EKE1" s="14"/>
      <c r="EKF1" s="14"/>
      <c r="EKG1" s="14"/>
      <c r="EKH1" s="14"/>
      <c r="EKI1" s="14"/>
      <c r="EKJ1" s="14"/>
      <c r="EKK1" s="14"/>
      <c r="EKL1" s="14"/>
      <c r="EKM1" s="14"/>
      <c r="EKN1" s="14"/>
      <c r="EKO1" s="14"/>
      <c r="EKP1" s="14"/>
      <c r="EKQ1" s="14"/>
      <c r="EKR1" s="14"/>
      <c r="EKS1" s="14"/>
      <c r="EKT1" s="14"/>
      <c r="EKU1" s="14"/>
      <c r="EKV1" s="14"/>
      <c r="EKW1" s="14"/>
      <c r="EKX1" s="14"/>
      <c r="EKY1" s="14"/>
      <c r="EKZ1" s="14"/>
      <c r="ELA1" s="14"/>
      <c r="ELB1" s="14"/>
      <c r="ELC1" s="14"/>
      <c r="ELD1" s="14"/>
      <c r="ELE1" s="14"/>
      <c r="ELF1" s="14"/>
      <c r="ELG1" s="14"/>
      <c r="ELH1" s="14"/>
      <c r="ELI1" s="14"/>
      <c r="ELJ1" s="14"/>
      <c r="ELK1" s="14"/>
      <c r="ELL1" s="14"/>
      <c r="ELM1" s="14"/>
      <c r="ELN1" s="14"/>
      <c r="ELO1" s="14"/>
      <c r="ELP1" s="14"/>
      <c r="ELQ1" s="14"/>
      <c r="ELR1" s="14"/>
      <c r="ELS1" s="14"/>
      <c r="ELT1" s="14"/>
      <c r="ELU1" s="14"/>
      <c r="ELV1" s="14"/>
      <c r="ELW1" s="14"/>
      <c r="ELX1" s="14"/>
      <c r="ELY1" s="14"/>
      <c r="ELZ1" s="14"/>
      <c r="EMA1" s="14"/>
      <c r="EMB1" s="14"/>
      <c r="EMC1" s="14"/>
      <c r="EMD1" s="14"/>
      <c r="EME1" s="14"/>
      <c r="EMF1" s="14"/>
      <c r="EMG1" s="14"/>
      <c r="EMH1" s="14"/>
      <c r="EMI1" s="14"/>
      <c r="EMJ1" s="14"/>
      <c r="EMK1" s="14"/>
      <c r="EML1" s="14"/>
      <c r="EMM1" s="14"/>
      <c r="EMN1" s="14"/>
      <c r="EMO1" s="14"/>
      <c r="EMP1" s="14"/>
      <c r="EMQ1" s="14"/>
      <c r="EMR1" s="14"/>
      <c r="EMS1" s="14"/>
      <c r="EMT1" s="14"/>
      <c r="EMU1" s="14"/>
      <c r="EMV1" s="14"/>
      <c r="EMW1" s="14"/>
      <c r="EMX1" s="14"/>
      <c r="EMY1" s="14"/>
      <c r="EMZ1" s="14"/>
      <c r="ENA1" s="14"/>
      <c r="ENB1" s="14"/>
      <c r="ENC1" s="14"/>
      <c r="END1" s="14"/>
      <c r="ENE1" s="14"/>
      <c r="ENF1" s="14"/>
      <c r="ENG1" s="14"/>
      <c r="ENH1" s="14"/>
      <c r="ENI1" s="14"/>
      <c r="ENJ1" s="14"/>
      <c r="ENK1" s="14"/>
      <c r="ENL1" s="14"/>
      <c r="ENM1" s="14"/>
      <c r="ENN1" s="14"/>
      <c r="ENO1" s="14"/>
      <c r="ENP1" s="14"/>
      <c r="ENQ1" s="14"/>
      <c r="ENR1" s="14"/>
      <c r="ENS1" s="14"/>
      <c r="ENT1" s="14"/>
      <c r="ENU1" s="14"/>
      <c r="ENV1" s="14"/>
      <c r="ENW1" s="14"/>
      <c r="ENX1" s="14"/>
      <c r="ENY1" s="14"/>
      <c r="ENZ1" s="14"/>
      <c r="EOA1" s="14"/>
      <c r="EOB1" s="14"/>
      <c r="EOC1" s="14"/>
      <c r="EOD1" s="14"/>
      <c r="EOE1" s="14"/>
      <c r="EOF1" s="14"/>
      <c r="EOG1" s="14"/>
      <c r="EOH1" s="14"/>
      <c r="EOI1" s="14"/>
      <c r="EOJ1" s="14"/>
      <c r="EOK1" s="14"/>
      <c r="EOL1" s="14"/>
      <c r="EOM1" s="14"/>
      <c r="EON1" s="14"/>
      <c r="EOO1" s="14"/>
      <c r="EOP1" s="14"/>
      <c r="EOQ1" s="14"/>
      <c r="EOR1" s="14"/>
      <c r="EOS1" s="14"/>
      <c r="EOT1" s="14"/>
      <c r="EOU1" s="14"/>
      <c r="EOV1" s="14"/>
      <c r="EOW1" s="14"/>
      <c r="EOX1" s="14"/>
      <c r="EOY1" s="14"/>
      <c r="EOZ1" s="14"/>
      <c r="EPA1" s="14"/>
      <c r="EPB1" s="14"/>
      <c r="EPC1" s="14"/>
      <c r="EPD1" s="14"/>
      <c r="EPE1" s="14"/>
      <c r="EPF1" s="14"/>
      <c r="EPG1" s="14"/>
      <c r="EPH1" s="14"/>
      <c r="EPI1" s="14"/>
      <c r="EPJ1" s="14"/>
      <c r="EPK1" s="14"/>
      <c r="EPL1" s="14"/>
      <c r="EPM1" s="14"/>
      <c r="EPN1" s="14"/>
      <c r="EPO1" s="14"/>
      <c r="EPP1" s="14"/>
      <c r="EPQ1" s="14"/>
      <c r="EPR1" s="14"/>
      <c r="EPS1" s="14"/>
      <c r="EPT1" s="14"/>
      <c r="EPU1" s="14"/>
      <c r="EPV1" s="14"/>
      <c r="EPW1" s="14"/>
      <c r="EPX1" s="14"/>
      <c r="EPY1" s="14"/>
      <c r="EPZ1" s="14"/>
      <c r="EQA1" s="14"/>
      <c r="EQB1" s="14"/>
      <c r="EQC1" s="14"/>
      <c r="EQD1" s="14"/>
      <c r="EQE1" s="14"/>
      <c r="EQF1" s="14"/>
      <c r="EQG1" s="14"/>
      <c r="EQH1" s="14"/>
      <c r="EQI1" s="14"/>
      <c r="EQJ1" s="14"/>
      <c r="EQK1" s="14"/>
      <c r="EQL1" s="14"/>
      <c r="EQM1" s="14"/>
      <c r="EQN1" s="14"/>
      <c r="EQO1" s="14"/>
      <c r="EQP1" s="14"/>
      <c r="EQQ1" s="14"/>
      <c r="EQR1" s="14"/>
      <c r="EQS1" s="14"/>
      <c r="EQT1" s="14"/>
      <c r="EQU1" s="14"/>
      <c r="EQV1" s="14"/>
      <c r="EQW1" s="14"/>
      <c r="EQX1" s="14"/>
      <c r="EQY1" s="14"/>
      <c r="EQZ1" s="14"/>
      <c r="ERA1" s="14"/>
      <c r="ERB1" s="14"/>
      <c r="ERC1" s="14"/>
      <c r="ERD1" s="14"/>
      <c r="ERE1" s="14"/>
      <c r="ERF1" s="14"/>
      <c r="ERG1" s="14"/>
      <c r="ERH1" s="14"/>
      <c r="ERI1" s="14"/>
      <c r="ERJ1" s="14"/>
      <c r="ERK1" s="14"/>
      <c r="ERL1" s="14"/>
      <c r="ERM1" s="14"/>
      <c r="ERN1" s="14"/>
      <c r="ERO1" s="14"/>
      <c r="ERP1" s="14"/>
      <c r="ERQ1" s="14"/>
      <c r="ERR1" s="14"/>
      <c r="ERS1" s="14"/>
      <c r="ERT1" s="14"/>
      <c r="ERU1" s="14"/>
      <c r="ERV1" s="14"/>
      <c r="ERW1" s="14"/>
      <c r="ERX1" s="14"/>
      <c r="ERY1" s="14"/>
      <c r="ERZ1" s="14"/>
      <c r="ESA1" s="14"/>
      <c r="ESB1" s="14"/>
      <c r="ESC1" s="14"/>
      <c r="ESD1" s="14"/>
      <c r="ESE1" s="14"/>
      <c r="ESF1" s="14"/>
      <c r="ESG1" s="14"/>
      <c r="ESH1" s="14"/>
      <c r="ESI1" s="14"/>
      <c r="ESJ1" s="14"/>
      <c r="ESK1" s="14"/>
      <c r="ESL1" s="14"/>
      <c r="ESM1" s="14"/>
      <c r="ESN1" s="14"/>
      <c r="ESO1" s="14"/>
      <c r="ESP1" s="14"/>
      <c r="ESQ1" s="14"/>
      <c r="ESR1" s="14"/>
      <c r="ESS1" s="14"/>
      <c r="EST1" s="14"/>
      <c r="ESU1" s="14"/>
      <c r="ESV1" s="14"/>
      <c r="ESW1" s="14"/>
      <c r="ESX1" s="14"/>
      <c r="ESY1" s="14"/>
      <c r="ESZ1" s="14"/>
      <c r="ETA1" s="14"/>
      <c r="ETB1" s="14"/>
      <c r="ETC1" s="14"/>
      <c r="ETD1" s="14"/>
      <c r="ETE1" s="14"/>
      <c r="ETF1" s="14"/>
      <c r="ETG1" s="14"/>
      <c r="ETH1" s="14"/>
      <c r="ETI1" s="14"/>
      <c r="ETJ1" s="14"/>
      <c r="ETK1" s="14"/>
      <c r="ETL1" s="14"/>
      <c r="ETM1" s="14"/>
      <c r="ETN1" s="14"/>
      <c r="ETO1" s="14"/>
      <c r="ETP1" s="14"/>
      <c r="ETQ1" s="14"/>
      <c r="ETR1" s="14"/>
      <c r="ETS1" s="14"/>
      <c r="ETT1" s="14"/>
      <c r="ETU1" s="14"/>
      <c r="ETV1" s="14"/>
      <c r="ETW1" s="14"/>
      <c r="ETX1" s="14"/>
      <c r="ETY1" s="14"/>
      <c r="ETZ1" s="14"/>
      <c r="EUA1" s="14"/>
      <c r="EUB1" s="14"/>
      <c r="EUC1" s="14"/>
      <c r="EUD1" s="14"/>
      <c r="EUE1" s="14"/>
      <c r="EUF1" s="14"/>
      <c r="EUG1" s="14"/>
      <c r="EUH1" s="14"/>
      <c r="EUI1" s="14"/>
      <c r="EUJ1" s="14"/>
      <c r="EUK1" s="14"/>
      <c r="EUL1" s="14"/>
      <c r="EUM1" s="14"/>
      <c r="EUN1" s="14"/>
      <c r="EUO1" s="14"/>
      <c r="EUP1" s="14"/>
      <c r="EUQ1" s="14"/>
      <c r="EUR1" s="14"/>
      <c r="EUS1" s="14"/>
      <c r="EUT1" s="14"/>
      <c r="EUU1" s="14"/>
      <c r="EUV1" s="14"/>
      <c r="EUW1" s="14"/>
      <c r="EUX1" s="14"/>
      <c r="EUY1" s="14"/>
      <c r="EUZ1" s="14"/>
      <c r="EVA1" s="14"/>
      <c r="EVB1" s="14"/>
      <c r="EVC1" s="14"/>
      <c r="EVD1" s="14"/>
      <c r="EVE1" s="14"/>
      <c r="EVF1" s="14"/>
      <c r="EVG1" s="14"/>
      <c r="EVH1" s="14"/>
      <c r="EVI1" s="14"/>
      <c r="EVJ1" s="14"/>
      <c r="EVK1" s="14"/>
      <c r="EVL1" s="14"/>
      <c r="EVM1" s="14"/>
      <c r="EVN1" s="14"/>
      <c r="EVO1" s="14"/>
      <c r="EVP1" s="14"/>
      <c r="EVQ1" s="14"/>
      <c r="EVR1" s="14"/>
      <c r="EVS1" s="14"/>
      <c r="EVT1" s="14"/>
      <c r="EVU1" s="14"/>
      <c r="EVV1" s="14"/>
      <c r="EVW1" s="14"/>
      <c r="EVX1" s="14"/>
      <c r="EVY1" s="14"/>
      <c r="EVZ1" s="14"/>
      <c r="EWA1" s="14"/>
      <c r="EWB1" s="14"/>
      <c r="EWC1" s="14"/>
      <c r="EWD1" s="14"/>
      <c r="EWE1" s="14"/>
      <c r="EWF1" s="14"/>
      <c r="EWG1" s="14"/>
      <c r="EWH1" s="14"/>
      <c r="EWI1" s="14"/>
      <c r="EWJ1" s="14"/>
      <c r="EWK1" s="14"/>
      <c r="EWL1" s="14"/>
      <c r="EWM1" s="14"/>
      <c r="EWN1" s="14"/>
      <c r="EWO1" s="14"/>
      <c r="EWP1" s="14"/>
      <c r="EWQ1" s="14"/>
      <c r="EWR1" s="14"/>
      <c r="EWS1" s="14"/>
      <c r="EWT1" s="14"/>
      <c r="EWU1" s="14"/>
      <c r="EWV1" s="14"/>
      <c r="EWW1" s="14"/>
      <c r="EWX1" s="14"/>
      <c r="EWY1" s="14"/>
      <c r="EWZ1" s="14"/>
      <c r="EXA1" s="14"/>
      <c r="EXB1" s="14"/>
      <c r="EXC1" s="14"/>
      <c r="EXD1" s="14"/>
      <c r="EXE1" s="14"/>
      <c r="EXF1" s="14"/>
      <c r="EXG1" s="14"/>
      <c r="EXH1" s="14"/>
      <c r="EXI1" s="14"/>
      <c r="EXJ1" s="14"/>
      <c r="EXK1" s="14"/>
      <c r="EXL1" s="14"/>
      <c r="EXM1" s="14"/>
      <c r="EXN1" s="14"/>
      <c r="EXO1" s="14"/>
      <c r="EXP1" s="14"/>
      <c r="EXQ1" s="14"/>
      <c r="EXR1" s="14"/>
      <c r="EXS1" s="14"/>
      <c r="EXT1" s="14"/>
      <c r="EXU1" s="14"/>
      <c r="EXV1" s="14"/>
      <c r="EXW1" s="14"/>
      <c r="EXX1" s="14"/>
      <c r="EXY1" s="14"/>
      <c r="EXZ1" s="14"/>
      <c r="EYA1" s="14"/>
      <c r="EYB1" s="14"/>
      <c r="EYC1" s="14"/>
      <c r="EYD1" s="14"/>
      <c r="EYE1" s="14"/>
      <c r="EYF1" s="14"/>
      <c r="EYG1" s="14"/>
      <c r="EYH1" s="14"/>
      <c r="EYI1" s="14"/>
      <c r="EYJ1" s="14"/>
      <c r="EYK1" s="14"/>
      <c r="EYL1" s="14"/>
      <c r="EYM1" s="14"/>
      <c r="EYN1" s="14"/>
      <c r="EYO1" s="14"/>
      <c r="EYP1" s="14"/>
      <c r="EYQ1" s="14"/>
      <c r="EYR1" s="14"/>
      <c r="EYS1" s="14"/>
      <c r="EYT1" s="14"/>
      <c r="EYU1" s="14"/>
      <c r="EYV1" s="14"/>
      <c r="EYW1" s="14"/>
      <c r="EYX1" s="14"/>
      <c r="EYY1" s="14"/>
      <c r="EYZ1" s="14"/>
      <c r="EZA1" s="14"/>
      <c r="EZB1" s="14"/>
      <c r="EZC1" s="14"/>
      <c r="EZD1" s="14"/>
      <c r="EZE1" s="14"/>
      <c r="EZF1" s="14"/>
      <c r="EZG1" s="14"/>
      <c r="EZH1" s="14"/>
      <c r="EZI1" s="14"/>
      <c r="EZJ1" s="14"/>
      <c r="EZK1" s="14"/>
      <c r="EZL1" s="14"/>
      <c r="EZM1" s="14"/>
      <c r="EZN1" s="14"/>
      <c r="EZO1" s="14"/>
      <c r="EZP1" s="14"/>
      <c r="EZQ1" s="14"/>
      <c r="EZR1" s="14"/>
      <c r="EZS1" s="14"/>
      <c r="EZT1" s="14"/>
      <c r="EZU1" s="14"/>
      <c r="EZV1" s="14"/>
      <c r="EZW1" s="14"/>
      <c r="EZX1" s="14"/>
      <c r="EZY1" s="14"/>
      <c r="EZZ1" s="14"/>
      <c r="FAA1" s="14"/>
      <c r="FAB1" s="14"/>
      <c r="FAC1" s="14"/>
      <c r="FAD1" s="14"/>
      <c r="FAE1" s="14"/>
      <c r="FAF1" s="14"/>
      <c r="FAG1" s="14"/>
      <c r="FAH1" s="14"/>
      <c r="FAI1" s="14"/>
      <c r="FAJ1" s="14"/>
      <c r="FAK1" s="14"/>
      <c r="FAL1" s="14"/>
      <c r="FAM1" s="14"/>
      <c r="FAN1" s="14"/>
      <c r="FAO1" s="14"/>
      <c r="FAP1" s="14"/>
      <c r="FAQ1" s="14"/>
      <c r="FAR1" s="14"/>
      <c r="FAS1" s="14"/>
      <c r="FAT1" s="14"/>
      <c r="FAU1" s="14"/>
      <c r="FAV1" s="14"/>
      <c r="FAW1" s="14"/>
      <c r="FAX1" s="14"/>
      <c r="FAY1" s="14"/>
      <c r="FAZ1" s="14"/>
      <c r="FBA1" s="14"/>
      <c r="FBB1" s="14"/>
      <c r="FBC1" s="14"/>
      <c r="FBD1" s="14"/>
      <c r="FBE1" s="14"/>
      <c r="FBF1" s="14"/>
      <c r="FBG1" s="14"/>
      <c r="FBH1" s="14"/>
      <c r="FBI1" s="14"/>
      <c r="FBJ1" s="14"/>
      <c r="FBK1" s="14"/>
      <c r="FBL1" s="14"/>
      <c r="FBM1" s="14"/>
      <c r="FBN1" s="14"/>
      <c r="FBO1" s="14"/>
      <c r="FBP1" s="14"/>
      <c r="FBQ1" s="14"/>
      <c r="FBR1" s="14"/>
      <c r="FBS1" s="14"/>
      <c r="FBT1" s="14"/>
      <c r="FBU1" s="14"/>
      <c r="FBV1" s="14"/>
      <c r="FBW1" s="14"/>
      <c r="FBX1" s="14"/>
      <c r="FBY1" s="14"/>
      <c r="FBZ1" s="14"/>
      <c r="FCA1" s="14"/>
      <c r="FCB1" s="14"/>
      <c r="FCC1" s="14"/>
      <c r="FCD1" s="14"/>
      <c r="FCE1" s="14"/>
      <c r="FCF1" s="14"/>
      <c r="FCG1" s="14"/>
      <c r="FCH1" s="14"/>
      <c r="FCI1" s="14"/>
      <c r="FCJ1" s="14"/>
      <c r="FCK1" s="14"/>
      <c r="FCL1" s="14"/>
      <c r="FCM1" s="14"/>
      <c r="FCN1" s="14"/>
      <c r="FCO1" s="14"/>
      <c r="FCP1" s="14"/>
      <c r="FCQ1" s="14"/>
      <c r="FCR1" s="14"/>
      <c r="FCS1" s="14"/>
      <c r="FCT1" s="14"/>
      <c r="FCU1" s="14"/>
      <c r="FCV1" s="14"/>
      <c r="FCW1" s="14"/>
      <c r="FCX1" s="14"/>
      <c r="FCY1" s="14"/>
      <c r="FCZ1" s="14"/>
      <c r="FDA1" s="14"/>
      <c r="FDB1" s="14"/>
      <c r="FDC1" s="14"/>
      <c r="FDD1" s="14"/>
      <c r="FDE1" s="14"/>
      <c r="FDF1" s="14"/>
      <c r="FDG1" s="14"/>
      <c r="FDH1" s="14"/>
      <c r="FDI1" s="14"/>
      <c r="FDJ1" s="14"/>
      <c r="FDK1" s="14"/>
      <c r="FDL1" s="14"/>
      <c r="FDM1" s="14"/>
      <c r="FDN1" s="14"/>
      <c r="FDO1" s="14"/>
      <c r="FDP1" s="14"/>
      <c r="FDQ1" s="14"/>
      <c r="FDR1" s="14"/>
      <c r="FDS1" s="14"/>
      <c r="FDT1" s="14"/>
      <c r="FDU1" s="14"/>
      <c r="FDV1" s="14"/>
      <c r="FDW1" s="14"/>
      <c r="FDX1" s="14"/>
      <c r="FDY1" s="14"/>
      <c r="FDZ1" s="14"/>
      <c r="FEA1" s="14"/>
      <c r="FEB1" s="14"/>
      <c r="FEC1" s="14"/>
      <c r="FED1" s="14"/>
      <c r="FEE1" s="14"/>
      <c r="FEF1" s="14"/>
      <c r="FEG1" s="14"/>
      <c r="FEH1" s="14"/>
      <c r="FEI1" s="14"/>
      <c r="FEJ1" s="14"/>
      <c r="FEK1" s="14"/>
      <c r="FEL1" s="14"/>
      <c r="FEM1" s="14"/>
      <c r="FEN1" s="14"/>
      <c r="FEO1" s="14"/>
      <c r="FEP1" s="14"/>
      <c r="FEQ1" s="14"/>
      <c r="FER1" s="14"/>
      <c r="FES1" s="14"/>
      <c r="FET1" s="14"/>
      <c r="FEU1" s="14"/>
      <c r="FEV1" s="14"/>
      <c r="FEW1" s="14"/>
      <c r="FEX1" s="14"/>
      <c r="FEY1" s="14"/>
      <c r="FEZ1" s="14"/>
      <c r="FFA1" s="14"/>
      <c r="FFB1" s="14"/>
      <c r="FFC1" s="14"/>
      <c r="FFD1" s="14"/>
      <c r="FFE1" s="14"/>
      <c r="FFF1" s="14"/>
      <c r="FFG1" s="14"/>
      <c r="FFH1" s="14"/>
      <c r="FFI1" s="14"/>
      <c r="FFJ1" s="14"/>
      <c r="FFK1" s="14"/>
      <c r="FFL1" s="14"/>
      <c r="FFM1" s="14"/>
      <c r="FFN1" s="14"/>
      <c r="FFO1" s="14"/>
      <c r="FFP1" s="14"/>
      <c r="FFQ1" s="14"/>
      <c r="FFR1" s="14"/>
      <c r="FFS1" s="14"/>
      <c r="FFT1" s="14"/>
      <c r="FFU1" s="14"/>
      <c r="FFV1" s="14"/>
      <c r="FFW1" s="14"/>
      <c r="FFX1" s="14"/>
      <c r="FFY1" s="14"/>
      <c r="FFZ1" s="14"/>
      <c r="FGA1" s="14"/>
      <c r="FGB1" s="14"/>
      <c r="FGC1" s="14"/>
      <c r="FGD1" s="14"/>
      <c r="FGE1" s="14"/>
      <c r="FGF1" s="14"/>
      <c r="FGG1" s="14"/>
      <c r="FGH1" s="14"/>
      <c r="FGI1" s="14"/>
      <c r="FGJ1" s="14"/>
      <c r="FGK1" s="14"/>
      <c r="FGL1" s="14"/>
      <c r="FGM1" s="14"/>
      <c r="FGN1" s="14"/>
      <c r="FGO1" s="14"/>
      <c r="FGP1" s="14"/>
      <c r="FGQ1" s="14"/>
      <c r="FGR1" s="14"/>
      <c r="FGS1" s="14"/>
      <c r="FGT1" s="14"/>
      <c r="FGU1" s="14"/>
      <c r="FGV1" s="14"/>
      <c r="FGW1" s="14"/>
      <c r="FGX1" s="14"/>
      <c r="FGY1" s="14"/>
      <c r="FGZ1" s="14"/>
      <c r="FHA1" s="14"/>
      <c r="FHB1" s="14"/>
      <c r="FHC1" s="14"/>
      <c r="FHD1" s="14"/>
      <c r="FHE1" s="14"/>
      <c r="FHF1" s="14"/>
      <c r="FHG1" s="14"/>
      <c r="FHH1" s="14"/>
      <c r="FHI1" s="14"/>
      <c r="FHJ1" s="14"/>
      <c r="FHK1" s="14"/>
      <c r="FHL1" s="14"/>
      <c r="FHM1" s="14"/>
      <c r="FHN1" s="14"/>
      <c r="FHO1" s="14"/>
      <c r="FHP1" s="14"/>
      <c r="FHQ1" s="14"/>
      <c r="FHR1" s="14"/>
      <c r="FHS1" s="14"/>
      <c r="FHT1" s="14"/>
      <c r="FHU1" s="14"/>
      <c r="FHV1" s="14"/>
      <c r="FHW1" s="14"/>
      <c r="FHX1" s="14"/>
      <c r="FHY1" s="14"/>
      <c r="FHZ1" s="14"/>
      <c r="FIA1" s="14"/>
      <c r="FIB1" s="14"/>
      <c r="FIC1" s="14"/>
      <c r="FID1" s="14"/>
      <c r="FIE1" s="14"/>
      <c r="FIF1" s="14"/>
      <c r="FIG1" s="14"/>
      <c r="FIH1" s="14"/>
      <c r="FII1" s="14"/>
      <c r="FIJ1" s="14"/>
      <c r="FIK1" s="14"/>
      <c r="FIL1" s="14"/>
      <c r="FIM1" s="14"/>
      <c r="FIN1" s="14"/>
      <c r="FIO1" s="14"/>
      <c r="FIP1" s="14"/>
      <c r="FIQ1" s="14"/>
      <c r="FIR1" s="14"/>
      <c r="FIS1" s="14"/>
      <c r="FIT1" s="14"/>
      <c r="FIU1" s="14"/>
      <c r="FIV1" s="14"/>
      <c r="FIW1" s="14"/>
      <c r="FIX1" s="14"/>
      <c r="FIY1" s="14"/>
      <c r="FIZ1" s="14"/>
      <c r="FJA1" s="14"/>
      <c r="FJB1" s="14"/>
      <c r="FJC1" s="14"/>
      <c r="FJD1" s="14"/>
      <c r="FJE1" s="14"/>
      <c r="FJF1" s="14"/>
      <c r="FJG1" s="14"/>
      <c r="FJH1" s="14"/>
      <c r="FJI1" s="14"/>
      <c r="FJJ1" s="14"/>
      <c r="FJK1" s="14"/>
      <c r="FJL1" s="14"/>
      <c r="FJM1" s="14"/>
      <c r="FJN1" s="14"/>
      <c r="FJO1" s="14"/>
      <c r="FJP1" s="14"/>
      <c r="FJQ1" s="14"/>
      <c r="FJR1" s="14"/>
      <c r="FJS1" s="14"/>
      <c r="FJT1" s="14"/>
      <c r="FJU1" s="14"/>
      <c r="FJV1" s="14"/>
      <c r="FJW1" s="14"/>
      <c r="FJX1" s="14"/>
      <c r="FJY1" s="14"/>
      <c r="FJZ1" s="14"/>
      <c r="FKA1" s="14"/>
      <c r="FKB1" s="14"/>
      <c r="FKC1" s="14"/>
      <c r="FKD1" s="14"/>
      <c r="FKE1" s="14"/>
      <c r="FKF1" s="14"/>
      <c r="FKG1" s="14"/>
      <c r="FKH1" s="14"/>
      <c r="FKI1" s="14"/>
      <c r="FKJ1" s="14"/>
      <c r="FKK1" s="14"/>
      <c r="FKL1" s="14"/>
      <c r="FKM1" s="14"/>
      <c r="FKN1" s="14"/>
      <c r="FKO1" s="14"/>
      <c r="FKP1" s="14"/>
      <c r="FKQ1" s="14"/>
      <c r="FKR1" s="14"/>
      <c r="FKS1" s="14"/>
      <c r="FKT1" s="14"/>
      <c r="FKU1" s="14"/>
      <c r="FKV1" s="14"/>
      <c r="FKW1" s="14"/>
      <c r="FKX1" s="14"/>
      <c r="FKY1" s="14"/>
      <c r="FKZ1" s="14"/>
      <c r="FLA1" s="14"/>
      <c r="FLB1" s="14"/>
      <c r="FLC1" s="14"/>
      <c r="FLD1" s="14"/>
      <c r="FLE1" s="14"/>
      <c r="FLF1" s="14"/>
      <c r="FLG1" s="14"/>
      <c r="FLH1" s="14"/>
      <c r="FLI1" s="14"/>
      <c r="FLJ1" s="14"/>
      <c r="FLK1" s="14"/>
      <c r="FLL1" s="14"/>
      <c r="FLM1" s="14"/>
      <c r="FLN1" s="14"/>
      <c r="FLO1" s="14"/>
      <c r="FLP1" s="14"/>
      <c r="FLQ1" s="14"/>
      <c r="FLR1" s="14"/>
      <c r="FLS1" s="14"/>
      <c r="FLT1" s="14"/>
      <c r="FLU1" s="14"/>
      <c r="FLV1" s="14"/>
      <c r="FLW1" s="14"/>
      <c r="FLX1" s="14"/>
      <c r="FLY1" s="14"/>
      <c r="FLZ1" s="14"/>
      <c r="FMA1" s="14"/>
      <c r="FMB1" s="14"/>
      <c r="FMC1" s="14"/>
      <c r="FMD1" s="14"/>
      <c r="FME1" s="14"/>
      <c r="FMF1" s="14"/>
      <c r="FMG1" s="14"/>
      <c r="FMH1" s="14"/>
      <c r="FMI1" s="14"/>
      <c r="FMJ1" s="14"/>
      <c r="FMK1" s="14"/>
      <c r="FML1" s="14"/>
      <c r="FMM1" s="14"/>
      <c r="FMN1" s="14"/>
      <c r="FMO1" s="14"/>
      <c r="FMP1" s="14"/>
      <c r="FMQ1" s="14"/>
      <c r="FMR1" s="14"/>
      <c r="FMS1" s="14"/>
      <c r="FMT1" s="14"/>
      <c r="FMU1" s="14"/>
      <c r="FMV1" s="14"/>
      <c r="FMW1" s="14"/>
      <c r="FMX1" s="14"/>
      <c r="FMY1" s="14"/>
      <c r="FMZ1" s="14"/>
      <c r="FNA1" s="14"/>
      <c r="FNB1" s="14"/>
      <c r="FNC1" s="14"/>
      <c r="FND1" s="14"/>
      <c r="FNE1" s="14"/>
      <c r="FNF1" s="14"/>
      <c r="FNG1" s="14"/>
      <c r="FNH1" s="14"/>
      <c r="FNI1" s="14"/>
      <c r="FNJ1" s="14"/>
      <c r="FNK1" s="14"/>
      <c r="FNL1" s="14"/>
      <c r="FNM1" s="14"/>
      <c r="FNN1" s="14"/>
      <c r="FNO1" s="14"/>
      <c r="FNP1" s="14"/>
      <c r="FNQ1" s="14"/>
      <c r="FNR1" s="14"/>
      <c r="FNS1" s="14"/>
      <c r="FNT1" s="14"/>
      <c r="FNU1" s="14"/>
      <c r="FNV1" s="14"/>
      <c r="FNW1" s="14"/>
      <c r="FNX1" s="14"/>
      <c r="FNY1" s="14"/>
      <c r="FNZ1" s="14"/>
      <c r="FOA1" s="14"/>
      <c r="FOB1" s="14"/>
      <c r="FOC1" s="14"/>
      <c r="FOD1" s="14"/>
      <c r="FOE1" s="14"/>
      <c r="FOF1" s="14"/>
      <c r="FOG1" s="14"/>
      <c r="FOH1" s="14"/>
      <c r="FOI1" s="14"/>
      <c r="FOJ1" s="14"/>
      <c r="FOK1" s="14"/>
      <c r="FOL1" s="14"/>
      <c r="FOM1" s="14"/>
      <c r="FON1" s="14"/>
      <c r="FOO1" s="14"/>
      <c r="FOP1" s="14"/>
      <c r="FOQ1" s="14"/>
      <c r="FOR1" s="14"/>
      <c r="FOS1" s="14"/>
      <c r="FOT1" s="14"/>
      <c r="FOU1" s="14"/>
      <c r="FOV1" s="14"/>
      <c r="FOW1" s="14"/>
      <c r="FOX1" s="14"/>
      <c r="FOY1" s="14"/>
      <c r="FOZ1" s="14"/>
      <c r="FPA1" s="14"/>
      <c r="FPB1" s="14"/>
      <c r="FPC1" s="14"/>
      <c r="FPD1" s="14"/>
      <c r="FPE1" s="14"/>
      <c r="FPF1" s="14"/>
      <c r="FPG1" s="14"/>
      <c r="FPH1" s="14"/>
      <c r="FPI1" s="14"/>
      <c r="FPJ1" s="14"/>
      <c r="FPK1" s="14"/>
      <c r="FPL1" s="14"/>
      <c r="FPM1" s="14"/>
      <c r="FPN1" s="14"/>
      <c r="FPO1" s="14"/>
      <c r="FPP1" s="14"/>
      <c r="FPQ1" s="14"/>
      <c r="FPR1" s="14"/>
      <c r="FPS1" s="14"/>
      <c r="FPT1" s="14"/>
      <c r="FPU1" s="14"/>
      <c r="FPV1" s="14"/>
      <c r="FPW1" s="14"/>
      <c r="FPX1" s="14"/>
      <c r="FPY1" s="14"/>
      <c r="FPZ1" s="14"/>
      <c r="FQA1" s="14"/>
      <c r="FQB1" s="14"/>
      <c r="FQC1" s="14"/>
      <c r="FQD1" s="14"/>
      <c r="FQE1" s="14"/>
      <c r="FQF1" s="14"/>
      <c r="FQG1" s="14"/>
      <c r="FQH1" s="14"/>
      <c r="FQI1" s="14"/>
      <c r="FQJ1" s="14"/>
      <c r="FQK1" s="14"/>
      <c r="FQL1" s="14"/>
      <c r="FQM1" s="14"/>
      <c r="FQN1" s="14"/>
      <c r="FQO1" s="14"/>
      <c r="FQP1" s="14"/>
      <c r="FQQ1" s="14"/>
      <c r="FQR1" s="14"/>
      <c r="FQS1" s="14"/>
      <c r="FQT1" s="14"/>
      <c r="FQU1" s="14"/>
      <c r="FQV1" s="14"/>
      <c r="FQW1" s="14"/>
      <c r="FQX1" s="14"/>
      <c r="FQY1" s="14"/>
      <c r="FQZ1" s="14"/>
      <c r="FRA1" s="14"/>
      <c r="FRB1" s="14"/>
      <c r="FRC1" s="14"/>
      <c r="FRD1" s="14"/>
      <c r="FRE1" s="14"/>
      <c r="FRF1" s="14"/>
      <c r="FRG1" s="14"/>
      <c r="FRH1" s="14"/>
      <c r="FRI1" s="14"/>
      <c r="FRJ1" s="14"/>
      <c r="FRK1" s="14"/>
      <c r="FRL1" s="14"/>
      <c r="FRM1" s="14"/>
      <c r="FRN1" s="14"/>
      <c r="FRO1" s="14"/>
      <c r="FRP1" s="14"/>
      <c r="FRQ1" s="14"/>
      <c r="FRR1" s="14"/>
      <c r="FRS1" s="14"/>
      <c r="FRT1" s="14"/>
      <c r="FRU1" s="14"/>
      <c r="FRV1" s="14"/>
      <c r="FRW1" s="14"/>
      <c r="FRX1" s="14"/>
      <c r="FRY1" s="14"/>
      <c r="FRZ1" s="14"/>
      <c r="FSA1" s="14"/>
      <c r="FSB1" s="14"/>
      <c r="FSC1" s="14"/>
      <c r="FSD1" s="14"/>
      <c r="FSE1" s="14"/>
      <c r="FSF1" s="14"/>
      <c r="FSG1" s="14"/>
      <c r="FSH1" s="14"/>
      <c r="FSI1" s="14"/>
      <c r="FSJ1" s="14"/>
      <c r="FSK1" s="14"/>
      <c r="FSL1" s="14"/>
      <c r="FSM1" s="14"/>
      <c r="FSN1" s="14"/>
      <c r="FSO1" s="14"/>
      <c r="FSP1" s="14"/>
      <c r="FSQ1" s="14"/>
      <c r="FSR1" s="14"/>
      <c r="FSS1" s="14"/>
      <c r="FST1" s="14"/>
      <c r="FSU1" s="14"/>
      <c r="FSV1" s="14"/>
      <c r="FSW1" s="14"/>
      <c r="FSX1" s="14"/>
      <c r="FSY1" s="14"/>
      <c r="FSZ1" s="14"/>
      <c r="FTA1" s="14"/>
      <c r="FTB1" s="14"/>
      <c r="FTC1" s="14"/>
      <c r="FTD1" s="14"/>
      <c r="FTE1" s="14"/>
      <c r="FTF1" s="14"/>
      <c r="FTG1" s="14"/>
      <c r="FTH1" s="14"/>
      <c r="FTI1" s="14"/>
      <c r="FTJ1" s="14"/>
      <c r="FTK1" s="14"/>
      <c r="FTL1" s="14"/>
      <c r="FTM1" s="14"/>
      <c r="FTN1" s="14"/>
      <c r="FTO1" s="14"/>
      <c r="FTP1" s="14"/>
      <c r="FTQ1" s="14"/>
      <c r="FTR1" s="14"/>
      <c r="FTS1" s="14"/>
      <c r="FTT1" s="14"/>
      <c r="FTU1" s="14"/>
      <c r="FTV1" s="14"/>
      <c r="FTW1" s="14"/>
      <c r="FTX1" s="14"/>
      <c r="FTY1" s="14"/>
      <c r="FTZ1" s="14"/>
      <c r="FUA1" s="14"/>
      <c r="FUB1" s="14"/>
      <c r="FUC1" s="14"/>
      <c r="FUD1" s="14"/>
      <c r="FUE1" s="14"/>
      <c r="FUF1" s="14"/>
      <c r="FUG1" s="14"/>
      <c r="FUH1" s="14"/>
      <c r="FUI1" s="14"/>
      <c r="FUJ1" s="14"/>
      <c r="FUK1" s="14"/>
      <c r="FUL1" s="14"/>
      <c r="FUM1" s="14"/>
      <c r="FUN1" s="14"/>
      <c r="FUO1" s="14"/>
      <c r="FUP1" s="14"/>
      <c r="FUQ1" s="14"/>
      <c r="FUR1" s="14"/>
      <c r="FUS1" s="14"/>
      <c r="FUT1" s="14"/>
      <c r="FUU1" s="14"/>
      <c r="FUV1" s="14"/>
      <c r="FUW1" s="14"/>
      <c r="FUX1" s="14"/>
      <c r="FUY1" s="14"/>
      <c r="FUZ1" s="14"/>
      <c r="FVA1" s="14"/>
      <c r="FVB1" s="14"/>
      <c r="FVC1" s="14"/>
      <c r="FVD1" s="14"/>
      <c r="FVE1" s="14"/>
      <c r="FVF1" s="14"/>
      <c r="FVG1" s="14"/>
      <c r="FVH1" s="14"/>
      <c r="FVI1" s="14"/>
      <c r="FVJ1" s="14"/>
      <c r="FVK1" s="14"/>
      <c r="FVL1" s="14"/>
      <c r="FVM1" s="14"/>
      <c r="FVN1" s="14"/>
      <c r="FVO1" s="14"/>
      <c r="FVP1" s="14"/>
      <c r="FVQ1" s="14"/>
      <c r="FVR1" s="14"/>
      <c r="FVS1" s="14"/>
      <c r="FVT1" s="14"/>
      <c r="FVU1" s="14"/>
      <c r="FVV1" s="14"/>
      <c r="FVW1" s="14"/>
      <c r="FVX1" s="14"/>
      <c r="FVY1" s="14"/>
      <c r="FVZ1" s="14"/>
      <c r="FWA1" s="14"/>
      <c r="FWB1" s="14"/>
      <c r="FWC1" s="14"/>
      <c r="FWD1" s="14"/>
      <c r="FWE1" s="14"/>
      <c r="FWF1" s="14"/>
      <c r="FWG1" s="14"/>
      <c r="FWH1" s="14"/>
      <c r="FWI1" s="14"/>
      <c r="FWJ1" s="14"/>
      <c r="FWK1" s="14"/>
      <c r="FWL1" s="14"/>
      <c r="FWM1" s="14"/>
      <c r="FWN1" s="14"/>
      <c r="FWO1" s="14"/>
      <c r="FWP1" s="14"/>
      <c r="FWQ1" s="14"/>
      <c r="FWR1" s="14"/>
      <c r="FWS1" s="14"/>
      <c r="FWT1" s="14"/>
      <c r="FWU1" s="14"/>
      <c r="FWV1" s="14"/>
      <c r="FWW1" s="14"/>
      <c r="FWX1" s="14"/>
      <c r="FWY1" s="14"/>
      <c r="FWZ1" s="14"/>
      <c r="FXA1" s="14"/>
      <c r="FXB1" s="14"/>
      <c r="FXC1" s="14"/>
      <c r="FXD1" s="14"/>
      <c r="FXE1" s="14"/>
      <c r="FXF1" s="14"/>
      <c r="FXG1" s="14"/>
      <c r="FXH1" s="14"/>
      <c r="FXI1" s="14"/>
      <c r="FXJ1" s="14"/>
      <c r="FXK1" s="14"/>
      <c r="FXL1" s="14"/>
      <c r="FXM1" s="14"/>
      <c r="FXN1" s="14"/>
      <c r="FXO1" s="14"/>
      <c r="FXP1" s="14"/>
      <c r="FXQ1" s="14"/>
      <c r="FXR1" s="14"/>
      <c r="FXS1" s="14"/>
      <c r="FXT1" s="14"/>
      <c r="FXU1" s="14"/>
      <c r="FXV1" s="14"/>
      <c r="FXW1" s="14"/>
      <c r="FXX1" s="14"/>
      <c r="FXY1" s="14"/>
      <c r="FXZ1" s="14"/>
      <c r="FYA1" s="14"/>
      <c r="FYB1" s="14"/>
      <c r="FYC1" s="14"/>
      <c r="FYD1" s="14"/>
      <c r="FYE1" s="14"/>
      <c r="FYF1" s="14"/>
      <c r="FYG1" s="14"/>
      <c r="FYH1" s="14"/>
      <c r="FYI1" s="14"/>
      <c r="FYJ1" s="14"/>
      <c r="FYK1" s="14"/>
      <c r="FYL1" s="14"/>
      <c r="FYM1" s="14"/>
      <c r="FYN1" s="14"/>
      <c r="FYO1" s="14"/>
      <c r="FYP1" s="14"/>
      <c r="FYQ1" s="14"/>
      <c r="FYR1" s="14"/>
      <c r="FYS1" s="14"/>
      <c r="FYT1" s="14"/>
      <c r="FYU1" s="14"/>
      <c r="FYV1" s="14"/>
      <c r="FYW1" s="14"/>
      <c r="FYX1" s="14"/>
      <c r="FYY1" s="14"/>
      <c r="FYZ1" s="14"/>
      <c r="FZA1" s="14"/>
      <c r="FZB1" s="14"/>
      <c r="FZC1" s="14"/>
      <c r="FZD1" s="14"/>
      <c r="FZE1" s="14"/>
      <c r="FZF1" s="14"/>
      <c r="FZG1" s="14"/>
      <c r="FZH1" s="14"/>
      <c r="FZI1" s="14"/>
      <c r="FZJ1" s="14"/>
      <c r="FZK1" s="14"/>
      <c r="FZL1" s="14"/>
      <c r="FZM1" s="14"/>
      <c r="FZN1" s="14"/>
      <c r="FZO1" s="14"/>
      <c r="FZP1" s="14"/>
      <c r="FZQ1" s="14"/>
      <c r="FZR1" s="14"/>
      <c r="FZS1" s="14"/>
      <c r="FZT1" s="14"/>
      <c r="FZU1" s="14"/>
      <c r="FZV1" s="14"/>
      <c r="FZW1" s="14"/>
      <c r="FZX1" s="14"/>
      <c r="FZY1" s="14"/>
      <c r="FZZ1" s="14"/>
      <c r="GAA1" s="14"/>
      <c r="GAB1" s="14"/>
      <c r="GAC1" s="14"/>
      <c r="GAD1" s="14"/>
      <c r="GAE1" s="14"/>
      <c r="GAF1" s="14"/>
      <c r="GAG1" s="14"/>
      <c r="GAH1" s="14"/>
      <c r="GAI1" s="14"/>
      <c r="GAJ1" s="14"/>
      <c r="GAK1" s="14"/>
      <c r="GAL1" s="14"/>
      <c r="GAM1" s="14"/>
      <c r="GAN1" s="14"/>
      <c r="GAO1" s="14"/>
      <c r="GAP1" s="14"/>
      <c r="GAQ1" s="14"/>
      <c r="GAR1" s="14"/>
      <c r="GAS1" s="14"/>
      <c r="GAT1" s="14"/>
      <c r="GAU1" s="14"/>
      <c r="GAV1" s="14"/>
      <c r="GAW1" s="14"/>
      <c r="GAX1" s="14"/>
      <c r="GAY1" s="14"/>
      <c r="GAZ1" s="14"/>
      <c r="GBA1" s="14"/>
      <c r="GBB1" s="14"/>
      <c r="GBC1" s="14"/>
      <c r="GBD1" s="14"/>
      <c r="GBE1" s="14"/>
      <c r="GBF1" s="14"/>
      <c r="GBG1" s="14"/>
      <c r="GBH1" s="14"/>
      <c r="GBI1" s="14"/>
      <c r="GBJ1" s="14"/>
      <c r="GBK1" s="14"/>
      <c r="GBL1" s="14"/>
      <c r="GBM1" s="14"/>
      <c r="GBN1" s="14"/>
      <c r="GBO1" s="14"/>
      <c r="GBP1" s="14"/>
      <c r="GBQ1" s="14"/>
      <c r="GBR1" s="14"/>
      <c r="GBS1" s="14"/>
      <c r="GBT1" s="14"/>
      <c r="GBU1" s="14"/>
      <c r="GBV1" s="14"/>
      <c r="GBW1" s="14"/>
      <c r="GBX1" s="14"/>
      <c r="GBY1" s="14"/>
      <c r="GBZ1" s="14"/>
      <c r="GCA1" s="14"/>
      <c r="GCB1" s="14"/>
      <c r="GCC1" s="14"/>
      <c r="GCD1" s="14"/>
      <c r="GCE1" s="14"/>
      <c r="GCF1" s="14"/>
      <c r="GCG1" s="14"/>
      <c r="GCH1" s="14"/>
      <c r="GCI1" s="14"/>
      <c r="GCJ1" s="14"/>
      <c r="GCK1" s="14"/>
      <c r="GCL1" s="14"/>
      <c r="GCM1" s="14"/>
      <c r="GCN1" s="14"/>
      <c r="GCO1" s="14"/>
      <c r="GCP1" s="14"/>
      <c r="GCQ1" s="14"/>
      <c r="GCR1" s="14"/>
      <c r="GCS1" s="14"/>
      <c r="GCT1" s="14"/>
      <c r="GCU1" s="14"/>
      <c r="GCV1" s="14"/>
      <c r="GCW1" s="14"/>
      <c r="GCX1" s="14"/>
      <c r="GCY1" s="14"/>
      <c r="GCZ1" s="14"/>
      <c r="GDA1" s="14"/>
      <c r="GDB1" s="14"/>
      <c r="GDC1" s="14"/>
      <c r="GDD1" s="14"/>
      <c r="GDE1" s="14"/>
      <c r="GDF1" s="14"/>
      <c r="GDG1" s="14"/>
      <c r="GDH1" s="14"/>
      <c r="GDI1" s="14"/>
      <c r="GDJ1" s="14"/>
      <c r="GDK1" s="14"/>
      <c r="GDL1" s="14"/>
      <c r="GDM1" s="14"/>
      <c r="GDN1" s="14"/>
      <c r="GDO1" s="14"/>
      <c r="GDP1" s="14"/>
      <c r="GDQ1" s="14"/>
      <c r="GDR1" s="14"/>
      <c r="GDS1" s="14"/>
      <c r="GDT1" s="14"/>
      <c r="GDU1" s="14"/>
      <c r="GDV1" s="14"/>
      <c r="GDW1" s="14"/>
      <c r="GDX1" s="14"/>
      <c r="GDY1" s="14"/>
      <c r="GDZ1" s="14"/>
      <c r="GEA1" s="14"/>
      <c r="GEB1" s="14"/>
      <c r="GEC1" s="14"/>
      <c r="GED1" s="14"/>
      <c r="GEE1" s="14"/>
      <c r="GEF1" s="14"/>
      <c r="GEG1" s="14"/>
      <c r="GEH1" s="14"/>
      <c r="GEI1" s="14"/>
      <c r="GEJ1" s="14"/>
      <c r="GEK1" s="14"/>
      <c r="GEL1" s="14"/>
      <c r="GEM1" s="14"/>
      <c r="GEN1" s="14"/>
      <c r="GEO1" s="14"/>
      <c r="GEP1" s="14"/>
      <c r="GEQ1" s="14"/>
      <c r="GER1" s="14"/>
      <c r="GES1" s="14"/>
      <c r="GET1" s="14"/>
      <c r="GEU1" s="14"/>
      <c r="GEV1" s="14"/>
      <c r="GEW1" s="14"/>
      <c r="GEX1" s="14"/>
      <c r="GEY1" s="14"/>
      <c r="GEZ1" s="14"/>
      <c r="GFA1" s="14"/>
      <c r="GFB1" s="14"/>
      <c r="GFC1" s="14"/>
      <c r="GFD1" s="14"/>
      <c r="GFE1" s="14"/>
      <c r="GFF1" s="14"/>
      <c r="GFG1" s="14"/>
      <c r="GFH1" s="14"/>
      <c r="GFI1" s="14"/>
      <c r="GFJ1" s="14"/>
      <c r="GFK1" s="14"/>
      <c r="GFL1" s="14"/>
      <c r="GFM1" s="14"/>
      <c r="GFN1" s="14"/>
      <c r="GFO1" s="14"/>
      <c r="GFP1" s="14"/>
      <c r="GFQ1" s="14"/>
      <c r="GFR1" s="14"/>
      <c r="GFS1" s="14"/>
      <c r="GFT1" s="14"/>
      <c r="GFU1" s="14"/>
      <c r="GFV1" s="14"/>
      <c r="GFW1" s="14"/>
      <c r="GFX1" s="14"/>
      <c r="GFY1" s="14"/>
      <c r="GFZ1" s="14"/>
      <c r="GGA1" s="14"/>
      <c r="GGB1" s="14"/>
      <c r="GGC1" s="14"/>
      <c r="GGD1" s="14"/>
      <c r="GGE1" s="14"/>
      <c r="GGF1" s="14"/>
      <c r="GGG1" s="14"/>
      <c r="GGH1" s="14"/>
      <c r="GGI1" s="14"/>
      <c r="GGJ1" s="14"/>
      <c r="GGK1" s="14"/>
      <c r="GGL1" s="14"/>
      <c r="GGM1" s="14"/>
      <c r="GGN1" s="14"/>
      <c r="GGO1" s="14"/>
      <c r="GGP1" s="14"/>
      <c r="GGQ1" s="14"/>
      <c r="GGR1" s="14"/>
      <c r="GGS1" s="14"/>
      <c r="GGT1" s="14"/>
      <c r="GGU1" s="14"/>
      <c r="GGV1" s="14"/>
      <c r="GGW1" s="14"/>
      <c r="GGX1" s="14"/>
      <c r="GGY1" s="14"/>
      <c r="GGZ1" s="14"/>
      <c r="GHA1" s="14"/>
      <c r="GHB1" s="14"/>
      <c r="GHC1" s="14"/>
      <c r="GHD1" s="14"/>
      <c r="GHE1" s="14"/>
      <c r="GHF1" s="14"/>
      <c r="GHG1" s="14"/>
      <c r="GHH1" s="14"/>
      <c r="GHI1" s="14"/>
      <c r="GHJ1" s="14"/>
      <c r="GHK1" s="14"/>
      <c r="GHL1" s="14"/>
      <c r="GHM1" s="14"/>
      <c r="GHN1" s="14"/>
      <c r="GHO1" s="14"/>
      <c r="GHP1" s="14"/>
      <c r="GHQ1" s="14"/>
      <c r="GHR1" s="14"/>
      <c r="GHS1" s="14"/>
      <c r="GHT1" s="14"/>
      <c r="GHU1" s="14"/>
      <c r="GHV1" s="14"/>
      <c r="GHW1" s="14"/>
      <c r="GHX1" s="14"/>
      <c r="GHY1" s="14"/>
      <c r="GHZ1" s="14"/>
      <c r="GIA1" s="14"/>
      <c r="GIB1" s="14"/>
      <c r="GIC1" s="14"/>
      <c r="GID1" s="14"/>
      <c r="GIE1" s="14"/>
      <c r="GIF1" s="14"/>
      <c r="GIG1" s="14"/>
      <c r="GIH1" s="14"/>
      <c r="GII1" s="14"/>
      <c r="GIJ1" s="14"/>
      <c r="GIK1" s="14"/>
      <c r="GIL1" s="14"/>
      <c r="GIM1" s="14"/>
      <c r="GIN1" s="14"/>
      <c r="GIO1" s="14"/>
      <c r="GIP1" s="14"/>
      <c r="GIQ1" s="14"/>
      <c r="GIR1" s="14"/>
      <c r="GIS1" s="14"/>
      <c r="GIT1" s="14"/>
      <c r="GIU1" s="14"/>
      <c r="GIV1" s="14"/>
      <c r="GIW1" s="14"/>
      <c r="GIX1" s="14"/>
      <c r="GIY1" s="14"/>
      <c r="GIZ1" s="14"/>
      <c r="GJA1" s="14"/>
      <c r="GJB1" s="14"/>
      <c r="GJC1" s="14"/>
      <c r="GJD1" s="14"/>
      <c r="GJE1" s="14"/>
      <c r="GJF1" s="14"/>
      <c r="GJG1" s="14"/>
      <c r="GJH1" s="14"/>
      <c r="GJI1" s="14"/>
      <c r="GJJ1" s="14"/>
      <c r="GJK1" s="14"/>
      <c r="GJL1" s="14"/>
      <c r="GJM1" s="14"/>
      <c r="GJN1" s="14"/>
      <c r="GJO1" s="14"/>
      <c r="GJP1" s="14"/>
      <c r="GJQ1" s="14"/>
      <c r="GJR1" s="14"/>
      <c r="GJS1" s="14"/>
      <c r="GJT1" s="14"/>
      <c r="GJU1" s="14"/>
      <c r="GJV1" s="14"/>
      <c r="GJW1" s="14"/>
      <c r="GJX1" s="14"/>
      <c r="GJY1" s="14"/>
      <c r="GJZ1" s="14"/>
      <c r="GKA1" s="14"/>
      <c r="GKB1" s="14"/>
      <c r="GKC1" s="14"/>
      <c r="GKD1" s="14"/>
      <c r="GKE1" s="14"/>
      <c r="GKF1" s="14"/>
      <c r="GKG1" s="14"/>
      <c r="GKH1" s="14"/>
      <c r="GKI1" s="14"/>
      <c r="GKJ1" s="14"/>
      <c r="GKK1" s="14"/>
      <c r="GKL1" s="14"/>
      <c r="GKM1" s="14"/>
      <c r="GKN1" s="14"/>
      <c r="GKO1" s="14"/>
      <c r="GKP1" s="14"/>
      <c r="GKQ1" s="14"/>
      <c r="GKR1" s="14"/>
      <c r="GKS1" s="14"/>
      <c r="GKT1" s="14"/>
      <c r="GKU1" s="14"/>
      <c r="GKV1" s="14"/>
      <c r="GKW1" s="14"/>
      <c r="GKX1" s="14"/>
      <c r="GKY1" s="14"/>
      <c r="GKZ1" s="14"/>
      <c r="GLA1" s="14"/>
      <c r="GLB1" s="14"/>
      <c r="GLC1" s="14"/>
      <c r="GLD1" s="14"/>
      <c r="GLE1" s="14"/>
      <c r="GLF1" s="14"/>
      <c r="GLG1" s="14"/>
      <c r="GLH1" s="14"/>
      <c r="GLI1" s="14"/>
      <c r="GLJ1" s="14"/>
      <c r="GLK1" s="14"/>
      <c r="GLL1" s="14"/>
      <c r="GLM1" s="14"/>
      <c r="GLN1" s="14"/>
      <c r="GLO1" s="14"/>
      <c r="GLP1" s="14"/>
      <c r="GLQ1" s="14"/>
      <c r="GLR1" s="14"/>
      <c r="GLS1" s="14"/>
      <c r="GLT1" s="14"/>
      <c r="GLU1" s="14"/>
      <c r="GLV1" s="14"/>
      <c r="GLW1" s="14"/>
      <c r="GLX1" s="14"/>
      <c r="GLY1" s="14"/>
      <c r="GLZ1" s="14"/>
      <c r="GMA1" s="14"/>
      <c r="GMB1" s="14"/>
      <c r="GMC1" s="14"/>
      <c r="GMD1" s="14"/>
      <c r="GME1" s="14"/>
      <c r="GMF1" s="14"/>
      <c r="GMG1" s="14"/>
      <c r="GMH1" s="14"/>
      <c r="GMI1" s="14"/>
      <c r="GMJ1" s="14"/>
      <c r="GMK1" s="14"/>
      <c r="GML1" s="14"/>
      <c r="GMM1" s="14"/>
      <c r="GMN1" s="14"/>
      <c r="GMO1" s="14"/>
      <c r="GMP1" s="14"/>
      <c r="GMQ1" s="14"/>
      <c r="GMR1" s="14"/>
      <c r="GMS1" s="14"/>
      <c r="GMT1" s="14"/>
      <c r="GMU1" s="14"/>
      <c r="GMV1" s="14"/>
      <c r="GMW1" s="14"/>
      <c r="GMX1" s="14"/>
      <c r="GMY1" s="14"/>
      <c r="GMZ1" s="14"/>
      <c r="GNA1" s="14"/>
      <c r="GNB1" s="14"/>
      <c r="GNC1" s="14"/>
      <c r="GND1" s="14"/>
      <c r="GNE1" s="14"/>
      <c r="GNF1" s="14"/>
      <c r="GNG1" s="14"/>
      <c r="GNH1" s="14"/>
      <c r="GNI1" s="14"/>
      <c r="GNJ1" s="14"/>
      <c r="GNK1" s="14"/>
      <c r="GNL1" s="14"/>
      <c r="GNM1" s="14"/>
      <c r="GNN1" s="14"/>
      <c r="GNO1" s="14"/>
      <c r="GNP1" s="14"/>
      <c r="GNQ1" s="14"/>
      <c r="GNR1" s="14"/>
      <c r="GNS1" s="14"/>
      <c r="GNT1" s="14"/>
      <c r="GNU1" s="14"/>
      <c r="GNV1" s="14"/>
      <c r="GNW1" s="14"/>
      <c r="GNX1" s="14"/>
      <c r="GNY1" s="14"/>
      <c r="GNZ1" s="14"/>
      <c r="GOA1" s="14"/>
      <c r="GOB1" s="14"/>
      <c r="GOC1" s="14"/>
      <c r="GOD1" s="14"/>
      <c r="GOE1" s="14"/>
      <c r="GOF1" s="14"/>
      <c r="GOG1" s="14"/>
      <c r="GOH1" s="14"/>
      <c r="GOI1" s="14"/>
      <c r="GOJ1" s="14"/>
      <c r="GOK1" s="14"/>
      <c r="GOL1" s="14"/>
      <c r="GOM1" s="14"/>
      <c r="GON1" s="14"/>
      <c r="GOO1" s="14"/>
      <c r="GOP1" s="14"/>
      <c r="GOQ1" s="14"/>
      <c r="GOR1" s="14"/>
      <c r="GOS1" s="14"/>
      <c r="GOT1" s="14"/>
      <c r="GOU1" s="14"/>
      <c r="GOV1" s="14"/>
      <c r="GOW1" s="14"/>
      <c r="GOX1" s="14"/>
      <c r="GOY1" s="14"/>
      <c r="GOZ1" s="14"/>
      <c r="GPA1" s="14"/>
      <c r="GPB1" s="14"/>
      <c r="GPC1" s="14"/>
      <c r="GPD1" s="14"/>
      <c r="GPE1" s="14"/>
      <c r="GPF1" s="14"/>
      <c r="GPG1" s="14"/>
      <c r="GPH1" s="14"/>
      <c r="GPI1" s="14"/>
      <c r="GPJ1" s="14"/>
      <c r="GPK1" s="14"/>
      <c r="GPL1" s="14"/>
      <c r="GPM1" s="14"/>
      <c r="GPN1" s="14"/>
      <c r="GPO1" s="14"/>
      <c r="GPP1" s="14"/>
      <c r="GPQ1" s="14"/>
      <c r="GPR1" s="14"/>
      <c r="GPS1" s="14"/>
      <c r="GPT1" s="14"/>
      <c r="GPU1" s="14"/>
      <c r="GPV1" s="14"/>
      <c r="GPW1" s="14"/>
      <c r="GPX1" s="14"/>
      <c r="GPY1" s="14"/>
      <c r="GPZ1" s="14"/>
      <c r="GQA1" s="14"/>
      <c r="GQB1" s="14"/>
      <c r="GQC1" s="14"/>
      <c r="GQD1" s="14"/>
      <c r="GQE1" s="14"/>
      <c r="GQF1" s="14"/>
      <c r="GQG1" s="14"/>
      <c r="GQH1" s="14"/>
      <c r="GQI1" s="14"/>
      <c r="GQJ1" s="14"/>
      <c r="GQK1" s="14"/>
      <c r="GQL1" s="14"/>
      <c r="GQM1" s="14"/>
      <c r="GQN1" s="14"/>
      <c r="GQO1" s="14"/>
      <c r="GQP1" s="14"/>
      <c r="GQQ1" s="14"/>
      <c r="GQR1" s="14"/>
      <c r="GQS1" s="14"/>
      <c r="GQT1" s="14"/>
      <c r="GQU1" s="14"/>
      <c r="GQV1" s="14"/>
      <c r="GQW1" s="14"/>
      <c r="GQX1" s="14"/>
      <c r="GQY1" s="14"/>
      <c r="GQZ1" s="14"/>
      <c r="GRA1" s="14"/>
      <c r="GRB1" s="14"/>
      <c r="GRC1" s="14"/>
      <c r="GRD1" s="14"/>
      <c r="GRE1" s="14"/>
      <c r="GRF1" s="14"/>
      <c r="GRG1" s="14"/>
      <c r="GRH1" s="14"/>
      <c r="GRI1" s="14"/>
      <c r="GRJ1" s="14"/>
      <c r="GRK1" s="14"/>
      <c r="GRL1" s="14"/>
      <c r="GRM1" s="14"/>
      <c r="GRN1" s="14"/>
      <c r="GRO1" s="14"/>
      <c r="GRP1" s="14"/>
      <c r="GRQ1" s="14"/>
      <c r="GRR1" s="14"/>
      <c r="GRS1" s="14"/>
      <c r="GRT1" s="14"/>
      <c r="GRU1" s="14"/>
      <c r="GRV1" s="14"/>
      <c r="GRW1" s="14"/>
      <c r="GRX1" s="14"/>
      <c r="GRY1" s="14"/>
      <c r="GRZ1" s="14"/>
      <c r="GSA1" s="14"/>
      <c r="GSB1" s="14"/>
      <c r="GSC1" s="14"/>
      <c r="GSD1" s="14"/>
      <c r="GSE1" s="14"/>
      <c r="GSF1" s="14"/>
      <c r="GSG1" s="14"/>
      <c r="GSH1" s="14"/>
      <c r="GSI1" s="14"/>
      <c r="GSJ1" s="14"/>
      <c r="GSK1" s="14"/>
      <c r="GSL1" s="14"/>
      <c r="GSM1" s="14"/>
      <c r="GSN1" s="14"/>
      <c r="GSO1" s="14"/>
      <c r="GSP1" s="14"/>
      <c r="GSQ1" s="14"/>
      <c r="GSR1" s="14"/>
      <c r="GSS1" s="14"/>
      <c r="GST1" s="14"/>
      <c r="GSU1" s="14"/>
      <c r="GSV1" s="14"/>
      <c r="GSW1" s="14"/>
      <c r="GSX1" s="14"/>
      <c r="GSY1" s="14"/>
      <c r="GSZ1" s="14"/>
      <c r="GTA1" s="14"/>
      <c r="GTB1" s="14"/>
      <c r="GTC1" s="14"/>
      <c r="GTD1" s="14"/>
      <c r="GTE1" s="14"/>
      <c r="GTF1" s="14"/>
      <c r="GTG1" s="14"/>
      <c r="GTH1" s="14"/>
      <c r="GTI1" s="14"/>
      <c r="GTJ1" s="14"/>
      <c r="GTK1" s="14"/>
      <c r="GTL1" s="14"/>
      <c r="GTM1" s="14"/>
      <c r="GTN1" s="14"/>
      <c r="GTO1" s="14"/>
      <c r="GTP1" s="14"/>
      <c r="GTQ1" s="14"/>
      <c r="GTR1" s="14"/>
      <c r="GTS1" s="14"/>
      <c r="GTT1" s="14"/>
      <c r="GTU1" s="14"/>
      <c r="GTV1" s="14"/>
      <c r="GTW1" s="14"/>
      <c r="GTX1" s="14"/>
      <c r="GTY1" s="14"/>
      <c r="GTZ1" s="14"/>
      <c r="GUA1" s="14"/>
      <c r="GUB1" s="14"/>
      <c r="GUC1" s="14"/>
      <c r="GUD1" s="14"/>
      <c r="GUE1" s="14"/>
      <c r="GUF1" s="14"/>
      <c r="GUG1" s="14"/>
      <c r="GUH1" s="14"/>
      <c r="GUI1" s="14"/>
      <c r="GUJ1" s="14"/>
      <c r="GUK1" s="14"/>
      <c r="GUL1" s="14"/>
      <c r="GUM1" s="14"/>
      <c r="GUN1" s="14"/>
      <c r="GUO1" s="14"/>
      <c r="GUP1" s="14"/>
      <c r="GUQ1" s="14"/>
      <c r="GUR1" s="14"/>
      <c r="GUS1" s="14"/>
      <c r="GUT1" s="14"/>
      <c r="GUU1" s="14"/>
      <c r="GUV1" s="14"/>
      <c r="GUW1" s="14"/>
      <c r="GUX1" s="14"/>
      <c r="GUY1" s="14"/>
      <c r="GUZ1" s="14"/>
      <c r="GVA1" s="14"/>
      <c r="GVB1" s="14"/>
      <c r="GVC1" s="14"/>
      <c r="GVD1" s="14"/>
      <c r="GVE1" s="14"/>
      <c r="GVF1" s="14"/>
      <c r="GVG1" s="14"/>
      <c r="GVH1" s="14"/>
      <c r="GVI1" s="14"/>
      <c r="GVJ1" s="14"/>
      <c r="GVK1" s="14"/>
      <c r="GVL1" s="14"/>
      <c r="GVM1" s="14"/>
      <c r="GVN1" s="14"/>
      <c r="GVO1" s="14"/>
      <c r="GVP1" s="14"/>
      <c r="GVQ1" s="14"/>
      <c r="GVR1" s="14"/>
      <c r="GVS1" s="14"/>
      <c r="GVT1" s="14"/>
      <c r="GVU1" s="14"/>
      <c r="GVV1" s="14"/>
      <c r="GVW1" s="14"/>
      <c r="GVX1" s="14"/>
      <c r="GVY1" s="14"/>
      <c r="GVZ1" s="14"/>
      <c r="GWA1" s="14"/>
      <c r="GWB1" s="14"/>
      <c r="GWC1" s="14"/>
      <c r="GWD1" s="14"/>
      <c r="GWE1" s="14"/>
      <c r="GWF1" s="14"/>
      <c r="GWG1" s="14"/>
      <c r="GWH1" s="14"/>
      <c r="GWI1" s="14"/>
      <c r="GWJ1" s="14"/>
      <c r="GWK1" s="14"/>
      <c r="GWL1" s="14"/>
      <c r="GWM1" s="14"/>
      <c r="GWN1" s="14"/>
      <c r="GWO1" s="14"/>
      <c r="GWP1" s="14"/>
      <c r="GWQ1" s="14"/>
      <c r="GWR1" s="14"/>
      <c r="GWS1" s="14"/>
      <c r="GWT1" s="14"/>
      <c r="GWU1" s="14"/>
      <c r="GWV1" s="14"/>
      <c r="GWW1" s="14"/>
      <c r="GWX1" s="14"/>
      <c r="GWY1" s="14"/>
      <c r="GWZ1" s="14"/>
      <c r="GXA1" s="14"/>
      <c r="GXB1" s="14"/>
      <c r="GXC1" s="14"/>
      <c r="GXD1" s="14"/>
      <c r="GXE1" s="14"/>
      <c r="GXF1" s="14"/>
      <c r="GXG1" s="14"/>
      <c r="GXH1" s="14"/>
      <c r="GXI1" s="14"/>
      <c r="GXJ1" s="14"/>
      <c r="GXK1" s="14"/>
      <c r="GXL1" s="14"/>
      <c r="GXM1" s="14"/>
      <c r="GXN1" s="14"/>
      <c r="GXO1" s="14"/>
      <c r="GXP1" s="14"/>
      <c r="GXQ1" s="14"/>
      <c r="GXR1" s="14"/>
      <c r="GXS1" s="14"/>
      <c r="GXT1" s="14"/>
      <c r="GXU1" s="14"/>
      <c r="GXV1" s="14"/>
      <c r="GXW1" s="14"/>
      <c r="GXX1" s="14"/>
      <c r="GXY1" s="14"/>
      <c r="GXZ1" s="14"/>
      <c r="GYA1" s="14"/>
      <c r="GYB1" s="14"/>
      <c r="GYC1" s="14"/>
      <c r="GYD1" s="14"/>
      <c r="GYE1" s="14"/>
      <c r="GYF1" s="14"/>
      <c r="GYG1" s="14"/>
      <c r="GYH1" s="14"/>
      <c r="GYI1" s="14"/>
      <c r="GYJ1" s="14"/>
      <c r="GYK1" s="14"/>
      <c r="GYL1" s="14"/>
      <c r="GYM1" s="14"/>
      <c r="GYN1" s="14"/>
      <c r="GYO1" s="14"/>
      <c r="GYP1" s="14"/>
      <c r="GYQ1" s="14"/>
      <c r="GYR1" s="14"/>
      <c r="GYS1" s="14"/>
      <c r="GYT1" s="14"/>
      <c r="GYU1" s="14"/>
      <c r="GYV1" s="14"/>
      <c r="GYW1" s="14"/>
      <c r="GYX1" s="14"/>
      <c r="GYY1" s="14"/>
      <c r="GYZ1" s="14"/>
      <c r="GZA1" s="14"/>
      <c r="GZB1" s="14"/>
      <c r="GZC1" s="14"/>
      <c r="GZD1" s="14"/>
      <c r="GZE1" s="14"/>
      <c r="GZF1" s="14"/>
      <c r="GZG1" s="14"/>
      <c r="GZH1" s="14"/>
      <c r="GZI1" s="14"/>
      <c r="GZJ1" s="14"/>
      <c r="GZK1" s="14"/>
      <c r="GZL1" s="14"/>
      <c r="GZM1" s="14"/>
      <c r="GZN1" s="14"/>
      <c r="GZO1" s="14"/>
      <c r="GZP1" s="14"/>
      <c r="GZQ1" s="14"/>
      <c r="GZR1" s="14"/>
      <c r="GZS1" s="14"/>
      <c r="GZT1" s="14"/>
      <c r="GZU1" s="14"/>
      <c r="GZV1" s="14"/>
      <c r="GZW1" s="14"/>
      <c r="GZX1" s="14"/>
      <c r="GZY1" s="14"/>
      <c r="GZZ1" s="14"/>
      <c r="HAA1" s="14"/>
      <c r="HAB1" s="14"/>
      <c r="HAC1" s="14"/>
      <c r="HAD1" s="14"/>
      <c r="HAE1" s="14"/>
      <c r="HAF1" s="14"/>
      <c r="HAG1" s="14"/>
      <c r="HAH1" s="14"/>
      <c r="HAI1" s="14"/>
      <c r="HAJ1" s="14"/>
      <c r="HAK1" s="14"/>
      <c r="HAL1" s="14"/>
      <c r="HAM1" s="14"/>
      <c r="HAN1" s="14"/>
      <c r="HAO1" s="14"/>
      <c r="HAP1" s="14"/>
      <c r="HAQ1" s="14"/>
      <c r="HAR1" s="14"/>
      <c r="HAS1" s="14"/>
      <c r="HAT1" s="14"/>
      <c r="HAU1" s="14"/>
      <c r="HAV1" s="14"/>
      <c r="HAW1" s="14"/>
      <c r="HAX1" s="14"/>
      <c r="HAY1" s="14"/>
      <c r="HAZ1" s="14"/>
      <c r="HBA1" s="14"/>
      <c r="HBB1" s="14"/>
      <c r="HBC1" s="14"/>
      <c r="HBD1" s="14"/>
      <c r="HBE1" s="14"/>
      <c r="HBF1" s="14"/>
      <c r="HBG1" s="14"/>
      <c r="HBH1" s="14"/>
      <c r="HBI1" s="14"/>
      <c r="HBJ1" s="14"/>
      <c r="HBK1" s="14"/>
      <c r="HBL1" s="14"/>
      <c r="HBM1" s="14"/>
      <c r="HBN1" s="14"/>
      <c r="HBO1" s="14"/>
      <c r="HBP1" s="14"/>
      <c r="HBQ1" s="14"/>
      <c r="HBR1" s="14"/>
      <c r="HBS1" s="14"/>
      <c r="HBT1" s="14"/>
      <c r="HBU1" s="14"/>
      <c r="HBV1" s="14"/>
      <c r="HBW1" s="14"/>
      <c r="HBX1" s="14"/>
      <c r="HBY1" s="14"/>
      <c r="HBZ1" s="14"/>
      <c r="HCA1" s="14"/>
      <c r="HCB1" s="14"/>
      <c r="HCC1" s="14"/>
      <c r="HCD1" s="14"/>
      <c r="HCE1" s="14"/>
      <c r="HCF1" s="14"/>
      <c r="HCG1" s="14"/>
      <c r="HCH1" s="14"/>
      <c r="HCI1" s="14"/>
      <c r="HCJ1" s="14"/>
      <c r="HCK1" s="14"/>
      <c r="HCL1" s="14"/>
      <c r="HCM1" s="14"/>
      <c r="HCN1" s="14"/>
      <c r="HCO1" s="14"/>
      <c r="HCP1" s="14"/>
      <c r="HCQ1" s="14"/>
      <c r="HCR1" s="14"/>
      <c r="HCS1" s="14"/>
      <c r="HCT1" s="14"/>
      <c r="HCU1" s="14"/>
      <c r="HCV1" s="14"/>
      <c r="HCW1" s="14"/>
      <c r="HCX1" s="14"/>
      <c r="HCY1" s="14"/>
      <c r="HCZ1" s="14"/>
      <c r="HDA1" s="14"/>
      <c r="HDB1" s="14"/>
      <c r="HDC1" s="14"/>
      <c r="HDD1" s="14"/>
      <c r="HDE1" s="14"/>
      <c r="HDF1" s="14"/>
      <c r="HDG1" s="14"/>
      <c r="HDH1" s="14"/>
      <c r="HDI1" s="14"/>
      <c r="HDJ1" s="14"/>
      <c r="HDK1" s="14"/>
      <c r="HDL1" s="14"/>
      <c r="HDM1" s="14"/>
      <c r="HDN1" s="14"/>
      <c r="HDO1" s="14"/>
      <c r="HDP1" s="14"/>
      <c r="HDQ1" s="14"/>
      <c r="HDR1" s="14"/>
      <c r="HDS1" s="14"/>
      <c r="HDT1" s="14"/>
      <c r="HDU1" s="14"/>
      <c r="HDV1" s="14"/>
      <c r="HDW1" s="14"/>
      <c r="HDX1" s="14"/>
      <c r="HDY1" s="14"/>
      <c r="HDZ1" s="14"/>
      <c r="HEA1" s="14"/>
      <c r="HEB1" s="14"/>
      <c r="HEC1" s="14"/>
      <c r="HED1" s="14"/>
      <c r="HEE1" s="14"/>
      <c r="HEF1" s="14"/>
      <c r="HEG1" s="14"/>
      <c r="HEH1" s="14"/>
      <c r="HEI1" s="14"/>
      <c r="HEJ1" s="14"/>
      <c r="HEK1" s="14"/>
      <c r="HEL1" s="14"/>
      <c r="HEM1" s="14"/>
      <c r="HEN1" s="14"/>
      <c r="HEO1" s="14"/>
      <c r="HEP1" s="14"/>
      <c r="HEQ1" s="14"/>
      <c r="HER1" s="14"/>
      <c r="HES1" s="14"/>
      <c r="HET1" s="14"/>
      <c r="HEU1" s="14"/>
      <c r="HEV1" s="14"/>
      <c r="HEW1" s="14"/>
      <c r="HEX1" s="14"/>
      <c r="HEY1" s="14"/>
      <c r="HEZ1" s="14"/>
      <c r="HFA1" s="14"/>
      <c r="HFB1" s="14"/>
      <c r="HFC1" s="14"/>
      <c r="HFD1" s="14"/>
      <c r="HFE1" s="14"/>
      <c r="HFF1" s="14"/>
      <c r="HFG1" s="14"/>
      <c r="HFH1" s="14"/>
      <c r="HFI1" s="14"/>
      <c r="HFJ1" s="14"/>
      <c r="HFK1" s="14"/>
      <c r="HFL1" s="14"/>
      <c r="HFM1" s="14"/>
      <c r="HFN1" s="14"/>
      <c r="HFO1" s="14"/>
      <c r="HFP1" s="14"/>
      <c r="HFQ1" s="14"/>
      <c r="HFR1" s="14"/>
      <c r="HFS1" s="14"/>
      <c r="HFT1" s="14"/>
      <c r="HFU1" s="14"/>
      <c r="HFV1" s="14"/>
      <c r="HFW1" s="14"/>
      <c r="HFX1" s="14"/>
      <c r="HFY1" s="14"/>
      <c r="HFZ1" s="14"/>
      <c r="HGA1" s="14"/>
      <c r="HGB1" s="14"/>
      <c r="HGC1" s="14"/>
      <c r="HGD1" s="14"/>
      <c r="HGE1" s="14"/>
      <c r="HGF1" s="14"/>
      <c r="HGG1" s="14"/>
      <c r="HGH1" s="14"/>
      <c r="HGI1" s="14"/>
      <c r="HGJ1" s="14"/>
      <c r="HGK1" s="14"/>
      <c r="HGL1" s="14"/>
      <c r="HGM1" s="14"/>
      <c r="HGN1" s="14"/>
      <c r="HGO1" s="14"/>
      <c r="HGP1" s="14"/>
      <c r="HGQ1" s="14"/>
      <c r="HGR1" s="14"/>
      <c r="HGS1" s="14"/>
      <c r="HGT1" s="14"/>
      <c r="HGU1" s="14"/>
      <c r="HGV1" s="14"/>
      <c r="HGW1" s="14"/>
      <c r="HGX1" s="14"/>
      <c r="HGY1" s="14"/>
      <c r="HGZ1" s="14"/>
      <c r="HHA1" s="14"/>
      <c r="HHB1" s="14"/>
      <c r="HHC1" s="14"/>
      <c r="HHD1" s="14"/>
      <c r="HHE1" s="14"/>
      <c r="HHF1" s="14"/>
      <c r="HHG1" s="14"/>
      <c r="HHH1" s="14"/>
      <c r="HHI1" s="14"/>
      <c r="HHJ1" s="14"/>
      <c r="HHK1" s="14"/>
      <c r="HHL1" s="14"/>
      <c r="HHM1" s="14"/>
      <c r="HHN1" s="14"/>
      <c r="HHO1" s="14"/>
      <c r="HHP1" s="14"/>
      <c r="HHQ1" s="14"/>
      <c r="HHR1" s="14"/>
      <c r="HHS1" s="14"/>
      <c r="HHT1" s="14"/>
      <c r="HHU1" s="14"/>
      <c r="HHV1" s="14"/>
      <c r="HHW1" s="14"/>
      <c r="HHX1" s="14"/>
      <c r="HHY1" s="14"/>
      <c r="HHZ1" s="14"/>
      <c r="HIA1" s="14"/>
      <c r="HIB1" s="14"/>
      <c r="HIC1" s="14"/>
      <c r="HID1" s="14"/>
      <c r="HIE1" s="14"/>
      <c r="HIF1" s="14"/>
      <c r="HIG1" s="14"/>
      <c r="HIH1" s="14"/>
      <c r="HII1" s="14"/>
      <c r="HIJ1" s="14"/>
      <c r="HIK1" s="14"/>
      <c r="HIL1" s="14"/>
      <c r="HIM1" s="14"/>
      <c r="HIN1" s="14"/>
      <c r="HIO1" s="14"/>
      <c r="HIP1" s="14"/>
      <c r="HIQ1" s="14"/>
      <c r="HIR1" s="14"/>
      <c r="HIS1" s="14"/>
      <c r="HIT1" s="14"/>
      <c r="HIU1" s="14"/>
      <c r="HIV1" s="14"/>
      <c r="HIW1" s="14"/>
      <c r="HIX1" s="14"/>
      <c r="HIY1" s="14"/>
      <c r="HIZ1" s="14"/>
      <c r="HJA1" s="14"/>
      <c r="HJB1" s="14"/>
      <c r="HJC1" s="14"/>
      <c r="HJD1" s="14"/>
      <c r="HJE1" s="14"/>
      <c r="HJF1" s="14"/>
      <c r="HJG1" s="14"/>
      <c r="HJH1" s="14"/>
      <c r="HJI1" s="14"/>
      <c r="HJJ1" s="14"/>
      <c r="HJK1" s="14"/>
      <c r="HJL1" s="14"/>
      <c r="HJM1" s="14"/>
      <c r="HJN1" s="14"/>
      <c r="HJO1" s="14"/>
      <c r="HJP1" s="14"/>
      <c r="HJQ1" s="14"/>
      <c r="HJR1" s="14"/>
      <c r="HJS1" s="14"/>
      <c r="HJT1" s="14"/>
      <c r="HJU1" s="14"/>
      <c r="HJV1" s="14"/>
      <c r="HJW1" s="14"/>
      <c r="HJX1" s="14"/>
      <c r="HJY1" s="14"/>
      <c r="HJZ1" s="14"/>
      <c r="HKA1" s="14"/>
      <c r="HKB1" s="14"/>
      <c r="HKC1" s="14"/>
      <c r="HKD1" s="14"/>
      <c r="HKE1" s="14"/>
      <c r="HKF1" s="14"/>
      <c r="HKG1" s="14"/>
      <c r="HKH1" s="14"/>
      <c r="HKI1" s="14"/>
      <c r="HKJ1" s="14"/>
      <c r="HKK1" s="14"/>
      <c r="HKL1" s="14"/>
      <c r="HKM1" s="14"/>
      <c r="HKN1" s="14"/>
      <c r="HKO1" s="14"/>
      <c r="HKP1" s="14"/>
      <c r="HKQ1" s="14"/>
      <c r="HKR1" s="14"/>
      <c r="HKS1" s="14"/>
      <c r="HKT1" s="14"/>
      <c r="HKU1" s="14"/>
      <c r="HKV1" s="14"/>
      <c r="HKW1" s="14"/>
      <c r="HKX1" s="14"/>
      <c r="HKY1" s="14"/>
      <c r="HKZ1" s="14"/>
      <c r="HLA1" s="14"/>
      <c r="HLB1" s="14"/>
      <c r="HLC1" s="14"/>
      <c r="HLD1" s="14"/>
      <c r="HLE1" s="14"/>
      <c r="HLF1" s="14"/>
      <c r="HLG1" s="14"/>
      <c r="HLH1" s="14"/>
      <c r="HLI1" s="14"/>
      <c r="HLJ1" s="14"/>
      <c r="HLK1" s="14"/>
      <c r="HLL1" s="14"/>
      <c r="HLM1" s="14"/>
      <c r="HLN1" s="14"/>
      <c r="HLO1" s="14"/>
      <c r="HLP1" s="14"/>
      <c r="HLQ1" s="14"/>
      <c r="HLR1" s="14"/>
      <c r="HLS1" s="14"/>
      <c r="HLT1" s="14"/>
      <c r="HLU1" s="14"/>
      <c r="HLV1" s="14"/>
      <c r="HLW1" s="14"/>
      <c r="HLX1" s="14"/>
      <c r="HLY1" s="14"/>
      <c r="HLZ1" s="14"/>
      <c r="HMA1" s="14"/>
      <c r="HMB1" s="14"/>
      <c r="HMC1" s="14"/>
      <c r="HMD1" s="14"/>
      <c r="HME1" s="14"/>
      <c r="HMF1" s="14"/>
      <c r="HMG1" s="14"/>
      <c r="HMH1" s="14"/>
      <c r="HMI1" s="14"/>
      <c r="HMJ1" s="14"/>
      <c r="HMK1" s="14"/>
      <c r="HML1" s="14"/>
      <c r="HMM1" s="14"/>
      <c r="HMN1" s="14"/>
      <c r="HMO1" s="14"/>
      <c r="HMP1" s="14"/>
      <c r="HMQ1" s="14"/>
      <c r="HMR1" s="14"/>
      <c r="HMS1" s="14"/>
      <c r="HMT1" s="14"/>
      <c r="HMU1" s="14"/>
      <c r="HMV1" s="14"/>
      <c r="HMW1" s="14"/>
      <c r="HMX1" s="14"/>
      <c r="HMY1" s="14"/>
      <c r="HMZ1" s="14"/>
      <c r="HNA1" s="14"/>
      <c r="HNB1" s="14"/>
      <c r="HNC1" s="14"/>
      <c r="HND1" s="14"/>
      <c r="HNE1" s="14"/>
      <c r="HNF1" s="14"/>
      <c r="HNG1" s="14"/>
      <c r="HNH1" s="14"/>
      <c r="HNI1" s="14"/>
      <c r="HNJ1" s="14"/>
      <c r="HNK1" s="14"/>
      <c r="HNL1" s="14"/>
      <c r="HNM1" s="14"/>
      <c r="HNN1" s="14"/>
      <c r="HNO1" s="14"/>
      <c r="HNP1" s="14"/>
      <c r="HNQ1" s="14"/>
      <c r="HNR1" s="14"/>
      <c r="HNS1" s="14"/>
      <c r="HNT1" s="14"/>
      <c r="HNU1" s="14"/>
      <c r="HNV1" s="14"/>
      <c r="HNW1" s="14"/>
      <c r="HNX1" s="14"/>
      <c r="HNY1" s="14"/>
      <c r="HNZ1" s="14"/>
      <c r="HOA1" s="14"/>
      <c r="HOB1" s="14"/>
      <c r="HOC1" s="14"/>
      <c r="HOD1" s="14"/>
      <c r="HOE1" s="14"/>
      <c r="HOF1" s="14"/>
      <c r="HOG1" s="14"/>
      <c r="HOH1" s="14"/>
      <c r="HOI1" s="14"/>
      <c r="HOJ1" s="14"/>
      <c r="HOK1" s="14"/>
      <c r="HOL1" s="14"/>
      <c r="HOM1" s="14"/>
      <c r="HON1" s="14"/>
      <c r="HOO1" s="14"/>
      <c r="HOP1" s="14"/>
      <c r="HOQ1" s="14"/>
      <c r="HOR1" s="14"/>
      <c r="HOS1" s="14"/>
      <c r="HOT1" s="14"/>
      <c r="HOU1" s="14"/>
      <c r="HOV1" s="14"/>
      <c r="HOW1" s="14"/>
      <c r="HOX1" s="14"/>
      <c r="HOY1" s="14"/>
      <c r="HOZ1" s="14"/>
      <c r="HPA1" s="14"/>
      <c r="HPB1" s="14"/>
      <c r="HPC1" s="14"/>
      <c r="HPD1" s="14"/>
      <c r="HPE1" s="14"/>
      <c r="HPF1" s="14"/>
      <c r="HPG1" s="14"/>
      <c r="HPH1" s="14"/>
      <c r="HPI1" s="14"/>
      <c r="HPJ1" s="14"/>
      <c r="HPK1" s="14"/>
      <c r="HPL1" s="14"/>
      <c r="HPM1" s="14"/>
      <c r="HPN1" s="14"/>
      <c r="HPO1" s="14"/>
      <c r="HPP1" s="14"/>
      <c r="HPQ1" s="14"/>
      <c r="HPR1" s="14"/>
      <c r="HPS1" s="14"/>
      <c r="HPT1" s="14"/>
      <c r="HPU1" s="14"/>
      <c r="HPV1" s="14"/>
      <c r="HPW1" s="14"/>
      <c r="HPX1" s="14"/>
      <c r="HPY1" s="14"/>
      <c r="HPZ1" s="14"/>
      <c r="HQA1" s="14"/>
      <c r="HQB1" s="14"/>
      <c r="HQC1" s="14"/>
      <c r="HQD1" s="14"/>
      <c r="HQE1" s="14"/>
      <c r="HQF1" s="14"/>
      <c r="HQG1" s="14"/>
      <c r="HQH1" s="14"/>
      <c r="HQI1" s="14"/>
      <c r="HQJ1" s="14"/>
      <c r="HQK1" s="14"/>
      <c r="HQL1" s="14"/>
      <c r="HQM1" s="14"/>
      <c r="HQN1" s="14"/>
      <c r="HQO1" s="14"/>
      <c r="HQP1" s="14"/>
      <c r="HQQ1" s="14"/>
      <c r="HQR1" s="14"/>
      <c r="HQS1" s="14"/>
      <c r="HQT1" s="14"/>
      <c r="HQU1" s="14"/>
      <c r="HQV1" s="14"/>
      <c r="HQW1" s="14"/>
      <c r="HQX1" s="14"/>
      <c r="HQY1" s="14"/>
      <c r="HQZ1" s="14"/>
      <c r="HRA1" s="14"/>
      <c r="HRB1" s="14"/>
      <c r="HRC1" s="14"/>
      <c r="HRD1" s="14"/>
      <c r="HRE1" s="14"/>
      <c r="HRF1" s="14"/>
      <c r="HRG1" s="14"/>
      <c r="HRH1" s="14"/>
      <c r="HRI1" s="14"/>
      <c r="HRJ1" s="14"/>
      <c r="HRK1" s="14"/>
      <c r="HRL1" s="14"/>
      <c r="HRM1" s="14"/>
      <c r="HRN1" s="14"/>
      <c r="HRO1" s="14"/>
      <c r="HRP1" s="14"/>
      <c r="HRQ1" s="14"/>
      <c r="HRR1" s="14"/>
      <c r="HRS1" s="14"/>
      <c r="HRT1" s="14"/>
      <c r="HRU1" s="14"/>
      <c r="HRV1" s="14"/>
      <c r="HRW1" s="14"/>
      <c r="HRX1" s="14"/>
      <c r="HRY1" s="14"/>
      <c r="HRZ1" s="14"/>
      <c r="HSA1" s="14"/>
      <c r="HSB1" s="14"/>
      <c r="HSC1" s="14"/>
      <c r="HSD1" s="14"/>
      <c r="HSE1" s="14"/>
      <c r="HSF1" s="14"/>
      <c r="HSG1" s="14"/>
      <c r="HSH1" s="14"/>
      <c r="HSI1" s="14"/>
      <c r="HSJ1" s="14"/>
      <c r="HSK1" s="14"/>
      <c r="HSL1" s="14"/>
      <c r="HSM1" s="14"/>
      <c r="HSN1" s="14"/>
      <c r="HSO1" s="14"/>
      <c r="HSP1" s="14"/>
      <c r="HSQ1" s="14"/>
      <c r="HSR1" s="14"/>
      <c r="HSS1" s="14"/>
      <c r="HST1" s="14"/>
      <c r="HSU1" s="14"/>
      <c r="HSV1" s="14"/>
      <c r="HSW1" s="14"/>
      <c r="HSX1" s="14"/>
      <c r="HSY1" s="14"/>
      <c r="HSZ1" s="14"/>
      <c r="HTA1" s="14"/>
      <c r="HTB1" s="14"/>
      <c r="HTC1" s="14"/>
      <c r="HTD1" s="14"/>
      <c r="HTE1" s="14"/>
      <c r="HTF1" s="14"/>
      <c r="HTG1" s="14"/>
      <c r="HTH1" s="14"/>
      <c r="HTI1" s="14"/>
      <c r="HTJ1" s="14"/>
      <c r="HTK1" s="14"/>
      <c r="HTL1" s="14"/>
      <c r="HTM1" s="14"/>
      <c r="HTN1" s="14"/>
      <c r="HTO1" s="14"/>
      <c r="HTP1" s="14"/>
      <c r="HTQ1" s="14"/>
      <c r="HTR1" s="14"/>
      <c r="HTS1" s="14"/>
      <c r="HTT1" s="14"/>
      <c r="HTU1" s="14"/>
      <c r="HTV1" s="14"/>
      <c r="HTW1" s="14"/>
      <c r="HTX1" s="14"/>
      <c r="HTY1" s="14"/>
      <c r="HTZ1" s="14"/>
      <c r="HUA1" s="14"/>
      <c r="HUB1" s="14"/>
      <c r="HUC1" s="14"/>
      <c r="HUD1" s="14"/>
      <c r="HUE1" s="14"/>
      <c r="HUF1" s="14"/>
      <c r="HUG1" s="14"/>
      <c r="HUH1" s="14"/>
      <c r="HUI1" s="14"/>
      <c r="HUJ1" s="14"/>
      <c r="HUK1" s="14"/>
      <c r="HUL1" s="14"/>
      <c r="HUM1" s="14"/>
      <c r="HUN1" s="14"/>
      <c r="HUO1" s="14"/>
      <c r="HUP1" s="14"/>
      <c r="HUQ1" s="14"/>
      <c r="HUR1" s="14"/>
      <c r="HUS1" s="14"/>
      <c r="HUT1" s="14"/>
      <c r="HUU1" s="14"/>
      <c r="HUV1" s="14"/>
      <c r="HUW1" s="14"/>
      <c r="HUX1" s="14"/>
      <c r="HUY1" s="14"/>
      <c r="HUZ1" s="14"/>
      <c r="HVA1" s="14"/>
      <c r="HVB1" s="14"/>
      <c r="HVC1" s="14"/>
      <c r="HVD1" s="14"/>
      <c r="HVE1" s="14"/>
      <c r="HVF1" s="14"/>
      <c r="HVG1" s="14"/>
      <c r="HVH1" s="14"/>
      <c r="HVI1" s="14"/>
      <c r="HVJ1" s="14"/>
      <c r="HVK1" s="14"/>
      <c r="HVL1" s="14"/>
      <c r="HVM1" s="14"/>
      <c r="HVN1" s="14"/>
      <c r="HVO1" s="14"/>
      <c r="HVP1" s="14"/>
      <c r="HVQ1" s="14"/>
      <c r="HVR1" s="14"/>
      <c r="HVS1" s="14"/>
      <c r="HVT1" s="14"/>
      <c r="HVU1" s="14"/>
      <c r="HVV1" s="14"/>
      <c r="HVW1" s="14"/>
      <c r="HVX1" s="14"/>
      <c r="HVY1" s="14"/>
      <c r="HVZ1" s="14"/>
      <c r="HWA1" s="14"/>
      <c r="HWB1" s="14"/>
      <c r="HWC1" s="14"/>
      <c r="HWD1" s="14"/>
      <c r="HWE1" s="14"/>
      <c r="HWF1" s="14"/>
      <c r="HWG1" s="14"/>
      <c r="HWH1" s="14"/>
      <c r="HWI1" s="14"/>
      <c r="HWJ1" s="14"/>
      <c r="HWK1" s="14"/>
      <c r="HWL1" s="14"/>
      <c r="HWM1" s="14"/>
      <c r="HWN1" s="14"/>
      <c r="HWO1" s="14"/>
      <c r="HWP1" s="14"/>
      <c r="HWQ1" s="14"/>
      <c r="HWR1" s="14"/>
      <c r="HWS1" s="14"/>
      <c r="HWT1" s="14"/>
      <c r="HWU1" s="14"/>
      <c r="HWV1" s="14"/>
      <c r="HWW1" s="14"/>
      <c r="HWX1" s="14"/>
      <c r="HWY1" s="14"/>
      <c r="HWZ1" s="14"/>
      <c r="HXA1" s="14"/>
      <c r="HXB1" s="14"/>
      <c r="HXC1" s="14"/>
      <c r="HXD1" s="14"/>
      <c r="HXE1" s="14"/>
      <c r="HXF1" s="14"/>
      <c r="HXG1" s="14"/>
      <c r="HXH1" s="14"/>
      <c r="HXI1" s="14"/>
      <c r="HXJ1" s="14"/>
      <c r="HXK1" s="14"/>
      <c r="HXL1" s="14"/>
      <c r="HXM1" s="14"/>
      <c r="HXN1" s="14"/>
      <c r="HXO1" s="14"/>
      <c r="HXP1" s="14"/>
      <c r="HXQ1" s="14"/>
      <c r="HXR1" s="14"/>
      <c r="HXS1" s="14"/>
      <c r="HXT1" s="14"/>
      <c r="HXU1" s="14"/>
      <c r="HXV1" s="14"/>
      <c r="HXW1" s="14"/>
      <c r="HXX1" s="14"/>
      <c r="HXY1" s="14"/>
      <c r="HXZ1" s="14"/>
      <c r="HYA1" s="14"/>
      <c r="HYB1" s="14"/>
      <c r="HYC1" s="14"/>
      <c r="HYD1" s="14"/>
      <c r="HYE1" s="14"/>
      <c r="HYF1" s="14"/>
      <c r="HYG1" s="14"/>
      <c r="HYH1" s="14"/>
      <c r="HYI1" s="14"/>
      <c r="HYJ1" s="14"/>
      <c r="HYK1" s="14"/>
      <c r="HYL1" s="14"/>
      <c r="HYM1" s="14"/>
      <c r="HYN1" s="14"/>
      <c r="HYO1" s="14"/>
      <c r="HYP1" s="14"/>
      <c r="HYQ1" s="14"/>
      <c r="HYR1" s="14"/>
      <c r="HYS1" s="14"/>
      <c r="HYT1" s="14"/>
      <c r="HYU1" s="14"/>
      <c r="HYV1" s="14"/>
      <c r="HYW1" s="14"/>
      <c r="HYX1" s="14"/>
      <c r="HYY1" s="14"/>
      <c r="HYZ1" s="14"/>
      <c r="HZA1" s="14"/>
      <c r="HZB1" s="14"/>
      <c r="HZC1" s="14"/>
      <c r="HZD1" s="14"/>
      <c r="HZE1" s="14"/>
      <c r="HZF1" s="14"/>
      <c r="HZG1" s="14"/>
      <c r="HZH1" s="14"/>
      <c r="HZI1" s="14"/>
      <c r="HZJ1" s="14"/>
      <c r="HZK1" s="14"/>
      <c r="HZL1" s="14"/>
      <c r="HZM1" s="14"/>
      <c r="HZN1" s="14"/>
      <c r="HZO1" s="14"/>
      <c r="HZP1" s="14"/>
      <c r="HZQ1" s="14"/>
      <c r="HZR1" s="14"/>
      <c r="HZS1" s="14"/>
      <c r="HZT1" s="14"/>
      <c r="HZU1" s="14"/>
      <c r="HZV1" s="14"/>
      <c r="HZW1" s="14"/>
      <c r="HZX1" s="14"/>
      <c r="HZY1" s="14"/>
      <c r="HZZ1" s="14"/>
      <c r="IAA1" s="14"/>
      <c r="IAB1" s="14"/>
      <c r="IAC1" s="14"/>
      <c r="IAD1" s="14"/>
      <c r="IAE1" s="14"/>
      <c r="IAF1" s="14"/>
      <c r="IAG1" s="14"/>
      <c r="IAH1" s="14"/>
      <c r="IAI1" s="14"/>
      <c r="IAJ1" s="14"/>
      <c r="IAK1" s="14"/>
      <c r="IAL1" s="14"/>
      <c r="IAM1" s="14"/>
      <c r="IAN1" s="14"/>
      <c r="IAO1" s="14"/>
      <c r="IAP1" s="14"/>
      <c r="IAQ1" s="14"/>
      <c r="IAR1" s="14"/>
      <c r="IAS1" s="14"/>
      <c r="IAT1" s="14"/>
      <c r="IAU1" s="14"/>
      <c r="IAV1" s="14"/>
      <c r="IAW1" s="14"/>
      <c r="IAX1" s="14"/>
      <c r="IAY1" s="14"/>
      <c r="IAZ1" s="14"/>
      <c r="IBA1" s="14"/>
      <c r="IBB1" s="14"/>
      <c r="IBC1" s="14"/>
      <c r="IBD1" s="14"/>
      <c r="IBE1" s="14"/>
      <c r="IBF1" s="14"/>
      <c r="IBG1" s="14"/>
      <c r="IBH1" s="14"/>
      <c r="IBI1" s="14"/>
      <c r="IBJ1" s="14"/>
      <c r="IBK1" s="14"/>
      <c r="IBL1" s="14"/>
      <c r="IBM1" s="14"/>
      <c r="IBN1" s="14"/>
      <c r="IBO1" s="14"/>
      <c r="IBP1" s="14"/>
      <c r="IBQ1" s="14"/>
      <c r="IBR1" s="14"/>
      <c r="IBS1" s="14"/>
      <c r="IBT1" s="14"/>
      <c r="IBU1" s="14"/>
      <c r="IBV1" s="14"/>
      <c r="IBW1" s="14"/>
      <c r="IBX1" s="14"/>
      <c r="IBY1" s="14"/>
      <c r="IBZ1" s="14"/>
      <c r="ICA1" s="14"/>
      <c r="ICB1" s="14"/>
      <c r="ICC1" s="14"/>
      <c r="ICD1" s="14"/>
      <c r="ICE1" s="14"/>
      <c r="ICF1" s="14"/>
      <c r="ICG1" s="14"/>
      <c r="ICH1" s="14"/>
      <c r="ICI1" s="14"/>
      <c r="ICJ1" s="14"/>
      <c r="ICK1" s="14"/>
      <c r="ICL1" s="14"/>
      <c r="ICM1" s="14"/>
      <c r="ICN1" s="14"/>
      <c r="ICO1" s="14"/>
      <c r="ICP1" s="14"/>
      <c r="ICQ1" s="14"/>
      <c r="ICR1" s="14"/>
      <c r="ICS1" s="14"/>
      <c r="ICT1" s="14"/>
      <c r="ICU1" s="14"/>
      <c r="ICV1" s="14"/>
      <c r="ICW1" s="14"/>
      <c r="ICX1" s="14"/>
      <c r="ICY1" s="14"/>
      <c r="ICZ1" s="14"/>
      <c r="IDA1" s="14"/>
      <c r="IDB1" s="14"/>
      <c r="IDC1" s="14"/>
      <c r="IDD1" s="14"/>
      <c r="IDE1" s="14"/>
      <c r="IDF1" s="14"/>
      <c r="IDG1" s="14"/>
      <c r="IDH1" s="14"/>
      <c r="IDI1" s="14"/>
      <c r="IDJ1" s="14"/>
      <c r="IDK1" s="14"/>
      <c r="IDL1" s="14"/>
      <c r="IDM1" s="14"/>
      <c r="IDN1" s="14"/>
      <c r="IDO1" s="14"/>
      <c r="IDP1" s="14"/>
      <c r="IDQ1" s="14"/>
      <c r="IDR1" s="14"/>
      <c r="IDS1" s="14"/>
      <c r="IDT1" s="14"/>
      <c r="IDU1" s="14"/>
      <c r="IDV1" s="14"/>
      <c r="IDW1" s="14"/>
      <c r="IDX1" s="14"/>
      <c r="IDY1" s="14"/>
      <c r="IDZ1" s="14"/>
      <c r="IEA1" s="14"/>
      <c r="IEB1" s="14"/>
      <c r="IEC1" s="14"/>
      <c r="IED1" s="14"/>
      <c r="IEE1" s="14"/>
      <c r="IEF1" s="14"/>
      <c r="IEG1" s="14"/>
      <c r="IEH1" s="14"/>
      <c r="IEI1" s="14"/>
      <c r="IEJ1" s="14"/>
      <c r="IEK1" s="14"/>
      <c r="IEL1" s="14"/>
      <c r="IEM1" s="14"/>
      <c r="IEN1" s="14"/>
      <c r="IEO1" s="14"/>
      <c r="IEP1" s="14"/>
      <c r="IEQ1" s="14"/>
      <c r="IER1" s="14"/>
      <c r="IES1" s="14"/>
      <c r="IET1" s="14"/>
      <c r="IEU1" s="14"/>
      <c r="IEV1" s="14"/>
      <c r="IEW1" s="14"/>
      <c r="IEX1" s="14"/>
      <c r="IEY1" s="14"/>
      <c r="IEZ1" s="14"/>
      <c r="IFA1" s="14"/>
      <c r="IFB1" s="14"/>
      <c r="IFC1" s="14"/>
      <c r="IFD1" s="14"/>
      <c r="IFE1" s="14"/>
      <c r="IFF1" s="14"/>
      <c r="IFG1" s="14"/>
      <c r="IFH1" s="14"/>
      <c r="IFI1" s="14"/>
      <c r="IFJ1" s="14"/>
      <c r="IFK1" s="14"/>
      <c r="IFL1" s="14"/>
      <c r="IFM1" s="14"/>
      <c r="IFN1" s="14"/>
      <c r="IFO1" s="14"/>
      <c r="IFP1" s="14"/>
      <c r="IFQ1" s="14"/>
      <c r="IFR1" s="14"/>
      <c r="IFS1" s="14"/>
      <c r="IFT1" s="14"/>
      <c r="IFU1" s="14"/>
      <c r="IFV1" s="14"/>
      <c r="IFW1" s="14"/>
      <c r="IFX1" s="14"/>
      <c r="IFY1" s="14"/>
      <c r="IFZ1" s="14"/>
      <c r="IGA1" s="14"/>
      <c r="IGB1" s="14"/>
      <c r="IGC1" s="14"/>
      <c r="IGD1" s="14"/>
      <c r="IGE1" s="14"/>
      <c r="IGF1" s="14"/>
      <c r="IGG1" s="14"/>
      <c r="IGH1" s="14"/>
      <c r="IGI1" s="14"/>
      <c r="IGJ1" s="14"/>
      <c r="IGK1" s="14"/>
      <c r="IGL1" s="14"/>
      <c r="IGM1" s="14"/>
      <c r="IGN1" s="14"/>
      <c r="IGO1" s="14"/>
      <c r="IGP1" s="14"/>
      <c r="IGQ1" s="14"/>
      <c r="IGR1" s="14"/>
      <c r="IGS1" s="14"/>
      <c r="IGT1" s="14"/>
      <c r="IGU1" s="14"/>
      <c r="IGV1" s="14"/>
      <c r="IGW1" s="14"/>
      <c r="IGX1" s="14"/>
      <c r="IGY1" s="14"/>
      <c r="IGZ1" s="14"/>
      <c r="IHA1" s="14"/>
      <c r="IHB1" s="14"/>
      <c r="IHC1" s="14"/>
      <c r="IHD1" s="14"/>
      <c r="IHE1" s="14"/>
      <c r="IHF1" s="14"/>
      <c r="IHG1" s="14"/>
      <c r="IHH1" s="14"/>
      <c r="IHI1" s="14"/>
      <c r="IHJ1" s="14"/>
      <c r="IHK1" s="14"/>
      <c r="IHL1" s="14"/>
      <c r="IHM1" s="14"/>
      <c r="IHN1" s="14"/>
      <c r="IHO1" s="14"/>
      <c r="IHP1" s="14"/>
      <c r="IHQ1" s="14"/>
      <c r="IHR1" s="14"/>
      <c r="IHS1" s="14"/>
      <c r="IHT1" s="14"/>
      <c r="IHU1" s="14"/>
      <c r="IHV1" s="14"/>
      <c r="IHW1" s="14"/>
      <c r="IHX1" s="14"/>
      <c r="IHY1" s="14"/>
      <c r="IHZ1" s="14"/>
      <c r="IIA1" s="14"/>
      <c r="IIB1" s="14"/>
      <c r="IIC1" s="14"/>
      <c r="IID1" s="14"/>
      <c r="IIE1" s="14"/>
      <c r="IIF1" s="14"/>
      <c r="IIG1" s="14"/>
      <c r="IIH1" s="14"/>
      <c r="III1" s="14"/>
      <c r="IIJ1" s="14"/>
      <c r="IIK1" s="14"/>
      <c r="IIL1" s="14"/>
      <c r="IIM1" s="14"/>
      <c r="IIN1" s="14"/>
      <c r="IIO1" s="14"/>
      <c r="IIP1" s="14"/>
      <c r="IIQ1" s="14"/>
      <c r="IIR1" s="14"/>
      <c r="IIS1" s="14"/>
      <c r="IIT1" s="14"/>
      <c r="IIU1" s="14"/>
      <c r="IIV1" s="14"/>
      <c r="IIW1" s="14"/>
      <c r="IIX1" s="14"/>
      <c r="IIY1" s="14"/>
      <c r="IIZ1" s="14"/>
      <c r="IJA1" s="14"/>
      <c r="IJB1" s="14"/>
      <c r="IJC1" s="14"/>
      <c r="IJD1" s="14"/>
      <c r="IJE1" s="14"/>
      <c r="IJF1" s="14"/>
      <c r="IJG1" s="14"/>
      <c r="IJH1" s="14"/>
      <c r="IJI1" s="14"/>
      <c r="IJJ1" s="14"/>
      <c r="IJK1" s="14"/>
      <c r="IJL1" s="14"/>
      <c r="IJM1" s="14"/>
      <c r="IJN1" s="14"/>
      <c r="IJO1" s="14"/>
      <c r="IJP1" s="14"/>
      <c r="IJQ1" s="14"/>
      <c r="IJR1" s="14"/>
      <c r="IJS1" s="14"/>
      <c r="IJT1" s="14"/>
      <c r="IJU1" s="14"/>
      <c r="IJV1" s="14"/>
      <c r="IJW1" s="14"/>
      <c r="IJX1" s="14"/>
      <c r="IJY1" s="14"/>
      <c r="IJZ1" s="14"/>
      <c r="IKA1" s="14"/>
      <c r="IKB1" s="14"/>
      <c r="IKC1" s="14"/>
      <c r="IKD1" s="14"/>
      <c r="IKE1" s="14"/>
      <c r="IKF1" s="14"/>
      <c r="IKG1" s="14"/>
      <c r="IKH1" s="14"/>
      <c r="IKI1" s="14"/>
      <c r="IKJ1" s="14"/>
      <c r="IKK1" s="14"/>
      <c r="IKL1" s="14"/>
      <c r="IKM1" s="14"/>
      <c r="IKN1" s="14"/>
      <c r="IKO1" s="14"/>
      <c r="IKP1" s="14"/>
      <c r="IKQ1" s="14"/>
      <c r="IKR1" s="14"/>
      <c r="IKS1" s="14"/>
      <c r="IKT1" s="14"/>
      <c r="IKU1" s="14"/>
      <c r="IKV1" s="14"/>
      <c r="IKW1" s="14"/>
      <c r="IKX1" s="14"/>
      <c r="IKY1" s="14"/>
      <c r="IKZ1" s="14"/>
      <c r="ILA1" s="14"/>
      <c r="ILB1" s="14"/>
      <c r="ILC1" s="14"/>
      <c r="ILD1" s="14"/>
      <c r="ILE1" s="14"/>
      <c r="ILF1" s="14"/>
      <c r="ILG1" s="14"/>
      <c r="ILH1" s="14"/>
      <c r="ILI1" s="14"/>
      <c r="ILJ1" s="14"/>
      <c r="ILK1" s="14"/>
      <c r="ILL1" s="14"/>
      <c r="ILM1" s="14"/>
      <c r="ILN1" s="14"/>
      <c r="ILO1" s="14"/>
      <c r="ILP1" s="14"/>
      <c r="ILQ1" s="14"/>
      <c r="ILR1" s="14"/>
      <c r="ILS1" s="14"/>
      <c r="ILT1" s="14"/>
      <c r="ILU1" s="14"/>
      <c r="ILV1" s="14"/>
      <c r="ILW1" s="14"/>
      <c r="ILX1" s="14"/>
      <c r="ILY1" s="14"/>
      <c r="ILZ1" s="14"/>
      <c r="IMA1" s="14"/>
      <c r="IMB1" s="14"/>
      <c r="IMC1" s="14"/>
      <c r="IMD1" s="14"/>
      <c r="IME1" s="14"/>
      <c r="IMF1" s="14"/>
      <c r="IMG1" s="14"/>
      <c r="IMH1" s="14"/>
      <c r="IMI1" s="14"/>
      <c r="IMJ1" s="14"/>
      <c r="IMK1" s="14"/>
      <c r="IML1" s="14"/>
      <c r="IMM1" s="14"/>
      <c r="IMN1" s="14"/>
      <c r="IMO1" s="14"/>
      <c r="IMP1" s="14"/>
      <c r="IMQ1" s="14"/>
      <c r="IMR1" s="14"/>
      <c r="IMS1" s="14"/>
      <c r="IMT1" s="14"/>
      <c r="IMU1" s="14"/>
      <c r="IMV1" s="14"/>
      <c r="IMW1" s="14"/>
      <c r="IMX1" s="14"/>
      <c r="IMY1" s="14"/>
      <c r="IMZ1" s="14"/>
      <c r="INA1" s="14"/>
      <c r="INB1" s="14"/>
      <c r="INC1" s="14"/>
      <c r="IND1" s="14"/>
      <c r="INE1" s="14"/>
      <c r="INF1" s="14"/>
      <c r="ING1" s="14"/>
      <c r="INH1" s="14"/>
      <c r="INI1" s="14"/>
      <c r="INJ1" s="14"/>
      <c r="INK1" s="14"/>
      <c r="INL1" s="14"/>
      <c r="INM1" s="14"/>
      <c r="INN1" s="14"/>
      <c r="INO1" s="14"/>
      <c r="INP1" s="14"/>
      <c r="INQ1" s="14"/>
      <c r="INR1" s="14"/>
      <c r="INS1" s="14"/>
      <c r="INT1" s="14"/>
      <c r="INU1" s="14"/>
      <c r="INV1" s="14"/>
      <c r="INW1" s="14"/>
      <c r="INX1" s="14"/>
      <c r="INY1" s="14"/>
      <c r="INZ1" s="14"/>
      <c r="IOA1" s="14"/>
      <c r="IOB1" s="14"/>
      <c r="IOC1" s="14"/>
      <c r="IOD1" s="14"/>
      <c r="IOE1" s="14"/>
      <c r="IOF1" s="14"/>
      <c r="IOG1" s="14"/>
      <c r="IOH1" s="14"/>
      <c r="IOI1" s="14"/>
      <c r="IOJ1" s="14"/>
      <c r="IOK1" s="14"/>
      <c r="IOL1" s="14"/>
      <c r="IOM1" s="14"/>
      <c r="ION1" s="14"/>
      <c r="IOO1" s="14"/>
      <c r="IOP1" s="14"/>
      <c r="IOQ1" s="14"/>
      <c r="IOR1" s="14"/>
      <c r="IOS1" s="14"/>
      <c r="IOT1" s="14"/>
      <c r="IOU1" s="14"/>
      <c r="IOV1" s="14"/>
      <c r="IOW1" s="14"/>
      <c r="IOX1" s="14"/>
      <c r="IOY1" s="14"/>
      <c r="IOZ1" s="14"/>
      <c r="IPA1" s="14"/>
      <c r="IPB1" s="14"/>
      <c r="IPC1" s="14"/>
      <c r="IPD1" s="14"/>
      <c r="IPE1" s="14"/>
      <c r="IPF1" s="14"/>
      <c r="IPG1" s="14"/>
      <c r="IPH1" s="14"/>
      <c r="IPI1" s="14"/>
      <c r="IPJ1" s="14"/>
      <c r="IPK1" s="14"/>
      <c r="IPL1" s="14"/>
      <c r="IPM1" s="14"/>
      <c r="IPN1" s="14"/>
      <c r="IPO1" s="14"/>
      <c r="IPP1" s="14"/>
      <c r="IPQ1" s="14"/>
      <c r="IPR1" s="14"/>
      <c r="IPS1" s="14"/>
      <c r="IPT1" s="14"/>
      <c r="IPU1" s="14"/>
      <c r="IPV1" s="14"/>
      <c r="IPW1" s="14"/>
      <c r="IPX1" s="14"/>
      <c r="IPY1" s="14"/>
      <c r="IPZ1" s="14"/>
      <c r="IQA1" s="14"/>
      <c r="IQB1" s="14"/>
      <c r="IQC1" s="14"/>
      <c r="IQD1" s="14"/>
      <c r="IQE1" s="14"/>
      <c r="IQF1" s="14"/>
      <c r="IQG1" s="14"/>
      <c r="IQH1" s="14"/>
      <c r="IQI1" s="14"/>
      <c r="IQJ1" s="14"/>
      <c r="IQK1" s="14"/>
      <c r="IQL1" s="14"/>
      <c r="IQM1" s="14"/>
      <c r="IQN1" s="14"/>
      <c r="IQO1" s="14"/>
      <c r="IQP1" s="14"/>
      <c r="IQQ1" s="14"/>
      <c r="IQR1" s="14"/>
      <c r="IQS1" s="14"/>
      <c r="IQT1" s="14"/>
      <c r="IQU1" s="14"/>
      <c r="IQV1" s="14"/>
      <c r="IQW1" s="14"/>
      <c r="IQX1" s="14"/>
      <c r="IQY1" s="14"/>
      <c r="IQZ1" s="14"/>
      <c r="IRA1" s="14"/>
      <c r="IRB1" s="14"/>
      <c r="IRC1" s="14"/>
      <c r="IRD1" s="14"/>
      <c r="IRE1" s="14"/>
      <c r="IRF1" s="14"/>
      <c r="IRG1" s="14"/>
      <c r="IRH1" s="14"/>
      <c r="IRI1" s="14"/>
      <c r="IRJ1" s="14"/>
      <c r="IRK1" s="14"/>
      <c r="IRL1" s="14"/>
      <c r="IRM1" s="14"/>
      <c r="IRN1" s="14"/>
      <c r="IRO1" s="14"/>
      <c r="IRP1" s="14"/>
      <c r="IRQ1" s="14"/>
      <c r="IRR1" s="14"/>
      <c r="IRS1" s="14"/>
      <c r="IRT1" s="14"/>
      <c r="IRU1" s="14"/>
      <c r="IRV1" s="14"/>
      <c r="IRW1" s="14"/>
      <c r="IRX1" s="14"/>
      <c r="IRY1" s="14"/>
      <c r="IRZ1" s="14"/>
      <c r="ISA1" s="14"/>
      <c r="ISB1" s="14"/>
      <c r="ISC1" s="14"/>
      <c r="ISD1" s="14"/>
      <c r="ISE1" s="14"/>
      <c r="ISF1" s="14"/>
      <c r="ISG1" s="14"/>
      <c r="ISH1" s="14"/>
      <c r="ISI1" s="14"/>
      <c r="ISJ1" s="14"/>
      <c r="ISK1" s="14"/>
      <c r="ISL1" s="14"/>
      <c r="ISM1" s="14"/>
      <c r="ISN1" s="14"/>
      <c r="ISO1" s="14"/>
      <c r="ISP1" s="14"/>
      <c r="ISQ1" s="14"/>
      <c r="ISR1" s="14"/>
      <c r="ISS1" s="14"/>
      <c r="IST1" s="14"/>
      <c r="ISU1" s="14"/>
      <c r="ISV1" s="14"/>
      <c r="ISW1" s="14"/>
      <c r="ISX1" s="14"/>
      <c r="ISY1" s="14"/>
      <c r="ISZ1" s="14"/>
      <c r="ITA1" s="14"/>
      <c r="ITB1" s="14"/>
      <c r="ITC1" s="14"/>
      <c r="ITD1" s="14"/>
      <c r="ITE1" s="14"/>
      <c r="ITF1" s="14"/>
      <c r="ITG1" s="14"/>
      <c r="ITH1" s="14"/>
      <c r="ITI1" s="14"/>
      <c r="ITJ1" s="14"/>
      <c r="ITK1" s="14"/>
      <c r="ITL1" s="14"/>
      <c r="ITM1" s="14"/>
      <c r="ITN1" s="14"/>
      <c r="ITO1" s="14"/>
      <c r="ITP1" s="14"/>
      <c r="ITQ1" s="14"/>
      <c r="ITR1" s="14"/>
      <c r="ITS1" s="14"/>
      <c r="ITT1" s="14"/>
      <c r="ITU1" s="14"/>
      <c r="ITV1" s="14"/>
      <c r="ITW1" s="14"/>
      <c r="ITX1" s="14"/>
      <c r="ITY1" s="14"/>
      <c r="ITZ1" s="14"/>
      <c r="IUA1" s="14"/>
      <c r="IUB1" s="14"/>
      <c r="IUC1" s="14"/>
      <c r="IUD1" s="14"/>
      <c r="IUE1" s="14"/>
      <c r="IUF1" s="14"/>
      <c r="IUG1" s="14"/>
      <c r="IUH1" s="14"/>
      <c r="IUI1" s="14"/>
      <c r="IUJ1" s="14"/>
      <c r="IUK1" s="14"/>
      <c r="IUL1" s="14"/>
      <c r="IUM1" s="14"/>
      <c r="IUN1" s="14"/>
      <c r="IUO1" s="14"/>
      <c r="IUP1" s="14"/>
      <c r="IUQ1" s="14"/>
      <c r="IUR1" s="14"/>
      <c r="IUS1" s="14"/>
      <c r="IUT1" s="14"/>
      <c r="IUU1" s="14"/>
      <c r="IUV1" s="14"/>
      <c r="IUW1" s="14"/>
      <c r="IUX1" s="14"/>
      <c r="IUY1" s="14"/>
      <c r="IUZ1" s="14"/>
      <c r="IVA1" s="14"/>
      <c r="IVB1" s="14"/>
      <c r="IVC1" s="14"/>
      <c r="IVD1" s="14"/>
      <c r="IVE1" s="14"/>
      <c r="IVF1" s="14"/>
      <c r="IVG1" s="14"/>
      <c r="IVH1" s="14"/>
      <c r="IVI1" s="14"/>
      <c r="IVJ1" s="14"/>
      <c r="IVK1" s="14"/>
      <c r="IVL1" s="14"/>
      <c r="IVM1" s="14"/>
      <c r="IVN1" s="14"/>
      <c r="IVO1" s="14"/>
      <c r="IVP1" s="14"/>
      <c r="IVQ1" s="14"/>
      <c r="IVR1" s="14"/>
      <c r="IVS1" s="14"/>
      <c r="IVT1" s="14"/>
      <c r="IVU1" s="14"/>
      <c r="IVV1" s="14"/>
      <c r="IVW1" s="14"/>
      <c r="IVX1" s="14"/>
      <c r="IVY1" s="14"/>
      <c r="IVZ1" s="14"/>
      <c r="IWA1" s="14"/>
      <c r="IWB1" s="14"/>
      <c r="IWC1" s="14"/>
      <c r="IWD1" s="14"/>
      <c r="IWE1" s="14"/>
      <c r="IWF1" s="14"/>
      <c r="IWG1" s="14"/>
      <c r="IWH1" s="14"/>
      <c r="IWI1" s="14"/>
      <c r="IWJ1" s="14"/>
      <c r="IWK1" s="14"/>
      <c r="IWL1" s="14"/>
      <c r="IWM1" s="14"/>
      <c r="IWN1" s="14"/>
      <c r="IWO1" s="14"/>
      <c r="IWP1" s="14"/>
      <c r="IWQ1" s="14"/>
      <c r="IWR1" s="14"/>
      <c r="IWS1" s="14"/>
      <c r="IWT1" s="14"/>
      <c r="IWU1" s="14"/>
      <c r="IWV1" s="14"/>
      <c r="IWW1" s="14"/>
      <c r="IWX1" s="14"/>
      <c r="IWY1" s="14"/>
      <c r="IWZ1" s="14"/>
      <c r="IXA1" s="14"/>
      <c r="IXB1" s="14"/>
      <c r="IXC1" s="14"/>
      <c r="IXD1" s="14"/>
      <c r="IXE1" s="14"/>
      <c r="IXF1" s="14"/>
      <c r="IXG1" s="14"/>
      <c r="IXH1" s="14"/>
      <c r="IXI1" s="14"/>
      <c r="IXJ1" s="14"/>
      <c r="IXK1" s="14"/>
      <c r="IXL1" s="14"/>
      <c r="IXM1" s="14"/>
      <c r="IXN1" s="14"/>
      <c r="IXO1" s="14"/>
      <c r="IXP1" s="14"/>
      <c r="IXQ1" s="14"/>
      <c r="IXR1" s="14"/>
      <c r="IXS1" s="14"/>
      <c r="IXT1" s="14"/>
      <c r="IXU1" s="14"/>
      <c r="IXV1" s="14"/>
      <c r="IXW1" s="14"/>
      <c r="IXX1" s="14"/>
      <c r="IXY1" s="14"/>
      <c r="IXZ1" s="14"/>
      <c r="IYA1" s="14"/>
      <c r="IYB1" s="14"/>
      <c r="IYC1" s="14"/>
      <c r="IYD1" s="14"/>
      <c r="IYE1" s="14"/>
      <c r="IYF1" s="14"/>
      <c r="IYG1" s="14"/>
      <c r="IYH1" s="14"/>
      <c r="IYI1" s="14"/>
      <c r="IYJ1" s="14"/>
      <c r="IYK1" s="14"/>
      <c r="IYL1" s="14"/>
      <c r="IYM1" s="14"/>
      <c r="IYN1" s="14"/>
      <c r="IYO1" s="14"/>
      <c r="IYP1" s="14"/>
      <c r="IYQ1" s="14"/>
      <c r="IYR1" s="14"/>
      <c r="IYS1" s="14"/>
      <c r="IYT1" s="14"/>
      <c r="IYU1" s="14"/>
      <c r="IYV1" s="14"/>
      <c r="IYW1" s="14"/>
      <c r="IYX1" s="14"/>
      <c r="IYY1" s="14"/>
      <c r="IYZ1" s="14"/>
      <c r="IZA1" s="14"/>
      <c r="IZB1" s="14"/>
      <c r="IZC1" s="14"/>
      <c r="IZD1" s="14"/>
      <c r="IZE1" s="14"/>
      <c r="IZF1" s="14"/>
      <c r="IZG1" s="14"/>
      <c r="IZH1" s="14"/>
      <c r="IZI1" s="14"/>
      <c r="IZJ1" s="14"/>
      <c r="IZK1" s="14"/>
      <c r="IZL1" s="14"/>
      <c r="IZM1" s="14"/>
      <c r="IZN1" s="14"/>
      <c r="IZO1" s="14"/>
      <c r="IZP1" s="14"/>
      <c r="IZQ1" s="14"/>
      <c r="IZR1" s="14"/>
      <c r="IZS1" s="14"/>
      <c r="IZT1" s="14"/>
      <c r="IZU1" s="14"/>
      <c r="IZV1" s="14"/>
      <c r="IZW1" s="14"/>
      <c r="IZX1" s="14"/>
      <c r="IZY1" s="14"/>
      <c r="IZZ1" s="14"/>
      <c r="JAA1" s="14"/>
      <c r="JAB1" s="14"/>
      <c r="JAC1" s="14"/>
      <c r="JAD1" s="14"/>
      <c r="JAE1" s="14"/>
      <c r="JAF1" s="14"/>
      <c r="JAG1" s="14"/>
      <c r="JAH1" s="14"/>
      <c r="JAI1" s="14"/>
      <c r="JAJ1" s="14"/>
      <c r="JAK1" s="14"/>
      <c r="JAL1" s="14"/>
      <c r="JAM1" s="14"/>
      <c r="JAN1" s="14"/>
      <c r="JAO1" s="14"/>
      <c r="JAP1" s="14"/>
      <c r="JAQ1" s="14"/>
      <c r="JAR1" s="14"/>
      <c r="JAS1" s="14"/>
      <c r="JAT1" s="14"/>
      <c r="JAU1" s="14"/>
      <c r="JAV1" s="14"/>
      <c r="JAW1" s="14"/>
      <c r="JAX1" s="14"/>
      <c r="JAY1" s="14"/>
      <c r="JAZ1" s="14"/>
      <c r="JBA1" s="14"/>
      <c r="JBB1" s="14"/>
      <c r="JBC1" s="14"/>
      <c r="JBD1" s="14"/>
      <c r="JBE1" s="14"/>
      <c r="JBF1" s="14"/>
      <c r="JBG1" s="14"/>
      <c r="JBH1" s="14"/>
      <c r="JBI1" s="14"/>
      <c r="JBJ1" s="14"/>
      <c r="JBK1" s="14"/>
      <c r="JBL1" s="14"/>
      <c r="JBM1" s="14"/>
      <c r="JBN1" s="14"/>
      <c r="JBO1" s="14"/>
      <c r="JBP1" s="14"/>
      <c r="JBQ1" s="14"/>
      <c r="JBR1" s="14"/>
      <c r="JBS1" s="14"/>
      <c r="JBT1" s="14"/>
      <c r="JBU1" s="14"/>
      <c r="JBV1" s="14"/>
      <c r="JBW1" s="14"/>
      <c r="JBX1" s="14"/>
      <c r="JBY1" s="14"/>
      <c r="JBZ1" s="14"/>
      <c r="JCA1" s="14"/>
      <c r="JCB1" s="14"/>
      <c r="JCC1" s="14"/>
      <c r="JCD1" s="14"/>
      <c r="JCE1" s="14"/>
      <c r="JCF1" s="14"/>
      <c r="JCG1" s="14"/>
      <c r="JCH1" s="14"/>
      <c r="JCI1" s="14"/>
      <c r="JCJ1" s="14"/>
      <c r="JCK1" s="14"/>
      <c r="JCL1" s="14"/>
      <c r="JCM1" s="14"/>
      <c r="JCN1" s="14"/>
      <c r="JCO1" s="14"/>
      <c r="JCP1" s="14"/>
      <c r="JCQ1" s="14"/>
      <c r="JCR1" s="14"/>
      <c r="JCS1" s="14"/>
      <c r="JCT1" s="14"/>
      <c r="JCU1" s="14"/>
      <c r="JCV1" s="14"/>
      <c r="JCW1" s="14"/>
      <c r="JCX1" s="14"/>
      <c r="JCY1" s="14"/>
      <c r="JCZ1" s="14"/>
      <c r="JDA1" s="14"/>
      <c r="JDB1" s="14"/>
      <c r="JDC1" s="14"/>
      <c r="JDD1" s="14"/>
      <c r="JDE1" s="14"/>
      <c r="JDF1" s="14"/>
      <c r="JDG1" s="14"/>
      <c r="JDH1" s="14"/>
      <c r="JDI1" s="14"/>
      <c r="JDJ1" s="14"/>
      <c r="JDK1" s="14"/>
      <c r="JDL1" s="14"/>
      <c r="JDM1" s="14"/>
      <c r="JDN1" s="14"/>
      <c r="JDO1" s="14"/>
      <c r="JDP1" s="14"/>
      <c r="JDQ1" s="14"/>
      <c r="JDR1" s="14"/>
      <c r="JDS1" s="14"/>
      <c r="JDT1" s="14"/>
      <c r="JDU1" s="14"/>
      <c r="JDV1" s="14"/>
      <c r="JDW1" s="14"/>
      <c r="JDX1" s="14"/>
      <c r="JDY1" s="14"/>
      <c r="JDZ1" s="14"/>
      <c r="JEA1" s="14"/>
      <c r="JEB1" s="14"/>
      <c r="JEC1" s="14"/>
      <c r="JED1" s="14"/>
      <c r="JEE1" s="14"/>
      <c r="JEF1" s="14"/>
      <c r="JEG1" s="14"/>
      <c r="JEH1" s="14"/>
      <c r="JEI1" s="14"/>
      <c r="JEJ1" s="14"/>
      <c r="JEK1" s="14"/>
      <c r="JEL1" s="14"/>
      <c r="JEM1" s="14"/>
      <c r="JEN1" s="14"/>
      <c r="JEO1" s="14"/>
      <c r="JEP1" s="14"/>
      <c r="JEQ1" s="14"/>
      <c r="JER1" s="14"/>
      <c r="JES1" s="14"/>
      <c r="JET1" s="14"/>
      <c r="JEU1" s="14"/>
      <c r="JEV1" s="14"/>
      <c r="JEW1" s="14"/>
      <c r="JEX1" s="14"/>
      <c r="JEY1" s="14"/>
      <c r="JEZ1" s="14"/>
      <c r="JFA1" s="14"/>
      <c r="JFB1" s="14"/>
      <c r="JFC1" s="14"/>
      <c r="JFD1" s="14"/>
      <c r="JFE1" s="14"/>
      <c r="JFF1" s="14"/>
      <c r="JFG1" s="14"/>
      <c r="JFH1" s="14"/>
      <c r="JFI1" s="14"/>
      <c r="JFJ1" s="14"/>
      <c r="JFK1" s="14"/>
      <c r="JFL1" s="14"/>
      <c r="JFM1" s="14"/>
      <c r="JFN1" s="14"/>
      <c r="JFO1" s="14"/>
      <c r="JFP1" s="14"/>
      <c r="JFQ1" s="14"/>
      <c r="JFR1" s="14"/>
      <c r="JFS1" s="14"/>
      <c r="JFT1" s="14"/>
      <c r="JFU1" s="14"/>
      <c r="JFV1" s="14"/>
      <c r="JFW1" s="14"/>
      <c r="JFX1" s="14"/>
      <c r="JFY1" s="14"/>
      <c r="JFZ1" s="14"/>
      <c r="JGA1" s="14"/>
      <c r="JGB1" s="14"/>
      <c r="JGC1" s="14"/>
      <c r="JGD1" s="14"/>
      <c r="JGE1" s="14"/>
      <c r="JGF1" s="14"/>
      <c r="JGG1" s="14"/>
      <c r="JGH1" s="14"/>
      <c r="JGI1" s="14"/>
      <c r="JGJ1" s="14"/>
      <c r="JGK1" s="14"/>
      <c r="JGL1" s="14"/>
      <c r="JGM1" s="14"/>
      <c r="JGN1" s="14"/>
      <c r="JGO1" s="14"/>
      <c r="JGP1" s="14"/>
      <c r="JGQ1" s="14"/>
      <c r="JGR1" s="14"/>
      <c r="JGS1" s="14"/>
      <c r="JGT1" s="14"/>
      <c r="JGU1" s="14"/>
      <c r="JGV1" s="14"/>
      <c r="JGW1" s="14"/>
      <c r="JGX1" s="14"/>
      <c r="JGY1" s="14"/>
      <c r="JGZ1" s="14"/>
      <c r="JHA1" s="14"/>
      <c r="JHB1" s="14"/>
      <c r="JHC1" s="14"/>
      <c r="JHD1" s="14"/>
      <c r="JHE1" s="14"/>
      <c r="JHF1" s="14"/>
      <c r="JHG1" s="14"/>
      <c r="JHH1" s="14"/>
      <c r="JHI1" s="14"/>
      <c r="JHJ1" s="14"/>
      <c r="JHK1" s="14"/>
      <c r="JHL1" s="14"/>
      <c r="JHM1" s="14"/>
      <c r="JHN1" s="14"/>
      <c r="JHO1" s="14"/>
      <c r="JHP1" s="14"/>
      <c r="JHQ1" s="14"/>
      <c r="JHR1" s="14"/>
      <c r="JHS1" s="14"/>
      <c r="JHT1" s="14"/>
      <c r="JHU1" s="14"/>
      <c r="JHV1" s="14"/>
      <c r="JHW1" s="14"/>
      <c r="JHX1" s="14"/>
      <c r="JHY1" s="14"/>
      <c r="JHZ1" s="14"/>
      <c r="JIA1" s="14"/>
      <c r="JIB1" s="14"/>
      <c r="JIC1" s="14"/>
      <c r="JID1" s="14"/>
      <c r="JIE1" s="14"/>
      <c r="JIF1" s="14"/>
      <c r="JIG1" s="14"/>
      <c r="JIH1" s="14"/>
      <c r="JII1" s="14"/>
      <c r="JIJ1" s="14"/>
      <c r="JIK1" s="14"/>
      <c r="JIL1" s="14"/>
      <c r="JIM1" s="14"/>
      <c r="JIN1" s="14"/>
      <c r="JIO1" s="14"/>
      <c r="JIP1" s="14"/>
      <c r="JIQ1" s="14"/>
      <c r="JIR1" s="14"/>
      <c r="JIS1" s="14"/>
      <c r="JIT1" s="14"/>
      <c r="JIU1" s="14"/>
      <c r="JIV1" s="14"/>
      <c r="JIW1" s="14"/>
      <c r="JIX1" s="14"/>
      <c r="JIY1" s="14"/>
      <c r="JIZ1" s="14"/>
      <c r="JJA1" s="14"/>
      <c r="JJB1" s="14"/>
      <c r="JJC1" s="14"/>
      <c r="JJD1" s="14"/>
      <c r="JJE1" s="14"/>
      <c r="JJF1" s="14"/>
      <c r="JJG1" s="14"/>
      <c r="JJH1" s="14"/>
      <c r="JJI1" s="14"/>
      <c r="JJJ1" s="14"/>
      <c r="JJK1" s="14"/>
      <c r="JJL1" s="14"/>
      <c r="JJM1" s="14"/>
      <c r="JJN1" s="14"/>
      <c r="JJO1" s="14"/>
      <c r="JJP1" s="14"/>
      <c r="JJQ1" s="14"/>
      <c r="JJR1" s="14"/>
      <c r="JJS1" s="14"/>
      <c r="JJT1" s="14"/>
      <c r="JJU1" s="14"/>
      <c r="JJV1" s="14"/>
      <c r="JJW1" s="14"/>
      <c r="JJX1" s="14"/>
      <c r="JJY1" s="14"/>
      <c r="JJZ1" s="14"/>
      <c r="JKA1" s="14"/>
      <c r="JKB1" s="14"/>
      <c r="JKC1" s="14"/>
      <c r="JKD1" s="14"/>
      <c r="JKE1" s="14"/>
      <c r="JKF1" s="14"/>
      <c r="JKG1" s="14"/>
      <c r="JKH1" s="14"/>
      <c r="JKI1" s="14"/>
      <c r="JKJ1" s="14"/>
      <c r="JKK1" s="14"/>
      <c r="JKL1" s="14"/>
      <c r="JKM1" s="14"/>
      <c r="JKN1" s="14"/>
      <c r="JKO1" s="14"/>
      <c r="JKP1" s="14"/>
      <c r="JKQ1" s="14"/>
      <c r="JKR1" s="14"/>
      <c r="JKS1" s="14"/>
      <c r="JKT1" s="14"/>
      <c r="JKU1" s="14"/>
      <c r="JKV1" s="14"/>
      <c r="JKW1" s="14"/>
      <c r="JKX1" s="14"/>
      <c r="JKY1" s="14"/>
      <c r="JKZ1" s="14"/>
      <c r="JLA1" s="14"/>
      <c r="JLB1" s="14"/>
      <c r="JLC1" s="14"/>
      <c r="JLD1" s="14"/>
      <c r="JLE1" s="14"/>
      <c r="JLF1" s="14"/>
      <c r="JLG1" s="14"/>
      <c r="JLH1" s="14"/>
      <c r="JLI1" s="14"/>
      <c r="JLJ1" s="14"/>
      <c r="JLK1" s="14"/>
      <c r="JLL1" s="14"/>
      <c r="JLM1" s="14"/>
      <c r="JLN1" s="14"/>
      <c r="JLO1" s="14"/>
      <c r="JLP1" s="14"/>
      <c r="JLQ1" s="14"/>
      <c r="JLR1" s="14"/>
      <c r="JLS1" s="14"/>
      <c r="JLT1" s="14"/>
      <c r="JLU1" s="14"/>
      <c r="JLV1" s="14"/>
      <c r="JLW1" s="14"/>
      <c r="JLX1" s="14"/>
      <c r="JLY1" s="14"/>
      <c r="JLZ1" s="14"/>
      <c r="JMA1" s="14"/>
      <c r="JMB1" s="14"/>
      <c r="JMC1" s="14"/>
      <c r="JMD1" s="14"/>
      <c r="JME1" s="14"/>
      <c r="JMF1" s="14"/>
      <c r="JMG1" s="14"/>
      <c r="JMH1" s="14"/>
      <c r="JMI1" s="14"/>
      <c r="JMJ1" s="14"/>
      <c r="JMK1" s="14"/>
      <c r="JML1" s="14"/>
      <c r="JMM1" s="14"/>
      <c r="JMN1" s="14"/>
      <c r="JMO1" s="14"/>
      <c r="JMP1" s="14"/>
      <c r="JMQ1" s="14"/>
      <c r="JMR1" s="14"/>
      <c r="JMS1" s="14"/>
      <c r="JMT1" s="14"/>
      <c r="JMU1" s="14"/>
      <c r="JMV1" s="14"/>
      <c r="JMW1" s="14"/>
      <c r="JMX1" s="14"/>
      <c r="JMY1" s="14"/>
      <c r="JMZ1" s="14"/>
      <c r="JNA1" s="14"/>
      <c r="JNB1" s="14"/>
      <c r="JNC1" s="14"/>
      <c r="JND1" s="14"/>
      <c r="JNE1" s="14"/>
      <c r="JNF1" s="14"/>
      <c r="JNG1" s="14"/>
      <c r="JNH1" s="14"/>
      <c r="JNI1" s="14"/>
      <c r="JNJ1" s="14"/>
      <c r="JNK1" s="14"/>
      <c r="JNL1" s="14"/>
      <c r="JNM1" s="14"/>
      <c r="JNN1" s="14"/>
      <c r="JNO1" s="14"/>
      <c r="JNP1" s="14"/>
      <c r="JNQ1" s="14"/>
      <c r="JNR1" s="14"/>
      <c r="JNS1" s="14"/>
      <c r="JNT1" s="14"/>
      <c r="JNU1" s="14"/>
      <c r="JNV1" s="14"/>
      <c r="JNW1" s="14"/>
      <c r="JNX1" s="14"/>
      <c r="JNY1" s="14"/>
      <c r="JNZ1" s="14"/>
      <c r="JOA1" s="14"/>
      <c r="JOB1" s="14"/>
      <c r="JOC1" s="14"/>
      <c r="JOD1" s="14"/>
      <c r="JOE1" s="14"/>
      <c r="JOF1" s="14"/>
      <c r="JOG1" s="14"/>
      <c r="JOH1" s="14"/>
      <c r="JOI1" s="14"/>
      <c r="JOJ1" s="14"/>
      <c r="JOK1" s="14"/>
      <c r="JOL1" s="14"/>
      <c r="JOM1" s="14"/>
      <c r="JON1" s="14"/>
      <c r="JOO1" s="14"/>
      <c r="JOP1" s="14"/>
      <c r="JOQ1" s="14"/>
      <c r="JOR1" s="14"/>
      <c r="JOS1" s="14"/>
      <c r="JOT1" s="14"/>
      <c r="JOU1" s="14"/>
      <c r="JOV1" s="14"/>
      <c r="JOW1" s="14"/>
      <c r="JOX1" s="14"/>
      <c r="JOY1" s="14"/>
      <c r="JOZ1" s="14"/>
      <c r="JPA1" s="14"/>
      <c r="JPB1" s="14"/>
      <c r="JPC1" s="14"/>
      <c r="JPD1" s="14"/>
      <c r="JPE1" s="14"/>
      <c r="JPF1" s="14"/>
      <c r="JPG1" s="14"/>
      <c r="JPH1" s="14"/>
      <c r="JPI1" s="14"/>
      <c r="JPJ1" s="14"/>
      <c r="JPK1" s="14"/>
      <c r="JPL1" s="14"/>
      <c r="JPM1" s="14"/>
      <c r="JPN1" s="14"/>
      <c r="JPO1" s="14"/>
      <c r="JPP1" s="14"/>
      <c r="JPQ1" s="14"/>
      <c r="JPR1" s="14"/>
      <c r="JPS1" s="14"/>
      <c r="JPT1" s="14"/>
      <c r="JPU1" s="14"/>
      <c r="JPV1" s="14"/>
      <c r="JPW1" s="14"/>
      <c r="JPX1" s="14"/>
      <c r="JPY1" s="14"/>
      <c r="JPZ1" s="14"/>
      <c r="JQA1" s="14"/>
      <c r="JQB1" s="14"/>
      <c r="JQC1" s="14"/>
      <c r="JQD1" s="14"/>
      <c r="JQE1" s="14"/>
      <c r="JQF1" s="14"/>
      <c r="JQG1" s="14"/>
      <c r="JQH1" s="14"/>
      <c r="JQI1" s="14"/>
      <c r="JQJ1" s="14"/>
      <c r="JQK1" s="14"/>
      <c r="JQL1" s="14"/>
      <c r="JQM1" s="14"/>
      <c r="JQN1" s="14"/>
      <c r="JQO1" s="14"/>
      <c r="JQP1" s="14"/>
      <c r="JQQ1" s="14"/>
      <c r="JQR1" s="14"/>
      <c r="JQS1" s="14"/>
      <c r="JQT1" s="14"/>
      <c r="JQU1" s="14"/>
      <c r="JQV1" s="14"/>
      <c r="JQW1" s="14"/>
      <c r="JQX1" s="14"/>
      <c r="JQY1" s="14"/>
      <c r="JQZ1" s="14"/>
      <c r="JRA1" s="14"/>
      <c r="JRB1" s="14"/>
      <c r="JRC1" s="14"/>
      <c r="JRD1" s="14"/>
      <c r="JRE1" s="14"/>
      <c r="JRF1" s="14"/>
      <c r="JRG1" s="14"/>
      <c r="JRH1" s="14"/>
      <c r="JRI1" s="14"/>
      <c r="JRJ1" s="14"/>
      <c r="JRK1" s="14"/>
      <c r="JRL1" s="14"/>
      <c r="JRM1" s="14"/>
      <c r="JRN1" s="14"/>
      <c r="JRO1" s="14"/>
      <c r="JRP1" s="14"/>
      <c r="JRQ1" s="14"/>
      <c r="JRR1" s="14"/>
      <c r="JRS1" s="14"/>
      <c r="JRT1" s="14"/>
      <c r="JRU1" s="14"/>
      <c r="JRV1" s="14"/>
      <c r="JRW1" s="14"/>
      <c r="JRX1" s="14"/>
      <c r="JRY1" s="14"/>
      <c r="JRZ1" s="14"/>
      <c r="JSA1" s="14"/>
      <c r="JSB1" s="14"/>
      <c r="JSC1" s="14"/>
      <c r="JSD1" s="14"/>
      <c r="JSE1" s="14"/>
      <c r="JSF1" s="14"/>
      <c r="JSG1" s="14"/>
      <c r="JSH1" s="14"/>
      <c r="JSI1" s="14"/>
      <c r="JSJ1" s="14"/>
      <c r="JSK1" s="14"/>
      <c r="JSL1" s="14"/>
      <c r="JSM1" s="14"/>
      <c r="JSN1" s="14"/>
      <c r="JSO1" s="14"/>
      <c r="JSP1" s="14"/>
      <c r="JSQ1" s="14"/>
      <c r="JSR1" s="14"/>
      <c r="JSS1" s="14"/>
      <c r="JST1" s="14"/>
      <c r="JSU1" s="14"/>
      <c r="JSV1" s="14"/>
      <c r="JSW1" s="14"/>
      <c r="JSX1" s="14"/>
      <c r="JSY1" s="14"/>
      <c r="JSZ1" s="14"/>
      <c r="JTA1" s="14"/>
      <c r="JTB1" s="14"/>
      <c r="JTC1" s="14"/>
      <c r="JTD1" s="14"/>
      <c r="JTE1" s="14"/>
      <c r="JTF1" s="14"/>
      <c r="JTG1" s="14"/>
      <c r="JTH1" s="14"/>
      <c r="JTI1" s="14"/>
      <c r="JTJ1" s="14"/>
      <c r="JTK1" s="14"/>
      <c r="JTL1" s="14"/>
      <c r="JTM1" s="14"/>
      <c r="JTN1" s="14"/>
      <c r="JTO1" s="14"/>
      <c r="JTP1" s="14"/>
      <c r="JTQ1" s="14"/>
      <c r="JTR1" s="14"/>
      <c r="JTS1" s="14"/>
      <c r="JTT1" s="14"/>
      <c r="JTU1" s="14"/>
      <c r="JTV1" s="14"/>
      <c r="JTW1" s="14"/>
      <c r="JTX1" s="14"/>
      <c r="JTY1" s="14"/>
      <c r="JTZ1" s="14"/>
      <c r="JUA1" s="14"/>
      <c r="JUB1" s="14"/>
      <c r="JUC1" s="14"/>
      <c r="JUD1" s="14"/>
      <c r="JUE1" s="14"/>
      <c r="JUF1" s="14"/>
      <c r="JUG1" s="14"/>
      <c r="JUH1" s="14"/>
      <c r="JUI1" s="14"/>
      <c r="JUJ1" s="14"/>
      <c r="JUK1" s="14"/>
      <c r="JUL1" s="14"/>
      <c r="JUM1" s="14"/>
      <c r="JUN1" s="14"/>
      <c r="JUO1" s="14"/>
      <c r="JUP1" s="14"/>
      <c r="JUQ1" s="14"/>
      <c r="JUR1" s="14"/>
      <c r="JUS1" s="14"/>
      <c r="JUT1" s="14"/>
      <c r="JUU1" s="14"/>
      <c r="JUV1" s="14"/>
      <c r="JUW1" s="14"/>
      <c r="JUX1" s="14"/>
      <c r="JUY1" s="14"/>
      <c r="JUZ1" s="14"/>
      <c r="JVA1" s="14"/>
      <c r="JVB1" s="14"/>
      <c r="JVC1" s="14"/>
      <c r="JVD1" s="14"/>
      <c r="JVE1" s="14"/>
      <c r="JVF1" s="14"/>
      <c r="JVG1" s="14"/>
      <c r="JVH1" s="14"/>
      <c r="JVI1" s="14"/>
      <c r="JVJ1" s="14"/>
      <c r="JVK1" s="14"/>
      <c r="JVL1" s="14"/>
      <c r="JVM1" s="14"/>
      <c r="JVN1" s="14"/>
      <c r="JVO1" s="14"/>
      <c r="JVP1" s="14"/>
      <c r="JVQ1" s="14"/>
      <c r="JVR1" s="14"/>
      <c r="JVS1" s="14"/>
      <c r="JVT1" s="14"/>
      <c r="JVU1" s="14"/>
      <c r="JVV1" s="14"/>
      <c r="JVW1" s="14"/>
      <c r="JVX1" s="14"/>
      <c r="JVY1" s="14"/>
      <c r="JVZ1" s="14"/>
      <c r="JWA1" s="14"/>
      <c r="JWB1" s="14"/>
      <c r="JWC1" s="14"/>
      <c r="JWD1" s="14"/>
      <c r="JWE1" s="14"/>
      <c r="JWF1" s="14"/>
      <c r="JWG1" s="14"/>
      <c r="JWH1" s="14"/>
      <c r="JWI1" s="14"/>
      <c r="JWJ1" s="14"/>
      <c r="JWK1" s="14"/>
      <c r="JWL1" s="14"/>
      <c r="JWM1" s="14"/>
      <c r="JWN1" s="14"/>
      <c r="JWO1" s="14"/>
      <c r="JWP1" s="14"/>
      <c r="JWQ1" s="14"/>
      <c r="JWR1" s="14"/>
      <c r="JWS1" s="14"/>
      <c r="JWT1" s="14"/>
      <c r="JWU1" s="14"/>
      <c r="JWV1" s="14"/>
      <c r="JWW1" s="14"/>
      <c r="JWX1" s="14"/>
      <c r="JWY1" s="14"/>
      <c r="JWZ1" s="14"/>
      <c r="JXA1" s="14"/>
      <c r="JXB1" s="14"/>
      <c r="JXC1" s="14"/>
      <c r="JXD1" s="14"/>
      <c r="JXE1" s="14"/>
      <c r="JXF1" s="14"/>
      <c r="JXG1" s="14"/>
      <c r="JXH1" s="14"/>
      <c r="JXI1" s="14"/>
      <c r="JXJ1" s="14"/>
      <c r="JXK1" s="14"/>
      <c r="JXL1" s="14"/>
      <c r="JXM1" s="14"/>
      <c r="JXN1" s="14"/>
      <c r="JXO1" s="14"/>
      <c r="JXP1" s="14"/>
      <c r="JXQ1" s="14"/>
      <c r="JXR1" s="14"/>
      <c r="JXS1" s="14"/>
      <c r="JXT1" s="14"/>
      <c r="JXU1" s="14"/>
      <c r="JXV1" s="14"/>
      <c r="JXW1" s="14"/>
      <c r="JXX1" s="14"/>
      <c r="JXY1" s="14"/>
      <c r="JXZ1" s="14"/>
      <c r="JYA1" s="14"/>
      <c r="JYB1" s="14"/>
      <c r="JYC1" s="14"/>
      <c r="JYD1" s="14"/>
      <c r="JYE1" s="14"/>
      <c r="JYF1" s="14"/>
      <c r="JYG1" s="14"/>
      <c r="JYH1" s="14"/>
      <c r="JYI1" s="14"/>
      <c r="JYJ1" s="14"/>
      <c r="JYK1" s="14"/>
      <c r="JYL1" s="14"/>
      <c r="JYM1" s="14"/>
      <c r="JYN1" s="14"/>
      <c r="JYO1" s="14"/>
      <c r="JYP1" s="14"/>
      <c r="JYQ1" s="14"/>
      <c r="JYR1" s="14"/>
      <c r="JYS1" s="14"/>
      <c r="JYT1" s="14"/>
      <c r="JYU1" s="14"/>
      <c r="JYV1" s="14"/>
      <c r="JYW1" s="14"/>
      <c r="JYX1" s="14"/>
      <c r="JYY1" s="14"/>
      <c r="JYZ1" s="14"/>
      <c r="JZA1" s="14"/>
      <c r="JZB1" s="14"/>
      <c r="JZC1" s="14"/>
      <c r="JZD1" s="14"/>
      <c r="JZE1" s="14"/>
      <c r="JZF1" s="14"/>
      <c r="JZG1" s="14"/>
      <c r="JZH1" s="14"/>
      <c r="JZI1" s="14"/>
      <c r="JZJ1" s="14"/>
      <c r="JZK1" s="14"/>
      <c r="JZL1" s="14"/>
      <c r="JZM1" s="14"/>
      <c r="JZN1" s="14"/>
      <c r="JZO1" s="14"/>
      <c r="JZP1" s="14"/>
      <c r="JZQ1" s="14"/>
      <c r="JZR1" s="14"/>
      <c r="JZS1" s="14"/>
      <c r="JZT1" s="14"/>
      <c r="JZU1" s="14"/>
      <c r="JZV1" s="14"/>
      <c r="JZW1" s="14"/>
      <c r="JZX1" s="14"/>
      <c r="JZY1" s="14"/>
      <c r="JZZ1" s="14"/>
      <c r="KAA1" s="14"/>
      <c r="KAB1" s="14"/>
      <c r="KAC1" s="14"/>
      <c r="KAD1" s="14"/>
      <c r="KAE1" s="14"/>
      <c r="KAF1" s="14"/>
      <c r="KAG1" s="14"/>
      <c r="KAH1" s="14"/>
      <c r="KAI1" s="14"/>
      <c r="KAJ1" s="14"/>
      <c r="KAK1" s="14"/>
      <c r="KAL1" s="14"/>
      <c r="KAM1" s="14"/>
      <c r="KAN1" s="14"/>
      <c r="KAO1" s="14"/>
      <c r="KAP1" s="14"/>
      <c r="KAQ1" s="14"/>
      <c r="KAR1" s="14"/>
      <c r="KAS1" s="14"/>
      <c r="KAT1" s="14"/>
      <c r="KAU1" s="14"/>
      <c r="KAV1" s="14"/>
      <c r="KAW1" s="14"/>
      <c r="KAX1" s="14"/>
      <c r="KAY1" s="14"/>
      <c r="KAZ1" s="14"/>
      <c r="KBA1" s="14"/>
      <c r="KBB1" s="14"/>
      <c r="KBC1" s="14"/>
      <c r="KBD1" s="14"/>
      <c r="KBE1" s="14"/>
      <c r="KBF1" s="14"/>
      <c r="KBG1" s="14"/>
      <c r="KBH1" s="14"/>
      <c r="KBI1" s="14"/>
      <c r="KBJ1" s="14"/>
      <c r="KBK1" s="14"/>
      <c r="KBL1" s="14"/>
      <c r="KBM1" s="14"/>
      <c r="KBN1" s="14"/>
      <c r="KBO1" s="14"/>
      <c r="KBP1" s="14"/>
      <c r="KBQ1" s="14"/>
      <c r="KBR1" s="14"/>
      <c r="KBS1" s="14"/>
      <c r="KBT1" s="14"/>
      <c r="KBU1" s="14"/>
      <c r="KBV1" s="14"/>
      <c r="KBW1" s="14"/>
      <c r="KBX1" s="14"/>
      <c r="KBY1" s="14"/>
      <c r="KBZ1" s="14"/>
      <c r="KCA1" s="14"/>
      <c r="KCB1" s="14"/>
      <c r="KCC1" s="14"/>
      <c r="KCD1" s="14"/>
      <c r="KCE1" s="14"/>
      <c r="KCF1" s="14"/>
      <c r="KCG1" s="14"/>
      <c r="KCH1" s="14"/>
      <c r="KCI1" s="14"/>
      <c r="KCJ1" s="14"/>
      <c r="KCK1" s="14"/>
      <c r="KCL1" s="14"/>
      <c r="KCM1" s="14"/>
      <c r="KCN1" s="14"/>
      <c r="KCO1" s="14"/>
      <c r="KCP1" s="14"/>
      <c r="KCQ1" s="14"/>
      <c r="KCR1" s="14"/>
      <c r="KCS1" s="14"/>
      <c r="KCT1" s="14"/>
      <c r="KCU1" s="14"/>
      <c r="KCV1" s="14"/>
      <c r="KCW1" s="14"/>
      <c r="KCX1" s="14"/>
      <c r="KCY1" s="14"/>
      <c r="KCZ1" s="14"/>
      <c r="KDA1" s="14"/>
      <c r="KDB1" s="14"/>
      <c r="KDC1" s="14"/>
      <c r="KDD1" s="14"/>
      <c r="KDE1" s="14"/>
      <c r="KDF1" s="14"/>
      <c r="KDG1" s="14"/>
      <c r="KDH1" s="14"/>
      <c r="KDI1" s="14"/>
      <c r="KDJ1" s="14"/>
      <c r="KDK1" s="14"/>
      <c r="KDL1" s="14"/>
      <c r="KDM1" s="14"/>
      <c r="KDN1" s="14"/>
      <c r="KDO1" s="14"/>
      <c r="KDP1" s="14"/>
      <c r="KDQ1" s="14"/>
      <c r="KDR1" s="14"/>
      <c r="KDS1" s="14"/>
      <c r="KDT1" s="14"/>
      <c r="KDU1" s="14"/>
      <c r="KDV1" s="14"/>
      <c r="KDW1" s="14"/>
      <c r="KDX1" s="14"/>
      <c r="KDY1" s="14"/>
      <c r="KDZ1" s="14"/>
      <c r="KEA1" s="14"/>
      <c r="KEB1" s="14"/>
      <c r="KEC1" s="14"/>
      <c r="KED1" s="14"/>
      <c r="KEE1" s="14"/>
      <c r="KEF1" s="14"/>
      <c r="KEG1" s="14"/>
      <c r="KEH1" s="14"/>
      <c r="KEI1" s="14"/>
      <c r="KEJ1" s="14"/>
      <c r="KEK1" s="14"/>
      <c r="KEL1" s="14"/>
      <c r="KEM1" s="14"/>
      <c r="KEN1" s="14"/>
      <c r="KEO1" s="14"/>
      <c r="KEP1" s="14"/>
      <c r="KEQ1" s="14"/>
      <c r="KER1" s="14"/>
      <c r="KES1" s="14"/>
      <c r="KET1" s="14"/>
      <c r="KEU1" s="14"/>
      <c r="KEV1" s="14"/>
      <c r="KEW1" s="14"/>
      <c r="KEX1" s="14"/>
      <c r="KEY1" s="14"/>
      <c r="KEZ1" s="14"/>
      <c r="KFA1" s="14"/>
      <c r="KFB1" s="14"/>
      <c r="KFC1" s="14"/>
      <c r="KFD1" s="14"/>
      <c r="KFE1" s="14"/>
      <c r="KFF1" s="14"/>
      <c r="KFG1" s="14"/>
      <c r="KFH1" s="14"/>
      <c r="KFI1" s="14"/>
      <c r="KFJ1" s="14"/>
      <c r="KFK1" s="14"/>
      <c r="KFL1" s="14"/>
      <c r="KFM1" s="14"/>
      <c r="KFN1" s="14"/>
      <c r="KFO1" s="14"/>
      <c r="KFP1" s="14"/>
      <c r="KFQ1" s="14"/>
      <c r="KFR1" s="14"/>
      <c r="KFS1" s="14"/>
      <c r="KFT1" s="14"/>
      <c r="KFU1" s="14"/>
      <c r="KFV1" s="14"/>
      <c r="KFW1" s="14"/>
      <c r="KFX1" s="14"/>
      <c r="KFY1" s="14"/>
      <c r="KFZ1" s="14"/>
      <c r="KGA1" s="14"/>
      <c r="KGB1" s="14"/>
      <c r="KGC1" s="14"/>
      <c r="KGD1" s="14"/>
      <c r="KGE1" s="14"/>
      <c r="KGF1" s="14"/>
      <c r="KGG1" s="14"/>
      <c r="KGH1" s="14"/>
      <c r="KGI1" s="14"/>
      <c r="KGJ1" s="14"/>
      <c r="KGK1" s="14"/>
      <c r="KGL1" s="14"/>
      <c r="KGM1" s="14"/>
      <c r="KGN1" s="14"/>
      <c r="KGO1" s="14"/>
      <c r="KGP1" s="14"/>
      <c r="KGQ1" s="14"/>
      <c r="KGR1" s="14"/>
      <c r="KGS1" s="14"/>
      <c r="KGT1" s="14"/>
      <c r="KGU1" s="14"/>
      <c r="KGV1" s="14"/>
      <c r="KGW1" s="14"/>
      <c r="KGX1" s="14"/>
      <c r="KGY1" s="14"/>
      <c r="KGZ1" s="14"/>
      <c r="KHA1" s="14"/>
      <c r="KHB1" s="14"/>
      <c r="KHC1" s="14"/>
      <c r="KHD1" s="14"/>
      <c r="KHE1" s="14"/>
      <c r="KHF1" s="14"/>
      <c r="KHG1" s="14"/>
      <c r="KHH1" s="14"/>
      <c r="KHI1" s="14"/>
      <c r="KHJ1" s="14"/>
      <c r="KHK1" s="14"/>
      <c r="KHL1" s="14"/>
      <c r="KHM1" s="14"/>
      <c r="KHN1" s="14"/>
      <c r="KHO1" s="14"/>
      <c r="KHP1" s="14"/>
      <c r="KHQ1" s="14"/>
      <c r="KHR1" s="14"/>
      <c r="KHS1" s="14"/>
      <c r="KHT1" s="14"/>
      <c r="KHU1" s="14"/>
      <c r="KHV1" s="14"/>
      <c r="KHW1" s="14"/>
      <c r="KHX1" s="14"/>
      <c r="KHY1" s="14"/>
      <c r="KHZ1" s="14"/>
      <c r="KIA1" s="14"/>
      <c r="KIB1" s="14"/>
      <c r="KIC1" s="14"/>
      <c r="KID1" s="14"/>
      <c r="KIE1" s="14"/>
      <c r="KIF1" s="14"/>
      <c r="KIG1" s="14"/>
      <c r="KIH1" s="14"/>
      <c r="KII1" s="14"/>
      <c r="KIJ1" s="14"/>
      <c r="KIK1" s="14"/>
      <c r="KIL1" s="14"/>
      <c r="KIM1" s="14"/>
      <c r="KIN1" s="14"/>
      <c r="KIO1" s="14"/>
      <c r="KIP1" s="14"/>
      <c r="KIQ1" s="14"/>
      <c r="KIR1" s="14"/>
      <c r="KIS1" s="14"/>
      <c r="KIT1" s="14"/>
      <c r="KIU1" s="14"/>
      <c r="KIV1" s="14"/>
      <c r="KIW1" s="14"/>
      <c r="KIX1" s="14"/>
      <c r="KIY1" s="14"/>
      <c r="KIZ1" s="14"/>
      <c r="KJA1" s="14"/>
      <c r="KJB1" s="14"/>
      <c r="KJC1" s="14"/>
      <c r="KJD1" s="14"/>
      <c r="KJE1" s="14"/>
      <c r="KJF1" s="14"/>
      <c r="KJG1" s="14"/>
      <c r="KJH1" s="14"/>
      <c r="KJI1" s="14"/>
      <c r="KJJ1" s="14"/>
      <c r="KJK1" s="14"/>
      <c r="KJL1" s="14"/>
      <c r="KJM1" s="14"/>
      <c r="KJN1" s="14"/>
      <c r="KJO1" s="14"/>
      <c r="KJP1" s="14"/>
      <c r="KJQ1" s="14"/>
      <c r="KJR1" s="14"/>
      <c r="KJS1" s="14"/>
      <c r="KJT1" s="14"/>
      <c r="KJU1" s="14"/>
      <c r="KJV1" s="14"/>
      <c r="KJW1" s="14"/>
      <c r="KJX1" s="14"/>
      <c r="KJY1" s="14"/>
      <c r="KJZ1" s="14"/>
      <c r="KKA1" s="14"/>
      <c r="KKB1" s="14"/>
      <c r="KKC1" s="14"/>
      <c r="KKD1" s="14"/>
      <c r="KKE1" s="14"/>
      <c r="KKF1" s="14"/>
      <c r="KKG1" s="14"/>
      <c r="KKH1" s="14"/>
      <c r="KKI1" s="14"/>
      <c r="KKJ1" s="14"/>
      <c r="KKK1" s="14"/>
      <c r="KKL1" s="14"/>
      <c r="KKM1" s="14"/>
      <c r="KKN1" s="14"/>
      <c r="KKO1" s="14"/>
      <c r="KKP1" s="14"/>
      <c r="KKQ1" s="14"/>
      <c r="KKR1" s="14"/>
      <c r="KKS1" s="14"/>
      <c r="KKT1" s="14"/>
      <c r="KKU1" s="14"/>
      <c r="KKV1" s="14"/>
      <c r="KKW1" s="14"/>
      <c r="KKX1" s="14"/>
      <c r="KKY1" s="14"/>
      <c r="KKZ1" s="14"/>
      <c r="KLA1" s="14"/>
      <c r="KLB1" s="14"/>
      <c r="KLC1" s="14"/>
      <c r="KLD1" s="14"/>
      <c r="KLE1" s="14"/>
      <c r="KLF1" s="14"/>
      <c r="KLG1" s="14"/>
      <c r="KLH1" s="14"/>
      <c r="KLI1" s="14"/>
      <c r="KLJ1" s="14"/>
      <c r="KLK1" s="14"/>
      <c r="KLL1" s="14"/>
      <c r="KLM1" s="14"/>
      <c r="KLN1" s="14"/>
      <c r="KLO1" s="14"/>
      <c r="KLP1" s="14"/>
      <c r="KLQ1" s="14"/>
      <c r="KLR1" s="14"/>
      <c r="KLS1" s="14"/>
      <c r="KLT1" s="14"/>
      <c r="KLU1" s="14"/>
      <c r="KLV1" s="14"/>
      <c r="KLW1" s="14"/>
      <c r="KLX1" s="14"/>
      <c r="KLY1" s="14"/>
      <c r="KLZ1" s="14"/>
      <c r="KMA1" s="14"/>
      <c r="KMB1" s="14"/>
      <c r="KMC1" s="14"/>
      <c r="KMD1" s="14"/>
      <c r="KME1" s="14"/>
      <c r="KMF1" s="14"/>
      <c r="KMG1" s="14"/>
      <c r="KMH1" s="14"/>
      <c r="KMI1" s="14"/>
      <c r="KMJ1" s="14"/>
      <c r="KMK1" s="14"/>
      <c r="KML1" s="14"/>
      <c r="KMM1" s="14"/>
      <c r="KMN1" s="14"/>
      <c r="KMO1" s="14"/>
      <c r="KMP1" s="14"/>
      <c r="KMQ1" s="14"/>
      <c r="KMR1" s="14"/>
      <c r="KMS1" s="14"/>
      <c r="KMT1" s="14"/>
      <c r="KMU1" s="14"/>
      <c r="KMV1" s="14"/>
      <c r="KMW1" s="14"/>
      <c r="KMX1" s="14"/>
      <c r="KMY1" s="14"/>
      <c r="KMZ1" s="14"/>
      <c r="KNA1" s="14"/>
      <c r="KNB1" s="14"/>
      <c r="KNC1" s="14"/>
      <c r="KND1" s="14"/>
      <c r="KNE1" s="14"/>
      <c r="KNF1" s="14"/>
      <c r="KNG1" s="14"/>
      <c r="KNH1" s="14"/>
      <c r="KNI1" s="14"/>
      <c r="KNJ1" s="14"/>
      <c r="KNK1" s="14"/>
      <c r="KNL1" s="14"/>
      <c r="KNM1" s="14"/>
      <c r="KNN1" s="14"/>
      <c r="KNO1" s="14"/>
      <c r="KNP1" s="14"/>
      <c r="KNQ1" s="14"/>
      <c r="KNR1" s="14"/>
      <c r="KNS1" s="14"/>
      <c r="KNT1" s="14"/>
      <c r="KNU1" s="14"/>
      <c r="KNV1" s="14"/>
      <c r="KNW1" s="14"/>
      <c r="KNX1" s="14"/>
      <c r="KNY1" s="14"/>
      <c r="KNZ1" s="14"/>
      <c r="KOA1" s="14"/>
      <c r="KOB1" s="14"/>
      <c r="KOC1" s="14"/>
      <c r="KOD1" s="14"/>
      <c r="KOE1" s="14"/>
      <c r="KOF1" s="14"/>
      <c r="KOG1" s="14"/>
      <c r="KOH1" s="14"/>
      <c r="KOI1" s="14"/>
      <c r="KOJ1" s="14"/>
      <c r="KOK1" s="14"/>
      <c r="KOL1" s="14"/>
      <c r="KOM1" s="14"/>
      <c r="KON1" s="14"/>
      <c r="KOO1" s="14"/>
      <c r="KOP1" s="14"/>
      <c r="KOQ1" s="14"/>
      <c r="KOR1" s="14"/>
      <c r="KOS1" s="14"/>
      <c r="KOT1" s="14"/>
      <c r="KOU1" s="14"/>
      <c r="KOV1" s="14"/>
      <c r="KOW1" s="14"/>
      <c r="KOX1" s="14"/>
      <c r="KOY1" s="14"/>
      <c r="KOZ1" s="14"/>
      <c r="KPA1" s="14"/>
      <c r="KPB1" s="14"/>
      <c r="KPC1" s="14"/>
      <c r="KPD1" s="14"/>
      <c r="KPE1" s="14"/>
      <c r="KPF1" s="14"/>
      <c r="KPG1" s="14"/>
      <c r="KPH1" s="14"/>
      <c r="KPI1" s="14"/>
      <c r="KPJ1" s="14"/>
      <c r="KPK1" s="14"/>
      <c r="KPL1" s="14"/>
      <c r="KPM1" s="14"/>
      <c r="KPN1" s="14"/>
      <c r="KPO1" s="14"/>
      <c r="KPP1" s="14"/>
      <c r="KPQ1" s="14"/>
      <c r="KPR1" s="14"/>
      <c r="KPS1" s="14"/>
      <c r="KPT1" s="14"/>
      <c r="KPU1" s="14"/>
      <c r="KPV1" s="14"/>
      <c r="KPW1" s="14"/>
      <c r="KPX1" s="14"/>
      <c r="KPY1" s="14"/>
      <c r="KPZ1" s="14"/>
      <c r="KQA1" s="14"/>
      <c r="KQB1" s="14"/>
      <c r="KQC1" s="14"/>
      <c r="KQD1" s="14"/>
      <c r="KQE1" s="14"/>
      <c r="KQF1" s="14"/>
      <c r="KQG1" s="14"/>
      <c r="KQH1" s="14"/>
      <c r="KQI1" s="14"/>
      <c r="KQJ1" s="14"/>
      <c r="KQK1" s="14"/>
      <c r="KQL1" s="14"/>
      <c r="KQM1" s="14"/>
      <c r="KQN1" s="14"/>
      <c r="KQO1" s="14"/>
      <c r="KQP1" s="14"/>
      <c r="KQQ1" s="14"/>
      <c r="KQR1" s="14"/>
      <c r="KQS1" s="14"/>
      <c r="KQT1" s="14"/>
      <c r="KQU1" s="14"/>
      <c r="KQV1" s="14"/>
      <c r="KQW1" s="14"/>
      <c r="KQX1" s="14"/>
      <c r="KQY1" s="14"/>
      <c r="KQZ1" s="14"/>
      <c r="KRA1" s="14"/>
      <c r="KRB1" s="14"/>
      <c r="KRC1" s="14"/>
      <c r="KRD1" s="14"/>
      <c r="KRE1" s="14"/>
      <c r="KRF1" s="14"/>
      <c r="KRG1" s="14"/>
      <c r="KRH1" s="14"/>
      <c r="KRI1" s="14"/>
      <c r="KRJ1" s="14"/>
      <c r="KRK1" s="14"/>
      <c r="KRL1" s="14"/>
      <c r="KRM1" s="14"/>
      <c r="KRN1" s="14"/>
      <c r="KRO1" s="14"/>
      <c r="KRP1" s="14"/>
      <c r="KRQ1" s="14"/>
      <c r="KRR1" s="14"/>
      <c r="KRS1" s="14"/>
      <c r="KRT1" s="14"/>
      <c r="KRU1" s="14"/>
      <c r="KRV1" s="14"/>
      <c r="KRW1" s="14"/>
      <c r="KRX1" s="14"/>
      <c r="KRY1" s="14"/>
      <c r="KRZ1" s="14"/>
      <c r="KSA1" s="14"/>
      <c r="KSB1" s="14"/>
      <c r="KSC1" s="14"/>
      <c r="KSD1" s="14"/>
      <c r="KSE1" s="14"/>
      <c r="KSF1" s="14"/>
      <c r="KSG1" s="14"/>
      <c r="KSH1" s="14"/>
      <c r="KSI1" s="14"/>
      <c r="KSJ1" s="14"/>
      <c r="KSK1" s="14"/>
      <c r="KSL1" s="14"/>
      <c r="KSM1" s="14"/>
      <c r="KSN1" s="14"/>
      <c r="KSO1" s="14"/>
      <c r="KSP1" s="14"/>
      <c r="KSQ1" s="14"/>
      <c r="KSR1" s="14"/>
      <c r="KSS1" s="14"/>
      <c r="KST1" s="14"/>
      <c r="KSU1" s="14"/>
      <c r="KSV1" s="14"/>
      <c r="KSW1" s="14"/>
      <c r="KSX1" s="14"/>
      <c r="KSY1" s="14"/>
      <c r="KSZ1" s="14"/>
      <c r="KTA1" s="14"/>
      <c r="KTB1" s="14"/>
      <c r="KTC1" s="14"/>
      <c r="KTD1" s="14"/>
      <c r="KTE1" s="14"/>
      <c r="KTF1" s="14"/>
      <c r="KTG1" s="14"/>
      <c r="KTH1" s="14"/>
      <c r="KTI1" s="14"/>
      <c r="KTJ1" s="14"/>
      <c r="KTK1" s="14"/>
      <c r="KTL1" s="14"/>
      <c r="KTM1" s="14"/>
      <c r="KTN1" s="14"/>
      <c r="KTO1" s="14"/>
      <c r="KTP1" s="14"/>
      <c r="KTQ1" s="14"/>
      <c r="KTR1" s="14"/>
      <c r="KTS1" s="14"/>
      <c r="KTT1" s="14"/>
      <c r="KTU1" s="14"/>
      <c r="KTV1" s="14"/>
      <c r="KTW1" s="14"/>
      <c r="KTX1" s="14"/>
      <c r="KTY1" s="14"/>
      <c r="KTZ1" s="14"/>
      <c r="KUA1" s="14"/>
      <c r="KUB1" s="14"/>
      <c r="KUC1" s="14"/>
      <c r="KUD1" s="14"/>
      <c r="KUE1" s="14"/>
      <c r="KUF1" s="14"/>
      <c r="KUG1" s="14"/>
      <c r="KUH1" s="14"/>
      <c r="KUI1" s="14"/>
      <c r="KUJ1" s="14"/>
      <c r="KUK1" s="14"/>
      <c r="KUL1" s="14"/>
      <c r="KUM1" s="14"/>
      <c r="KUN1" s="14"/>
      <c r="KUO1" s="14"/>
      <c r="KUP1" s="14"/>
      <c r="KUQ1" s="14"/>
      <c r="KUR1" s="14"/>
      <c r="KUS1" s="14"/>
      <c r="KUT1" s="14"/>
      <c r="KUU1" s="14"/>
      <c r="KUV1" s="14"/>
      <c r="KUW1" s="14"/>
      <c r="KUX1" s="14"/>
      <c r="KUY1" s="14"/>
      <c r="KUZ1" s="14"/>
      <c r="KVA1" s="14"/>
      <c r="KVB1" s="14"/>
      <c r="KVC1" s="14"/>
      <c r="KVD1" s="14"/>
      <c r="KVE1" s="14"/>
      <c r="KVF1" s="14"/>
      <c r="KVG1" s="14"/>
      <c r="KVH1" s="14"/>
      <c r="KVI1" s="14"/>
      <c r="KVJ1" s="14"/>
      <c r="KVK1" s="14"/>
      <c r="KVL1" s="14"/>
      <c r="KVM1" s="14"/>
      <c r="KVN1" s="14"/>
      <c r="KVO1" s="14"/>
      <c r="KVP1" s="14"/>
      <c r="KVQ1" s="14"/>
      <c r="KVR1" s="14"/>
      <c r="KVS1" s="14"/>
      <c r="KVT1" s="14"/>
      <c r="KVU1" s="14"/>
      <c r="KVV1" s="14"/>
      <c r="KVW1" s="14"/>
      <c r="KVX1" s="14"/>
      <c r="KVY1" s="14"/>
      <c r="KVZ1" s="14"/>
      <c r="KWA1" s="14"/>
      <c r="KWB1" s="14"/>
      <c r="KWC1" s="14"/>
      <c r="KWD1" s="14"/>
      <c r="KWE1" s="14"/>
      <c r="KWF1" s="14"/>
      <c r="KWG1" s="14"/>
      <c r="KWH1" s="14"/>
      <c r="KWI1" s="14"/>
      <c r="KWJ1" s="14"/>
      <c r="KWK1" s="14"/>
      <c r="KWL1" s="14"/>
      <c r="KWM1" s="14"/>
      <c r="KWN1" s="14"/>
      <c r="KWO1" s="14"/>
      <c r="KWP1" s="14"/>
      <c r="KWQ1" s="14"/>
      <c r="KWR1" s="14"/>
      <c r="KWS1" s="14"/>
      <c r="KWT1" s="14"/>
      <c r="KWU1" s="14"/>
      <c r="KWV1" s="14"/>
      <c r="KWW1" s="14"/>
      <c r="KWX1" s="14"/>
      <c r="KWY1" s="14"/>
      <c r="KWZ1" s="14"/>
      <c r="KXA1" s="14"/>
      <c r="KXB1" s="14"/>
      <c r="KXC1" s="14"/>
      <c r="KXD1" s="14"/>
      <c r="KXE1" s="14"/>
      <c r="KXF1" s="14"/>
      <c r="KXG1" s="14"/>
      <c r="KXH1" s="14"/>
      <c r="KXI1" s="14"/>
      <c r="KXJ1" s="14"/>
      <c r="KXK1" s="14"/>
      <c r="KXL1" s="14"/>
      <c r="KXM1" s="14"/>
      <c r="KXN1" s="14"/>
      <c r="KXO1" s="14"/>
      <c r="KXP1" s="14"/>
      <c r="KXQ1" s="14"/>
      <c r="KXR1" s="14"/>
      <c r="KXS1" s="14"/>
      <c r="KXT1" s="14"/>
      <c r="KXU1" s="14"/>
      <c r="KXV1" s="14"/>
      <c r="KXW1" s="14"/>
      <c r="KXX1" s="14"/>
      <c r="KXY1" s="14"/>
      <c r="KXZ1" s="14"/>
      <c r="KYA1" s="14"/>
      <c r="KYB1" s="14"/>
      <c r="KYC1" s="14"/>
      <c r="KYD1" s="14"/>
      <c r="KYE1" s="14"/>
      <c r="KYF1" s="14"/>
      <c r="KYG1" s="14"/>
      <c r="KYH1" s="14"/>
      <c r="KYI1" s="14"/>
      <c r="KYJ1" s="14"/>
      <c r="KYK1" s="14"/>
      <c r="KYL1" s="14"/>
      <c r="KYM1" s="14"/>
      <c r="KYN1" s="14"/>
      <c r="KYO1" s="14"/>
      <c r="KYP1" s="14"/>
      <c r="KYQ1" s="14"/>
      <c r="KYR1" s="14"/>
      <c r="KYS1" s="14"/>
      <c r="KYT1" s="14"/>
      <c r="KYU1" s="14"/>
      <c r="KYV1" s="14"/>
      <c r="KYW1" s="14"/>
      <c r="KYX1" s="14"/>
      <c r="KYY1" s="14"/>
      <c r="KYZ1" s="14"/>
      <c r="KZA1" s="14"/>
      <c r="KZB1" s="14"/>
      <c r="KZC1" s="14"/>
      <c r="KZD1" s="14"/>
      <c r="KZE1" s="14"/>
      <c r="KZF1" s="14"/>
      <c r="KZG1" s="14"/>
      <c r="KZH1" s="14"/>
      <c r="KZI1" s="14"/>
      <c r="KZJ1" s="14"/>
      <c r="KZK1" s="14"/>
      <c r="KZL1" s="14"/>
      <c r="KZM1" s="14"/>
      <c r="KZN1" s="14"/>
      <c r="KZO1" s="14"/>
      <c r="KZP1" s="14"/>
      <c r="KZQ1" s="14"/>
      <c r="KZR1" s="14"/>
      <c r="KZS1" s="14"/>
      <c r="KZT1" s="14"/>
      <c r="KZU1" s="14"/>
      <c r="KZV1" s="14"/>
      <c r="KZW1" s="14"/>
      <c r="KZX1" s="14"/>
      <c r="KZY1" s="14"/>
      <c r="KZZ1" s="14"/>
      <c r="LAA1" s="14"/>
      <c r="LAB1" s="14"/>
      <c r="LAC1" s="14"/>
      <c r="LAD1" s="14"/>
      <c r="LAE1" s="14"/>
      <c r="LAF1" s="14"/>
      <c r="LAG1" s="14"/>
      <c r="LAH1" s="14"/>
      <c r="LAI1" s="14"/>
      <c r="LAJ1" s="14"/>
      <c r="LAK1" s="14"/>
      <c r="LAL1" s="14"/>
      <c r="LAM1" s="14"/>
      <c r="LAN1" s="14"/>
      <c r="LAO1" s="14"/>
      <c r="LAP1" s="14"/>
      <c r="LAQ1" s="14"/>
      <c r="LAR1" s="14"/>
      <c r="LAS1" s="14"/>
      <c r="LAT1" s="14"/>
      <c r="LAU1" s="14"/>
      <c r="LAV1" s="14"/>
      <c r="LAW1" s="14"/>
      <c r="LAX1" s="14"/>
      <c r="LAY1" s="14"/>
      <c r="LAZ1" s="14"/>
      <c r="LBA1" s="14"/>
      <c r="LBB1" s="14"/>
      <c r="LBC1" s="14"/>
      <c r="LBD1" s="14"/>
      <c r="LBE1" s="14"/>
      <c r="LBF1" s="14"/>
      <c r="LBG1" s="14"/>
      <c r="LBH1" s="14"/>
      <c r="LBI1" s="14"/>
      <c r="LBJ1" s="14"/>
      <c r="LBK1" s="14"/>
      <c r="LBL1" s="14"/>
      <c r="LBM1" s="14"/>
      <c r="LBN1" s="14"/>
      <c r="LBO1" s="14"/>
      <c r="LBP1" s="14"/>
      <c r="LBQ1" s="14"/>
      <c r="LBR1" s="14"/>
      <c r="LBS1" s="14"/>
      <c r="LBT1" s="14"/>
      <c r="LBU1" s="14"/>
      <c r="LBV1" s="14"/>
      <c r="LBW1" s="14"/>
      <c r="LBX1" s="14"/>
      <c r="LBY1" s="14"/>
      <c r="LBZ1" s="14"/>
      <c r="LCA1" s="14"/>
      <c r="LCB1" s="14"/>
      <c r="LCC1" s="14"/>
      <c r="LCD1" s="14"/>
      <c r="LCE1" s="14"/>
      <c r="LCF1" s="14"/>
      <c r="LCG1" s="14"/>
      <c r="LCH1" s="14"/>
      <c r="LCI1" s="14"/>
      <c r="LCJ1" s="14"/>
      <c r="LCK1" s="14"/>
      <c r="LCL1" s="14"/>
      <c r="LCM1" s="14"/>
      <c r="LCN1" s="14"/>
      <c r="LCO1" s="14"/>
      <c r="LCP1" s="14"/>
      <c r="LCQ1" s="14"/>
      <c r="LCR1" s="14"/>
      <c r="LCS1" s="14"/>
      <c r="LCT1" s="14"/>
      <c r="LCU1" s="14"/>
      <c r="LCV1" s="14"/>
      <c r="LCW1" s="14"/>
      <c r="LCX1" s="14"/>
      <c r="LCY1" s="14"/>
      <c r="LCZ1" s="14"/>
      <c r="LDA1" s="14"/>
      <c r="LDB1" s="14"/>
      <c r="LDC1" s="14"/>
      <c r="LDD1" s="14"/>
      <c r="LDE1" s="14"/>
      <c r="LDF1" s="14"/>
      <c r="LDG1" s="14"/>
      <c r="LDH1" s="14"/>
      <c r="LDI1" s="14"/>
      <c r="LDJ1" s="14"/>
      <c r="LDK1" s="14"/>
      <c r="LDL1" s="14"/>
      <c r="LDM1" s="14"/>
      <c r="LDN1" s="14"/>
      <c r="LDO1" s="14"/>
      <c r="LDP1" s="14"/>
      <c r="LDQ1" s="14"/>
      <c r="LDR1" s="14"/>
      <c r="LDS1" s="14"/>
      <c r="LDT1" s="14"/>
      <c r="LDU1" s="14"/>
      <c r="LDV1" s="14"/>
      <c r="LDW1" s="14"/>
      <c r="LDX1" s="14"/>
      <c r="LDY1" s="14"/>
      <c r="LDZ1" s="14"/>
      <c r="LEA1" s="14"/>
      <c r="LEB1" s="14"/>
      <c r="LEC1" s="14"/>
      <c r="LED1" s="14"/>
      <c r="LEE1" s="14"/>
      <c r="LEF1" s="14"/>
      <c r="LEG1" s="14"/>
      <c r="LEH1" s="14"/>
      <c r="LEI1" s="14"/>
      <c r="LEJ1" s="14"/>
      <c r="LEK1" s="14"/>
      <c r="LEL1" s="14"/>
      <c r="LEM1" s="14"/>
      <c r="LEN1" s="14"/>
      <c r="LEO1" s="14"/>
      <c r="LEP1" s="14"/>
      <c r="LEQ1" s="14"/>
      <c r="LER1" s="14"/>
      <c r="LES1" s="14"/>
      <c r="LET1" s="14"/>
      <c r="LEU1" s="14"/>
      <c r="LEV1" s="14"/>
      <c r="LEW1" s="14"/>
      <c r="LEX1" s="14"/>
      <c r="LEY1" s="14"/>
      <c r="LEZ1" s="14"/>
      <c r="LFA1" s="14"/>
      <c r="LFB1" s="14"/>
      <c r="LFC1" s="14"/>
      <c r="LFD1" s="14"/>
      <c r="LFE1" s="14"/>
      <c r="LFF1" s="14"/>
      <c r="LFG1" s="14"/>
      <c r="LFH1" s="14"/>
      <c r="LFI1" s="14"/>
      <c r="LFJ1" s="14"/>
      <c r="LFK1" s="14"/>
      <c r="LFL1" s="14"/>
      <c r="LFM1" s="14"/>
      <c r="LFN1" s="14"/>
      <c r="LFO1" s="14"/>
      <c r="LFP1" s="14"/>
      <c r="LFQ1" s="14"/>
      <c r="LFR1" s="14"/>
      <c r="LFS1" s="14"/>
      <c r="LFT1" s="14"/>
      <c r="LFU1" s="14"/>
      <c r="LFV1" s="14"/>
      <c r="LFW1" s="14"/>
      <c r="LFX1" s="14"/>
      <c r="LFY1" s="14"/>
      <c r="LFZ1" s="14"/>
      <c r="LGA1" s="14"/>
      <c r="LGB1" s="14"/>
      <c r="LGC1" s="14"/>
      <c r="LGD1" s="14"/>
      <c r="LGE1" s="14"/>
      <c r="LGF1" s="14"/>
      <c r="LGG1" s="14"/>
      <c r="LGH1" s="14"/>
      <c r="LGI1" s="14"/>
      <c r="LGJ1" s="14"/>
      <c r="LGK1" s="14"/>
      <c r="LGL1" s="14"/>
      <c r="LGM1" s="14"/>
      <c r="LGN1" s="14"/>
      <c r="LGO1" s="14"/>
      <c r="LGP1" s="14"/>
      <c r="LGQ1" s="14"/>
      <c r="LGR1" s="14"/>
      <c r="LGS1" s="14"/>
      <c r="LGT1" s="14"/>
      <c r="LGU1" s="14"/>
      <c r="LGV1" s="14"/>
      <c r="LGW1" s="14"/>
      <c r="LGX1" s="14"/>
      <c r="LGY1" s="14"/>
      <c r="LGZ1" s="14"/>
      <c r="LHA1" s="14"/>
      <c r="LHB1" s="14"/>
      <c r="LHC1" s="14"/>
      <c r="LHD1" s="14"/>
      <c r="LHE1" s="14"/>
      <c r="LHF1" s="14"/>
      <c r="LHG1" s="14"/>
      <c r="LHH1" s="14"/>
      <c r="LHI1" s="14"/>
      <c r="LHJ1" s="14"/>
      <c r="LHK1" s="14"/>
      <c r="LHL1" s="14"/>
      <c r="LHM1" s="14"/>
      <c r="LHN1" s="14"/>
      <c r="LHO1" s="14"/>
      <c r="LHP1" s="14"/>
      <c r="LHQ1" s="14"/>
      <c r="LHR1" s="14"/>
      <c r="LHS1" s="14"/>
      <c r="LHT1" s="14"/>
      <c r="LHU1" s="14"/>
      <c r="LHV1" s="14"/>
      <c r="LHW1" s="14"/>
      <c r="LHX1" s="14"/>
      <c r="LHY1" s="14"/>
      <c r="LHZ1" s="14"/>
      <c r="LIA1" s="14"/>
      <c r="LIB1" s="14"/>
      <c r="LIC1" s="14"/>
      <c r="LID1" s="14"/>
      <c r="LIE1" s="14"/>
      <c r="LIF1" s="14"/>
      <c r="LIG1" s="14"/>
      <c r="LIH1" s="14"/>
      <c r="LII1" s="14"/>
      <c r="LIJ1" s="14"/>
      <c r="LIK1" s="14"/>
      <c r="LIL1" s="14"/>
      <c r="LIM1" s="14"/>
      <c r="LIN1" s="14"/>
      <c r="LIO1" s="14"/>
      <c r="LIP1" s="14"/>
      <c r="LIQ1" s="14"/>
      <c r="LIR1" s="14"/>
      <c r="LIS1" s="14"/>
      <c r="LIT1" s="14"/>
      <c r="LIU1" s="14"/>
      <c r="LIV1" s="14"/>
      <c r="LIW1" s="14"/>
      <c r="LIX1" s="14"/>
      <c r="LIY1" s="14"/>
      <c r="LIZ1" s="14"/>
      <c r="LJA1" s="14"/>
      <c r="LJB1" s="14"/>
      <c r="LJC1" s="14"/>
      <c r="LJD1" s="14"/>
      <c r="LJE1" s="14"/>
      <c r="LJF1" s="14"/>
      <c r="LJG1" s="14"/>
      <c r="LJH1" s="14"/>
      <c r="LJI1" s="14"/>
      <c r="LJJ1" s="14"/>
      <c r="LJK1" s="14"/>
      <c r="LJL1" s="14"/>
      <c r="LJM1" s="14"/>
      <c r="LJN1" s="14"/>
      <c r="LJO1" s="14"/>
      <c r="LJP1" s="14"/>
      <c r="LJQ1" s="14"/>
      <c r="LJR1" s="14"/>
      <c r="LJS1" s="14"/>
      <c r="LJT1" s="14"/>
      <c r="LJU1" s="14"/>
      <c r="LJV1" s="14"/>
      <c r="LJW1" s="14"/>
      <c r="LJX1" s="14"/>
      <c r="LJY1" s="14"/>
      <c r="LJZ1" s="14"/>
      <c r="LKA1" s="14"/>
      <c r="LKB1" s="14"/>
      <c r="LKC1" s="14"/>
      <c r="LKD1" s="14"/>
      <c r="LKE1" s="14"/>
      <c r="LKF1" s="14"/>
      <c r="LKG1" s="14"/>
      <c r="LKH1" s="14"/>
      <c r="LKI1" s="14"/>
      <c r="LKJ1" s="14"/>
      <c r="LKK1" s="14"/>
      <c r="LKL1" s="14"/>
      <c r="LKM1" s="14"/>
      <c r="LKN1" s="14"/>
      <c r="LKO1" s="14"/>
      <c r="LKP1" s="14"/>
      <c r="LKQ1" s="14"/>
      <c r="LKR1" s="14"/>
      <c r="LKS1" s="14"/>
      <c r="LKT1" s="14"/>
      <c r="LKU1" s="14"/>
      <c r="LKV1" s="14"/>
      <c r="LKW1" s="14"/>
      <c r="LKX1" s="14"/>
      <c r="LKY1" s="14"/>
      <c r="LKZ1" s="14"/>
      <c r="LLA1" s="14"/>
      <c r="LLB1" s="14"/>
      <c r="LLC1" s="14"/>
      <c r="LLD1" s="14"/>
      <c r="LLE1" s="14"/>
      <c r="LLF1" s="14"/>
      <c r="LLG1" s="14"/>
      <c r="LLH1" s="14"/>
      <c r="LLI1" s="14"/>
      <c r="LLJ1" s="14"/>
      <c r="LLK1" s="14"/>
      <c r="LLL1" s="14"/>
      <c r="LLM1" s="14"/>
      <c r="LLN1" s="14"/>
      <c r="LLO1" s="14"/>
      <c r="LLP1" s="14"/>
      <c r="LLQ1" s="14"/>
      <c r="LLR1" s="14"/>
      <c r="LLS1" s="14"/>
      <c r="LLT1" s="14"/>
      <c r="LLU1" s="14"/>
      <c r="LLV1" s="14"/>
      <c r="LLW1" s="14"/>
      <c r="LLX1" s="14"/>
      <c r="LLY1" s="14"/>
      <c r="LLZ1" s="14"/>
      <c r="LMA1" s="14"/>
      <c r="LMB1" s="14"/>
      <c r="LMC1" s="14"/>
      <c r="LMD1" s="14"/>
      <c r="LME1" s="14"/>
      <c r="LMF1" s="14"/>
      <c r="LMG1" s="14"/>
      <c r="LMH1" s="14"/>
      <c r="LMI1" s="14"/>
      <c r="LMJ1" s="14"/>
      <c r="LMK1" s="14"/>
      <c r="LML1" s="14"/>
      <c r="LMM1" s="14"/>
      <c r="LMN1" s="14"/>
      <c r="LMO1" s="14"/>
      <c r="LMP1" s="14"/>
      <c r="LMQ1" s="14"/>
      <c r="LMR1" s="14"/>
      <c r="LMS1" s="14"/>
      <c r="LMT1" s="14"/>
      <c r="LMU1" s="14"/>
      <c r="LMV1" s="14"/>
      <c r="LMW1" s="14"/>
      <c r="LMX1" s="14"/>
      <c r="LMY1" s="14"/>
      <c r="LMZ1" s="14"/>
      <c r="LNA1" s="14"/>
      <c r="LNB1" s="14"/>
      <c r="LNC1" s="14"/>
      <c r="LND1" s="14"/>
      <c r="LNE1" s="14"/>
      <c r="LNF1" s="14"/>
      <c r="LNG1" s="14"/>
      <c r="LNH1" s="14"/>
      <c r="LNI1" s="14"/>
      <c r="LNJ1" s="14"/>
      <c r="LNK1" s="14"/>
      <c r="LNL1" s="14"/>
      <c r="LNM1" s="14"/>
      <c r="LNN1" s="14"/>
      <c r="LNO1" s="14"/>
      <c r="LNP1" s="14"/>
      <c r="LNQ1" s="14"/>
      <c r="LNR1" s="14"/>
      <c r="LNS1" s="14"/>
      <c r="LNT1" s="14"/>
      <c r="LNU1" s="14"/>
      <c r="LNV1" s="14"/>
      <c r="LNW1" s="14"/>
      <c r="LNX1" s="14"/>
      <c r="LNY1" s="14"/>
      <c r="LNZ1" s="14"/>
      <c r="LOA1" s="14"/>
      <c r="LOB1" s="14"/>
      <c r="LOC1" s="14"/>
      <c r="LOD1" s="14"/>
      <c r="LOE1" s="14"/>
      <c r="LOF1" s="14"/>
      <c r="LOG1" s="14"/>
      <c r="LOH1" s="14"/>
      <c r="LOI1" s="14"/>
      <c r="LOJ1" s="14"/>
      <c r="LOK1" s="14"/>
      <c r="LOL1" s="14"/>
      <c r="LOM1" s="14"/>
      <c r="LON1" s="14"/>
      <c r="LOO1" s="14"/>
      <c r="LOP1" s="14"/>
      <c r="LOQ1" s="14"/>
      <c r="LOR1" s="14"/>
      <c r="LOS1" s="14"/>
      <c r="LOT1" s="14"/>
      <c r="LOU1" s="14"/>
      <c r="LOV1" s="14"/>
      <c r="LOW1" s="14"/>
      <c r="LOX1" s="14"/>
      <c r="LOY1" s="14"/>
      <c r="LOZ1" s="14"/>
      <c r="LPA1" s="14"/>
      <c r="LPB1" s="14"/>
      <c r="LPC1" s="14"/>
      <c r="LPD1" s="14"/>
      <c r="LPE1" s="14"/>
      <c r="LPF1" s="14"/>
      <c r="LPG1" s="14"/>
      <c r="LPH1" s="14"/>
      <c r="LPI1" s="14"/>
      <c r="LPJ1" s="14"/>
      <c r="LPK1" s="14"/>
      <c r="LPL1" s="14"/>
      <c r="LPM1" s="14"/>
      <c r="LPN1" s="14"/>
      <c r="LPO1" s="14"/>
      <c r="LPP1" s="14"/>
      <c r="LPQ1" s="14"/>
      <c r="LPR1" s="14"/>
      <c r="LPS1" s="14"/>
      <c r="LPT1" s="14"/>
      <c r="LPU1" s="14"/>
      <c r="LPV1" s="14"/>
      <c r="LPW1" s="14"/>
      <c r="LPX1" s="14"/>
      <c r="LPY1" s="14"/>
      <c r="LPZ1" s="14"/>
      <c r="LQA1" s="14"/>
      <c r="LQB1" s="14"/>
      <c r="LQC1" s="14"/>
      <c r="LQD1" s="14"/>
      <c r="LQE1" s="14"/>
      <c r="LQF1" s="14"/>
      <c r="LQG1" s="14"/>
      <c r="LQH1" s="14"/>
      <c r="LQI1" s="14"/>
      <c r="LQJ1" s="14"/>
      <c r="LQK1" s="14"/>
      <c r="LQL1" s="14"/>
      <c r="LQM1" s="14"/>
      <c r="LQN1" s="14"/>
      <c r="LQO1" s="14"/>
      <c r="LQP1" s="14"/>
      <c r="LQQ1" s="14"/>
      <c r="LQR1" s="14"/>
      <c r="LQS1" s="14"/>
      <c r="LQT1" s="14"/>
      <c r="LQU1" s="14"/>
      <c r="LQV1" s="14"/>
      <c r="LQW1" s="14"/>
      <c r="LQX1" s="14"/>
      <c r="LQY1" s="14"/>
      <c r="LQZ1" s="14"/>
      <c r="LRA1" s="14"/>
      <c r="LRB1" s="14"/>
      <c r="LRC1" s="14"/>
      <c r="LRD1" s="14"/>
      <c r="LRE1" s="14"/>
      <c r="LRF1" s="14"/>
      <c r="LRG1" s="14"/>
      <c r="LRH1" s="14"/>
      <c r="LRI1" s="14"/>
      <c r="LRJ1" s="14"/>
      <c r="LRK1" s="14"/>
      <c r="LRL1" s="14"/>
      <c r="LRM1" s="14"/>
      <c r="LRN1" s="14"/>
      <c r="LRO1" s="14"/>
      <c r="LRP1" s="14"/>
      <c r="LRQ1" s="14"/>
      <c r="LRR1" s="14"/>
      <c r="LRS1" s="14"/>
      <c r="LRT1" s="14"/>
      <c r="LRU1" s="14"/>
      <c r="LRV1" s="14"/>
      <c r="LRW1" s="14"/>
      <c r="LRX1" s="14"/>
      <c r="LRY1" s="14"/>
      <c r="LRZ1" s="14"/>
      <c r="LSA1" s="14"/>
      <c r="LSB1" s="14"/>
      <c r="LSC1" s="14"/>
      <c r="LSD1" s="14"/>
      <c r="LSE1" s="14"/>
      <c r="LSF1" s="14"/>
      <c r="LSG1" s="14"/>
      <c r="LSH1" s="14"/>
      <c r="LSI1" s="14"/>
      <c r="LSJ1" s="14"/>
      <c r="LSK1" s="14"/>
      <c r="LSL1" s="14"/>
      <c r="LSM1" s="14"/>
      <c r="LSN1" s="14"/>
      <c r="LSO1" s="14"/>
      <c r="LSP1" s="14"/>
      <c r="LSQ1" s="14"/>
      <c r="LSR1" s="14"/>
      <c r="LSS1" s="14"/>
      <c r="LST1" s="14"/>
      <c r="LSU1" s="14"/>
      <c r="LSV1" s="14"/>
      <c r="LSW1" s="14"/>
      <c r="LSX1" s="14"/>
      <c r="LSY1" s="14"/>
      <c r="LSZ1" s="14"/>
      <c r="LTA1" s="14"/>
      <c r="LTB1" s="14"/>
      <c r="LTC1" s="14"/>
      <c r="LTD1" s="14"/>
      <c r="LTE1" s="14"/>
      <c r="LTF1" s="14"/>
      <c r="LTG1" s="14"/>
      <c r="LTH1" s="14"/>
      <c r="LTI1" s="14"/>
      <c r="LTJ1" s="14"/>
      <c r="LTK1" s="14"/>
      <c r="LTL1" s="14"/>
      <c r="LTM1" s="14"/>
      <c r="LTN1" s="14"/>
      <c r="LTO1" s="14"/>
      <c r="LTP1" s="14"/>
      <c r="LTQ1" s="14"/>
      <c r="LTR1" s="14"/>
      <c r="LTS1" s="14"/>
      <c r="LTT1" s="14"/>
      <c r="LTU1" s="14"/>
      <c r="LTV1" s="14"/>
      <c r="LTW1" s="14"/>
      <c r="LTX1" s="14"/>
      <c r="LTY1" s="14"/>
      <c r="LTZ1" s="14"/>
      <c r="LUA1" s="14"/>
      <c r="LUB1" s="14"/>
      <c r="LUC1" s="14"/>
      <c r="LUD1" s="14"/>
      <c r="LUE1" s="14"/>
      <c r="LUF1" s="14"/>
      <c r="LUG1" s="14"/>
      <c r="LUH1" s="14"/>
      <c r="LUI1" s="14"/>
      <c r="LUJ1" s="14"/>
      <c r="LUK1" s="14"/>
      <c r="LUL1" s="14"/>
      <c r="LUM1" s="14"/>
      <c r="LUN1" s="14"/>
      <c r="LUO1" s="14"/>
      <c r="LUP1" s="14"/>
      <c r="LUQ1" s="14"/>
      <c r="LUR1" s="14"/>
      <c r="LUS1" s="14"/>
      <c r="LUT1" s="14"/>
      <c r="LUU1" s="14"/>
      <c r="LUV1" s="14"/>
      <c r="LUW1" s="14"/>
      <c r="LUX1" s="14"/>
      <c r="LUY1" s="14"/>
      <c r="LUZ1" s="14"/>
      <c r="LVA1" s="14"/>
      <c r="LVB1" s="14"/>
      <c r="LVC1" s="14"/>
      <c r="LVD1" s="14"/>
      <c r="LVE1" s="14"/>
      <c r="LVF1" s="14"/>
      <c r="LVG1" s="14"/>
      <c r="LVH1" s="14"/>
      <c r="LVI1" s="14"/>
      <c r="LVJ1" s="14"/>
      <c r="LVK1" s="14"/>
      <c r="LVL1" s="14"/>
      <c r="LVM1" s="14"/>
      <c r="LVN1" s="14"/>
      <c r="LVO1" s="14"/>
      <c r="LVP1" s="14"/>
      <c r="LVQ1" s="14"/>
      <c r="LVR1" s="14"/>
      <c r="LVS1" s="14"/>
      <c r="LVT1" s="14"/>
      <c r="LVU1" s="14"/>
      <c r="LVV1" s="14"/>
      <c r="LVW1" s="14"/>
      <c r="LVX1" s="14"/>
      <c r="LVY1" s="14"/>
      <c r="LVZ1" s="14"/>
      <c r="LWA1" s="14"/>
      <c r="LWB1" s="14"/>
      <c r="LWC1" s="14"/>
      <c r="LWD1" s="14"/>
      <c r="LWE1" s="14"/>
      <c r="LWF1" s="14"/>
      <c r="LWG1" s="14"/>
      <c r="LWH1" s="14"/>
      <c r="LWI1" s="14"/>
      <c r="LWJ1" s="14"/>
      <c r="LWK1" s="14"/>
      <c r="LWL1" s="14"/>
      <c r="LWM1" s="14"/>
      <c r="LWN1" s="14"/>
      <c r="LWO1" s="14"/>
      <c r="LWP1" s="14"/>
      <c r="LWQ1" s="14"/>
      <c r="LWR1" s="14"/>
      <c r="LWS1" s="14"/>
      <c r="LWT1" s="14"/>
      <c r="LWU1" s="14"/>
      <c r="LWV1" s="14"/>
      <c r="LWW1" s="14"/>
      <c r="LWX1" s="14"/>
      <c r="LWY1" s="14"/>
      <c r="LWZ1" s="14"/>
      <c r="LXA1" s="14"/>
      <c r="LXB1" s="14"/>
      <c r="LXC1" s="14"/>
      <c r="LXD1" s="14"/>
      <c r="LXE1" s="14"/>
      <c r="LXF1" s="14"/>
      <c r="LXG1" s="14"/>
      <c r="LXH1" s="14"/>
      <c r="LXI1" s="14"/>
      <c r="LXJ1" s="14"/>
      <c r="LXK1" s="14"/>
      <c r="LXL1" s="14"/>
      <c r="LXM1" s="14"/>
      <c r="LXN1" s="14"/>
      <c r="LXO1" s="14"/>
      <c r="LXP1" s="14"/>
      <c r="LXQ1" s="14"/>
      <c r="LXR1" s="14"/>
      <c r="LXS1" s="14"/>
      <c r="LXT1" s="14"/>
      <c r="LXU1" s="14"/>
      <c r="LXV1" s="14"/>
      <c r="LXW1" s="14"/>
      <c r="LXX1" s="14"/>
      <c r="LXY1" s="14"/>
      <c r="LXZ1" s="14"/>
      <c r="LYA1" s="14"/>
      <c r="LYB1" s="14"/>
      <c r="LYC1" s="14"/>
      <c r="LYD1" s="14"/>
      <c r="LYE1" s="14"/>
      <c r="LYF1" s="14"/>
      <c r="LYG1" s="14"/>
      <c r="LYH1" s="14"/>
      <c r="LYI1" s="14"/>
      <c r="LYJ1" s="14"/>
      <c r="LYK1" s="14"/>
      <c r="LYL1" s="14"/>
      <c r="LYM1" s="14"/>
      <c r="LYN1" s="14"/>
      <c r="LYO1" s="14"/>
      <c r="LYP1" s="14"/>
      <c r="LYQ1" s="14"/>
      <c r="LYR1" s="14"/>
      <c r="LYS1" s="14"/>
      <c r="LYT1" s="14"/>
      <c r="LYU1" s="14"/>
      <c r="LYV1" s="14"/>
      <c r="LYW1" s="14"/>
      <c r="LYX1" s="14"/>
      <c r="LYY1" s="14"/>
      <c r="LYZ1" s="14"/>
      <c r="LZA1" s="14"/>
      <c r="LZB1" s="14"/>
      <c r="LZC1" s="14"/>
      <c r="LZD1" s="14"/>
      <c r="LZE1" s="14"/>
      <c r="LZF1" s="14"/>
      <c r="LZG1" s="14"/>
      <c r="LZH1" s="14"/>
      <c r="LZI1" s="14"/>
      <c r="LZJ1" s="14"/>
      <c r="LZK1" s="14"/>
      <c r="LZL1" s="14"/>
      <c r="LZM1" s="14"/>
      <c r="LZN1" s="14"/>
      <c r="LZO1" s="14"/>
      <c r="LZP1" s="14"/>
      <c r="LZQ1" s="14"/>
      <c r="LZR1" s="14"/>
      <c r="LZS1" s="14"/>
      <c r="LZT1" s="14"/>
      <c r="LZU1" s="14"/>
      <c r="LZV1" s="14"/>
      <c r="LZW1" s="14"/>
      <c r="LZX1" s="14"/>
      <c r="LZY1" s="14"/>
      <c r="LZZ1" s="14"/>
      <c r="MAA1" s="14"/>
      <c r="MAB1" s="14"/>
      <c r="MAC1" s="14"/>
      <c r="MAD1" s="14"/>
      <c r="MAE1" s="14"/>
      <c r="MAF1" s="14"/>
      <c r="MAG1" s="14"/>
      <c r="MAH1" s="14"/>
      <c r="MAI1" s="14"/>
      <c r="MAJ1" s="14"/>
      <c r="MAK1" s="14"/>
      <c r="MAL1" s="14"/>
      <c r="MAM1" s="14"/>
      <c r="MAN1" s="14"/>
      <c r="MAO1" s="14"/>
      <c r="MAP1" s="14"/>
      <c r="MAQ1" s="14"/>
      <c r="MAR1" s="14"/>
      <c r="MAS1" s="14"/>
      <c r="MAT1" s="14"/>
      <c r="MAU1" s="14"/>
      <c r="MAV1" s="14"/>
      <c r="MAW1" s="14"/>
      <c r="MAX1" s="14"/>
      <c r="MAY1" s="14"/>
      <c r="MAZ1" s="14"/>
      <c r="MBA1" s="14"/>
      <c r="MBB1" s="14"/>
      <c r="MBC1" s="14"/>
      <c r="MBD1" s="14"/>
      <c r="MBE1" s="14"/>
      <c r="MBF1" s="14"/>
      <c r="MBG1" s="14"/>
      <c r="MBH1" s="14"/>
      <c r="MBI1" s="14"/>
      <c r="MBJ1" s="14"/>
      <c r="MBK1" s="14"/>
      <c r="MBL1" s="14"/>
      <c r="MBM1" s="14"/>
      <c r="MBN1" s="14"/>
      <c r="MBO1" s="14"/>
      <c r="MBP1" s="14"/>
      <c r="MBQ1" s="14"/>
      <c r="MBR1" s="14"/>
      <c r="MBS1" s="14"/>
      <c r="MBT1" s="14"/>
      <c r="MBU1" s="14"/>
      <c r="MBV1" s="14"/>
      <c r="MBW1" s="14"/>
      <c r="MBX1" s="14"/>
      <c r="MBY1" s="14"/>
      <c r="MBZ1" s="14"/>
      <c r="MCA1" s="14"/>
      <c r="MCB1" s="14"/>
      <c r="MCC1" s="14"/>
      <c r="MCD1" s="14"/>
      <c r="MCE1" s="14"/>
      <c r="MCF1" s="14"/>
      <c r="MCG1" s="14"/>
      <c r="MCH1" s="14"/>
      <c r="MCI1" s="14"/>
      <c r="MCJ1" s="14"/>
      <c r="MCK1" s="14"/>
      <c r="MCL1" s="14"/>
      <c r="MCM1" s="14"/>
      <c r="MCN1" s="14"/>
      <c r="MCO1" s="14"/>
      <c r="MCP1" s="14"/>
      <c r="MCQ1" s="14"/>
      <c r="MCR1" s="14"/>
      <c r="MCS1" s="14"/>
      <c r="MCT1" s="14"/>
      <c r="MCU1" s="14"/>
      <c r="MCV1" s="14"/>
      <c r="MCW1" s="14"/>
      <c r="MCX1" s="14"/>
      <c r="MCY1" s="14"/>
      <c r="MCZ1" s="14"/>
      <c r="MDA1" s="14"/>
      <c r="MDB1" s="14"/>
      <c r="MDC1" s="14"/>
      <c r="MDD1" s="14"/>
      <c r="MDE1" s="14"/>
      <c r="MDF1" s="14"/>
      <c r="MDG1" s="14"/>
      <c r="MDH1" s="14"/>
      <c r="MDI1" s="14"/>
      <c r="MDJ1" s="14"/>
      <c r="MDK1" s="14"/>
      <c r="MDL1" s="14"/>
      <c r="MDM1" s="14"/>
      <c r="MDN1" s="14"/>
      <c r="MDO1" s="14"/>
      <c r="MDP1" s="14"/>
      <c r="MDQ1" s="14"/>
      <c r="MDR1" s="14"/>
      <c r="MDS1" s="14"/>
      <c r="MDT1" s="14"/>
      <c r="MDU1" s="14"/>
      <c r="MDV1" s="14"/>
      <c r="MDW1" s="14"/>
      <c r="MDX1" s="14"/>
      <c r="MDY1" s="14"/>
      <c r="MDZ1" s="14"/>
      <c r="MEA1" s="14"/>
      <c r="MEB1" s="14"/>
      <c r="MEC1" s="14"/>
      <c r="MED1" s="14"/>
      <c r="MEE1" s="14"/>
      <c r="MEF1" s="14"/>
      <c r="MEG1" s="14"/>
      <c r="MEH1" s="14"/>
      <c r="MEI1" s="14"/>
      <c r="MEJ1" s="14"/>
      <c r="MEK1" s="14"/>
      <c r="MEL1" s="14"/>
      <c r="MEM1" s="14"/>
      <c r="MEN1" s="14"/>
      <c r="MEO1" s="14"/>
      <c r="MEP1" s="14"/>
      <c r="MEQ1" s="14"/>
      <c r="MER1" s="14"/>
      <c r="MES1" s="14"/>
      <c r="MET1" s="14"/>
      <c r="MEU1" s="14"/>
      <c r="MEV1" s="14"/>
      <c r="MEW1" s="14"/>
      <c r="MEX1" s="14"/>
      <c r="MEY1" s="14"/>
      <c r="MEZ1" s="14"/>
      <c r="MFA1" s="14"/>
      <c r="MFB1" s="14"/>
      <c r="MFC1" s="14"/>
      <c r="MFD1" s="14"/>
      <c r="MFE1" s="14"/>
      <c r="MFF1" s="14"/>
      <c r="MFG1" s="14"/>
      <c r="MFH1" s="14"/>
      <c r="MFI1" s="14"/>
      <c r="MFJ1" s="14"/>
      <c r="MFK1" s="14"/>
      <c r="MFL1" s="14"/>
      <c r="MFM1" s="14"/>
      <c r="MFN1" s="14"/>
      <c r="MFO1" s="14"/>
      <c r="MFP1" s="14"/>
      <c r="MFQ1" s="14"/>
      <c r="MFR1" s="14"/>
      <c r="MFS1" s="14"/>
      <c r="MFT1" s="14"/>
      <c r="MFU1" s="14"/>
      <c r="MFV1" s="14"/>
      <c r="MFW1" s="14"/>
      <c r="MFX1" s="14"/>
      <c r="MFY1" s="14"/>
      <c r="MFZ1" s="14"/>
      <c r="MGA1" s="14"/>
      <c r="MGB1" s="14"/>
      <c r="MGC1" s="14"/>
      <c r="MGD1" s="14"/>
      <c r="MGE1" s="14"/>
      <c r="MGF1" s="14"/>
      <c r="MGG1" s="14"/>
      <c r="MGH1" s="14"/>
      <c r="MGI1" s="14"/>
      <c r="MGJ1" s="14"/>
      <c r="MGK1" s="14"/>
      <c r="MGL1" s="14"/>
      <c r="MGM1" s="14"/>
      <c r="MGN1" s="14"/>
      <c r="MGO1" s="14"/>
      <c r="MGP1" s="14"/>
      <c r="MGQ1" s="14"/>
      <c r="MGR1" s="14"/>
      <c r="MGS1" s="14"/>
      <c r="MGT1" s="14"/>
      <c r="MGU1" s="14"/>
      <c r="MGV1" s="14"/>
      <c r="MGW1" s="14"/>
      <c r="MGX1" s="14"/>
      <c r="MGY1" s="14"/>
      <c r="MGZ1" s="14"/>
      <c r="MHA1" s="14"/>
      <c r="MHB1" s="14"/>
      <c r="MHC1" s="14"/>
      <c r="MHD1" s="14"/>
      <c r="MHE1" s="14"/>
      <c r="MHF1" s="14"/>
      <c r="MHG1" s="14"/>
      <c r="MHH1" s="14"/>
      <c r="MHI1" s="14"/>
      <c r="MHJ1" s="14"/>
      <c r="MHK1" s="14"/>
      <c r="MHL1" s="14"/>
      <c r="MHM1" s="14"/>
      <c r="MHN1" s="14"/>
      <c r="MHO1" s="14"/>
      <c r="MHP1" s="14"/>
      <c r="MHQ1" s="14"/>
      <c r="MHR1" s="14"/>
      <c r="MHS1" s="14"/>
      <c r="MHT1" s="14"/>
      <c r="MHU1" s="14"/>
      <c r="MHV1" s="14"/>
      <c r="MHW1" s="14"/>
      <c r="MHX1" s="14"/>
      <c r="MHY1" s="14"/>
      <c r="MHZ1" s="14"/>
      <c r="MIA1" s="14"/>
      <c r="MIB1" s="14"/>
      <c r="MIC1" s="14"/>
      <c r="MID1" s="14"/>
      <c r="MIE1" s="14"/>
      <c r="MIF1" s="14"/>
      <c r="MIG1" s="14"/>
      <c r="MIH1" s="14"/>
      <c r="MII1" s="14"/>
      <c r="MIJ1" s="14"/>
      <c r="MIK1" s="14"/>
      <c r="MIL1" s="14"/>
      <c r="MIM1" s="14"/>
      <c r="MIN1" s="14"/>
      <c r="MIO1" s="14"/>
      <c r="MIP1" s="14"/>
      <c r="MIQ1" s="14"/>
      <c r="MIR1" s="14"/>
      <c r="MIS1" s="14"/>
      <c r="MIT1" s="14"/>
      <c r="MIU1" s="14"/>
      <c r="MIV1" s="14"/>
      <c r="MIW1" s="14"/>
      <c r="MIX1" s="14"/>
      <c r="MIY1" s="14"/>
      <c r="MIZ1" s="14"/>
      <c r="MJA1" s="14"/>
      <c r="MJB1" s="14"/>
      <c r="MJC1" s="14"/>
      <c r="MJD1" s="14"/>
      <c r="MJE1" s="14"/>
      <c r="MJF1" s="14"/>
      <c r="MJG1" s="14"/>
      <c r="MJH1" s="14"/>
      <c r="MJI1" s="14"/>
      <c r="MJJ1" s="14"/>
      <c r="MJK1" s="14"/>
      <c r="MJL1" s="14"/>
      <c r="MJM1" s="14"/>
      <c r="MJN1" s="14"/>
      <c r="MJO1" s="14"/>
      <c r="MJP1" s="14"/>
      <c r="MJQ1" s="14"/>
      <c r="MJR1" s="14"/>
      <c r="MJS1" s="14"/>
      <c r="MJT1" s="14"/>
      <c r="MJU1" s="14"/>
      <c r="MJV1" s="14"/>
      <c r="MJW1" s="14"/>
      <c r="MJX1" s="14"/>
      <c r="MJY1" s="14"/>
      <c r="MJZ1" s="14"/>
      <c r="MKA1" s="14"/>
      <c r="MKB1" s="14"/>
      <c r="MKC1" s="14"/>
      <c r="MKD1" s="14"/>
      <c r="MKE1" s="14"/>
      <c r="MKF1" s="14"/>
      <c r="MKG1" s="14"/>
      <c r="MKH1" s="14"/>
      <c r="MKI1" s="14"/>
      <c r="MKJ1" s="14"/>
      <c r="MKK1" s="14"/>
      <c r="MKL1" s="14"/>
      <c r="MKM1" s="14"/>
      <c r="MKN1" s="14"/>
      <c r="MKO1" s="14"/>
      <c r="MKP1" s="14"/>
      <c r="MKQ1" s="14"/>
      <c r="MKR1" s="14"/>
      <c r="MKS1" s="14"/>
      <c r="MKT1" s="14"/>
      <c r="MKU1" s="14"/>
      <c r="MKV1" s="14"/>
      <c r="MKW1" s="14"/>
      <c r="MKX1" s="14"/>
      <c r="MKY1" s="14"/>
      <c r="MKZ1" s="14"/>
      <c r="MLA1" s="14"/>
      <c r="MLB1" s="14"/>
      <c r="MLC1" s="14"/>
      <c r="MLD1" s="14"/>
      <c r="MLE1" s="14"/>
      <c r="MLF1" s="14"/>
      <c r="MLG1" s="14"/>
      <c r="MLH1" s="14"/>
      <c r="MLI1" s="14"/>
      <c r="MLJ1" s="14"/>
      <c r="MLK1" s="14"/>
      <c r="MLL1" s="14"/>
      <c r="MLM1" s="14"/>
      <c r="MLN1" s="14"/>
      <c r="MLO1" s="14"/>
      <c r="MLP1" s="14"/>
      <c r="MLQ1" s="14"/>
      <c r="MLR1" s="14"/>
      <c r="MLS1" s="14"/>
      <c r="MLT1" s="14"/>
      <c r="MLU1" s="14"/>
      <c r="MLV1" s="14"/>
      <c r="MLW1" s="14"/>
      <c r="MLX1" s="14"/>
      <c r="MLY1" s="14"/>
      <c r="MLZ1" s="14"/>
      <c r="MMA1" s="14"/>
      <c r="MMB1" s="14"/>
      <c r="MMC1" s="14"/>
      <c r="MMD1" s="14"/>
      <c r="MME1" s="14"/>
      <c r="MMF1" s="14"/>
      <c r="MMG1" s="14"/>
      <c r="MMH1" s="14"/>
      <c r="MMI1" s="14"/>
      <c r="MMJ1" s="14"/>
      <c r="MMK1" s="14"/>
      <c r="MML1" s="14"/>
      <c r="MMM1" s="14"/>
      <c r="MMN1" s="14"/>
      <c r="MMO1" s="14"/>
      <c r="MMP1" s="14"/>
      <c r="MMQ1" s="14"/>
      <c r="MMR1" s="14"/>
      <c r="MMS1" s="14"/>
      <c r="MMT1" s="14"/>
      <c r="MMU1" s="14"/>
      <c r="MMV1" s="14"/>
      <c r="MMW1" s="14"/>
      <c r="MMX1" s="14"/>
      <c r="MMY1" s="14"/>
      <c r="MMZ1" s="14"/>
      <c r="MNA1" s="14"/>
      <c r="MNB1" s="14"/>
      <c r="MNC1" s="14"/>
      <c r="MND1" s="14"/>
      <c r="MNE1" s="14"/>
      <c r="MNF1" s="14"/>
      <c r="MNG1" s="14"/>
      <c r="MNH1" s="14"/>
      <c r="MNI1" s="14"/>
      <c r="MNJ1" s="14"/>
      <c r="MNK1" s="14"/>
      <c r="MNL1" s="14"/>
      <c r="MNM1" s="14"/>
      <c r="MNN1" s="14"/>
      <c r="MNO1" s="14"/>
      <c r="MNP1" s="14"/>
      <c r="MNQ1" s="14"/>
      <c r="MNR1" s="14"/>
      <c r="MNS1" s="14"/>
      <c r="MNT1" s="14"/>
      <c r="MNU1" s="14"/>
      <c r="MNV1" s="14"/>
      <c r="MNW1" s="14"/>
      <c r="MNX1" s="14"/>
      <c r="MNY1" s="14"/>
      <c r="MNZ1" s="14"/>
      <c r="MOA1" s="14"/>
      <c r="MOB1" s="14"/>
      <c r="MOC1" s="14"/>
      <c r="MOD1" s="14"/>
      <c r="MOE1" s="14"/>
      <c r="MOF1" s="14"/>
      <c r="MOG1" s="14"/>
      <c r="MOH1" s="14"/>
      <c r="MOI1" s="14"/>
      <c r="MOJ1" s="14"/>
      <c r="MOK1" s="14"/>
      <c r="MOL1" s="14"/>
      <c r="MOM1" s="14"/>
      <c r="MON1" s="14"/>
      <c r="MOO1" s="14"/>
      <c r="MOP1" s="14"/>
      <c r="MOQ1" s="14"/>
      <c r="MOR1" s="14"/>
      <c r="MOS1" s="14"/>
      <c r="MOT1" s="14"/>
      <c r="MOU1" s="14"/>
      <c r="MOV1" s="14"/>
      <c r="MOW1" s="14"/>
      <c r="MOX1" s="14"/>
      <c r="MOY1" s="14"/>
      <c r="MOZ1" s="14"/>
      <c r="MPA1" s="14"/>
      <c r="MPB1" s="14"/>
      <c r="MPC1" s="14"/>
      <c r="MPD1" s="14"/>
      <c r="MPE1" s="14"/>
      <c r="MPF1" s="14"/>
      <c r="MPG1" s="14"/>
      <c r="MPH1" s="14"/>
      <c r="MPI1" s="14"/>
      <c r="MPJ1" s="14"/>
      <c r="MPK1" s="14"/>
      <c r="MPL1" s="14"/>
      <c r="MPM1" s="14"/>
      <c r="MPN1" s="14"/>
      <c r="MPO1" s="14"/>
      <c r="MPP1" s="14"/>
      <c r="MPQ1" s="14"/>
      <c r="MPR1" s="14"/>
      <c r="MPS1" s="14"/>
      <c r="MPT1" s="14"/>
      <c r="MPU1" s="14"/>
      <c r="MPV1" s="14"/>
      <c r="MPW1" s="14"/>
      <c r="MPX1" s="14"/>
      <c r="MPY1" s="14"/>
      <c r="MPZ1" s="14"/>
      <c r="MQA1" s="14"/>
      <c r="MQB1" s="14"/>
      <c r="MQC1" s="14"/>
      <c r="MQD1" s="14"/>
      <c r="MQE1" s="14"/>
      <c r="MQF1" s="14"/>
      <c r="MQG1" s="14"/>
      <c r="MQH1" s="14"/>
      <c r="MQI1" s="14"/>
      <c r="MQJ1" s="14"/>
      <c r="MQK1" s="14"/>
      <c r="MQL1" s="14"/>
      <c r="MQM1" s="14"/>
      <c r="MQN1" s="14"/>
      <c r="MQO1" s="14"/>
      <c r="MQP1" s="14"/>
      <c r="MQQ1" s="14"/>
      <c r="MQR1" s="14"/>
      <c r="MQS1" s="14"/>
      <c r="MQT1" s="14"/>
      <c r="MQU1" s="14"/>
      <c r="MQV1" s="14"/>
      <c r="MQW1" s="14"/>
      <c r="MQX1" s="14"/>
      <c r="MQY1" s="14"/>
      <c r="MQZ1" s="14"/>
      <c r="MRA1" s="14"/>
      <c r="MRB1" s="14"/>
      <c r="MRC1" s="14"/>
      <c r="MRD1" s="14"/>
      <c r="MRE1" s="14"/>
      <c r="MRF1" s="14"/>
      <c r="MRG1" s="14"/>
      <c r="MRH1" s="14"/>
      <c r="MRI1" s="14"/>
      <c r="MRJ1" s="14"/>
      <c r="MRK1" s="14"/>
      <c r="MRL1" s="14"/>
      <c r="MRM1" s="14"/>
      <c r="MRN1" s="14"/>
      <c r="MRO1" s="14"/>
      <c r="MRP1" s="14"/>
      <c r="MRQ1" s="14"/>
      <c r="MRR1" s="14"/>
      <c r="MRS1" s="14"/>
      <c r="MRT1" s="14"/>
      <c r="MRU1" s="14"/>
      <c r="MRV1" s="14"/>
      <c r="MRW1" s="14"/>
      <c r="MRX1" s="14"/>
      <c r="MRY1" s="14"/>
      <c r="MRZ1" s="14"/>
      <c r="MSA1" s="14"/>
      <c r="MSB1" s="14"/>
      <c r="MSC1" s="14"/>
      <c r="MSD1" s="14"/>
      <c r="MSE1" s="14"/>
      <c r="MSF1" s="14"/>
      <c r="MSG1" s="14"/>
      <c r="MSH1" s="14"/>
      <c r="MSI1" s="14"/>
      <c r="MSJ1" s="14"/>
      <c r="MSK1" s="14"/>
      <c r="MSL1" s="14"/>
      <c r="MSM1" s="14"/>
      <c r="MSN1" s="14"/>
      <c r="MSO1" s="14"/>
      <c r="MSP1" s="14"/>
      <c r="MSQ1" s="14"/>
      <c r="MSR1" s="14"/>
      <c r="MSS1" s="14"/>
      <c r="MST1" s="14"/>
      <c r="MSU1" s="14"/>
      <c r="MSV1" s="14"/>
      <c r="MSW1" s="14"/>
      <c r="MSX1" s="14"/>
      <c r="MSY1" s="14"/>
      <c r="MSZ1" s="14"/>
      <c r="MTA1" s="14"/>
      <c r="MTB1" s="14"/>
      <c r="MTC1" s="14"/>
      <c r="MTD1" s="14"/>
      <c r="MTE1" s="14"/>
      <c r="MTF1" s="14"/>
      <c r="MTG1" s="14"/>
      <c r="MTH1" s="14"/>
      <c r="MTI1" s="14"/>
      <c r="MTJ1" s="14"/>
      <c r="MTK1" s="14"/>
      <c r="MTL1" s="14"/>
      <c r="MTM1" s="14"/>
      <c r="MTN1" s="14"/>
      <c r="MTO1" s="14"/>
      <c r="MTP1" s="14"/>
      <c r="MTQ1" s="14"/>
      <c r="MTR1" s="14"/>
      <c r="MTS1" s="14"/>
      <c r="MTT1" s="14"/>
      <c r="MTU1" s="14"/>
      <c r="MTV1" s="14"/>
      <c r="MTW1" s="14"/>
      <c r="MTX1" s="14"/>
      <c r="MTY1" s="14"/>
      <c r="MTZ1" s="14"/>
      <c r="MUA1" s="14"/>
      <c r="MUB1" s="14"/>
      <c r="MUC1" s="14"/>
      <c r="MUD1" s="14"/>
      <c r="MUE1" s="14"/>
      <c r="MUF1" s="14"/>
      <c r="MUG1" s="14"/>
      <c r="MUH1" s="14"/>
      <c r="MUI1" s="14"/>
      <c r="MUJ1" s="14"/>
      <c r="MUK1" s="14"/>
      <c r="MUL1" s="14"/>
      <c r="MUM1" s="14"/>
      <c r="MUN1" s="14"/>
      <c r="MUO1" s="14"/>
      <c r="MUP1" s="14"/>
      <c r="MUQ1" s="14"/>
      <c r="MUR1" s="14"/>
      <c r="MUS1" s="14"/>
      <c r="MUT1" s="14"/>
      <c r="MUU1" s="14"/>
      <c r="MUV1" s="14"/>
      <c r="MUW1" s="14"/>
      <c r="MUX1" s="14"/>
      <c r="MUY1" s="14"/>
      <c r="MUZ1" s="14"/>
      <c r="MVA1" s="14"/>
      <c r="MVB1" s="14"/>
      <c r="MVC1" s="14"/>
      <c r="MVD1" s="14"/>
      <c r="MVE1" s="14"/>
      <c r="MVF1" s="14"/>
      <c r="MVG1" s="14"/>
      <c r="MVH1" s="14"/>
      <c r="MVI1" s="14"/>
      <c r="MVJ1" s="14"/>
      <c r="MVK1" s="14"/>
      <c r="MVL1" s="14"/>
      <c r="MVM1" s="14"/>
      <c r="MVN1" s="14"/>
      <c r="MVO1" s="14"/>
      <c r="MVP1" s="14"/>
      <c r="MVQ1" s="14"/>
      <c r="MVR1" s="14"/>
      <c r="MVS1" s="14"/>
      <c r="MVT1" s="14"/>
      <c r="MVU1" s="14"/>
      <c r="MVV1" s="14"/>
      <c r="MVW1" s="14"/>
      <c r="MVX1" s="14"/>
      <c r="MVY1" s="14"/>
      <c r="MVZ1" s="14"/>
      <c r="MWA1" s="14"/>
      <c r="MWB1" s="14"/>
      <c r="MWC1" s="14"/>
      <c r="MWD1" s="14"/>
      <c r="MWE1" s="14"/>
      <c r="MWF1" s="14"/>
      <c r="MWG1" s="14"/>
      <c r="MWH1" s="14"/>
      <c r="MWI1" s="14"/>
      <c r="MWJ1" s="14"/>
      <c r="MWK1" s="14"/>
      <c r="MWL1" s="14"/>
      <c r="MWM1" s="14"/>
      <c r="MWN1" s="14"/>
      <c r="MWO1" s="14"/>
      <c r="MWP1" s="14"/>
      <c r="MWQ1" s="14"/>
      <c r="MWR1" s="14"/>
      <c r="MWS1" s="14"/>
      <c r="MWT1" s="14"/>
      <c r="MWU1" s="14"/>
      <c r="MWV1" s="14"/>
      <c r="MWW1" s="14"/>
      <c r="MWX1" s="14"/>
      <c r="MWY1" s="14"/>
      <c r="MWZ1" s="14"/>
      <c r="MXA1" s="14"/>
      <c r="MXB1" s="14"/>
      <c r="MXC1" s="14"/>
      <c r="MXD1" s="14"/>
      <c r="MXE1" s="14"/>
      <c r="MXF1" s="14"/>
      <c r="MXG1" s="14"/>
      <c r="MXH1" s="14"/>
      <c r="MXI1" s="14"/>
      <c r="MXJ1" s="14"/>
      <c r="MXK1" s="14"/>
      <c r="MXL1" s="14"/>
      <c r="MXM1" s="14"/>
      <c r="MXN1" s="14"/>
      <c r="MXO1" s="14"/>
      <c r="MXP1" s="14"/>
      <c r="MXQ1" s="14"/>
      <c r="MXR1" s="14"/>
      <c r="MXS1" s="14"/>
      <c r="MXT1" s="14"/>
      <c r="MXU1" s="14"/>
      <c r="MXV1" s="14"/>
      <c r="MXW1" s="14"/>
      <c r="MXX1" s="14"/>
      <c r="MXY1" s="14"/>
      <c r="MXZ1" s="14"/>
      <c r="MYA1" s="14"/>
      <c r="MYB1" s="14"/>
      <c r="MYC1" s="14"/>
      <c r="MYD1" s="14"/>
      <c r="MYE1" s="14"/>
      <c r="MYF1" s="14"/>
      <c r="MYG1" s="14"/>
      <c r="MYH1" s="14"/>
      <c r="MYI1" s="14"/>
      <c r="MYJ1" s="14"/>
      <c r="MYK1" s="14"/>
      <c r="MYL1" s="14"/>
      <c r="MYM1" s="14"/>
      <c r="MYN1" s="14"/>
      <c r="MYO1" s="14"/>
      <c r="MYP1" s="14"/>
      <c r="MYQ1" s="14"/>
      <c r="MYR1" s="14"/>
      <c r="MYS1" s="14"/>
      <c r="MYT1" s="14"/>
      <c r="MYU1" s="14"/>
      <c r="MYV1" s="14"/>
      <c r="MYW1" s="14"/>
      <c r="MYX1" s="14"/>
      <c r="MYY1" s="14"/>
      <c r="MYZ1" s="14"/>
      <c r="MZA1" s="14"/>
      <c r="MZB1" s="14"/>
      <c r="MZC1" s="14"/>
      <c r="MZD1" s="14"/>
      <c r="MZE1" s="14"/>
      <c r="MZF1" s="14"/>
      <c r="MZG1" s="14"/>
      <c r="MZH1" s="14"/>
      <c r="MZI1" s="14"/>
      <c r="MZJ1" s="14"/>
      <c r="MZK1" s="14"/>
      <c r="MZL1" s="14"/>
      <c r="MZM1" s="14"/>
      <c r="MZN1" s="14"/>
      <c r="MZO1" s="14"/>
      <c r="MZP1" s="14"/>
      <c r="MZQ1" s="14"/>
      <c r="MZR1" s="14"/>
      <c r="MZS1" s="14"/>
      <c r="MZT1" s="14"/>
      <c r="MZU1" s="14"/>
      <c r="MZV1" s="14"/>
      <c r="MZW1" s="14"/>
      <c r="MZX1" s="14"/>
      <c r="MZY1" s="14"/>
      <c r="MZZ1" s="14"/>
      <c r="NAA1" s="14"/>
      <c r="NAB1" s="14"/>
      <c r="NAC1" s="14"/>
      <c r="NAD1" s="14"/>
      <c r="NAE1" s="14"/>
      <c r="NAF1" s="14"/>
      <c r="NAG1" s="14"/>
      <c r="NAH1" s="14"/>
      <c r="NAI1" s="14"/>
      <c r="NAJ1" s="14"/>
      <c r="NAK1" s="14"/>
      <c r="NAL1" s="14"/>
      <c r="NAM1" s="14"/>
      <c r="NAN1" s="14"/>
      <c r="NAO1" s="14"/>
      <c r="NAP1" s="14"/>
      <c r="NAQ1" s="14"/>
      <c r="NAR1" s="14"/>
      <c r="NAS1" s="14"/>
      <c r="NAT1" s="14"/>
      <c r="NAU1" s="14"/>
      <c r="NAV1" s="14"/>
      <c r="NAW1" s="14"/>
      <c r="NAX1" s="14"/>
      <c r="NAY1" s="14"/>
      <c r="NAZ1" s="14"/>
      <c r="NBA1" s="14"/>
      <c r="NBB1" s="14"/>
      <c r="NBC1" s="14"/>
      <c r="NBD1" s="14"/>
      <c r="NBE1" s="14"/>
      <c r="NBF1" s="14"/>
      <c r="NBG1" s="14"/>
      <c r="NBH1" s="14"/>
      <c r="NBI1" s="14"/>
      <c r="NBJ1" s="14"/>
      <c r="NBK1" s="14"/>
      <c r="NBL1" s="14"/>
      <c r="NBM1" s="14"/>
      <c r="NBN1" s="14"/>
      <c r="NBO1" s="14"/>
      <c r="NBP1" s="14"/>
      <c r="NBQ1" s="14"/>
      <c r="NBR1" s="14"/>
      <c r="NBS1" s="14"/>
      <c r="NBT1" s="14"/>
      <c r="NBU1" s="14"/>
      <c r="NBV1" s="14"/>
      <c r="NBW1" s="14"/>
      <c r="NBX1" s="14"/>
      <c r="NBY1" s="14"/>
      <c r="NBZ1" s="14"/>
      <c r="NCA1" s="14"/>
      <c r="NCB1" s="14"/>
      <c r="NCC1" s="14"/>
      <c r="NCD1" s="14"/>
      <c r="NCE1" s="14"/>
      <c r="NCF1" s="14"/>
      <c r="NCG1" s="14"/>
      <c r="NCH1" s="14"/>
      <c r="NCI1" s="14"/>
      <c r="NCJ1" s="14"/>
      <c r="NCK1" s="14"/>
      <c r="NCL1" s="14"/>
      <c r="NCM1" s="14"/>
      <c r="NCN1" s="14"/>
      <c r="NCO1" s="14"/>
      <c r="NCP1" s="14"/>
      <c r="NCQ1" s="14"/>
      <c r="NCR1" s="14"/>
      <c r="NCS1" s="14"/>
      <c r="NCT1" s="14"/>
      <c r="NCU1" s="14"/>
      <c r="NCV1" s="14"/>
      <c r="NCW1" s="14"/>
      <c r="NCX1" s="14"/>
      <c r="NCY1" s="14"/>
      <c r="NCZ1" s="14"/>
      <c r="NDA1" s="14"/>
      <c r="NDB1" s="14"/>
      <c r="NDC1" s="14"/>
      <c r="NDD1" s="14"/>
      <c r="NDE1" s="14"/>
      <c r="NDF1" s="14"/>
      <c r="NDG1" s="14"/>
      <c r="NDH1" s="14"/>
      <c r="NDI1" s="14"/>
      <c r="NDJ1" s="14"/>
      <c r="NDK1" s="14"/>
      <c r="NDL1" s="14"/>
      <c r="NDM1" s="14"/>
      <c r="NDN1" s="14"/>
      <c r="NDO1" s="14"/>
      <c r="NDP1" s="14"/>
      <c r="NDQ1" s="14"/>
      <c r="NDR1" s="14"/>
      <c r="NDS1" s="14"/>
      <c r="NDT1" s="14"/>
      <c r="NDU1" s="14"/>
      <c r="NDV1" s="14"/>
      <c r="NDW1" s="14"/>
      <c r="NDX1" s="14"/>
      <c r="NDY1" s="14"/>
      <c r="NDZ1" s="14"/>
      <c r="NEA1" s="14"/>
      <c r="NEB1" s="14"/>
      <c r="NEC1" s="14"/>
      <c r="NED1" s="14"/>
      <c r="NEE1" s="14"/>
      <c r="NEF1" s="14"/>
      <c r="NEG1" s="14"/>
      <c r="NEH1" s="14"/>
      <c r="NEI1" s="14"/>
      <c r="NEJ1" s="14"/>
      <c r="NEK1" s="14"/>
      <c r="NEL1" s="14"/>
      <c r="NEM1" s="14"/>
      <c r="NEN1" s="14"/>
      <c r="NEO1" s="14"/>
      <c r="NEP1" s="14"/>
      <c r="NEQ1" s="14"/>
      <c r="NER1" s="14"/>
      <c r="NES1" s="14"/>
      <c r="NET1" s="14"/>
      <c r="NEU1" s="14"/>
      <c r="NEV1" s="14"/>
      <c r="NEW1" s="14"/>
      <c r="NEX1" s="14"/>
      <c r="NEY1" s="14"/>
      <c r="NEZ1" s="14"/>
      <c r="NFA1" s="14"/>
      <c r="NFB1" s="14"/>
      <c r="NFC1" s="14"/>
      <c r="NFD1" s="14"/>
      <c r="NFE1" s="14"/>
      <c r="NFF1" s="14"/>
      <c r="NFG1" s="14"/>
      <c r="NFH1" s="14"/>
      <c r="NFI1" s="14"/>
      <c r="NFJ1" s="14"/>
      <c r="NFK1" s="14"/>
      <c r="NFL1" s="14"/>
      <c r="NFM1" s="14"/>
      <c r="NFN1" s="14"/>
      <c r="NFO1" s="14"/>
      <c r="NFP1" s="14"/>
      <c r="NFQ1" s="14"/>
      <c r="NFR1" s="14"/>
      <c r="NFS1" s="14"/>
      <c r="NFT1" s="14"/>
      <c r="NFU1" s="14"/>
      <c r="NFV1" s="14"/>
      <c r="NFW1" s="14"/>
      <c r="NFX1" s="14"/>
      <c r="NFY1" s="14"/>
      <c r="NFZ1" s="14"/>
      <c r="NGA1" s="14"/>
      <c r="NGB1" s="14"/>
      <c r="NGC1" s="14"/>
      <c r="NGD1" s="14"/>
      <c r="NGE1" s="14"/>
      <c r="NGF1" s="14"/>
      <c r="NGG1" s="14"/>
      <c r="NGH1" s="14"/>
      <c r="NGI1" s="14"/>
      <c r="NGJ1" s="14"/>
      <c r="NGK1" s="14"/>
      <c r="NGL1" s="14"/>
      <c r="NGM1" s="14"/>
      <c r="NGN1" s="14"/>
      <c r="NGO1" s="14"/>
      <c r="NGP1" s="14"/>
      <c r="NGQ1" s="14"/>
      <c r="NGR1" s="14"/>
      <c r="NGS1" s="14"/>
      <c r="NGT1" s="14"/>
      <c r="NGU1" s="14"/>
      <c r="NGV1" s="14"/>
      <c r="NGW1" s="14"/>
      <c r="NGX1" s="14"/>
      <c r="NGY1" s="14"/>
      <c r="NGZ1" s="14"/>
      <c r="NHA1" s="14"/>
      <c r="NHB1" s="14"/>
      <c r="NHC1" s="14"/>
      <c r="NHD1" s="14"/>
      <c r="NHE1" s="14"/>
      <c r="NHF1" s="14"/>
      <c r="NHG1" s="14"/>
      <c r="NHH1" s="14"/>
      <c r="NHI1" s="14"/>
      <c r="NHJ1" s="14"/>
      <c r="NHK1" s="14"/>
      <c r="NHL1" s="14"/>
      <c r="NHM1" s="14"/>
      <c r="NHN1" s="14"/>
      <c r="NHO1" s="14"/>
      <c r="NHP1" s="14"/>
      <c r="NHQ1" s="14"/>
      <c r="NHR1" s="14"/>
      <c r="NHS1" s="14"/>
      <c r="NHT1" s="14"/>
      <c r="NHU1" s="14"/>
      <c r="NHV1" s="14"/>
      <c r="NHW1" s="14"/>
      <c r="NHX1" s="14"/>
      <c r="NHY1" s="14"/>
      <c r="NHZ1" s="14"/>
      <c r="NIA1" s="14"/>
      <c r="NIB1" s="14"/>
      <c r="NIC1" s="14"/>
      <c r="NID1" s="14"/>
      <c r="NIE1" s="14"/>
      <c r="NIF1" s="14"/>
      <c r="NIG1" s="14"/>
      <c r="NIH1" s="14"/>
      <c r="NII1" s="14"/>
      <c r="NIJ1" s="14"/>
      <c r="NIK1" s="14"/>
      <c r="NIL1" s="14"/>
      <c r="NIM1" s="14"/>
      <c r="NIN1" s="14"/>
      <c r="NIO1" s="14"/>
      <c r="NIP1" s="14"/>
      <c r="NIQ1" s="14"/>
      <c r="NIR1" s="14"/>
      <c r="NIS1" s="14"/>
      <c r="NIT1" s="14"/>
      <c r="NIU1" s="14"/>
      <c r="NIV1" s="14"/>
      <c r="NIW1" s="14"/>
      <c r="NIX1" s="14"/>
      <c r="NIY1" s="14"/>
      <c r="NIZ1" s="14"/>
      <c r="NJA1" s="14"/>
      <c r="NJB1" s="14"/>
      <c r="NJC1" s="14"/>
      <c r="NJD1" s="14"/>
      <c r="NJE1" s="14"/>
      <c r="NJF1" s="14"/>
      <c r="NJG1" s="14"/>
      <c r="NJH1" s="14"/>
      <c r="NJI1" s="14"/>
      <c r="NJJ1" s="14"/>
      <c r="NJK1" s="14"/>
      <c r="NJL1" s="14"/>
      <c r="NJM1" s="14"/>
      <c r="NJN1" s="14"/>
      <c r="NJO1" s="14"/>
      <c r="NJP1" s="14"/>
      <c r="NJQ1" s="14"/>
      <c r="NJR1" s="14"/>
      <c r="NJS1" s="14"/>
      <c r="NJT1" s="14"/>
      <c r="NJU1" s="14"/>
      <c r="NJV1" s="14"/>
      <c r="NJW1" s="14"/>
      <c r="NJX1" s="14"/>
      <c r="NJY1" s="14"/>
      <c r="NJZ1" s="14"/>
      <c r="NKA1" s="14"/>
      <c r="NKB1" s="14"/>
      <c r="NKC1" s="14"/>
      <c r="NKD1" s="14"/>
      <c r="NKE1" s="14"/>
      <c r="NKF1" s="14"/>
      <c r="NKG1" s="14"/>
      <c r="NKH1" s="14"/>
      <c r="NKI1" s="14"/>
      <c r="NKJ1" s="14"/>
      <c r="NKK1" s="14"/>
      <c r="NKL1" s="14"/>
      <c r="NKM1" s="14"/>
      <c r="NKN1" s="14"/>
      <c r="NKO1" s="14"/>
      <c r="NKP1" s="14"/>
      <c r="NKQ1" s="14"/>
      <c r="NKR1" s="14"/>
      <c r="NKS1" s="14"/>
      <c r="NKT1" s="14"/>
      <c r="NKU1" s="14"/>
      <c r="NKV1" s="14"/>
      <c r="NKW1" s="14"/>
      <c r="NKX1" s="14"/>
      <c r="NKY1" s="14"/>
      <c r="NKZ1" s="14"/>
      <c r="NLA1" s="14"/>
      <c r="NLB1" s="14"/>
      <c r="NLC1" s="14"/>
      <c r="NLD1" s="14"/>
      <c r="NLE1" s="14"/>
      <c r="NLF1" s="14"/>
      <c r="NLG1" s="14"/>
      <c r="NLH1" s="14"/>
      <c r="NLI1" s="14"/>
      <c r="NLJ1" s="14"/>
      <c r="NLK1" s="14"/>
      <c r="NLL1" s="14"/>
      <c r="NLM1" s="14"/>
      <c r="NLN1" s="14"/>
      <c r="NLO1" s="14"/>
      <c r="NLP1" s="14"/>
      <c r="NLQ1" s="14"/>
      <c r="NLR1" s="14"/>
      <c r="NLS1" s="14"/>
      <c r="NLT1" s="14"/>
      <c r="NLU1" s="14"/>
      <c r="NLV1" s="14"/>
      <c r="NLW1" s="14"/>
      <c r="NLX1" s="14"/>
      <c r="NLY1" s="14"/>
      <c r="NLZ1" s="14"/>
      <c r="NMA1" s="14"/>
      <c r="NMB1" s="14"/>
      <c r="NMC1" s="14"/>
      <c r="NMD1" s="14"/>
      <c r="NME1" s="14"/>
      <c r="NMF1" s="14"/>
      <c r="NMG1" s="14"/>
      <c r="NMH1" s="14"/>
      <c r="NMI1" s="14"/>
      <c r="NMJ1" s="14"/>
      <c r="NMK1" s="14"/>
      <c r="NML1" s="14"/>
      <c r="NMM1" s="14"/>
      <c r="NMN1" s="14"/>
      <c r="NMO1" s="14"/>
      <c r="NMP1" s="14"/>
      <c r="NMQ1" s="14"/>
      <c r="NMR1" s="14"/>
      <c r="NMS1" s="14"/>
      <c r="NMT1" s="14"/>
      <c r="NMU1" s="14"/>
      <c r="NMV1" s="14"/>
      <c r="NMW1" s="14"/>
      <c r="NMX1" s="14"/>
      <c r="NMY1" s="14"/>
      <c r="NMZ1" s="14"/>
      <c r="NNA1" s="14"/>
      <c r="NNB1" s="14"/>
      <c r="NNC1" s="14"/>
      <c r="NND1" s="14"/>
      <c r="NNE1" s="14"/>
      <c r="NNF1" s="14"/>
      <c r="NNG1" s="14"/>
      <c r="NNH1" s="14"/>
      <c r="NNI1" s="14"/>
      <c r="NNJ1" s="14"/>
      <c r="NNK1" s="14"/>
      <c r="NNL1" s="14"/>
      <c r="NNM1" s="14"/>
      <c r="NNN1" s="14"/>
      <c r="NNO1" s="14"/>
      <c r="NNP1" s="14"/>
      <c r="NNQ1" s="14"/>
      <c r="NNR1" s="14"/>
      <c r="NNS1" s="14"/>
      <c r="NNT1" s="14"/>
      <c r="NNU1" s="14"/>
      <c r="NNV1" s="14"/>
      <c r="NNW1" s="14"/>
      <c r="NNX1" s="14"/>
      <c r="NNY1" s="14"/>
      <c r="NNZ1" s="14"/>
      <c r="NOA1" s="14"/>
      <c r="NOB1" s="14"/>
      <c r="NOC1" s="14"/>
      <c r="NOD1" s="14"/>
      <c r="NOE1" s="14"/>
      <c r="NOF1" s="14"/>
      <c r="NOG1" s="14"/>
      <c r="NOH1" s="14"/>
      <c r="NOI1" s="14"/>
      <c r="NOJ1" s="14"/>
      <c r="NOK1" s="14"/>
      <c r="NOL1" s="14"/>
      <c r="NOM1" s="14"/>
      <c r="NON1" s="14"/>
      <c r="NOO1" s="14"/>
      <c r="NOP1" s="14"/>
      <c r="NOQ1" s="14"/>
      <c r="NOR1" s="14"/>
      <c r="NOS1" s="14"/>
      <c r="NOT1" s="14"/>
      <c r="NOU1" s="14"/>
      <c r="NOV1" s="14"/>
      <c r="NOW1" s="14"/>
      <c r="NOX1" s="14"/>
      <c r="NOY1" s="14"/>
      <c r="NOZ1" s="14"/>
      <c r="NPA1" s="14"/>
      <c r="NPB1" s="14"/>
      <c r="NPC1" s="14"/>
      <c r="NPD1" s="14"/>
      <c r="NPE1" s="14"/>
      <c r="NPF1" s="14"/>
      <c r="NPG1" s="14"/>
      <c r="NPH1" s="14"/>
      <c r="NPI1" s="14"/>
      <c r="NPJ1" s="14"/>
      <c r="NPK1" s="14"/>
      <c r="NPL1" s="14"/>
      <c r="NPM1" s="14"/>
      <c r="NPN1" s="14"/>
      <c r="NPO1" s="14"/>
      <c r="NPP1" s="14"/>
      <c r="NPQ1" s="14"/>
      <c r="NPR1" s="14"/>
      <c r="NPS1" s="14"/>
      <c r="NPT1" s="14"/>
      <c r="NPU1" s="14"/>
      <c r="NPV1" s="14"/>
      <c r="NPW1" s="14"/>
      <c r="NPX1" s="14"/>
      <c r="NPY1" s="14"/>
      <c r="NPZ1" s="14"/>
      <c r="NQA1" s="14"/>
      <c r="NQB1" s="14"/>
      <c r="NQC1" s="14"/>
      <c r="NQD1" s="14"/>
      <c r="NQE1" s="14"/>
      <c r="NQF1" s="14"/>
      <c r="NQG1" s="14"/>
      <c r="NQH1" s="14"/>
      <c r="NQI1" s="14"/>
      <c r="NQJ1" s="14"/>
      <c r="NQK1" s="14"/>
      <c r="NQL1" s="14"/>
      <c r="NQM1" s="14"/>
      <c r="NQN1" s="14"/>
      <c r="NQO1" s="14"/>
      <c r="NQP1" s="14"/>
      <c r="NQQ1" s="14"/>
      <c r="NQR1" s="14"/>
      <c r="NQS1" s="14"/>
      <c r="NQT1" s="14"/>
      <c r="NQU1" s="14"/>
      <c r="NQV1" s="14"/>
      <c r="NQW1" s="14"/>
      <c r="NQX1" s="14"/>
      <c r="NQY1" s="14"/>
      <c r="NQZ1" s="14"/>
      <c r="NRA1" s="14"/>
      <c r="NRB1" s="14"/>
      <c r="NRC1" s="14"/>
      <c r="NRD1" s="14"/>
      <c r="NRE1" s="14"/>
      <c r="NRF1" s="14"/>
      <c r="NRG1" s="14"/>
      <c r="NRH1" s="14"/>
      <c r="NRI1" s="14"/>
      <c r="NRJ1" s="14"/>
      <c r="NRK1" s="14"/>
      <c r="NRL1" s="14"/>
      <c r="NRM1" s="14"/>
      <c r="NRN1" s="14"/>
      <c r="NRO1" s="14"/>
      <c r="NRP1" s="14"/>
      <c r="NRQ1" s="14"/>
      <c r="NRR1" s="14"/>
      <c r="NRS1" s="14"/>
      <c r="NRT1" s="14"/>
      <c r="NRU1" s="14"/>
      <c r="NRV1" s="14"/>
      <c r="NRW1" s="14"/>
      <c r="NRX1" s="14"/>
      <c r="NRY1" s="14"/>
      <c r="NRZ1" s="14"/>
      <c r="NSA1" s="14"/>
      <c r="NSB1" s="14"/>
      <c r="NSC1" s="14"/>
      <c r="NSD1" s="14"/>
      <c r="NSE1" s="14"/>
      <c r="NSF1" s="14"/>
      <c r="NSG1" s="14"/>
      <c r="NSH1" s="14"/>
      <c r="NSI1" s="14"/>
      <c r="NSJ1" s="14"/>
      <c r="NSK1" s="14"/>
      <c r="NSL1" s="14"/>
      <c r="NSM1" s="14"/>
      <c r="NSN1" s="14"/>
      <c r="NSO1" s="14"/>
      <c r="NSP1" s="14"/>
      <c r="NSQ1" s="14"/>
      <c r="NSR1" s="14"/>
      <c r="NSS1" s="14"/>
      <c r="NST1" s="14"/>
      <c r="NSU1" s="14"/>
      <c r="NSV1" s="14"/>
      <c r="NSW1" s="14"/>
      <c r="NSX1" s="14"/>
      <c r="NSY1" s="14"/>
      <c r="NSZ1" s="14"/>
      <c r="NTA1" s="14"/>
      <c r="NTB1" s="14"/>
      <c r="NTC1" s="14"/>
      <c r="NTD1" s="14"/>
      <c r="NTE1" s="14"/>
      <c r="NTF1" s="14"/>
      <c r="NTG1" s="14"/>
      <c r="NTH1" s="14"/>
      <c r="NTI1" s="14"/>
      <c r="NTJ1" s="14"/>
      <c r="NTK1" s="14"/>
      <c r="NTL1" s="14"/>
      <c r="NTM1" s="14"/>
      <c r="NTN1" s="14"/>
      <c r="NTO1" s="14"/>
      <c r="NTP1" s="14"/>
      <c r="NTQ1" s="14"/>
      <c r="NTR1" s="14"/>
      <c r="NTS1" s="14"/>
      <c r="NTT1" s="14"/>
      <c r="NTU1" s="14"/>
      <c r="NTV1" s="14"/>
      <c r="NTW1" s="14"/>
      <c r="NTX1" s="14"/>
      <c r="NTY1" s="14"/>
      <c r="NTZ1" s="14"/>
      <c r="NUA1" s="14"/>
      <c r="NUB1" s="14"/>
      <c r="NUC1" s="14"/>
      <c r="NUD1" s="14"/>
      <c r="NUE1" s="14"/>
      <c r="NUF1" s="14"/>
      <c r="NUG1" s="14"/>
      <c r="NUH1" s="14"/>
      <c r="NUI1" s="14"/>
      <c r="NUJ1" s="14"/>
      <c r="NUK1" s="14"/>
      <c r="NUL1" s="14"/>
      <c r="NUM1" s="14"/>
      <c r="NUN1" s="14"/>
      <c r="NUO1" s="14"/>
      <c r="NUP1" s="14"/>
      <c r="NUQ1" s="14"/>
      <c r="NUR1" s="14"/>
      <c r="NUS1" s="14"/>
      <c r="NUT1" s="14"/>
      <c r="NUU1" s="14"/>
      <c r="NUV1" s="14"/>
      <c r="NUW1" s="14"/>
      <c r="NUX1" s="14"/>
      <c r="NUY1" s="14"/>
      <c r="NUZ1" s="14"/>
      <c r="NVA1" s="14"/>
      <c r="NVB1" s="14"/>
      <c r="NVC1" s="14"/>
      <c r="NVD1" s="14"/>
      <c r="NVE1" s="14"/>
      <c r="NVF1" s="14"/>
      <c r="NVG1" s="14"/>
      <c r="NVH1" s="14"/>
      <c r="NVI1" s="14"/>
      <c r="NVJ1" s="14"/>
      <c r="NVK1" s="14"/>
      <c r="NVL1" s="14"/>
      <c r="NVM1" s="14"/>
      <c r="NVN1" s="14"/>
      <c r="NVO1" s="14"/>
      <c r="NVP1" s="14"/>
      <c r="NVQ1" s="14"/>
      <c r="NVR1" s="14"/>
      <c r="NVS1" s="14"/>
      <c r="NVT1" s="14"/>
      <c r="NVU1" s="14"/>
      <c r="NVV1" s="14"/>
      <c r="NVW1" s="14"/>
      <c r="NVX1" s="14"/>
      <c r="NVY1" s="14"/>
      <c r="NVZ1" s="14"/>
      <c r="NWA1" s="14"/>
      <c r="NWB1" s="14"/>
      <c r="NWC1" s="14"/>
      <c r="NWD1" s="14"/>
      <c r="NWE1" s="14"/>
      <c r="NWF1" s="14"/>
      <c r="NWG1" s="14"/>
      <c r="NWH1" s="14"/>
      <c r="NWI1" s="14"/>
      <c r="NWJ1" s="14"/>
      <c r="NWK1" s="14"/>
      <c r="NWL1" s="14"/>
      <c r="NWM1" s="14"/>
      <c r="NWN1" s="14"/>
      <c r="NWO1" s="14"/>
      <c r="NWP1" s="14"/>
      <c r="NWQ1" s="14"/>
      <c r="NWR1" s="14"/>
      <c r="NWS1" s="14"/>
      <c r="NWT1" s="14"/>
      <c r="NWU1" s="14"/>
      <c r="NWV1" s="14"/>
      <c r="NWW1" s="14"/>
      <c r="NWX1" s="14"/>
      <c r="NWY1" s="14"/>
      <c r="NWZ1" s="14"/>
      <c r="NXA1" s="14"/>
      <c r="NXB1" s="14"/>
      <c r="NXC1" s="14"/>
      <c r="NXD1" s="14"/>
      <c r="NXE1" s="14"/>
      <c r="NXF1" s="14"/>
      <c r="NXG1" s="14"/>
      <c r="NXH1" s="14"/>
      <c r="NXI1" s="14"/>
      <c r="NXJ1" s="14"/>
      <c r="NXK1" s="14"/>
      <c r="NXL1" s="14"/>
      <c r="NXM1" s="14"/>
      <c r="NXN1" s="14"/>
      <c r="NXO1" s="14"/>
      <c r="NXP1" s="14"/>
      <c r="NXQ1" s="14"/>
      <c r="NXR1" s="14"/>
      <c r="NXS1" s="14"/>
      <c r="NXT1" s="14"/>
      <c r="NXU1" s="14"/>
      <c r="NXV1" s="14"/>
      <c r="NXW1" s="14"/>
      <c r="NXX1" s="14"/>
      <c r="NXY1" s="14"/>
      <c r="NXZ1" s="14"/>
      <c r="NYA1" s="14"/>
      <c r="NYB1" s="14"/>
      <c r="NYC1" s="14"/>
      <c r="NYD1" s="14"/>
      <c r="NYE1" s="14"/>
      <c r="NYF1" s="14"/>
      <c r="NYG1" s="14"/>
      <c r="NYH1" s="14"/>
      <c r="NYI1" s="14"/>
      <c r="NYJ1" s="14"/>
      <c r="NYK1" s="14"/>
      <c r="NYL1" s="14"/>
      <c r="NYM1" s="14"/>
      <c r="NYN1" s="14"/>
      <c r="NYO1" s="14"/>
      <c r="NYP1" s="14"/>
      <c r="NYQ1" s="14"/>
      <c r="NYR1" s="14"/>
      <c r="NYS1" s="14"/>
      <c r="NYT1" s="14"/>
      <c r="NYU1" s="14"/>
      <c r="NYV1" s="14"/>
      <c r="NYW1" s="14"/>
      <c r="NYX1" s="14"/>
      <c r="NYY1" s="14"/>
      <c r="NYZ1" s="14"/>
      <c r="NZA1" s="14"/>
      <c r="NZB1" s="14"/>
      <c r="NZC1" s="14"/>
      <c r="NZD1" s="14"/>
      <c r="NZE1" s="14"/>
      <c r="NZF1" s="14"/>
      <c r="NZG1" s="14"/>
      <c r="NZH1" s="14"/>
      <c r="NZI1" s="14"/>
      <c r="NZJ1" s="14"/>
      <c r="NZK1" s="14"/>
      <c r="NZL1" s="14"/>
      <c r="NZM1" s="14"/>
      <c r="NZN1" s="14"/>
      <c r="NZO1" s="14"/>
      <c r="NZP1" s="14"/>
      <c r="NZQ1" s="14"/>
      <c r="NZR1" s="14"/>
      <c r="NZS1" s="14"/>
      <c r="NZT1" s="14"/>
      <c r="NZU1" s="14"/>
      <c r="NZV1" s="14"/>
      <c r="NZW1" s="14"/>
      <c r="NZX1" s="14"/>
      <c r="NZY1" s="14"/>
      <c r="NZZ1" s="14"/>
      <c r="OAA1" s="14"/>
      <c r="OAB1" s="14"/>
      <c r="OAC1" s="14"/>
      <c r="OAD1" s="14"/>
      <c r="OAE1" s="14"/>
      <c r="OAF1" s="14"/>
      <c r="OAG1" s="14"/>
      <c r="OAH1" s="14"/>
      <c r="OAI1" s="14"/>
      <c r="OAJ1" s="14"/>
      <c r="OAK1" s="14"/>
      <c r="OAL1" s="14"/>
      <c r="OAM1" s="14"/>
      <c r="OAN1" s="14"/>
      <c r="OAO1" s="14"/>
      <c r="OAP1" s="14"/>
      <c r="OAQ1" s="14"/>
      <c r="OAR1" s="14"/>
      <c r="OAS1" s="14"/>
      <c r="OAT1" s="14"/>
      <c r="OAU1" s="14"/>
      <c r="OAV1" s="14"/>
      <c r="OAW1" s="14"/>
      <c r="OAX1" s="14"/>
      <c r="OAY1" s="14"/>
      <c r="OAZ1" s="14"/>
      <c r="OBA1" s="14"/>
      <c r="OBB1" s="14"/>
      <c r="OBC1" s="14"/>
      <c r="OBD1" s="14"/>
      <c r="OBE1" s="14"/>
      <c r="OBF1" s="14"/>
      <c r="OBG1" s="14"/>
      <c r="OBH1" s="14"/>
      <c r="OBI1" s="14"/>
      <c r="OBJ1" s="14"/>
      <c r="OBK1" s="14"/>
      <c r="OBL1" s="14"/>
      <c r="OBM1" s="14"/>
      <c r="OBN1" s="14"/>
      <c r="OBO1" s="14"/>
      <c r="OBP1" s="14"/>
      <c r="OBQ1" s="14"/>
      <c r="OBR1" s="14"/>
      <c r="OBS1" s="14"/>
      <c r="OBT1" s="14"/>
      <c r="OBU1" s="14"/>
      <c r="OBV1" s="14"/>
      <c r="OBW1" s="14"/>
      <c r="OBX1" s="14"/>
      <c r="OBY1" s="14"/>
      <c r="OBZ1" s="14"/>
      <c r="OCA1" s="14"/>
      <c r="OCB1" s="14"/>
      <c r="OCC1" s="14"/>
      <c r="OCD1" s="14"/>
      <c r="OCE1" s="14"/>
      <c r="OCF1" s="14"/>
      <c r="OCG1" s="14"/>
      <c r="OCH1" s="14"/>
      <c r="OCI1" s="14"/>
      <c r="OCJ1" s="14"/>
      <c r="OCK1" s="14"/>
      <c r="OCL1" s="14"/>
      <c r="OCM1" s="14"/>
      <c r="OCN1" s="14"/>
      <c r="OCO1" s="14"/>
      <c r="OCP1" s="14"/>
      <c r="OCQ1" s="14"/>
      <c r="OCR1" s="14"/>
      <c r="OCS1" s="14"/>
      <c r="OCT1" s="14"/>
      <c r="OCU1" s="14"/>
      <c r="OCV1" s="14"/>
      <c r="OCW1" s="14"/>
      <c r="OCX1" s="14"/>
      <c r="OCY1" s="14"/>
      <c r="OCZ1" s="14"/>
      <c r="ODA1" s="14"/>
      <c r="ODB1" s="14"/>
      <c r="ODC1" s="14"/>
      <c r="ODD1" s="14"/>
      <c r="ODE1" s="14"/>
      <c r="ODF1" s="14"/>
      <c r="ODG1" s="14"/>
      <c r="ODH1" s="14"/>
      <c r="ODI1" s="14"/>
      <c r="ODJ1" s="14"/>
      <c r="ODK1" s="14"/>
      <c r="ODL1" s="14"/>
      <c r="ODM1" s="14"/>
      <c r="ODN1" s="14"/>
      <c r="ODO1" s="14"/>
      <c r="ODP1" s="14"/>
      <c r="ODQ1" s="14"/>
      <c r="ODR1" s="14"/>
      <c r="ODS1" s="14"/>
      <c r="ODT1" s="14"/>
      <c r="ODU1" s="14"/>
      <c r="ODV1" s="14"/>
      <c r="ODW1" s="14"/>
      <c r="ODX1" s="14"/>
      <c r="ODY1" s="14"/>
      <c r="ODZ1" s="14"/>
      <c r="OEA1" s="14"/>
      <c r="OEB1" s="14"/>
      <c r="OEC1" s="14"/>
      <c r="OED1" s="14"/>
      <c r="OEE1" s="14"/>
      <c r="OEF1" s="14"/>
      <c r="OEG1" s="14"/>
      <c r="OEH1" s="14"/>
      <c r="OEI1" s="14"/>
      <c r="OEJ1" s="14"/>
      <c r="OEK1" s="14"/>
      <c r="OEL1" s="14"/>
      <c r="OEM1" s="14"/>
      <c r="OEN1" s="14"/>
      <c r="OEO1" s="14"/>
      <c r="OEP1" s="14"/>
      <c r="OEQ1" s="14"/>
      <c r="OER1" s="14"/>
      <c r="OES1" s="14"/>
      <c r="OET1" s="14"/>
      <c r="OEU1" s="14"/>
      <c r="OEV1" s="14"/>
      <c r="OEW1" s="14"/>
      <c r="OEX1" s="14"/>
      <c r="OEY1" s="14"/>
      <c r="OEZ1" s="14"/>
      <c r="OFA1" s="14"/>
      <c r="OFB1" s="14"/>
      <c r="OFC1" s="14"/>
      <c r="OFD1" s="14"/>
      <c r="OFE1" s="14"/>
      <c r="OFF1" s="14"/>
      <c r="OFG1" s="14"/>
      <c r="OFH1" s="14"/>
      <c r="OFI1" s="14"/>
      <c r="OFJ1" s="14"/>
      <c r="OFK1" s="14"/>
      <c r="OFL1" s="14"/>
      <c r="OFM1" s="14"/>
      <c r="OFN1" s="14"/>
      <c r="OFO1" s="14"/>
      <c r="OFP1" s="14"/>
      <c r="OFQ1" s="14"/>
      <c r="OFR1" s="14"/>
      <c r="OFS1" s="14"/>
      <c r="OFT1" s="14"/>
      <c r="OFU1" s="14"/>
      <c r="OFV1" s="14"/>
      <c r="OFW1" s="14"/>
      <c r="OFX1" s="14"/>
      <c r="OFY1" s="14"/>
      <c r="OFZ1" s="14"/>
      <c r="OGA1" s="14"/>
      <c r="OGB1" s="14"/>
      <c r="OGC1" s="14"/>
      <c r="OGD1" s="14"/>
      <c r="OGE1" s="14"/>
      <c r="OGF1" s="14"/>
      <c r="OGG1" s="14"/>
      <c r="OGH1" s="14"/>
      <c r="OGI1" s="14"/>
      <c r="OGJ1" s="14"/>
      <c r="OGK1" s="14"/>
      <c r="OGL1" s="14"/>
      <c r="OGM1" s="14"/>
      <c r="OGN1" s="14"/>
      <c r="OGO1" s="14"/>
      <c r="OGP1" s="14"/>
      <c r="OGQ1" s="14"/>
      <c r="OGR1" s="14"/>
      <c r="OGS1" s="14"/>
      <c r="OGT1" s="14"/>
      <c r="OGU1" s="14"/>
      <c r="OGV1" s="14"/>
      <c r="OGW1" s="14"/>
      <c r="OGX1" s="14"/>
      <c r="OGY1" s="14"/>
      <c r="OGZ1" s="14"/>
      <c r="OHA1" s="14"/>
      <c r="OHB1" s="14"/>
      <c r="OHC1" s="14"/>
      <c r="OHD1" s="14"/>
      <c r="OHE1" s="14"/>
      <c r="OHF1" s="14"/>
      <c r="OHG1" s="14"/>
      <c r="OHH1" s="14"/>
      <c r="OHI1" s="14"/>
      <c r="OHJ1" s="14"/>
      <c r="OHK1" s="14"/>
      <c r="OHL1" s="14"/>
      <c r="OHM1" s="14"/>
      <c r="OHN1" s="14"/>
      <c r="OHO1" s="14"/>
      <c r="OHP1" s="14"/>
      <c r="OHQ1" s="14"/>
      <c r="OHR1" s="14"/>
      <c r="OHS1" s="14"/>
      <c r="OHT1" s="14"/>
      <c r="OHU1" s="14"/>
      <c r="OHV1" s="14"/>
      <c r="OHW1" s="14"/>
      <c r="OHX1" s="14"/>
      <c r="OHY1" s="14"/>
      <c r="OHZ1" s="14"/>
      <c r="OIA1" s="14"/>
      <c r="OIB1" s="14"/>
      <c r="OIC1" s="14"/>
      <c r="OID1" s="14"/>
      <c r="OIE1" s="14"/>
      <c r="OIF1" s="14"/>
      <c r="OIG1" s="14"/>
      <c r="OIH1" s="14"/>
      <c r="OII1" s="14"/>
      <c r="OIJ1" s="14"/>
      <c r="OIK1" s="14"/>
      <c r="OIL1" s="14"/>
      <c r="OIM1" s="14"/>
      <c r="OIN1" s="14"/>
      <c r="OIO1" s="14"/>
      <c r="OIP1" s="14"/>
      <c r="OIQ1" s="14"/>
      <c r="OIR1" s="14"/>
      <c r="OIS1" s="14"/>
      <c r="OIT1" s="14"/>
      <c r="OIU1" s="14"/>
      <c r="OIV1" s="14"/>
      <c r="OIW1" s="14"/>
      <c r="OIX1" s="14"/>
      <c r="OIY1" s="14"/>
      <c r="OIZ1" s="14"/>
      <c r="OJA1" s="14"/>
      <c r="OJB1" s="14"/>
      <c r="OJC1" s="14"/>
      <c r="OJD1" s="14"/>
      <c r="OJE1" s="14"/>
      <c r="OJF1" s="14"/>
      <c r="OJG1" s="14"/>
      <c r="OJH1" s="14"/>
      <c r="OJI1" s="14"/>
      <c r="OJJ1" s="14"/>
      <c r="OJK1" s="14"/>
      <c r="OJL1" s="14"/>
      <c r="OJM1" s="14"/>
      <c r="OJN1" s="14"/>
      <c r="OJO1" s="14"/>
      <c r="OJP1" s="14"/>
      <c r="OJQ1" s="14"/>
      <c r="OJR1" s="14"/>
      <c r="OJS1" s="14"/>
      <c r="OJT1" s="14"/>
      <c r="OJU1" s="14"/>
      <c r="OJV1" s="14"/>
      <c r="OJW1" s="14"/>
      <c r="OJX1" s="14"/>
      <c r="OJY1" s="14"/>
      <c r="OJZ1" s="14"/>
      <c r="OKA1" s="14"/>
      <c r="OKB1" s="14"/>
      <c r="OKC1" s="14"/>
      <c r="OKD1" s="14"/>
      <c r="OKE1" s="14"/>
      <c r="OKF1" s="14"/>
      <c r="OKG1" s="14"/>
      <c r="OKH1" s="14"/>
      <c r="OKI1" s="14"/>
      <c r="OKJ1" s="14"/>
      <c r="OKK1" s="14"/>
      <c r="OKL1" s="14"/>
      <c r="OKM1" s="14"/>
      <c r="OKN1" s="14"/>
      <c r="OKO1" s="14"/>
      <c r="OKP1" s="14"/>
      <c r="OKQ1" s="14"/>
      <c r="OKR1" s="14"/>
      <c r="OKS1" s="14"/>
      <c r="OKT1" s="14"/>
      <c r="OKU1" s="14"/>
      <c r="OKV1" s="14"/>
      <c r="OKW1" s="14"/>
      <c r="OKX1" s="14"/>
      <c r="OKY1" s="14"/>
      <c r="OKZ1" s="14"/>
      <c r="OLA1" s="14"/>
      <c r="OLB1" s="14"/>
      <c r="OLC1" s="14"/>
      <c r="OLD1" s="14"/>
      <c r="OLE1" s="14"/>
      <c r="OLF1" s="14"/>
      <c r="OLG1" s="14"/>
      <c r="OLH1" s="14"/>
      <c r="OLI1" s="14"/>
      <c r="OLJ1" s="14"/>
      <c r="OLK1" s="14"/>
      <c r="OLL1" s="14"/>
      <c r="OLM1" s="14"/>
      <c r="OLN1" s="14"/>
      <c r="OLO1" s="14"/>
      <c r="OLP1" s="14"/>
      <c r="OLQ1" s="14"/>
      <c r="OLR1" s="14"/>
      <c r="OLS1" s="14"/>
      <c r="OLT1" s="14"/>
      <c r="OLU1" s="14"/>
      <c r="OLV1" s="14"/>
      <c r="OLW1" s="14"/>
      <c r="OLX1" s="14"/>
      <c r="OLY1" s="14"/>
      <c r="OLZ1" s="14"/>
      <c r="OMA1" s="14"/>
      <c r="OMB1" s="14"/>
      <c r="OMC1" s="14"/>
      <c r="OMD1" s="14"/>
      <c r="OME1" s="14"/>
      <c r="OMF1" s="14"/>
      <c r="OMG1" s="14"/>
      <c r="OMH1" s="14"/>
      <c r="OMI1" s="14"/>
      <c r="OMJ1" s="14"/>
      <c r="OMK1" s="14"/>
      <c r="OML1" s="14"/>
      <c r="OMM1" s="14"/>
      <c r="OMN1" s="14"/>
      <c r="OMO1" s="14"/>
      <c r="OMP1" s="14"/>
      <c r="OMQ1" s="14"/>
      <c r="OMR1" s="14"/>
      <c r="OMS1" s="14"/>
      <c r="OMT1" s="14"/>
      <c r="OMU1" s="14"/>
      <c r="OMV1" s="14"/>
      <c r="OMW1" s="14"/>
      <c r="OMX1" s="14"/>
      <c r="OMY1" s="14"/>
      <c r="OMZ1" s="14"/>
      <c r="ONA1" s="14"/>
      <c r="ONB1" s="14"/>
      <c r="ONC1" s="14"/>
      <c r="OND1" s="14"/>
      <c r="ONE1" s="14"/>
      <c r="ONF1" s="14"/>
      <c r="ONG1" s="14"/>
      <c r="ONH1" s="14"/>
      <c r="ONI1" s="14"/>
      <c r="ONJ1" s="14"/>
      <c r="ONK1" s="14"/>
      <c r="ONL1" s="14"/>
      <c r="ONM1" s="14"/>
      <c r="ONN1" s="14"/>
      <c r="ONO1" s="14"/>
      <c r="ONP1" s="14"/>
      <c r="ONQ1" s="14"/>
      <c r="ONR1" s="14"/>
      <c r="ONS1" s="14"/>
      <c r="ONT1" s="14"/>
      <c r="ONU1" s="14"/>
      <c r="ONV1" s="14"/>
      <c r="ONW1" s="14"/>
      <c r="ONX1" s="14"/>
      <c r="ONY1" s="14"/>
      <c r="ONZ1" s="14"/>
      <c r="OOA1" s="14"/>
      <c r="OOB1" s="14"/>
      <c r="OOC1" s="14"/>
      <c r="OOD1" s="14"/>
      <c r="OOE1" s="14"/>
      <c r="OOF1" s="14"/>
      <c r="OOG1" s="14"/>
      <c r="OOH1" s="14"/>
      <c r="OOI1" s="14"/>
      <c r="OOJ1" s="14"/>
      <c r="OOK1" s="14"/>
      <c r="OOL1" s="14"/>
      <c r="OOM1" s="14"/>
      <c r="OON1" s="14"/>
      <c r="OOO1" s="14"/>
      <c r="OOP1" s="14"/>
      <c r="OOQ1" s="14"/>
      <c r="OOR1" s="14"/>
      <c r="OOS1" s="14"/>
      <c r="OOT1" s="14"/>
      <c r="OOU1" s="14"/>
      <c r="OOV1" s="14"/>
      <c r="OOW1" s="14"/>
      <c r="OOX1" s="14"/>
      <c r="OOY1" s="14"/>
      <c r="OOZ1" s="14"/>
      <c r="OPA1" s="14"/>
      <c r="OPB1" s="14"/>
      <c r="OPC1" s="14"/>
      <c r="OPD1" s="14"/>
      <c r="OPE1" s="14"/>
      <c r="OPF1" s="14"/>
      <c r="OPG1" s="14"/>
      <c r="OPH1" s="14"/>
      <c r="OPI1" s="14"/>
      <c r="OPJ1" s="14"/>
      <c r="OPK1" s="14"/>
      <c r="OPL1" s="14"/>
      <c r="OPM1" s="14"/>
      <c r="OPN1" s="14"/>
      <c r="OPO1" s="14"/>
      <c r="OPP1" s="14"/>
      <c r="OPQ1" s="14"/>
      <c r="OPR1" s="14"/>
      <c r="OPS1" s="14"/>
      <c r="OPT1" s="14"/>
      <c r="OPU1" s="14"/>
      <c r="OPV1" s="14"/>
      <c r="OPW1" s="14"/>
      <c r="OPX1" s="14"/>
      <c r="OPY1" s="14"/>
      <c r="OPZ1" s="14"/>
      <c r="OQA1" s="14"/>
      <c r="OQB1" s="14"/>
      <c r="OQC1" s="14"/>
      <c r="OQD1" s="14"/>
      <c r="OQE1" s="14"/>
      <c r="OQF1" s="14"/>
      <c r="OQG1" s="14"/>
      <c r="OQH1" s="14"/>
      <c r="OQI1" s="14"/>
      <c r="OQJ1" s="14"/>
      <c r="OQK1" s="14"/>
      <c r="OQL1" s="14"/>
      <c r="OQM1" s="14"/>
      <c r="OQN1" s="14"/>
      <c r="OQO1" s="14"/>
      <c r="OQP1" s="14"/>
      <c r="OQQ1" s="14"/>
      <c r="OQR1" s="14"/>
      <c r="OQS1" s="14"/>
      <c r="OQT1" s="14"/>
      <c r="OQU1" s="14"/>
      <c r="OQV1" s="14"/>
      <c r="OQW1" s="14"/>
      <c r="OQX1" s="14"/>
      <c r="OQY1" s="14"/>
      <c r="OQZ1" s="14"/>
      <c r="ORA1" s="14"/>
      <c r="ORB1" s="14"/>
      <c r="ORC1" s="14"/>
      <c r="ORD1" s="14"/>
      <c r="ORE1" s="14"/>
      <c r="ORF1" s="14"/>
      <c r="ORG1" s="14"/>
      <c r="ORH1" s="14"/>
      <c r="ORI1" s="14"/>
      <c r="ORJ1" s="14"/>
      <c r="ORK1" s="14"/>
      <c r="ORL1" s="14"/>
      <c r="ORM1" s="14"/>
      <c r="ORN1" s="14"/>
      <c r="ORO1" s="14"/>
      <c r="ORP1" s="14"/>
      <c r="ORQ1" s="14"/>
      <c r="ORR1" s="14"/>
      <c r="ORS1" s="14"/>
      <c r="ORT1" s="14"/>
      <c r="ORU1" s="14"/>
      <c r="ORV1" s="14"/>
      <c r="ORW1" s="14"/>
      <c r="ORX1" s="14"/>
      <c r="ORY1" s="14"/>
      <c r="ORZ1" s="14"/>
      <c r="OSA1" s="14"/>
      <c r="OSB1" s="14"/>
      <c r="OSC1" s="14"/>
      <c r="OSD1" s="14"/>
      <c r="OSE1" s="14"/>
      <c r="OSF1" s="14"/>
      <c r="OSG1" s="14"/>
      <c r="OSH1" s="14"/>
      <c r="OSI1" s="14"/>
      <c r="OSJ1" s="14"/>
      <c r="OSK1" s="14"/>
      <c r="OSL1" s="14"/>
      <c r="OSM1" s="14"/>
      <c r="OSN1" s="14"/>
      <c r="OSO1" s="14"/>
      <c r="OSP1" s="14"/>
      <c r="OSQ1" s="14"/>
      <c r="OSR1" s="14"/>
      <c r="OSS1" s="14"/>
      <c r="OST1" s="14"/>
      <c r="OSU1" s="14"/>
      <c r="OSV1" s="14"/>
      <c r="OSW1" s="14"/>
      <c r="OSX1" s="14"/>
      <c r="OSY1" s="14"/>
      <c r="OSZ1" s="14"/>
      <c r="OTA1" s="14"/>
      <c r="OTB1" s="14"/>
      <c r="OTC1" s="14"/>
      <c r="OTD1" s="14"/>
      <c r="OTE1" s="14"/>
      <c r="OTF1" s="14"/>
      <c r="OTG1" s="14"/>
      <c r="OTH1" s="14"/>
      <c r="OTI1" s="14"/>
      <c r="OTJ1" s="14"/>
      <c r="OTK1" s="14"/>
      <c r="OTL1" s="14"/>
      <c r="OTM1" s="14"/>
      <c r="OTN1" s="14"/>
      <c r="OTO1" s="14"/>
      <c r="OTP1" s="14"/>
      <c r="OTQ1" s="14"/>
      <c r="OTR1" s="14"/>
      <c r="OTS1" s="14"/>
      <c r="OTT1" s="14"/>
      <c r="OTU1" s="14"/>
      <c r="OTV1" s="14"/>
      <c r="OTW1" s="14"/>
      <c r="OTX1" s="14"/>
      <c r="OTY1" s="14"/>
      <c r="OTZ1" s="14"/>
      <c r="OUA1" s="14"/>
      <c r="OUB1" s="14"/>
      <c r="OUC1" s="14"/>
      <c r="OUD1" s="14"/>
      <c r="OUE1" s="14"/>
      <c r="OUF1" s="14"/>
      <c r="OUG1" s="14"/>
      <c r="OUH1" s="14"/>
      <c r="OUI1" s="14"/>
      <c r="OUJ1" s="14"/>
      <c r="OUK1" s="14"/>
      <c r="OUL1" s="14"/>
      <c r="OUM1" s="14"/>
      <c r="OUN1" s="14"/>
      <c r="OUO1" s="14"/>
      <c r="OUP1" s="14"/>
      <c r="OUQ1" s="14"/>
      <c r="OUR1" s="14"/>
      <c r="OUS1" s="14"/>
      <c r="OUT1" s="14"/>
      <c r="OUU1" s="14"/>
      <c r="OUV1" s="14"/>
      <c r="OUW1" s="14"/>
      <c r="OUX1" s="14"/>
      <c r="OUY1" s="14"/>
      <c r="OUZ1" s="14"/>
      <c r="OVA1" s="14"/>
      <c r="OVB1" s="14"/>
      <c r="OVC1" s="14"/>
      <c r="OVD1" s="14"/>
      <c r="OVE1" s="14"/>
      <c r="OVF1" s="14"/>
      <c r="OVG1" s="14"/>
      <c r="OVH1" s="14"/>
      <c r="OVI1" s="14"/>
      <c r="OVJ1" s="14"/>
      <c r="OVK1" s="14"/>
      <c r="OVL1" s="14"/>
      <c r="OVM1" s="14"/>
      <c r="OVN1" s="14"/>
      <c r="OVO1" s="14"/>
      <c r="OVP1" s="14"/>
      <c r="OVQ1" s="14"/>
      <c r="OVR1" s="14"/>
      <c r="OVS1" s="14"/>
      <c r="OVT1" s="14"/>
      <c r="OVU1" s="14"/>
      <c r="OVV1" s="14"/>
      <c r="OVW1" s="14"/>
      <c r="OVX1" s="14"/>
      <c r="OVY1" s="14"/>
      <c r="OVZ1" s="14"/>
      <c r="OWA1" s="14"/>
      <c r="OWB1" s="14"/>
      <c r="OWC1" s="14"/>
      <c r="OWD1" s="14"/>
      <c r="OWE1" s="14"/>
      <c r="OWF1" s="14"/>
      <c r="OWG1" s="14"/>
      <c r="OWH1" s="14"/>
      <c r="OWI1" s="14"/>
      <c r="OWJ1" s="14"/>
      <c r="OWK1" s="14"/>
      <c r="OWL1" s="14"/>
      <c r="OWM1" s="14"/>
      <c r="OWN1" s="14"/>
      <c r="OWO1" s="14"/>
      <c r="OWP1" s="14"/>
      <c r="OWQ1" s="14"/>
      <c r="OWR1" s="14"/>
      <c r="OWS1" s="14"/>
      <c r="OWT1" s="14"/>
      <c r="OWU1" s="14"/>
      <c r="OWV1" s="14"/>
      <c r="OWW1" s="14"/>
      <c r="OWX1" s="14"/>
      <c r="OWY1" s="14"/>
      <c r="OWZ1" s="14"/>
      <c r="OXA1" s="14"/>
      <c r="OXB1" s="14"/>
      <c r="OXC1" s="14"/>
      <c r="OXD1" s="14"/>
      <c r="OXE1" s="14"/>
      <c r="OXF1" s="14"/>
      <c r="OXG1" s="14"/>
      <c r="OXH1" s="14"/>
      <c r="OXI1" s="14"/>
      <c r="OXJ1" s="14"/>
      <c r="OXK1" s="14"/>
      <c r="OXL1" s="14"/>
      <c r="OXM1" s="14"/>
      <c r="OXN1" s="14"/>
      <c r="OXO1" s="14"/>
      <c r="OXP1" s="14"/>
      <c r="OXQ1" s="14"/>
      <c r="OXR1" s="14"/>
      <c r="OXS1" s="14"/>
      <c r="OXT1" s="14"/>
      <c r="OXU1" s="14"/>
      <c r="OXV1" s="14"/>
      <c r="OXW1" s="14"/>
      <c r="OXX1" s="14"/>
      <c r="OXY1" s="14"/>
      <c r="OXZ1" s="14"/>
      <c r="OYA1" s="14"/>
      <c r="OYB1" s="14"/>
      <c r="OYC1" s="14"/>
      <c r="OYD1" s="14"/>
      <c r="OYE1" s="14"/>
      <c r="OYF1" s="14"/>
      <c r="OYG1" s="14"/>
      <c r="OYH1" s="14"/>
      <c r="OYI1" s="14"/>
      <c r="OYJ1" s="14"/>
      <c r="OYK1" s="14"/>
      <c r="OYL1" s="14"/>
      <c r="OYM1" s="14"/>
      <c r="OYN1" s="14"/>
      <c r="OYO1" s="14"/>
      <c r="OYP1" s="14"/>
      <c r="OYQ1" s="14"/>
      <c r="OYR1" s="14"/>
      <c r="OYS1" s="14"/>
      <c r="OYT1" s="14"/>
      <c r="OYU1" s="14"/>
      <c r="OYV1" s="14"/>
      <c r="OYW1" s="14"/>
      <c r="OYX1" s="14"/>
      <c r="OYY1" s="14"/>
      <c r="OYZ1" s="14"/>
      <c r="OZA1" s="14"/>
      <c r="OZB1" s="14"/>
      <c r="OZC1" s="14"/>
      <c r="OZD1" s="14"/>
      <c r="OZE1" s="14"/>
      <c r="OZF1" s="14"/>
      <c r="OZG1" s="14"/>
      <c r="OZH1" s="14"/>
      <c r="OZI1" s="14"/>
      <c r="OZJ1" s="14"/>
      <c r="OZK1" s="14"/>
      <c r="OZL1" s="14"/>
      <c r="OZM1" s="14"/>
      <c r="OZN1" s="14"/>
      <c r="OZO1" s="14"/>
      <c r="OZP1" s="14"/>
      <c r="OZQ1" s="14"/>
      <c r="OZR1" s="14"/>
      <c r="OZS1" s="14"/>
      <c r="OZT1" s="14"/>
      <c r="OZU1" s="14"/>
      <c r="OZV1" s="14"/>
      <c r="OZW1" s="14"/>
      <c r="OZX1" s="14"/>
      <c r="OZY1" s="14"/>
      <c r="OZZ1" s="14"/>
      <c r="PAA1" s="14"/>
      <c r="PAB1" s="14"/>
      <c r="PAC1" s="14"/>
      <c r="PAD1" s="14"/>
      <c r="PAE1" s="14"/>
      <c r="PAF1" s="14"/>
      <c r="PAG1" s="14"/>
      <c r="PAH1" s="14"/>
      <c r="PAI1" s="14"/>
      <c r="PAJ1" s="14"/>
      <c r="PAK1" s="14"/>
      <c r="PAL1" s="14"/>
      <c r="PAM1" s="14"/>
      <c r="PAN1" s="14"/>
      <c r="PAO1" s="14"/>
      <c r="PAP1" s="14"/>
      <c r="PAQ1" s="14"/>
      <c r="PAR1" s="14"/>
      <c r="PAS1" s="14"/>
      <c r="PAT1" s="14"/>
      <c r="PAU1" s="14"/>
      <c r="PAV1" s="14"/>
      <c r="PAW1" s="14"/>
      <c r="PAX1" s="14"/>
      <c r="PAY1" s="14"/>
      <c r="PAZ1" s="14"/>
      <c r="PBA1" s="14"/>
      <c r="PBB1" s="14"/>
      <c r="PBC1" s="14"/>
      <c r="PBD1" s="14"/>
      <c r="PBE1" s="14"/>
      <c r="PBF1" s="14"/>
      <c r="PBG1" s="14"/>
      <c r="PBH1" s="14"/>
      <c r="PBI1" s="14"/>
      <c r="PBJ1" s="14"/>
      <c r="PBK1" s="14"/>
      <c r="PBL1" s="14"/>
      <c r="PBM1" s="14"/>
      <c r="PBN1" s="14"/>
      <c r="PBO1" s="14"/>
      <c r="PBP1" s="14"/>
      <c r="PBQ1" s="14"/>
      <c r="PBR1" s="14"/>
      <c r="PBS1" s="14"/>
      <c r="PBT1" s="14"/>
      <c r="PBU1" s="14"/>
      <c r="PBV1" s="14"/>
      <c r="PBW1" s="14"/>
      <c r="PBX1" s="14"/>
      <c r="PBY1" s="14"/>
      <c r="PBZ1" s="14"/>
      <c r="PCA1" s="14"/>
      <c r="PCB1" s="14"/>
      <c r="PCC1" s="14"/>
      <c r="PCD1" s="14"/>
      <c r="PCE1" s="14"/>
      <c r="PCF1" s="14"/>
      <c r="PCG1" s="14"/>
      <c r="PCH1" s="14"/>
      <c r="PCI1" s="14"/>
      <c r="PCJ1" s="14"/>
      <c r="PCK1" s="14"/>
      <c r="PCL1" s="14"/>
      <c r="PCM1" s="14"/>
      <c r="PCN1" s="14"/>
      <c r="PCO1" s="14"/>
      <c r="PCP1" s="14"/>
      <c r="PCQ1" s="14"/>
      <c r="PCR1" s="14"/>
      <c r="PCS1" s="14"/>
      <c r="PCT1" s="14"/>
      <c r="PCU1" s="14"/>
      <c r="PCV1" s="14"/>
      <c r="PCW1" s="14"/>
      <c r="PCX1" s="14"/>
      <c r="PCY1" s="14"/>
      <c r="PCZ1" s="14"/>
      <c r="PDA1" s="14"/>
      <c r="PDB1" s="14"/>
      <c r="PDC1" s="14"/>
      <c r="PDD1" s="14"/>
      <c r="PDE1" s="14"/>
      <c r="PDF1" s="14"/>
      <c r="PDG1" s="14"/>
      <c r="PDH1" s="14"/>
      <c r="PDI1" s="14"/>
      <c r="PDJ1" s="14"/>
      <c r="PDK1" s="14"/>
      <c r="PDL1" s="14"/>
      <c r="PDM1" s="14"/>
      <c r="PDN1" s="14"/>
      <c r="PDO1" s="14"/>
      <c r="PDP1" s="14"/>
      <c r="PDQ1" s="14"/>
      <c r="PDR1" s="14"/>
      <c r="PDS1" s="14"/>
      <c r="PDT1" s="14"/>
      <c r="PDU1" s="14"/>
      <c r="PDV1" s="14"/>
      <c r="PDW1" s="14"/>
      <c r="PDX1" s="14"/>
      <c r="PDY1" s="14"/>
      <c r="PDZ1" s="14"/>
      <c r="PEA1" s="14"/>
      <c r="PEB1" s="14"/>
      <c r="PEC1" s="14"/>
      <c r="PED1" s="14"/>
      <c r="PEE1" s="14"/>
      <c r="PEF1" s="14"/>
      <c r="PEG1" s="14"/>
      <c r="PEH1" s="14"/>
      <c r="PEI1" s="14"/>
      <c r="PEJ1" s="14"/>
      <c r="PEK1" s="14"/>
      <c r="PEL1" s="14"/>
      <c r="PEM1" s="14"/>
      <c r="PEN1" s="14"/>
      <c r="PEO1" s="14"/>
      <c r="PEP1" s="14"/>
      <c r="PEQ1" s="14"/>
      <c r="PER1" s="14"/>
      <c r="PES1" s="14"/>
      <c r="PET1" s="14"/>
      <c r="PEU1" s="14"/>
      <c r="PEV1" s="14"/>
      <c r="PEW1" s="14"/>
      <c r="PEX1" s="14"/>
      <c r="PEY1" s="14"/>
      <c r="PEZ1" s="14"/>
      <c r="PFA1" s="14"/>
      <c r="PFB1" s="14"/>
      <c r="PFC1" s="14"/>
      <c r="PFD1" s="14"/>
      <c r="PFE1" s="14"/>
      <c r="PFF1" s="14"/>
      <c r="PFG1" s="14"/>
      <c r="PFH1" s="14"/>
      <c r="PFI1" s="14"/>
      <c r="PFJ1" s="14"/>
      <c r="PFK1" s="14"/>
      <c r="PFL1" s="14"/>
      <c r="PFM1" s="14"/>
      <c r="PFN1" s="14"/>
      <c r="PFO1" s="14"/>
      <c r="PFP1" s="14"/>
      <c r="PFQ1" s="14"/>
      <c r="PFR1" s="14"/>
      <c r="PFS1" s="14"/>
      <c r="PFT1" s="14"/>
      <c r="PFU1" s="14"/>
      <c r="PFV1" s="14"/>
      <c r="PFW1" s="14"/>
      <c r="PFX1" s="14"/>
      <c r="PFY1" s="14"/>
      <c r="PFZ1" s="14"/>
      <c r="PGA1" s="14"/>
      <c r="PGB1" s="14"/>
      <c r="PGC1" s="14"/>
      <c r="PGD1" s="14"/>
      <c r="PGE1" s="14"/>
      <c r="PGF1" s="14"/>
      <c r="PGG1" s="14"/>
      <c r="PGH1" s="14"/>
      <c r="PGI1" s="14"/>
      <c r="PGJ1" s="14"/>
      <c r="PGK1" s="14"/>
      <c r="PGL1" s="14"/>
      <c r="PGM1" s="14"/>
      <c r="PGN1" s="14"/>
      <c r="PGO1" s="14"/>
      <c r="PGP1" s="14"/>
      <c r="PGQ1" s="14"/>
      <c r="PGR1" s="14"/>
      <c r="PGS1" s="14"/>
      <c r="PGT1" s="14"/>
      <c r="PGU1" s="14"/>
      <c r="PGV1" s="14"/>
      <c r="PGW1" s="14"/>
      <c r="PGX1" s="14"/>
      <c r="PGY1" s="14"/>
      <c r="PGZ1" s="14"/>
      <c r="PHA1" s="14"/>
      <c r="PHB1" s="14"/>
      <c r="PHC1" s="14"/>
      <c r="PHD1" s="14"/>
      <c r="PHE1" s="14"/>
      <c r="PHF1" s="14"/>
      <c r="PHG1" s="14"/>
      <c r="PHH1" s="14"/>
      <c r="PHI1" s="14"/>
      <c r="PHJ1" s="14"/>
      <c r="PHK1" s="14"/>
      <c r="PHL1" s="14"/>
      <c r="PHM1" s="14"/>
      <c r="PHN1" s="14"/>
      <c r="PHO1" s="14"/>
      <c r="PHP1" s="14"/>
      <c r="PHQ1" s="14"/>
      <c r="PHR1" s="14"/>
      <c r="PHS1" s="14"/>
      <c r="PHT1" s="14"/>
      <c r="PHU1" s="14"/>
      <c r="PHV1" s="14"/>
      <c r="PHW1" s="14"/>
      <c r="PHX1" s="14"/>
      <c r="PHY1" s="14"/>
      <c r="PHZ1" s="14"/>
      <c r="PIA1" s="14"/>
      <c r="PIB1" s="14"/>
      <c r="PIC1" s="14"/>
      <c r="PID1" s="14"/>
      <c r="PIE1" s="14"/>
      <c r="PIF1" s="14"/>
      <c r="PIG1" s="14"/>
      <c r="PIH1" s="14"/>
      <c r="PII1" s="14"/>
      <c r="PIJ1" s="14"/>
      <c r="PIK1" s="14"/>
      <c r="PIL1" s="14"/>
      <c r="PIM1" s="14"/>
      <c r="PIN1" s="14"/>
      <c r="PIO1" s="14"/>
      <c r="PIP1" s="14"/>
      <c r="PIQ1" s="14"/>
      <c r="PIR1" s="14"/>
      <c r="PIS1" s="14"/>
      <c r="PIT1" s="14"/>
      <c r="PIU1" s="14"/>
      <c r="PIV1" s="14"/>
      <c r="PIW1" s="14"/>
      <c r="PIX1" s="14"/>
      <c r="PIY1" s="14"/>
      <c r="PIZ1" s="14"/>
      <c r="PJA1" s="14"/>
      <c r="PJB1" s="14"/>
      <c r="PJC1" s="14"/>
      <c r="PJD1" s="14"/>
      <c r="PJE1" s="14"/>
      <c r="PJF1" s="14"/>
      <c r="PJG1" s="14"/>
      <c r="PJH1" s="14"/>
      <c r="PJI1" s="14"/>
      <c r="PJJ1" s="14"/>
      <c r="PJK1" s="14"/>
      <c r="PJL1" s="14"/>
      <c r="PJM1" s="14"/>
      <c r="PJN1" s="14"/>
      <c r="PJO1" s="14"/>
      <c r="PJP1" s="14"/>
      <c r="PJQ1" s="14"/>
      <c r="PJR1" s="14"/>
      <c r="PJS1" s="14"/>
      <c r="PJT1" s="14"/>
      <c r="PJU1" s="14"/>
      <c r="PJV1" s="14"/>
      <c r="PJW1" s="14"/>
      <c r="PJX1" s="14"/>
      <c r="PJY1" s="14"/>
      <c r="PJZ1" s="14"/>
      <c r="PKA1" s="14"/>
      <c r="PKB1" s="14"/>
      <c r="PKC1" s="14"/>
      <c r="PKD1" s="14"/>
      <c r="PKE1" s="14"/>
      <c r="PKF1" s="14"/>
      <c r="PKG1" s="14"/>
      <c r="PKH1" s="14"/>
      <c r="PKI1" s="14"/>
      <c r="PKJ1" s="14"/>
      <c r="PKK1" s="14"/>
      <c r="PKL1" s="14"/>
      <c r="PKM1" s="14"/>
      <c r="PKN1" s="14"/>
      <c r="PKO1" s="14"/>
      <c r="PKP1" s="14"/>
      <c r="PKQ1" s="14"/>
      <c r="PKR1" s="14"/>
      <c r="PKS1" s="14"/>
      <c r="PKT1" s="14"/>
      <c r="PKU1" s="14"/>
      <c r="PKV1" s="14"/>
      <c r="PKW1" s="14"/>
      <c r="PKX1" s="14"/>
      <c r="PKY1" s="14"/>
      <c r="PKZ1" s="14"/>
      <c r="PLA1" s="14"/>
      <c r="PLB1" s="14"/>
      <c r="PLC1" s="14"/>
      <c r="PLD1" s="14"/>
      <c r="PLE1" s="14"/>
      <c r="PLF1" s="14"/>
      <c r="PLG1" s="14"/>
      <c r="PLH1" s="14"/>
      <c r="PLI1" s="14"/>
      <c r="PLJ1" s="14"/>
      <c r="PLK1" s="14"/>
      <c r="PLL1" s="14"/>
      <c r="PLM1" s="14"/>
      <c r="PLN1" s="14"/>
      <c r="PLO1" s="14"/>
      <c r="PLP1" s="14"/>
      <c r="PLQ1" s="14"/>
      <c r="PLR1" s="14"/>
      <c r="PLS1" s="14"/>
      <c r="PLT1" s="14"/>
      <c r="PLU1" s="14"/>
      <c r="PLV1" s="14"/>
      <c r="PLW1" s="14"/>
      <c r="PLX1" s="14"/>
      <c r="PLY1" s="14"/>
      <c r="PLZ1" s="14"/>
      <c r="PMA1" s="14"/>
      <c r="PMB1" s="14"/>
      <c r="PMC1" s="14"/>
      <c r="PMD1" s="14"/>
      <c r="PME1" s="14"/>
      <c r="PMF1" s="14"/>
      <c r="PMG1" s="14"/>
      <c r="PMH1" s="14"/>
      <c r="PMI1" s="14"/>
      <c r="PMJ1" s="14"/>
      <c r="PMK1" s="14"/>
      <c r="PML1" s="14"/>
      <c r="PMM1" s="14"/>
      <c r="PMN1" s="14"/>
      <c r="PMO1" s="14"/>
      <c r="PMP1" s="14"/>
      <c r="PMQ1" s="14"/>
      <c r="PMR1" s="14"/>
      <c r="PMS1" s="14"/>
      <c r="PMT1" s="14"/>
      <c r="PMU1" s="14"/>
      <c r="PMV1" s="14"/>
      <c r="PMW1" s="14"/>
      <c r="PMX1" s="14"/>
      <c r="PMY1" s="14"/>
      <c r="PMZ1" s="14"/>
      <c r="PNA1" s="14"/>
      <c r="PNB1" s="14"/>
      <c r="PNC1" s="14"/>
      <c r="PND1" s="14"/>
      <c r="PNE1" s="14"/>
      <c r="PNF1" s="14"/>
      <c r="PNG1" s="14"/>
      <c r="PNH1" s="14"/>
      <c r="PNI1" s="14"/>
      <c r="PNJ1" s="14"/>
      <c r="PNK1" s="14"/>
      <c r="PNL1" s="14"/>
      <c r="PNM1" s="14"/>
      <c r="PNN1" s="14"/>
      <c r="PNO1" s="14"/>
      <c r="PNP1" s="14"/>
      <c r="PNQ1" s="14"/>
      <c r="PNR1" s="14"/>
      <c r="PNS1" s="14"/>
      <c r="PNT1" s="14"/>
      <c r="PNU1" s="14"/>
      <c r="PNV1" s="14"/>
      <c r="PNW1" s="14"/>
      <c r="PNX1" s="14"/>
      <c r="PNY1" s="14"/>
      <c r="PNZ1" s="14"/>
      <c r="POA1" s="14"/>
      <c r="POB1" s="14"/>
      <c r="POC1" s="14"/>
      <c r="POD1" s="14"/>
      <c r="POE1" s="14"/>
      <c r="POF1" s="14"/>
      <c r="POG1" s="14"/>
      <c r="POH1" s="14"/>
      <c r="POI1" s="14"/>
      <c r="POJ1" s="14"/>
      <c r="POK1" s="14"/>
      <c r="POL1" s="14"/>
      <c r="POM1" s="14"/>
      <c r="PON1" s="14"/>
      <c r="POO1" s="14"/>
      <c r="POP1" s="14"/>
      <c r="POQ1" s="14"/>
      <c r="POR1" s="14"/>
      <c r="POS1" s="14"/>
      <c r="POT1" s="14"/>
      <c r="POU1" s="14"/>
      <c r="POV1" s="14"/>
      <c r="POW1" s="14"/>
      <c r="POX1" s="14"/>
      <c r="POY1" s="14"/>
      <c r="POZ1" s="14"/>
      <c r="PPA1" s="14"/>
      <c r="PPB1" s="14"/>
      <c r="PPC1" s="14"/>
      <c r="PPD1" s="14"/>
      <c r="PPE1" s="14"/>
      <c r="PPF1" s="14"/>
      <c r="PPG1" s="14"/>
      <c r="PPH1" s="14"/>
      <c r="PPI1" s="14"/>
      <c r="PPJ1" s="14"/>
      <c r="PPK1" s="14"/>
      <c r="PPL1" s="14"/>
      <c r="PPM1" s="14"/>
      <c r="PPN1" s="14"/>
      <c r="PPO1" s="14"/>
      <c r="PPP1" s="14"/>
      <c r="PPQ1" s="14"/>
      <c r="PPR1" s="14"/>
      <c r="PPS1" s="14"/>
      <c r="PPT1" s="14"/>
      <c r="PPU1" s="14"/>
      <c r="PPV1" s="14"/>
      <c r="PPW1" s="14"/>
      <c r="PPX1" s="14"/>
      <c r="PPY1" s="14"/>
      <c r="PPZ1" s="14"/>
      <c r="PQA1" s="14"/>
      <c r="PQB1" s="14"/>
      <c r="PQC1" s="14"/>
      <c r="PQD1" s="14"/>
      <c r="PQE1" s="14"/>
      <c r="PQF1" s="14"/>
      <c r="PQG1" s="14"/>
      <c r="PQH1" s="14"/>
      <c r="PQI1" s="14"/>
      <c r="PQJ1" s="14"/>
      <c r="PQK1" s="14"/>
      <c r="PQL1" s="14"/>
      <c r="PQM1" s="14"/>
      <c r="PQN1" s="14"/>
      <c r="PQO1" s="14"/>
      <c r="PQP1" s="14"/>
      <c r="PQQ1" s="14"/>
      <c r="PQR1" s="14"/>
      <c r="PQS1" s="14"/>
      <c r="PQT1" s="14"/>
      <c r="PQU1" s="14"/>
      <c r="PQV1" s="14"/>
      <c r="PQW1" s="14"/>
      <c r="PQX1" s="14"/>
      <c r="PQY1" s="14"/>
      <c r="PQZ1" s="14"/>
      <c r="PRA1" s="14"/>
      <c r="PRB1" s="14"/>
      <c r="PRC1" s="14"/>
      <c r="PRD1" s="14"/>
      <c r="PRE1" s="14"/>
      <c r="PRF1" s="14"/>
      <c r="PRG1" s="14"/>
      <c r="PRH1" s="14"/>
      <c r="PRI1" s="14"/>
      <c r="PRJ1" s="14"/>
      <c r="PRK1" s="14"/>
      <c r="PRL1" s="14"/>
      <c r="PRM1" s="14"/>
      <c r="PRN1" s="14"/>
      <c r="PRO1" s="14"/>
      <c r="PRP1" s="14"/>
      <c r="PRQ1" s="14"/>
      <c r="PRR1" s="14"/>
      <c r="PRS1" s="14"/>
      <c r="PRT1" s="14"/>
      <c r="PRU1" s="14"/>
      <c r="PRV1" s="14"/>
      <c r="PRW1" s="14"/>
      <c r="PRX1" s="14"/>
      <c r="PRY1" s="14"/>
      <c r="PRZ1" s="14"/>
      <c r="PSA1" s="14"/>
      <c r="PSB1" s="14"/>
      <c r="PSC1" s="14"/>
      <c r="PSD1" s="14"/>
      <c r="PSE1" s="14"/>
      <c r="PSF1" s="14"/>
      <c r="PSG1" s="14"/>
      <c r="PSH1" s="14"/>
      <c r="PSI1" s="14"/>
      <c r="PSJ1" s="14"/>
      <c r="PSK1" s="14"/>
      <c r="PSL1" s="14"/>
      <c r="PSM1" s="14"/>
      <c r="PSN1" s="14"/>
      <c r="PSO1" s="14"/>
      <c r="PSP1" s="14"/>
      <c r="PSQ1" s="14"/>
      <c r="PSR1" s="14"/>
      <c r="PSS1" s="14"/>
      <c r="PST1" s="14"/>
      <c r="PSU1" s="14"/>
      <c r="PSV1" s="14"/>
      <c r="PSW1" s="14"/>
      <c r="PSX1" s="14"/>
      <c r="PSY1" s="14"/>
      <c r="PSZ1" s="14"/>
      <c r="PTA1" s="14"/>
      <c r="PTB1" s="14"/>
      <c r="PTC1" s="14"/>
      <c r="PTD1" s="14"/>
      <c r="PTE1" s="14"/>
      <c r="PTF1" s="14"/>
      <c r="PTG1" s="14"/>
      <c r="PTH1" s="14"/>
      <c r="PTI1" s="14"/>
      <c r="PTJ1" s="14"/>
      <c r="PTK1" s="14"/>
      <c r="PTL1" s="14"/>
      <c r="PTM1" s="14"/>
      <c r="PTN1" s="14"/>
      <c r="PTO1" s="14"/>
      <c r="PTP1" s="14"/>
      <c r="PTQ1" s="14"/>
      <c r="PTR1" s="14"/>
      <c r="PTS1" s="14"/>
      <c r="PTT1" s="14"/>
      <c r="PTU1" s="14"/>
      <c r="PTV1" s="14"/>
      <c r="PTW1" s="14"/>
      <c r="PTX1" s="14"/>
      <c r="PTY1" s="14"/>
      <c r="PTZ1" s="14"/>
      <c r="PUA1" s="14"/>
      <c r="PUB1" s="14"/>
      <c r="PUC1" s="14"/>
      <c r="PUD1" s="14"/>
      <c r="PUE1" s="14"/>
      <c r="PUF1" s="14"/>
      <c r="PUG1" s="14"/>
      <c r="PUH1" s="14"/>
      <c r="PUI1" s="14"/>
      <c r="PUJ1" s="14"/>
      <c r="PUK1" s="14"/>
      <c r="PUL1" s="14"/>
      <c r="PUM1" s="14"/>
      <c r="PUN1" s="14"/>
      <c r="PUO1" s="14"/>
      <c r="PUP1" s="14"/>
      <c r="PUQ1" s="14"/>
      <c r="PUR1" s="14"/>
      <c r="PUS1" s="14"/>
      <c r="PUT1" s="14"/>
      <c r="PUU1" s="14"/>
      <c r="PUV1" s="14"/>
      <c r="PUW1" s="14"/>
      <c r="PUX1" s="14"/>
      <c r="PUY1" s="14"/>
      <c r="PUZ1" s="14"/>
      <c r="PVA1" s="14"/>
      <c r="PVB1" s="14"/>
      <c r="PVC1" s="14"/>
      <c r="PVD1" s="14"/>
      <c r="PVE1" s="14"/>
      <c r="PVF1" s="14"/>
      <c r="PVG1" s="14"/>
      <c r="PVH1" s="14"/>
      <c r="PVI1" s="14"/>
      <c r="PVJ1" s="14"/>
      <c r="PVK1" s="14"/>
      <c r="PVL1" s="14"/>
      <c r="PVM1" s="14"/>
      <c r="PVN1" s="14"/>
      <c r="PVO1" s="14"/>
      <c r="PVP1" s="14"/>
      <c r="PVQ1" s="14"/>
      <c r="PVR1" s="14"/>
      <c r="PVS1" s="14"/>
      <c r="PVT1" s="14"/>
      <c r="PVU1" s="14"/>
      <c r="PVV1" s="14"/>
      <c r="PVW1" s="14"/>
      <c r="PVX1" s="14"/>
      <c r="PVY1" s="14"/>
      <c r="PVZ1" s="14"/>
      <c r="PWA1" s="14"/>
      <c r="PWB1" s="14"/>
      <c r="PWC1" s="14"/>
      <c r="PWD1" s="14"/>
      <c r="PWE1" s="14"/>
      <c r="PWF1" s="14"/>
      <c r="PWG1" s="14"/>
      <c r="PWH1" s="14"/>
      <c r="PWI1" s="14"/>
      <c r="PWJ1" s="14"/>
      <c r="PWK1" s="14"/>
      <c r="PWL1" s="14"/>
      <c r="PWM1" s="14"/>
      <c r="PWN1" s="14"/>
      <c r="PWO1" s="14"/>
      <c r="PWP1" s="14"/>
      <c r="PWQ1" s="14"/>
      <c r="PWR1" s="14"/>
      <c r="PWS1" s="14"/>
      <c r="PWT1" s="14"/>
      <c r="PWU1" s="14"/>
      <c r="PWV1" s="14"/>
      <c r="PWW1" s="14"/>
      <c r="PWX1" s="14"/>
      <c r="PWY1" s="14"/>
      <c r="PWZ1" s="14"/>
      <c r="PXA1" s="14"/>
      <c r="PXB1" s="14"/>
      <c r="PXC1" s="14"/>
      <c r="PXD1" s="14"/>
      <c r="PXE1" s="14"/>
      <c r="PXF1" s="14"/>
      <c r="PXG1" s="14"/>
      <c r="PXH1" s="14"/>
      <c r="PXI1" s="14"/>
      <c r="PXJ1" s="14"/>
      <c r="PXK1" s="14"/>
      <c r="PXL1" s="14"/>
      <c r="PXM1" s="14"/>
      <c r="PXN1" s="14"/>
      <c r="PXO1" s="14"/>
      <c r="PXP1" s="14"/>
      <c r="PXQ1" s="14"/>
      <c r="PXR1" s="14"/>
      <c r="PXS1" s="14"/>
      <c r="PXT1" s="14"/>
      <c r="PXU1" s="14"/>
      <c r="PXV1" s="14"/>
      <c r="PXW1" s="14"/>
      <c r="PXX1" s="14"/>
      <c r="PXY1" s="14"/>
      <c r="PXZ1" s="14"/>
      <c r="PYA1" s="14"/>
      <c r="PYB1" s="14"/>
      <c r="PYC1" s="14"/>
      <c r="PYD1" s="14"/>
      <c r="PYE1" s="14"/>
      <c r="PYF1" s="14"/>
      <c r="PYG1" s="14"/>
      <c r="PYH1" s="14"/>
      <c r="PYI1" s="14"/>
      <c r="PYJ1" s="14"/>
      <c r="PYK1" s="14"/>
      <c r="PYL1" s="14"/>
      <c r="PYM1" s="14"/>
      <c r="PYN1" s="14"/>
      <c r="PYO1" s="14"/>
      <c r="PYP1" s="14"/>
      <c r="PYQ1" s="14"/>
      <c r="PYR1" s="14"/>
      <c r="PYS1" s="14"/>
      <c r="PYT1" s="14"/>
      <c r="PYU1" s="14"/>
      <c r="PYV1" s="14"/>
      <c r="PYW1" s="14"/>
      <c r="PYX1" s="14"/>
      <c r="PYY1" s="14"/>
      <c r="PYZ1" s="14"/>
      <c r="PZA1" s="14"/>
      <c r="PZB1" s="14"/>
      <c r="PZC1" s="14"/>
      <c r="PZD1" s="14"/>
      <c r="PZE1" s="14"/>
      <c r="PZF1" s="14"/>
      <c r="PZG1" s="14"/>
      <c r="PZH1" s="14"/>
      <c r="PZI1" s="14"/>
      <c r="PZJ1" s="14"/>
      <c r="PZK1" s="14"/>
      <c r="PZL1" s="14"/>
      <c r="PZM1" s="14"/>
      <c r="PZN1" s="14"/>
      <c r="PZO1" s="14"/>
      <c r="PZP1" s="14"/>
      <c r="PZQ1" s="14"/>
      <c r="PZR1" s="14"/>
      <c r="PZS1" s="14"/>
      <c r="PZT1" s="14"/>
      <c r="PZU1" s="14"/>
      <c r="PZV1" s="14"/>
      <c r="PZW1" s="14"/>
      <c r="PZX1" s="14"/>
      <c r="PZY1" s="14"/>
      <c r="PZZ1" s="14"/>
      <c r="QAA1" s="14"/>
      <c r="QAB1" s="14"/>
      <c r="QAC1" s="14"/>
      <c r="QAD1" s="14"/>
      <c r="QAE1" s="14"/>
      <c r="QAF1" s="14"/>
      <c r="QAG1" s="14"/>
      <c r="QAH1" s="14"/>
      <c r="QAI1" s="14"/>
      <c r="QAJ1" s="14"/>
      <c r="QAK1" s="14"/>
      <c r="QAL1" s="14"/>
      <c r="QAM1" s="14"/>
      <c r="QAN1" s="14"/>
      <c r="QAO1" s="14"/>
      <c r="QAP1" s="14"/>
      <c r="QAQ1" s="14"/>
      <c r="QAR1" s="14"/>
      <c r="QAS1" s="14"/>
      <c r="QAT1" s="14"/>
      <c r="QAU1" s="14"/>
      <c r="QAV1" s="14"/>
      <c r="QAW1" s="14"/>
      <c r="QAX1" s="14"/>
      <c r="QAY1" s="14"/>
      <c r="QAZ1" s="14"/>
      <c r="QBA1" s="14"/>
      <c r="QBB1" s="14"/>
      <c r="QBC1" s="14"/>
      <c r="QBD1" s="14"/>
      <c r="QBE1" s="14"/>
      <c r="QBF1" s="14"/>
      <c r="QBG1" s="14"/>
      <c r="QBH1" s="14"/>
      <c r="QBI1" s="14"/>
      <c r="QBJ1" s="14"/>
      <c r="QBK1" s="14"/>
      <c r="QBL1" s="14"/>
      <c r="QBM1" s="14"/>
      <c r="QBN1" s="14"/>
      <c r="QBO1" s="14"/>
      <c r="QBP1" s="14"/>
      <c r="QBQ1" s="14"/>
      <c r="QBR1" s="14"/>
      <c r="QBS1" s="14"/>
      <c r="QBT1" s="14"/>
      <c r="QBU1" s="14"/>
      <c r="QBV1" s="14"/>
      <c r="QBW1" s="14"/>
      <c r="QBX1" s="14"/>
      <c r="QBY1" s="14"/>
      <c r="QBZ1" s="14"/>
      <c r="QCA1" s="14"/>
      <c r="QCB1" s="14"/>
      <c r="QCC1" s="14"/>
      <c r="QCD1" s="14"/>
      <c r="QCE1" s="14"/>
      <c r="QCF1" s="14"/>
      <c r="QCG1" s="14"/>
      <c r="QCH1" s="14"/>
      <c r="QCI1" s="14"/>
      <c r="QCJ1" s="14"/>
      <c r="QCK1" s="14"/>
      <c r="QCL1" s="14"/>
      <c r="QCM1" s="14"/>
      <c r="QCN1" s="14"/>
      <c r="QCO1" s="14"/>
      <c r="QCP1" s="14"/>
      <c r="QCQ1" s="14"/>
      <c r="QCR1" s="14"/>
      <c r="QCS1" s="14"/>
      <c r="QCT1" s="14"/>
      <c r="QCU1" s="14"/>
      <c r="QCV1" s="14"/>
      <c r="QCW1" s="14"/>
      <c r="QCX1" s="14"/>
      <c r="QCY1" s="14"/>
      <c r="QCZ1" s="14"/>
      <c r="QDA1" s="14"/>
      <c r="QDB1" s="14"/>
      <c r="QDC1" s="14"/>
      <c r="QDD1" s="14"/>
      <c r="QDE1" s="14"/>
      <c r="QDF1" s="14"/>
      <c r="QDG1" s="14"/>
      <c r="QDH1" s="14"/>
      <c r="QDI1" s="14"/>
      <c r="QDJ1" s="14"/>
      <c r="QDK1" s="14"/>
      <c r="QDL1" s="14"/>
      <c r="QDM1" s="14"/>
      <c r="QDN1" s="14"/>
      <c r="QDO1" s="14"/>
      <c r="QDP1" s="14"/>
      <c r="QDQ1" s="14"/>
      <c r="QDR1" s="14"/>
      <c r="QDS1" s="14"/>
      <c r="QDT1" s="14"/>
      <c r="QDU1" s="14"/>
      <c r="QDV1" s="14"/>
      <c r="QDW1" s="14"/>
      <c r="QDX1" s="14"/>
      <c r="QDY1" s="14"/>
      <c r="QDZ1" s="14"/>
      <c r="QEA1" s="14"/>
      <c r="QEB1" s="14"/>
      <c r="QEC1" s="14"/>
      <c r="QED1" s="14"/>
      <c r="QEE1" s="14"/>
      <c r="QEF1" s="14"/>
      <c r="QEG1" s="14"/>
      <c r="QEH1" s="14"/>
      <c r="QEI1" s="14"/>
      <c r="QEJ1" s="14"/>
      <c r="QEK1" s="14"/>
      <c r="QEL1" s="14"/>
      <c r="QEM1" s="14"/>
      <c r="QEN1" s="14"/>
      <c r="QEO1" s="14"/>
      <c r="QEP1" s="14"/>
      <c r="QEQ1" s="14"/>
      <c r="QER1" s="14"/>
      <c r="QES1" s="14"/>
      <c r="QET1" s="14"/>
      <c r="QEU1" s="14"/>
      <c r="QEV1" s="14"/>
      <c r="QEW1" s="14"/>
      <c r="QEX1" s="14"/>
      <c r="QEY1" s="14"/>
      <c r="QEZ1" s="14"/>
      <c r="QFA1" s="14"/>
      <c r="QFB1" s="14"/>
      <c r="QFC1" s="14"/>
      <c r="QFD1" s="14"/>
      <c r="QFE1" s="14"/>
      <c r="QFF1" s="14"/>
      <c r="QFG1" s="14"/>
      <c r="QFH1" s="14"/>
      <c r="QFI1" s="14"/>
      <c r="QFJ1" s="14"/>
      <c r="QFK1" s="14"/>
      <c r="QFL1" s="14"/>
      <c r="QFM1" s="14"/>
      <c r="QFN1" s="14"/>
      <c r="QFO1" s="14"/>
      <c r="QFP1" s="14"/>
      <c r="QFQ1" s="14"/>
      <c r="QFR1" s="14"/>
      <c r="QFS1" s="14"/>
      <c r="QFT1" s="14"/>
      <c r="QFU1" s="14"/>
      <c r="QFV1" s="14"/>
      <c r="QFW1" s="14"/>
      <c r="QFX1" s="14"/>
      <c r="QFY1" s="14"/>
      <c r="QFZ1" s="14"/>
      <c r="QGA1" s="14"/>
      <c r="QGB1" s="14"/>
      <c r="QGC1" s="14"/>
      <c r="QGD1" s="14"/>
      <c r="QGE1" s="14"/>
      <c r="QGF1" s="14"/>
      <c r="QGG1" s="14"/>
      <c r="QGH1" s="14"/>
      <c r="QGI1" s="14"/>
      <c r="QGJ1" s="14"/>
      <c r="QGK1" s="14"/>
      <c r="QGL1" s="14"/>
      <c r="QGM1" s="14"/>
      <c r="QGN1" s="14"/>
      <c r="QGO1" s="14"/>
      <c r="QGP1" s="14"/>
      <c r="QGQ1" s="14"/>
      <c r="QGR1" s="14"/>
      <c r="QGS1" s="14"/>
      <c r="QGT1" s="14"/>
      <c r="QGU1" s="14"/>
      <c r="QGV1" s="14"/>
      <c r="QGW1" s="14"/>
      <c r="QGX1" s="14"/>
      <c r="QGY1" s="14"/>
      <c r="QGZ1" s="14"/>
      <c r="QHA1" s="14"/>
      <c r="QHB1" s="14"/>
      <c r="QHC1" s="14"/>
      <c r="QHD1" s="14"/>
      <c r="QHE1" s="14"/>
      <c r="QHF1" s="14"/>
      <c r="QHG1" s="14"/>
      <c r="QHH1" s="14"/>
      <c r="QHI1" s="14"/>
      <c r="QHJ1" s="14"/>
      <c r="QHK1" s="14"/>
      <c r="QHL1" s="14"/>
      <c r="QHM1" s="14"/>
      <c r="QHN1" s="14"/>
      <c r="QHO1" s="14"/>
      <c r="QHP1" s="14"/>
      <c r="QHQ1" s="14"/>
      <c r="QHR1" s="14"/>
      <c r="QHS1" s="14"/>
      <c r="QHT1" s="14"/>
      <c r="QHU1" s="14"/>
      <c r="QHV1" s="14"/>
      <c r="QHW1" s="14"/>
      <c r="QHX1" s="14"/>
      <c r="QHY1" s="14"/>
      <c r="QHZ1" s="14"/>
      <c r="QIA1" s="14"/>
      <c r="QIB1" s="14"/>
      <c r="QIC1" s="14"/>
      <c r="QID1" s="14"/>
      <c r="QIE1" s="14"/>
      <c r="QIF1" s="14"/>
      <c r="QIG1" s="14"/>
      <c r="QIH1" s="14"/>
      <c r="QII1" s="14"/>
      <c r="QIJ1" s="14"/>
      <c r="QIK1" s="14"/>
      <c r="QIL1" s="14"/>
      <c r="QIM1" s="14"/>
      <c r="QIN1" s="14"/>
      <c r="QIO1" s="14"/>
      <c r="QIP1" s="14"/>
      <c r="QIQ1" s="14"/>
      <c r="QIR1" s="14"/>
      <c r="QIS1" s="14"/>
      <c r="QIT1" s="14"/>
      <c r="QIU1" s="14"/>
      <c r="QIV1" s="14"/>
      <c r="QIW1" s="14"/>
      <c r="QIX1" s="14"/>
      <c r="QIY1" s="14"/>
      <c r="QIZ1" s="14"/>
      <c r="QJA1" s="14"/>
      <c r="QJB1" s="14"/>
      <c r="QJC1" s="14"/>
      <c r="QJD1" s="14"/>
      <c r="QJE1" s="14"/>
      <c r="QJF1" s="14"/>
      <c r="QJG1" s="14"/>
      <c r="QJH1" s="14"/>
      <c r="QJI1" s="14"/>
      <c r="QJJ1" s="14"/>
      <c r="QJK1" s="14"/>
      <c r="QJL1" s="14"/>
      <c r="QJM1" s="14"/>
      <c r="QJN1" s="14"/>
      <c r="QJO1" s="14"/>
      <c r="QJP1" s="14"/>
      <c r="QJQ1" s="14"/>
      <c r="QJR1" s="14"/>
      <c r="QJS1" s="14"/>
      <c r="QJT1" s="14"/>
      <c r="QJU1" s="14"/>
      <c r="QJV1" s="14"/>
      <c r="QJW1" s="14"/>
      <c r="QJX1" s="14"/>
      <c r="QJY1" s="14"/>
      <c r="QJZ1" s="14"/>
      <c r="QKA1" s="14"/>
      <c r="QKB1" s="14"/>
      <c r="QKC1" s="14"/>
      <c r="QKD1" s="14"/>
      <c r="QKE1" s="14"/>
      <c r="QKF1" s="14"/>
      <c r="QKG1" s="14"/>
      <c r="QKH1" s="14"/>
      <c r="QKI1" s="14"/>
      <c r="QKJ1" s="14"/>
      <c r="QKK1" s="14"/>
      <c r="QKL1" s="14"/>
      <c r="QKM1" s="14"/>
      <c r="QKN1" s="14"/>
      <c r="QKO1" s="14"/>
      <c r="QKP1" s="14"/>
      <c r="QKQ1" s="14"/>
      <c r="QKR1" s="14"/>
      <c r="QKS1" s="14"/>
      <c r="QKT1" s="14"/>
      <c r="QKU1" s="14"/>
      <c r="QKV1" s="14"/>
      <c r="QKW1" s="14"/>
      <c r="QKX1" s="14"/>
      <c r="QKY1" s="14"/>
      <c r="QKZ1" s="14"/>
      <c r="QLA1" s="14"/>
      <c r="QLB1" s="14"/>
      <c r="QLC1" s="14"/>
      <c r="QLD1" s="14"/>
      <c r="QLE1" s="14"/>
      <c r="QLF1" s="14"/>
      <c r="QLG1" s="14"/>
      <c r="QLH1" s="14"/>
      <c r="QLI1" s="14"/>
      <c r="QLJ1" s="14"/>
      <c r="QLK1" s="14"/>
      <c r="QLL1" s="14"/>
      <c r="QLM1" s="14"/>
      <c r="QLN1" s="14"/>
      <c r="QLO1" s="14"/>
      <c r="QLP1" s="14"/>
      <c r="QLQ1" s="14"/>
      <c r="QLR1" s="14"/>
      <c r="QLS1" s="14"/>
      <c r="QLT1" s="14"/>
      <c r="QLU1" s="14"/>
      <c r="QLV1" s="14"/>
      <c r="QLW1" s="14"/>
      <c r="QLX1" s="14"/>
      <c r="QLY1" s="14"/>
      <c r="QLZ1" s="14"/>
      <c r="QMA1" s="14"/>
      <c r="QMB1" s="14"/>
      <c r="QMC1" s="14"/>
      <c r="QMD1" s="14"/>
      <c r="QME1" s="14"/>
      <c r="QMF1" s="14"/>
      <c r="QMG1" s="14"/>
      <c r="QMH1" s="14"/>
      <c r="QMI1" s="14"/>
      <c r="QMJ1" s="14"/>
      <c r="QMK1" s="14"/>
      <c r="QML1" s="14"/>
      <c r="QMM1" s="14"/>
      <c r="QMN1" s="14"/>
      <c r="QMO1" s="14"/>
      <c r="QMP1" s="14"/>
      <c r="QMQ1" s="14"/>
      <c r="QMR1" s="14"/>
      <c r="QMS1" s="14"/>
      <c r="QMT1" s="14"/>
      <c r="QMU1" s="14"/>
      <c r="QMV1" s="14"/>
      <c r="QMW1" s="14"/>
      <c r="QMX1" s="14"/>
      <c r="QMY1" s="14"/>
      <c r="QMZ1" s="14"/>
      <c r="QNA1" s="14"/>
      <c r="QNB1" s="14"/>
      <c r="QNC1" s="14"/>
      <c r="QND1" s="14"/>
      <c r="QNE1" s="14"/>
      <c r="QNF1" s="14"/>
      <c r="QNG1" s="14"/>
      <c r="QNH1" s="14"/>
      <c r="QNI1" s="14"/>
      <c r="QNJ1" s="14"/>
      <c r="QNK1" s="14"/>
      <c r="QNL1" s="14"/>
      <c r="QNM1" s="14"/>
      <c r="QNN1" s="14"/>
      <c r="QNO1" s="14"/>
      <c r="QNP1" s="14"/>
      <c r="QNQ1" s="14"/>
      <c r="QNR1" s="14"/>
      <c r="QNS1" s="14"/>
      <c r="QNT1" s="14"/>
      <c r="QNU1" s="14"/>
      <c r="QNV1" s="14"/>
      <c r="QNW1" s="14"/>
      <c r="QNX1" s="14"/>
      <c r="QNY1" s="14"/>
      <c r="QNZ1" s="14"/>
      <c r="QOA1" s="14"/>
      <c r="QOB1" s="14"/>
      <c r="QOC1" s="14"/>
      <c r="QOD1" s="14"/>
      <c r="QOE1" s="14"/>
      <c r="QOF1" s="14"/>
      <c r="QOG1" s="14"/>
      <c r="QOH1" s="14"/>
      <c r="QOI1" s="14"/>
      <c r="QOJ1" s="14"/>
      <c r="QOK1" s="14"/>
      <c r="QOL1" s="14"/>
      <c r="QOM1" s="14"/>
      <c r="QON1" s="14"/>
      <c r="QOO1" s="14"/>
      <c r="QOP1" s="14"/>
      <c r="QOQ1" s="14"/>
      <c r="QOR1" s="14"/>
      <c r="QOS1" s="14"/>
      <c r="QOT1" s="14"/>
      <c r="QOU1" s="14"/>
      <c r="QOV1" s="14"/>
      <c r="QOW1" s="14"/>
      <c r="QOX1" s="14"/>
      <c r="QOY1" s="14"/>
      <c r="QOZ1" s="14"/>
      <c r="QPA1" s="14"/>
      <c r="QPB1" s="14"/>
      <c r="QPC1" s="14"/>
      <c r="QPD1" s="14"/>
      <c r="QPE1" s="14"/>
      <c r="QPF1" s="14"/>
      <c r="QPG1" s="14"/>
      <c r="QPH1" s="14"/>
      <c r="QPI1" s="14"/>
      <c r="QPJ1" s="14"/>
      <c r="QPK1" s="14"/>
      <c r="QPL1" s="14"/>
      <c r="QPM1" s="14"/>
      <c r="QPN1" s="14"/>
      <c r="QPO1" s="14"/>
      <c r="QPP1" s="14"/>
      <c r="QPQ1" s="14"/>
      <c r="QPR1" s="14"/>
      <c r="QPS1" s="14"/>
      <c r="QPT1" s="14"/>
      <c r="QPU1" s="14"/>
      <c r="QPV1" s="14"/>
      <c r="QPW1" s="14"/>
      <c r="QPX1" s="14"/>
      <c r="QPY1" s="14"/>
      <c r="QPZ1" s="14"/>
      <c r="QQA1" s="14"/>
      <c r="QQB1" s="14"/>
      <c r="QQC1" s="14"/>
      <c r="QQD1" s="14"/>
      <c r="QQE1" s="14"/>
      <c r="QQF1" s="14"/>
      <c r="QQG1" s="14"/>
      <c r="QQH1" s="14"/>
      <c r="QQI1" s="14"/>
      <c r="QQJ1" s="14"/>
      <c r="QQK1" s="14"/>
      <c r="QQL1" s="14"/>
      <c r="QQM1" s="14"/>
      <c r="QQN1" s="14"/>
      <c r="QQO1" s="14"/>
      <c r="QQP1" s="14"/>
      <c r="QQQ1" s="14"/>
      <c r="QQR1" s="14"/>
      <c r="QQS1" s="14"/>
      <c r="QQT1" s="14"/>
      <c r="QQU1" s="14"/>
      <c r="QQV1" s="14"/>
      <c r="QQW1" s="14"/>
      <c r="QQX1" s="14"/>
      <c r="QQY1" s="14"/>
      <c r="QQZ1" s="14"/>
      <c r="QRA1" s="14"/>
      <c r="QRB1" s="14"/>
      <c r="QRC1" s="14"/>
      <c r="QRD1" s="14"/>
      <c r="QRE1" s="14"/>
      <c r="QRF1" s="14"/>
      <c r="QRG1" s="14"/>
      <c r="QRH1" s="14"/>
      <c r="QRI1" s="14"/>
      <c r="QRJ1" s="14"/>
      <c r="QRK1" s="14"/>
      <c r="QRL1" s="14"/>
      <c r="QRM1" s="14"/>
      <c r="QRN1" s="14"/>
      <c r="QRO1" s="14"/>
      <c r="QRP1" s="14"/>
      <c r="QRQ1" s="14"/>
      <c r="QRR1" s="14"/>
      <c r="QRS1" s="14"/>
      <c r="QRT1" s="14"/>
      <c r="QRU1" s="14"/>
      <c r="QRV1" s="14"/>
      <c r="QRW1" s="14"/>
      <c r="QRX1" s="14"/>
      <c r="QRY1" s="14"/>
      <c r="QRZ1" s="14"/>
      <c r="QSA1" s="14"/>
      <c r="QSB1" s="14"/>
      <c r="QSC1" s="14"/>
      <c r="QSD1" s="14"/>
      <c r="QSE1" s="14"/>
      <c r="QSF1" s="14"/>
      <c r="QSG1" s="14"/>
      <c r="QSH1" s="14"/>
      <c r="QSI1" s="14"/>
      <c r="QSJ1" s="14"/>
      <c r="QSK1" s="14"/>
      <c r="QSL1" s="14"/>
      <c r="QSM1" s="14"/>
      <c r="QSN1" s="14"/>
      <c r="QSO1" s="14"/>
      <c r="QSP1" s="14"/>
      <c r="QSQ1" s="14"/>
      <c r="QSR1" s="14"/>
      <c r="QSS1" s="14"/>
      <c r="QST1" s="14"/>
      <c r="QSU1" s="14"/>
      <c r="QSV1" s="14"/>
      <c r="QSW1" s="14"/>
      <c r="QSX1" s="14"/>
      <c r="QSY1" s="14"/>
      <c r="QSZ1" s="14"/>
      <c r="QTA1" s="14"/>
      <c r="QTB1" s="14"/>
      <c r="QTC1" s="14"/>
      <c r="QTD1" s="14"/>
      <c r="QTE1" s="14"/>
      <c r="QTF1" s="14"/>
      <c r="QTG1" s="14"/>
      <c r="QTH1" s="14"/>
      <c r="QTI1" s="14"/>
      <c r="QTJ1" s="14"/>
      <c r="QTK1" s="14"/>
      <c r="QTL1" s="14"/>
      <c r="QTM1" s="14"/>
      <c r="QTN1" s="14"/>
      <c r="QTO1" s="14"/>
      <c r="QTP1" s="14"/>
      <c r="QTQ1" s="14"/>
      <c r="QTR1" s="14"/>
      <c r="QTS1" s="14"/>
      <c r="QTT1" s="14"/>
      <c r="QTU1" s="14"/>
      <c r="QTV1" s="14"/>
      <c r="QTW1" s="14"/>
      <c r="QTX1" s="14"/>
      <c r="QTY1" s="14"/>
      <c r="QTZ1" s="14"/>
      <c r="QUA1" s="14"/>
      <c r="QUB1" s="14"/>
      <c r="QUC1" s="14"/>
      <c r="QUD1" s="14"/>
      <c r="QUE1" s="14"/>
      <c r="QUF1" s="14"/>
      <c r="QUG1" s="14"/>
      <c r="QUH1" s="14"/>
      <c r="QUI1" s="14"/>
      <c r="QUJ1" s="14"/>
      <c r="QUK1" s="14"/>
      <c r="QUL1" s="14"/>
      <c r="QUM1" s="14"/>
      <c r="QUN1" s="14"/>
      <c r="QUO1" s="14"/>
      <c r="QUP1" s="14"/>
      <c r="QUQ1" s="14"/>
      <c r="QUR1" s="14"/>
      <c r="QUS1" s="14"/>
      <c r="QUT1" s="14"/>
      <c r="QUU1" s="14"/>
      <c r="QUV1" s="14"/>
      <c r="QUW1" s="14"/>
      <c r="QUX1" s="14"/>
      <c r="QUY1" s="14"/>
      <c r="QUZ1" s="14"/>
      <c r="QVA1" s="14"/>
      <c r="QVB1" s="14"/>
      <c r="QVC1" s="14"/>
      <c r="QVD1" s="14"/>
      <c r="QVE1" s="14"/>
      <c r="QVF1" s="14"/>
      <c r="QVG1" s="14"/>
      <c r="QVH1" s="14"/>
      <c r="QVI1" s="14"/>
      <c r="QVJ1" s="14"/>
      <c r="QVK1" s="14"/>
      <c r="QVL1" s="14"/>
      <c r="QVM1" s="14"/>
      <c r="QVN1" s="14"/>
      <c r="QVO1" s="14"/>
      <c r="QVP1" s="14"/>
      <c r="QVQ1" s="14"/>
      <c r="QVR1" s="14"/>
      <c r="QVS1" s="14"/>
      <c r="QVT1" s="14"/>
      <c r="QVU1" s="14"/>
      <c r="QVV1" s="14"/>
      <c r="QVW1" s="14"/>
      <c r="QVX1" s="14"/>
      <c r="QVY1" s="14"/>
      <c r="QVZ1" s="14"/>
      <c r="QWA1" s="14"/>
      <c r="QWB1" s="14"/>
      <c r="QWC1" s="14"/>
      <c r="QWD1" s="14"/>
      <c r="QWE1" s="14"/>
      <c r="QWF1" s="14"/>
      <c r="QWG1" s="14"/>
      <c r="QWH1" s="14"/>
      <c r="QWI1" s="14"/>
      <c r="QWJ1" s="14"/>
      <c r="QWK1" s="14"/>
      <c r="QWL1" s="14"/>
      <c r="QWM1" s="14"/>
      <c r="QWN1" s="14"/>
      <c r="QWO1" s="14"/>
      <c r="QWP1" s="14"/>
      <c r="QWQ1" s="14"/>
      <c r="QWR1" s="14"/>
      <c r="QWS1" s="14"/>
      <c r="QWT1" s="14"/>
      <c r="QWU1" s="14"/>
      <c r="QWV1" s="14"/>
      <c r="QWW1" s="14"/>
      <c r="QWX1" s="14"/>
      <c r="QWY1" s="14"/>
      <c r="QWZ1" s="14"/>
      <c r="QXA1" s="14"/>
      <c r="QXB1" s="14"/>
      <c r="QXC1" s="14"/>
      <c r="QXD1" s="14"/>
      <c r="QXE1" s="14"/>
      <c r="QXF1" s="14"/>
      <c r="QXG1" s="14"/>
      <c r="QXH1" s="14"/>
      <c r="QXI1" s="14"/>
      <c r="QXJ1" s="14"/>
      <c r="QXK1" s="14"/>
      <c r="QXL1" s="14"/>
      <c r="QXM1" s="14"/>
      <c r="QXN1" s="14"/>
      <c r="QXO1" s="14"/>
      <c r="QXP1" s="14"/>
      <c r="QXQ1" s="14"/>
      <c r="QXR1" s="14"/>
      <c r="QXS1" s="14"/>
      <c r="QXT1" s="14"/>
      <c r="QXU1" s="14"/>
      <c r="QXV1" s="14"/>
      <c r="QXW1" s="14"/>
      <c r="QXX1" s="14"/>
      <c r="QXY1" s="14"/>
      <c r="QXZ1" s="14"/>
      <c r="QYA1" s="14"/>
      <c r="QYB1" s="14"/>
      <c r="QYC1" s="14"/>
      <c r="QYD1" s="14"/>
      <c r="QYE1" s="14"/>
      <c r="QYF1" s="14"/>
      <c r="QYG1" s="14"/>
      <c r="QYH1" s="14"/>
      <c r="QYI1" s="14"/>
      <c r="QYJ1" s="14"/>
      <c r="QYK1" s="14"/>
      <c r="QYL1" s="14"/>
      <c r="QYM1" s="14"/>
      <c r="QYN1" s="14"/>
      <c r="QYO1" s="14"/>
      <c r="QYP1" s="14"/>
      <c r="QYQ1" s="14"/>
      <c r="QYR1" s="14"/>
      <c r="QYS1" s="14"/>
      <c r="QYT1" s="14"/>
      <c r="QYU1" s="14"/>
      <c r="QYV1" s="14"/>
      <c r="QYW1" s="14"/>
      <c r="QYX1" s="14"/>
      <c r="QYY1" s="14"/>
      <c r="QYZ1" s="14"/>
      <c r="QZA1" s="14"/>
      <c r="QZB1" s="14"/>
      <c r="QZC1" s="14"/>
      <c r="QZD1" s="14"/>
      <c r="QZE1" s="14"/>
      <c r="QZF1" s="14"/>
      <c r="QZG1" s="14"/>
      <c r="QZH1" s="14"/>
      <c r="QZI1" s="14"/>
      <c r="QZJ1" s="14"/>
      <c r="QZK1" s="14"/>
      <c r="QZL1" s="14"/>
      <c r="QZM1" s="14"/>
      <c r="QZN1" s="14"/>
      <c r="QZO1" s="14"/>
      <c r="QZP1" s="14"/>
      <c r="QZQ1" s="14"/>
      <c r="QZR1" s="14"/>
      <c r="QZS1" s="14"/>
      <c r="QZT1" s="14"/>
      <c r="QZU1" s="14"/>
      <c r="QZV1" s="14"/>
      <c r="QZW1" s="14"/>
      <c r="QZX1" s="14"/>
      <c r="QZY1" s="14"/>
      <c r="QZZ1" s="14"/>
      <c r="RAA1" s="14"/>
      <c r="RAB1" s="14"/>
      <c r="RAC1" s="14"/>
      <c r="RAD1" s="14"/>
      <c r="RAE1" s="14"/>
      <c r="RAF1" s="14"/>
      <c r="RAG1" s="14"/>
      <c r="RAH1" s="14"/>
      <c r="RAI1" s="14"/>
      <c r="RAJ1" s="14"/>
      <c r="RAK1" s="14"/>
      <c r="RAL1" s="14"/>
      <c r="RAM1" s="14"/>
      <c r="RAN1" s="14"/>
      <c r="RAO1" s="14"/>
      <c r="RAP1" s="14"/>
      <c r="RAQ1" s="14"/>
      <c r="RAR1" s="14"/>
      <c r="RAS1" s="14"/>
      <c r="RAT1" s="14"/>
      <c r="RAU1" s="14"/>
      <c r="RAV1" s="14"/>
      <c r="RAW1" s="14"/>
      <c r="RAX1" s="14"/>
      <c r="RAY1" s="14"/>
      <c r="RAZ1" s="14"/>
      <c r="RBA1" s="14"/>
      <c r="RBB1" s="14"/>
      <c r="RBC1" s="14"/>
      <c r="RBD1" s="14"/>
      <c r="RBE1" s="14"/>
      <c r="RBF1" s="14"/>
      <c r="RBG1" s="14"/>
      <c r="RBH1" s="14"/>
      <c r="RBI1" s="14"/>
      <c r="RBJ1" s="14"/>
      <c r="RBK1" s="14"/>
      <c r="RBL1" s="14"/>
      <c r="RBM1" s="14"/>
      <c r="RBN1" s="14"/>
      <c r="RBO1" s="14"/>
      <c r="RBP1" s="14"/>
      <c r="RBQ1" s="14"/>
      <c r="RBR1" s="14"/>
      <c r="RBS1" s="14"/>
      <c r="RBT1" s="14"/>
      <c r="RBU1" s="14"/>
      <c r="RBV1" s="14"/>
      <c r="RBW1" s="14"/>
      <c r="RBX1" s="14"/>
      <c r="RBY1" s="14"/>
      <c r="RBZ1" s="14"/>
      <c r="RCA1" s="14"/>
      <c r="RCB1" s="14"/>
      <c r="RCC1" s="14"/>
      <c r="RCD1" s="14"/>
      <c r="RCE1" s="14"/>
      <c r="RCF1" s="14"/>
      <c r="RCG1" s="14"/>
      <c r="RCH1" s="14"/>
      <c r="RCI1" s="14"/>
      <c r="RCJ1" s="14"/>
      <c r="RCK1" s="14"/>
      <c r="RCL1" s="14"/>
      <c r="RCM1" s="14"/>
      <c r="RCN1" s="14"/>
      <c r="RCO1" s="14"/>
      <c r="RCP1" s="14"/>
      <c r="RCQ1" s="14"/>
      <c r="RCR1" s="14"/>
      <c r="RCS1" s="14"/>
      <c r="RCT1" s="14"/>
      <c r="RCU1" s="14"/>
      <c r="RCV1" s="14"/>
      <c r="RCW1" s="14"/>
      <c r="RCX1" s="14"/>
      <c r="RCY1" s="14"/>
      <c r="RCZ1" s="14"/>
      <c r="RDA1" s="14"/>
      <c r="RDB1" s="14"/>
      <c r="RDC1" s="14"/>
      <c r="RDD1" s="14"/>
      <c r="RDE1" s="14"/>
      <c r="RDF1" s="14"/>
      <c r="RDG1" s="14"/>
      <c r="RDH1" s="14"/>
      <c r="RDI1" s="14"/>
      <c r="RDJ1" s="14"/>
      <c r="RDK1" s="14"/>
      <c r="RDL1" s="14"/>
      <c r="RDM1" s="14"/>
      <c r="RDN1" s="14"/>
      <c r="RDO1" s="14"/>
      <c r="RDP1" s="14"/>
      <c r="RDQ1" s="14"/>
      <c r="RDR1" s="14"/>
      <c r="RDS1" s="14"/>
      <c r="RDT1" s="14"/>
      <c r="RDU1" s="14"/>
      <c r="RDV1" s="14"/>
      <c r="RDW1" s="14"/>
      <c r="RDX1" s="14"/>
      <c r="RDY1" s="14"/>
      <c r="RDZ1" s="14"/>
      <c r="REA1" s="14"/>
      <c r="REB1" s="14"/>
      <c r="REC1" s="14"/>
      <c r="RED1" s="14"/>
      <c r="REE1" s="14"/>
      <c r="REF1" s="14"/>
      <c r="REG1" s="14"/>
      <c r="REH1" s="14"/>
      <c r="REI1" s="14"/>
      <c r="REJ1" s="14"/>
      <c r="REK1" s="14"/>
      <c r="REL1" s="14"/>
      <c r="REM1" s="14"/>
      <c r="REN1" s="14"/>
      <c r="REO1" s="14"/>
      <c r="REP1" s="14"/>
      <c r="REQ1" s="14"/>
      <c r="RER1" s="14"/>
      <c r="RES1" s="14"/>
      <c r="RET1" s="14"/>
      <c r="REU1" s="14"/>
      <c r="REV1" s="14"/>
      <c r="REW1" s="14"/>
      <c r="REX1" s="14"/>
      <c r="REY1" s="14"/>
      <c r="REZ1" s="14"/>
      <c r="RFA1" s="14"/>
      <c r="RFB1" s="14"/>
      <c r="RFC1" s="14"/>
      <c r="RFD1" s="14"/>
      <c r="RFE1" s="14"/>
      <c r="RFF1" s="14"/>
      <c r="RFG1" s="14"/>
      <c r="RFH1" s="14"/>
      <c r="RFI1" s="14"/>
      <c r="RFJ1" s="14"/>
      <c r="RFK1" s="14"/>
      <c r="RFL1" s="14"/>
      <c r="RFM1" s="14"/>
      <c r="RFN1" s="14"/>
      <c r="RFO1" s="14"/>
      <c r="RFP1" s="14"/>
      <c r="RFQ1" s="14"/>
      <c r="RFR1" s="14"/>
      <c r="RFS1" s="14"/>
      <c r="RFT1" s="14"/>
      <c r="RFU1" s="14"/>
      <c r="RFV1" s="14"/>
      <c r="RFW1" s="14"/>
      <c r="RFX1" s="14"/>
      <c r="RFY1" s="14"/>
      <c r="RFZ1" s="14"/>
      <c r="RGA1" s="14"/>
      <c r="RGB1" s="14"/>
      <c r="RGC1" s="14"/>
      <c r="RGD1" s="14"/>
      <c r="RGE1" s="14"/>
      <c r="RGF1" s="14"/>
      <c r="RGG1" s="14"/>
      <c r="RGH1" s="14"/>
      <c r="RGI1" s="14"/>
      <c r="RGJ1" s="14"/>
      <c r="RGK1" s="14"/>
      <c r="RGL1" s="14"/>
      <c r="RGM1" s="14"/>
      <c r="RGN1" s="14"/>
      <c r="RGO1" s="14"/>
      <c r="RGP1" s="14"/>
      <c r="RGQ1" s="14"/>
      <c r="RGR1" s="14"/>
      <c r="RGS1" s="14"/>
      <c r="RGT1" s="14"/>
      <c r="RGU1" s="14"/>
      <c r="RGV1" s="14"/>
      <c r="RGW1" s="14"/>
      <c r="RGX1" s="14"/>
      <c r="RGY1" s="14"/>
      <c r="RGZ1" s="14"/>
      <c r="RHA1" s="14"/>
      <c r="RHB1" s="14"/>
      <c r="RHC1" s="14"/>
      <c r="RHD1" s="14"/>
      <c r="RHE1" s="14"/>
      <c r="RHF1" s="14"/>
      <c r="RHG1" s="14"/>
      <c r="RHH1" s="14"/>
      <c r="RHI1" s="14"/>
      <c r="RHJ1" s="14"/>
      <c r="RHK1" s="14"/>
      <c r="RHL1" s="14"/>
      <c r="RHM1" s="14"/>
      <c r="RHN1" s="14"/>
      <c r="RHO1" s="14"/>
      <c r="RHP1" s="14"/>
      <c r="RHQ1" s="14"/>
      <c r="RHR1" s="14"/>
      <c r="RHS1" s="14"/>
      <c r="RHT1" s="14"/>
      <c r="RHU1" s="14"/>
      <c r="RHV1" s="14"/>
      <c r="RHW1" s="14"/>
      <c r="RHX1" s="14"/>
      <c r="RHY1" s="14"/>
      <c r="RHZ1" s="14"/>
      <c r="RIA1" s="14"/>
      <c r="RIB1" s="14"/>
      <c r="RIC1" s="14"/>
      <c r="RID1" s="14"/>
      <c r="RIE1" s="14"/>
      <c r="RIF1" s="14"/>
      <c r="RIG1" s="14"/>
      <c r="RIH1" s="14"/>
      <c r="RII1" s="14"/>
      <c r="RIJ1" s="14"/>
      <c r="RIK1" s="14"/>
      <c r="RIL1" s="14"/>
      <c r="RIM1" s="14"/>
      <c r="RIN1" s="14"/>
      <c r="RIO1" s="14"/>
      <c r="RIP1" s="14"/>
      <c r="RIQ1" s="14"/>
      <c r="RIR1" s="14"/>
      <c r="RIS1" s="14"/>
      <c r="RIT1" s="14"/>
      <c r="RIU1" s="14"/>
      <c r="RIV1" s="14"/>
      <c r="RIW1" s="14"/>
      <c r="RIX1" s="14"/>
      <c r="RIY1" s="14"/>
      <c r="RIZ1" s="14"/>
      <c r="RJA1" s="14"/>
      <c r="RJB1" s="14"/>
      <c r="RJC1" s="14"/>
      <c r="RJD1" s="14"/>
      <c r="RJE1" s="14"/>
      <c r="RJF1" s="14"/>
      <c r="RJG1" s="14"/>
      <c r="RJH1" s="14"/>
      <c r="RJI1" s="14"/>
      <c r="RJJ1" s="14"/>
      <c r="RJK1" s="14"/>
      <c r="RJL1" s="14"/>
      <c r="RJM1" s="14"/>
      <c r="RJN1" s="14"/>
      <c r="RJO1" s="14"/>
      <c r="RJP1" s="14"/>
      <c r="RJQ1" s="14"/>
      <c r="RJR1" s="14"/>
      <c r="RJS1" s="14"/>
      <c r="RJT1" s="14"/>
      <c r="RJU1" s="14"/>
      <c r="RJV1" s="14"/>
      <c r="RJW1" s="14"/>
      <c r="RJX1" s="14"/>
      <c r="RJY1" s="14"/>
      <c r="RJZ1" s="14"/>
      <c r="RKA1" s="14"/>
      <c r="RKB1" s="14"/>
      <c r="RKC1" s="14"/>
      <c r="RKD1" s="14"/>
      <c r="RKE1" s="14"/>
      <c r="RKF1" s="14"/>
      <c r="RKG1" s="14"/>
      <c r="RKH1" s="14"/>
      <c r="RKI1" s="14"/>
      <c r="RKJ1" s="14"/>
      <c r="RKK1" s="14"/>
      <c r="RKL1" s="14"/>
      <c r="RKM1" s="14"/>
      <c r="RKN1" s="14"/>
      <c r="RKO1" s="14"/>
      <c r="RKP1" s="14"/>
      <c r="RKQ1" s="14"/>
      <c r="RKR1" s="14"/>
      <c r="RKS1" s="14"/>
      <c r="RKT1" s="14"/>
      <c r="RKU1" s="14"/>
      <c r="RKV1" s="14"/>
      <c r="RKW1" s="14"/>
      <c r="RKX1" s="14"/>
      <c r="RKY1" s="14"/>
      <c r="RKZ1" s="14"/>
      <c r="RLA1" s="14"/>
      <c r="RLB1" s="14"/>
      <c r="RLC1" s="14"/>
      <c r="RLD1" s="14"/>
      <c r="RLE1" s="14"/>
      <c r="RLF1" s="14"/>
      <c r="RLG1" s="14"/>
      <c r="RLH1" s="14"/>
      <c r="RLI1" s="14"/>
      <c r="RLJ1" s="14"/>
      <c r="RLK1" s="14"/>
      <c r="RLL1" s="14"/>
      <c r="RLM1" s="14"/>
      <c r="RLN1" s="14"/>
      <c r="RLO1" s="14"/>
      <c r="RLP1" s="14"/>
      <c r="RLQ1" s="14"/>
      <c r="RLR1" s="14"/>
      <c r="RLS1" s="14"/>
      <c r="RLT1" s="14"/>
      <c r="RLU1" s="14"/>
      <c r="RLV1" s="14"/>
      <c r="RLW1" s="14"/>
      <c r="RLX1" s="14"/>
      <c r="RLY1" s="14"/>
      <c r="RLZ1" s="14"/>
      <c r="RMA1" s="14"/>
      <c r="RMB1" s="14"/>
      <c r="RMC1" s="14"/>
      <c r="RMD1" s="14"/>
      <c r="RME1" s="14"/>
      <c r="RMF1" s="14"/>
      <c r="RMG1" s="14"/>
      <c r="RMH1" s="14"/>
      <c r="RMI1" s="14"/>
      <c r="RMJ1" s="14"/>
      <c r="RMK1" s="14"/>
      <c r="RML1" s="14"/>
      <c r="RMM1" s="14"/>
      <c r="RMN1" s="14"/>
      <c r="RMO1" s="14"/>
      <c r="RMP1" s="14"/>
      <c r="RMQ1" s="14"/>
      <c r="RMR1" s="14"/>
      <c r="RMS1" s="14"/>
      <c r="RMT1" s="14"/>
      <c r="RMU1" s="14"/>
      <c r="RMV1" s="14"/>
      <c r="RMW1" s="14"/>
      <c r="RMX1" s="14"/>
      <c r="RMY1" s="14"/>
      <c r="RMZ1" s="14"/>
      <c r="RNA1" s="14"/>
      <c r="RNB1" s="14"/>
      <c r="RNC1" s="14"/>
      <c r="RND1" s="14"/>
      <c r="RNE1" s="14"/>
      <c r="RNF1" s="14"/>
      <c r="RNG1" s="14"/>
      <c r="RNH1" s="14"/>
      <c r="RNI1" s="14"/>
      <c r="RNJ1" s="14"/>
      <c r="RNK1" s="14"/>
      <c r="RNL1" s="14"/>
      <c r="RNM1" s="14"/>
      <c r="RNN1" s="14"/>
      <c r="RNO1" s="14"/>
      <c r="RNP1" s="14"/>
      <c r="RNQ1" s="14"/>
      <c r="RNR1" s="14"/>
      <c r="RNS1" s="14"/>
      <c r="RNT1" s="14"/>
      <c r="RNU1" s="14"/>
      <c r="RNV1" s="14"/>
      <c r="RNW1" s="14"/>
      <c r="RNX1" s="14"/>
      <c r="RNY1" s="14"/>
      <c r="RNZ1" s="14"/>
      <c r="ROA1" s="14"/>
      <c r="ROB1" s="14"/>
      <c r="ROC1" s="14"/>
      <c r="ROD1" s="14"/>
      <c r="ROE1" s="14"/>
      <c r="ROF1" s="14"/>
      <c r="ROG1" s="14"/>
      <c r="ROH1" s="14"/>
      <c r="ROI1" s="14"/>
      <c r="ROJ1" s="14"/>
      <c r="ROK1" s="14"/>
      <c r="ROL1" s="14"/>
      <c r="ROM1" s="14"/>
      <c r="RON1" s="14"/>
      <c r="ROO1" s="14"/>
      <c r="ROP1" s="14"/>
      <c r="ROQ1" s="14"/>
      <c r="ROR1" s="14"/>
      <c r="ROS1" s="14"/>
      <c r="ROT1" s="14"/>
      <c r="ROU1" s="14"/>
      <c r="ROV1" s="14"/>
      <c r="ROW1" s="14"/>
      <c r="ROX1" s="14"/>
      <c r="ROY1" s="14"/>
      <c r="ROZ1" s="14"/>
      <c r="RPA1" s="14"/>
      <c r="RPB1" s="14"/>
      <c r="RPC1" s="14"/>
      <c r="RPD1" s="14"/>
      <c r="RPE1" s="14"/>
      <c r="RPF1" s="14"/>
      <c r="RPG1" s="14"/>
      <c r="RPH1" s="14"/>
      <c r="RPI1" s="14"/>
      <c r="RPJ1" s="14"/>
      <c r="RPK1" s="14"/>
      <c r="RPL1" s="14"/>
      <c r="RPM1" s="14"/>
      <c r="RPN1" s="14"/>
      <c r="RPO1" s="14"/>
      <c r="RPP1" s="14"/>
      <c r="RPQ1" s="14"/>
      <c r="RPR1" s="14"/>
      <c r="RPS1" s="14"/>
      <c r="RPT1" s="14"/>
      <c r="RPU1" s="14"/>
      <c r="RPV1" s="14"/>
      <c r="RPW1" s="14"/>
      <c r="RPX1" s="14"/>
      <c r="RPY1" s="14"/>
      <c r="RPZ1" s="14"/>
      <c r="RQA1" s="14"/>
      <c r="RQB1" s="14"/>
      <c r="RQC1" s="14"/>
      <c r="RQD1" s="14"/>
      <c r="RQE1" s="14"/>
      <c r="RQF1" s="14"/>
      <c r="RQG1" s="14"/>
      <c r="RQH1" s="14"/>
      <c r="RQI1" s="14"/>
      <c r="RQJ1" s="14"/>
      <c r="RQK1" s="14"/>
      <c r="RQL1" s="14"/>
      <c r="RQM1" s="14"/>
      <c r="RQN1" s="14"/>
      <c r="RQO1" s="14"/>
      <c r="RQP1" s="14"/>
      <c r="RQQ1" s="14"/>
      <c r="RQR1" s="14"/>
      <c r="RQS1" s="14"/>
      <c r="RQT1" s="14"/>
      <c r="RQU1" s="14"/>
      <c r="RQV1" s="14"/>
      <c r="RQW1" s="14"/>
      <c r="RQX1" s="14"/>
      <c r="RQY1" s="14"/>
      <c r="RQZ1" s="14"/>
      <c r="RRA1" s="14"/>
      <c r="RRB1" s="14"/>
      <c r="RRC1" s="14"/>
      <c r="RRD1" s="14"/>
      <c r="RRE1" s="14"/>
      <c r="RRF1" s="14"/>
      <c r="RRG1" s="14"/>
      <c r="RRH1" s="14"/>
      <c r="RRI1" s="14"/>
      <c r="RRJ1" s="14"/>
      <c r="RRK1" s="14"/>
      <c r="RRL1" s="14"/>
      <c r="RRM1" s="14"/>
      <c r="RRN1" s="14"/>
      <c r="RRO1" s="14"/>
      <c r="RRP1" s="14"/>
      <c r="RRQ1" s="14"/>
      <c r="RRR1" s="14"/>
      <c r="RRS1" s="14"/>
      <c r="RRT1" s="14"/>
      <c r="RRU1" s="14"/>
      <c r="RRV1" s="14"/>
      <c r="RRW1" s="14"/>
      <c r="RRX1" s="14"/>
      <c r="RRY1" s="14"/>
      <c r="RRZ1" s="14"/>
      <c r="RSA1" s="14"/>
      <c r="RSB1" s="14"/>
      <c r="RSC1" s="14"/>
      <c r="RSD1" s="14"/>
      <c r="RSE1" s="14"/>
      <c r="RSF1" s="14"/>
      <c r="RSG1" s="14"/>
      <c r="RSH1" s="14"/>
      <c r="RSI1" s="14"/>
      <c r="RSJ1" s="14"/>
      <c r="RSK1" s="14"/>
      <c r="RSL1" s="14"/>
      <c r="RSM1" s="14"/>
      <c r="RSN1" s="14"/>
      <c r="RSO1" s="14"/>
      <c r="RSP1" s="14"/>
      <c r="RSQ1" s="14"/>
      <c r="RSR1" s="14"/>
      <c r="RSS1" s="14"/>
      <c r="RST1" s="14"/>
      <c r="RSU1" s="14"/>
      <c r="RSV1" s="14"/>
      <c r="RSW1" s="14"/>
      <c r="RSX1" s="14"/>
      <c r="RSY1" s="14"/>
      <c r="RSZ1" s="14"/>
      <c r="RTA1" s="14"/>
      <c r="RTB1" s="14"/>
      <c r="RTC1" s="14"/>
      <c r="RTD1" s="14"/>
      <c r="RTE1" s="14"/>
      <c r="RTF1" s="14"/>
      <c r="RTG1" s="14"/>
      <c r="RTH1" s="14"/>
      <c r="RTI1" s="14"/>
      <c r="RTJ1" s="14"/>
      <c r="RTK1" s="14"/>
      <c r="RTL1" s="14"/>
      <c r="RTM1" s="14"/>
      <c r="RTN1" s="14"/>
      <c r="RTO1" s="14"/>
      <c r="RTP1" s="14"/>
      <c r="RTQ1" s="14"/>
      <c r="RTR1" s="14"/>
      <c r="RTS1" s="14"/>
      <c r="RTT1" s="14"/>
      <c r="RTU1" s="14"/>
      <c r="RTV1" s="14"/>
      <c r="RTW1" s="14"/>
      <c r="RTX1" s="14"/>
      <c r="RTY1" s="14"/>
      <c r="RTZ1" s="14"/>
      <c r="RUA1" s="14"/>
      <c r="RUB1" s="14"/>
      <c r="RUC1" s="14"/>
      <c r="RUD1" s="14"/>
      <c r="RUE1" s="14"/>
      <c r="RUF1" s="14"/>
      <c r="RUG1" s="14"/>
      <c r="RUH1" s="14"/>
      <c r="RUI1" s="14"/>
      <c r="RUJ1" s="14"/>
      <c r="RUK1" s="14"/>
      <c r="RUL1" s="14"/>
      <c r="RUM1" s="14"/>
      <c r="RUN1" s="14"/>
      <c r="RUO1" s="14"/>
      <c r="RUP1" s="14"/>
      <c r="RUQ1" s="14"/>
      <c r="RUR1" s="14"/>
      <c r="RUS1" s="14"/>
      <c r="RUT1" s="14"/>
      <c r="RUU1" s="14"/>
      <c r="RUV1" s="14"/>
      <c r="RUW1" s="14"/>
      <c r="RUX1" s="14"/>
      <c r="RUY1" s="14"/>
      <c r="RUZ1" s="14"/>
      <c r="RVA1" s="14"/>
      <c r="RVB1" s="14"/>
      <c r="RVC1" s="14"/>
      <c r="RVD1" s="14"/>
      <c r="RVE1" s="14"/>
      <c r="RVF1" s="14"/>
      <c r="RVG1" s="14"/>
      <c r="RVH1" s="14"/>
      <c r="RVI1" s="14"/>
      <c r="RVJ1" s="14"/>
      <c r="RVK1" s="14"/>
      <c r="RVL1" s="14"/>
      <c r="RVM1" s="14"/>
      <c r="RVN1" s="14"/>
      <c r="RVO1" s="14"/>
      <c r="RVP1" s="14"/>
      <c r="RVQ1" s="14"/>
      <c r="RVR1" s="14"/>
      <c r="RVS1" s="14"/>
      <c r="RVT1" s="14"/>
      <c r="RVU1" s="14"/>
      <c r="RVV1" s="14"/>
      <c r="RVW1" s="14"/>
      <c r="RVX1" s="14"/>
      <c r="RVY1" s="14"/>
      <c r="RVZ1" s="14"/>
      <c r="RWA1" s="14"/>
      <c r="RWB1" s="14"/>
      <c r="RWC1" s="14"/>
      <c r="RWD1" s="14"/>
      <c r="RWE1" s="14"/>
      <c r="RWF1" s="14"/>
      <c r="RWG1" s="14"/>
      <c r="RWH1" s="14"/>
      <c r="RWI1" s="14"/>
      <c r="RWJ1" s="14"/>
      <c r="RWK1" s="14"/>
      <c r="RWL1" s="14"/>
      <c r="RWM1" s="14"/>
      <c r="RWN1" s="14"/>
      <c r="RWO1" s="14"/>
      <c r="RWP1" s="14"/>
      <c r="RWQ1" s="14"/>
      <c r="RWR1" s="14"/>
      <c r="RWS1" s="14"/>
      <c r="RWT1" s="14"/>
      <c r="RWU1" s="14"/>
      <c r="RWV1" s="14"/>
      <c r="RWW1" s="14"/>
      <c r="RWX1" s="14"/>
      <c r="RWY1" s="14"/>
      <c r="RWZ1" s="14"/>
      <c r="RXA1" s="14"/>
      <c r="RXB1" s="14"/>
      <c r="RXC1" s="14"/>
      <c r="RXD1" s="14"/>
      <c r="RXE1" s="14"/>
      <c r="RXF1" s="14"/>
      <c r="RXG1" s="14"/>
      <c r="RXH1" s="14"/>
      <c r="RXI1" s="14"/>
      <c r="RXJ1" s="14"/>
      <c r="RXK1" s="14"/>
      <c r="RXL1" s="14"/>
      <c r="RXM1" s="14"/>
      <c r="RXN1" s="14"/>
      <c r="RXO1" s="14"/>
      <c r="RXP1" s="14"/>
      <c r="RXQ1" s="14"/>
      <c r="RXR1" s="14"/>
      <c r="RXS1" s="14"/>
      <c r="RXT1" s="14"/>
      <c r="RXU1" s="14"/>
      <c r="RXV1" s="14"/>
      <c r="RXW1" s="14"/>
      <c r="RXX1" s="14"/>
      <c r="RXY1" s="14"/>
      <c r="RXZ1" s="14"/>
      <c r="RYA1" s="14"/>
      <c r="RYB1" s="14"/>
      <c r="RYC1" s="14"/>
      <c r="RYD1" s="14"/>
      <c r="RYE1" s="14"/>
      <c r="RYF1" s="14"/>
      <c r="RYG1" s="14"/>
      <c r="RYH1" s="14"/>
      <c r="RYI1" s="14"/>
      <c r="RYJ1" s="14"/>
      <c r="RYK1" s="14"/>
      <c r="RYL1" s="14"/>
      <c r="RYM1" s="14"/>
      <c r="RYN1" s="14"/>
      <c r="RYO1" s="14"/>
      <c r="RYP1" s="14"/>
      <c r="RYQ1" s="14"/>
      <c r="RYR1" s="14"/>
      <c r="RYS1" s="14"/>
      <c r="RYT1" s="14"/>
      <c r="RYU1" s="14"/>
      <c r="RYV1" s="14"/>
      <c r="RYW1" s="14"/>
      <c r="RYX1" s="14"/>
      <c r="RYY1" s="14"/>
      <c r="RYZ1" s="14"/>
      <c r="RZA1" s="14"/>
      <c r="RZB1" s="14"/>
      <c r="RZC1" s="14"/>
      <c r="RZD1" s="14"/>
      <c r="RZE1" s="14"/>
      <c r="RZF1" s="14"/>
      <c r="RZG1" s="14"/>
      <c r="RZH1" s="14"/>
      <c r="RZI1" s="14"/>
      <c r="RZJ1" s="14"/>
      <c r="RZK1" s="14"/>
      <c r="RZL1" s="14"/>
      <c r="RZM1" s="14"/>
      <c r="RZN1" s="14"/>
      <c r="RZO1" s="14"/>
      <c r="RZP1" s="14"/>
      <c r="RZQ1" s="14"/>
      <c r="RZR1" s="14"/>
      <c r="RZS1" s="14"/>
      <c r="RZT1" s="14"/>
      <c r="RZU1" s="14"/>
      <c r="RZV1" s="14"/>
      <c r="RZW1" s="14"/>
      <c r="RZX1" s="14"/>
      <c r="RZY1" s="14"/>
      <c r="RZZ1" s="14"/>
      <c r="SAA1" s="14"/>
      <c r="SAB1" s="14"/>
      <c r="SAC1" s="14"/>
      <c r="SAD1" s="14"/>
      <c r="SAE1" s="14"/>
      <c r="SAF1" s="14"/>
      <c r="SAG1" s="14"/>
      <c r="SAH1" s="14"/>
      <c r="SAI1" s="14"/>
      <c r="SAJ1" s="14"/>
      <c r="SAK1" s="14"/>
      <c r="SAL1" s="14"/>
      <c r="SAM1" s="14"/>
      <c r="SAN1" s="14"/>
      <c r="SAO1" s="14"/>
      <c r="SAP1" s="14"/>
      <c r="SAQ1" s="14"/>
      <c r="SAR1" s="14"/>
      <c r="SAS1" s="14"/>
      <c r="SAT1" s="14"/>
      <c r="SAU1" s="14"/>
      <c r="SAV1" s="14"/>
      <c r="SAW1" s="14"/>
      <c r="SAX1" s="14"/>
      <c r="SAY1" s="14"/>
      <c r="SAZ1" s="14"/>
      <c r="SBA1" s="14"/>
      <c r="SBB1" s="14"/>
      <c r="SBC1" s="14"/>
      <c r="SBD1" s="14"/>
      <c r="SBE1" s="14"/>
      <c r="SBF1" s="14"/>
      <c r="SBG1" s="14"/>
      <c r="SBH1" s="14"/>
      <c r="SBI1" s="14"/>
      <c r="SBJ1" s="14"/>
      <c r="SBK1" s="14"/>
      <c r="SBL1" s="14"/>
      <c r="SBM1" s="14"/>
      <c r="SBN1" s="14"/>
      <c r="SBO1" s="14"/>
      <c r="SBP1" s="14"/>
      <c r="SBQ1" s="14"/>
      <c r="SBR1" s="14"/>
      <c r="SBS1" s="14"/>
      <c r="SBT1" s="14"/>
      <c r="SBU1" s="14"/>
      <c r="SBV1" s="14"/>
      <c r="SBW1" s="14"/>
      <c r="SBX1" s="14"/>
      <c r="SBY1" s="14"/>
      <c r="SBZ1" s="14"/>
      <c r="SCA1" s="14"/>
      <c r="SCB1" s="14"/>
      <c r="SCC1" s="14"/>
      <c r="SCD1" s="14"/>
      <c r="SCE1" s="14"/>
      <c r="SCF1" s="14"/>
      <c r="SCG1" s="14"/>
      <c r="SCH1" s="14"/>
      <c r="SCI1" s="14"/>
      <c r="SCJ1" s="14"/>
      <c r="SCK1" s="14"/>
      <c r="SCL1" s="14"/>
      <c r="SCM1" s="14"/>
      <c r="SCN1" s="14"/>
      <c r="SCO1" s="14"/>
      <c r="SCP1" s="14"/>
      <c r="SCQ1" s="14"/>
      <c r="SCR1" s="14"/>
      <c r="SCS1" s="14"/>
      <c r="SCT1" s="14"/>
      <c r="SCU1" s="14"/>
      <c r="SCV1" s="14"/>
      <c r="SCW1" s="14"/>
      <c r="SCX1" s="14"/>
      <c r="SCY1" s="14"/>
      <c r="SCZ1" s="14"/>
      <c r="SDA1" s="14"/>
      <c r="SDB1" s="14"/>
      <c r="SDC1" s="14"/>
      <c r="SDD1" s="14"/>
      <c r="SDE1" s="14"/>
      <c r="SDF1" s="14"/>
      <c r="SDG1" s="14"/>
      <c r="SDH1" s="14"/>
      <c r="SDI1" s="14"/>
      <c r="SDJ1" s="14"/>
      <c r="SDK1" s="14"/>
      <c r="SDL1" s="14"/>
      <c r="SDM1" s="14"/>
      <c r="SDN1" s="14"/>
      <c r="SDO1" s="14"/>
      <c r="SDP1" s="14"/>
      <c r="SDQ1" s="14"/>
      <c r="SDR1" s="14"/>
      <c r="SDS1" s="14"/>
      <c r="SDT1" s="14"/>
      <c r="SDU1" s="14"/>
      <c r="SDV1" s="14"/>
      <c r="SDW1" s="14"/>
      <c r="SDX1" s="14"/>
      <c r="SDY1" s="14"/>
      <c r="SDZ1" s="14"/>
      <c r="SEA1" s="14"/>
      <c r="SEB1" s="14"/>
      <c r="SEC1" s="14"/>
      <c r="SED1" s="14"/>
      <c r="SEE1" s="14"/>
      <c r="SEF1" s="14"/>
      <c r="SEG1" s="14"/>
      <c r="SEH1" s="14"/>
      <c r="SEI1" s="14"/>
      <c r="SEJ1" s="14"/>
      <c r="SEK1" s="14"/>
      <c r="SEL1" s="14"/>
      <c r="SEM1" s="14"/>
      <c r="SEN1" s="14"/>
      <c r="SEO1" s="14"/>
      <c r="SEP1" s="14"/>
      <c r="SEQ1" s="14"/>
      <c r="SER1" s="14"/>
      <c r="SES1" s="14"/>
      <c r="SET1" s="14"/>
      <c r="SEU1" s="14"/>
      <c r="SEV1" s="14"/>
      <c r="SEW1" s="14"/>
      <c r="SEX1" s="14"/>
      <c r="SEY1" s="14"/>
      <c r="SEZ1" s="14"/>
      <c r="SFA1" s="14"/>
      <c r="SFB1" s="14"/>
      <c r="SFC1" s="14"/>
      <c r="SFD1" s="14"/>
      <c r="SFE1" s="14"/>
      <c r="SFF1" s="14"/>
      <c r="SFG1" s="14"/>
      <c r="SFH1" s="14"/>
      <c r="SFI1" s="14"/>
      <c r="SFJ1" s="14"/>
      <c r="SFK1" s="14"/>
      <c r="SFL1" s="14"/>
      <c r="SFM1" s="14"/>
      <c r="SFN1" s="14"/>
      <c r="SFO1" s="14"/>
      <c r="SFP1" s="14"/>
      <c r="SFQ1" s="14"/>
      <c r="SFR1" s="14"/>
      <c r="SFS1" s="14"/>
      <c r="SFT1" s="14"/>
      <c r="SFU1" s="14"/>
      <c r="SFV1" s="14"/>
      <c r="SFW1" s="14"/>
      <c r="SFX1" s="14"/>
      <c r="SFY1" s="14"/>
      <c r="SFZ1" s="14"/>
      <c r="SGA1" s="14"/>
      <c r="SGB1" s="14"/>
      <c r="SGC1" s="14"/>
      <c r="SGD1" s="14"/>
      <c r="SGE1" s="14"/>
      <c r="SGF1" s="14"/>
      <c r="SGG1" s="14"/>
      <c r="SGH1" s="14"/>
      <c r="SGI1" s="14"/>
      <c r="SGJ1" s="14"/>
      <c r="SGK1" s="14"/>
      <c r="SGL1" s="14"/>
      <c r="SGM1" s="14"/>
      <c r="SGN1" s="14"/>
      <c r="SGO1" s="14"/>
      <c r="SGP1" s="14"/>
      <c r="SGQ1" s="14"/>
      <c r="SGR1" s="14"/>
      <c r="SGS1" s="14"/>
      <c r="SGT1" s="14"/>
      <c r="SGU1" s="14"/>
      <c r="SGV1" s="14"/>
      <c r="SGW1" s="14"/>
      <c r="SGX1" s="14"/>
      <c r="SGY1" s="14"/>
      <c r="SGZ1" s="14"/>
      <c r="SHA1" s="14"/>
      <c r="SHB1" s="14"/>
      <c r="SHC1" s="14"/>
      <c r="SHD1" s="14"/>
      <c r="SHE1" s="14"/>
      <c r="SHF1" s="14"/>
      <c r="SHG1" s="14"/>
      <c r="SHH1" s="14"/>
      <c r="SHI1" s="14"/>
      <c r="SHJ1" s="14"/>
      <c r="SHK1" s="14"/>
      <c r="SHL1" s="14"/>
      <c r="SHM1" s="14"/>
      <c r="SHN1" s="14"/>
      <c r="SHO1" s="14"/>
      <c r="SHP1" s="14"/>
      <c r="SHQ1" s="14"/>
      <c r="SHR1" s="14"/>
      <c r="SHS1" s="14"/>
      <c r="SHT1" s="14"/>
      <c r="SHU1" s="14"/>
      <c r="SHV1" s="14"/>
      <c r="SHW1" s="14"/>
      <c r="SHX1" s="14"/>
      <c r="SHY1" s="14"/>
      <c r="SHZ1" s="14"/>
      <c r="SIA1" s="14"/>
      <c r="SIB1" s="14"/>
      <c r="SIC1" s="14"/>
      <c r="SID1" s="14"/>
      <c r="SIE1" s="14"/>
      <c r="SIF1" s="14"/>
      <c r="SIG1" s="14"/>
      <c r="SIH1" s="14"/>
      <c r="SII1" s="14"/>
      <c r="SIJ1" s="14"/>
      <c r="SIK1" s="14"/>
      <c r="SIL1" s="14"/>
      <c r="SIM1" s="14"/>
      <c r="SIN1" s="14"/>
      <c r="SIO1" s="14"/>
      <c r="SIP1" s="14"/>
      <c r="SIQ1" s="14"/>
      <c r="SIR1" s="14"/>
      <c r="SIS1" s="14"/>
      <c r="SIT1" s="14"/>
      <c r="SIU1" s="14"/>
      <c r="SIV1" s="14"/>
      <c r="SIW1" s="14"/>
      <c r="SIX1" s="14"/>
      <c r="SIY1" s="14"/>
      <c r="SIZ1" s="14"/>
      <c r="SJA1" s="14"/>
      <c r="SJB1" s="14"/>
      <c r="SJC1" s="14"/>
      <c r="SJD1" s="14"/>
      <c r="SJE1" s="14"/>
      <c r="SJF1" s="14"/>
      <c r="SJG1" s="14"/>
      <c r="SJH1" s="14"/>
      <c r="SJI1" s="14"/>
      <c r="SJJ1" s="14"/>
      <c r="SJK1" s="14"/>
      <c r="SJL1" s="14"/>
      <c r="SJM1" s="14"/>
      <c r="SJN1" s="14"/>
      <c r="SJO1" s="14"/>
      <c r="SJP1" s="14"/>
      <c r="SJQ1" s="14"/>
      <c r="SJR1" s="14"/>
      <c r="SJS1" s="14"/>
      <c r="SJT1" s="14"/>
      <c r="SJU1" s="14"/>
      <c r="SJV1" s="14"/>
      <c r="SJW1" s="14"/>
      <c r="SJX1" s="14"/>
      <c r="SJY1" s="14"/>
      <c r="SJZ1" s="14"/>
      <c r="SKA1" s="14"/>
      <c r="SKB1" s="14"/>
      <c r="SKC1" s="14"/>
      <c r="SKD1" s="14"/>
      <c r="SKE1" s="14"/>
      <c r="SKF1" s="14"/>
      <c r="SKG1" s="14"/>
      <c r="SKH1" s="14"/>
      <c r="SKI1" s="14"/>
      <c r="SKJ1" s="14"/>
      <c r="SKK1" s="14"/>
      <c r="SKL1" s="14"/>
      <c r="SKM1" s="14"/>
      <c r="SKN1" s="14"/>
      <c r="SKO1" s="14"/>
      <c r="SKP1" s="14"/>
      <c r="SKQ1" s="14"/>
      <c r="SKR1" s="14"/>
      <c r="SKS1" s="14"/>
      <c r="SKT1" s="14"/>
      <c r="SKU1" s="14"/>
      <c r="SKV1" s="14"/>
      <c r="SKW1" s="14"/>
      <c r="SKX1" s="14"/>
      <c r="SKY1" s="14"/>
      <c r="SKZ1" s="14"/>
      <c r="SLA1" s="14"/>
      <c r="SLB1" s="14"/>
      <c r="SLC1" s="14"/>
      <c r="SLD1" s="14"/>
      <c r="SLE1" s="14"/>
      <c r="SLF1" s="14"/>
      <c r="SLG1" s="14"/>
      <c r="SLH1" s="14"/>
      <c r="SLI1" s="14"/>
      <c r="SLJ1" s="14"/>
      <c r="SLK1" s="14"/>
      <c r="SLL1" s="14"/>
      <c r="SLM1" s="14"/>
      <c r="SLN1" s="14"/>
      <c r="SLO1" s="14"/>
      <c r="SLP1" s="14"/>
      <c r="SLQ1" s="14"/>
      <c r="SLR1" s="14"/>
      <c r="SLS1" s="14"/>
      <c r="SLT1" s="14"/>
      <c r="SLU1" s="14"/>
      <c r="SLV1" s="14"/>
      <c r="SLW1" s="14"/>
      <c r="SLX1" s="14"/>
      <c r="SLY1" s="14"/>
      <c r="SLZ1" s="14"/>
      <c r="SMA1" s="14"/>
      <c r="SMB1" s="14"/>
      <c r="SMC1" s="14"/>
      <c r="SMD1" s="14"/>
      <c r="SME1" s="14"/>
      <c r="SMF1" s="14"/>
      <c r="SMG1" s="14"/>
      <c r="SMH1" s="14"/>
      <c r="SMI1" s="14"/>
      <c r="SMJ1" s="14"/>
      <c r="SMK1" s="14"/>
      <c r="SML1" s="14"/>
      <c r="SMM1" s="14"/>
      <c r="SMN1" s="14"/>
      <c r="SMO1" s="14"/>
      <c r="SMP1" s="14"/>
      <c r="SMQ1" s="14"/>
      <c r="SMR1" s="14"/>
      <c r="SMS1" s="14"/>
      <c r="SMT1" s="14"/>
      <c r="SMU1" s="14"/>
      <c r="SMV1" s="14"/>
      <c r="SMW1" s="14"/>
      <c r="SMX1" s="14"/>
      <c r="SMY1" s="14"/>
      <c r="SMZ1" s="14"/>
      <c r="SNA1" s="14"/>
      <c r="SNB1" s="14"/>
      <c r="SNC1" s="14"/>
      <c r="SND1" s="14"/>
      <c r="SNE1" s="14"/>
      <c r="SNF1" s="14"/>
      <c r="SNG1" s="14"/>
      <c r="SNH1" s="14"/>
      <c r="SNI1" s="14"/>
      <c r="SNJ1" s="14"/>
      <c r="SNK1" s="14"/>
      <c r="SNL1" s="14"/>
      <c r="SNM1" s="14"/>
      <c r="SNN1" s="14"/>
      <c r="SNO1" s="14"/>
      <c r="SNP1" s="14"/>
      <c r="SNQ1" s="14"/>
      <c r="SNR1" s="14"/>
      <c r="SNS1" s="14"/>
      <c r="SNT1" s="14"/>
      <c r="SNU1" s="14"/>
      <c r="SNV1" s="14"/>
      <c r="SNW1" s="14"/>
      <c r="SNX1" s="14"/>
      <c r="SNY1" s="14"/>
      <c r="SNZ1" s="14"/>
      <c r="SOA1" s="14"/>
      <c r="SOB1" s="14"/>
      <c r="SOC1" s="14"/>
      <c r="SOD1" s="14"/>
      <c r="SOE1" s="14"/>
      <c r="SOF1" s="14"/>
      <c r="SOG1" s="14"/>
      <c r="SOH1" s="14"/>
      <c r="SOI1" s="14"/>
      <c r="SOJ1" s="14"/>
      <c r="SOK1" s="14"/>
      <c r="SOL1" s="14"/>
      <c r="SOM1" s="14"/>
      <c r="SON1" s="14"/>
      <c r="SOO1" s="14"/>
      <c r="SOP1" s="14"/>
      <c r="SOQ1" s="14"/>
      <c r="SOR1" s="14"/>
      <c r="SOS1" s="14"/>
      <c r="SOT1" s="14"/>
      <c r="SOU1" s="14"/>
      <c r="SOV1" s="14"/>
      <c r="SOW1" s="14"/>
      <c r="SOX1" s="14"/>
      <c r="SOY1" s="14"/>
      <c r="SOZ1" s="14"/>
      <c r="SPA1" s="14"/>
      <c r="SPB1" s="14"/>
      <c r="SPC1" s="14"/>
      <c r="SPD1" s="14"/>
      <c r="SPE1" s="14"/>
      <c r="SPF1" s="14"/>
      <c r="SPG1" s="14"/>
      <c r="SPH1" s="14"/>
      <c r="SPI1" s="14"/>
      <c r="SPJ1" s="14"/>
      <c r="SPK1" s="14"/>
      <c r="SPL1" s="14"/>
      <c r="SPM1" s="14"/>
      <c r="SPN1" s="14"/>
      <c r="SPO1" s="14"/>
      <c r="SPP1" s="14"/>
      <c r="SPQ1" s="14"/>
      <c r="SPR1" s="14"/>
      <c r="SPS1" s="14"/>
      <c r="SPT1" s="14"/>
      <c r="SPU1" s="14"/>
      <c r="SPV1" s="14"/>
      <c r="SPW1" s="14"/>
      <c r="SPX1" s="14"/>
      <c r="SPY1" s="14"/>
      <c r="SPZ1" s="14"/>
      <c r="SQA1" s="14"/>
      <c r="SQB1" s="14"/>
      <c r="SQC1" s="14"/>
      <c r="SQD1" s="14"/>
      <c r="SQE1" s="14"/>
      <c r="SQF1" s="14"/>
      <c r="SQG1" s="14"/>
      <c r="SQH1" s="14"/>
      <c r="SQI1" s="14"/>
      <c r="SQJ1" s="14"/>
      <c r="SQK1" s="14"/>
      <c r="SQL1" s="14"/>
      <c r="SQM1" s="14"/>
      <c r="SQN1" s="14"/>
      <c r="SQO1" s="14"/>
      <c r="SQP1" s="14"/>
      <c r="SQQ1" s="14"/>
      <c r="SQR1" s="14"/>
      <c r="SQS1" s="14"/>
      <c r="SQT1" s="14"/>
      <c r="SQU1" s="14"/>
      <c r="SQV1" s="14"/>
      <c r="SQW1" s="14"/>
      <c r="SQX1" s="14"/>
      <c r="SQY1" s="14"/>
      <c r="SQZ1" s="14"/>
      <c r="SRA1" s="14"/>
      <c r="SRB1" s="14"/>
      <c r="SRC1" s="14"/>
      <c r="SRD1" s="14"/>
      <c r="SRE1" s="14"/>
      <c r="SRF1" s="14"/>
      <c r="SRG1" s="14"/>
      <c r="SRH1" s="14"/>
      <c r="SRI1" s="14"/>
      <c r="SRJ1" s="14"/>
      <c r="SRK1" s="14"/>
      <c r="SRL1" s="14"/>
      <c r="SRM1" s="14"/>
      <c r="SRN1" s="14"/>
      <c r="SRO1" s="14"/>
      <c r="SRP1" s="14"/>
      <c r="SRQ1" s="14"/>
      <c r="SRR1" s="14"/>
      <c r="SRS1" s="14"/>
      <c r="SRT1" s="14"/>
      <c r="SRU1" s="14"/>
      <c r="SRV1" s="14"/>
      <c r="SRW1" s="14"/>
      <c r="SRX1" s="14"/>
      <c r="SRY1" s="14"/>
      <c r="SRZ1" s="14"/>
      <c r="SSA1" s="14"/>
      <c r="SSB1" s="14"/>
      <c r="SSC1" s="14"/>
      <c r="SSD1" s="14"/>
      <c r="SSE1" s="14"/>
      <c r="SSF1" s="14"/>
      <c r="SSG1" s="14"/>
      <c r="SSH1" s="14"/>
      <c r="SSI1" s="14"/>
      <c r="SSJ1" s="14"/>
      <c r="SSK1" s="14"/>
      <c r="SSL1" s="14"/>
      <c r="SSM1" s="14"/>
      <c r="SSN1" s="14"/>
      <c r="SSO1" s="14"/>
      <c r="SSP1" s="14"/>
      <c r="SSQ1" s="14"/>
      <c r="SSR1" s="14"/>
      <c r="SSS1" s="14"/>
      <c r="SST1" s="14"/>
      <c r="SSU1" s="14"/>
      <c r="SSV1" s="14"/>
      <c r="SSW1" s="14"/>
      <c r="SSX1" s="14"/>
      <c r="SSY1" s="14"/>
      <c r="SSZ1" s="14"/>
      <c r="STA1" s="14"/>
      <c r="STB1" s="14"/>
      <c r="STC1" s="14"/>
      <c r="STD1" s="14"/>
      <c r="STE1" s="14"/>
      <c r="STF1" s="14"/>
      <c r="STG1" s="14"/>
      <c r="STH1" s="14"/>
      <c r="STI1" s="14"/>
      <c r="STJ1" s="14"/>
      <c r="STK1" s="14"/>
      <c r="STL1" s="14"/>
      <c r="STM1" s="14"/>
      <c r="STN1" s="14"/>
      <c r="STO1" s="14"/>
      <c r="STP1" s="14"/>
      <c r="STQ1" s="14"/>
      <c r="STR1" s="14"/>
      <c r="STS1" s="14"/>
      <c r="STT1" s="14"/>
      <c r="STU1" s="14"/>
      <c r="STV1" s="14"/>
      <c r="STW1" s="14"/>
      <c r="STX1" s="14"/>
      <c r="STY1" s="14"/>
      <c r="STZ1" s="14"/>
      <c r="SUA1" s="14"/>
      <c r="SUB1" s="14"/>
      <c r="SUC1" s="14"/>
      <c r="SUD1" s="14"/>
      <c r="SUE1" s="14"/>
      <c r="SUF1" s="14"/>
      <c r="SUG1" s="14"/>
      <c r="SUH1" s="14"/>
      <c r="SUI1" s="14"/>
      <c r="SUJ1" s="14"/>
      <c r="SUK1" s="14"/>
      <c r="SUL1" s="14"/>
      <c r="SUM1" s="14"/>
      <c r="SUN1" s="14"/>
      <c r="SUO1" s="14"/>
      <c r="SUP1" s="14"/>
      <c r="SUQ1" s="14"/>
      <c r="SUR1" s="14"/>
      <c r="SUS1" s="14"/>
      <c r="SUT1" s="14"/>
      <c r="SUU1" s="14"/>
      <c r="SUV1" s="14"/>
      <c r="SUW1" s="14"/>
      <c r="SUX1" s="14"/>
      <c r="SUY1" s="14"/>
      <c r="SUZ1" s="14"/>
      <c r="SVA1" s="14"/>
      <c r="SVB1" s="14"/>
      <c r="SVC1" s="14"/>
      <c r="SVD1" s="14"/>
      <c r="SVE1" s="14"/>
      <c r="SVF1" s="14"/>
      <c r="SVG1" s="14"/>
      <c r="SVH1" s="14"/>
      <c r="SVI1" s="14"/>
      <c r="SVJ1" s="14"/>
      <c r="SVK1" s="14"/>
      <c r="SVL1" s="14"/>
      <c r="SVM1" s="14"/>
      <c r="SVN1" s="14"/>
      <c r="SVO1" s="14"/>
      <c r="SVP1" s="14"/>
      <c r="SVQ1" s="14"/>
      <c r="SVR1" s="14"/>
      <c r="SVS1" s="14"/>
      <c r="SVT1" s="14"/>
      <c r="SVU1" s="14"/>
      <c r="SVV1" s="14"/>
      <c r="SVW1" s="14"/>
      <c r="SVX1" s="14"/>
      <c r="SVY1" s="14"/>
      <c r="SVZ1" s="14"/>
      <c r="SWA1" s="14"/>
      <c r="SWB1" s="14"/>
      <c r="SWC1" s="14"/>
      <c r="SWD1" s="14"/>
      <c r="SWE1" s="14"/>
      <c r="SWF1" s="14"/>
      <c r="SWG1" s="14"/>
      <c r="SWH1" s="14"/>
      <c r="SWI1" s="14"/>
      <c r="SWJ1" s="14"/>
      <c r="SWK1" s="14"/>
      <c r="SWL1" s="14"/>
      <c r="SWM1" s="14"/>
      <c r="SWN1" s="14"/>
      <c r="SWO1" s="14"/>
      <c r="SWP1" s="14"/>
      <c r="SWQ1" s="14"/>
      <c r="SWR1" s="14"/>
      <c r="SWS1" s="14"/>
      <c r="SWT1" s="14"/>
      <c r="SWU1" s="14"/>
      <c r="SWV1" s="14"/>
      <c r="SWW1" s="14"/>
      <c r="SWX1" s="14"/>
      <c r="SWY1" s="14"/>
      <c r="SWZ1" s="14"/>
      <c r="SXA1" s="14"/>
      <c r="SXB1" s="14"/>
      <c r="SXC1" s="14"/>
      <c r="SXD1" s="14"/>
      <c r="SXE1" s="14"/>
      <c r="SXF1" s="14"/>
      <c r="SXG1" s="14"/>
      <c r="SXH1" s="14"/>
      <c r="SXI1" s="14"/>
      <c r="SXJ1" s="14"/>
      <c r="SXK1" s="14"/>
      <c r="SXL1" s="14"/>
      <c r="SXM1" s="14"/>
      <c r="SXN1" s="14"/>
      <c r="SXO1" s="14"/>
      <c r="SXP1" s="14"/>
      <c r="SXQ1" s="14"/>
      <c r="SXR1" s="14"/>
      <c r="SXS1" s="14"/>
      <c r="SXT1" s="14"/>
      <c r="SXU1" s="14"/>
      <c r="SXV1" s="14"/>
      <c r="SXW1" s="14"/>
      <c r="SXX1" s="14"/>
      <c r="SXY1" s="14"/>
      <c r="SXZ1" s="14"/>
      <c r="SYA1" s="14"/>
      <c r="SYB1" s="14"/>
      <c r="SYC1" s="14"/>
      <c r="SYD1" s="14"/>
      <c r="SYE1" s="14"/>
      <c r="SYF1" s="14"/>
      <c r="SYG1" s="14"/>
      <c r="SYH1" s="14"/>
      <c r="SYI1" s="14"/>
      <c r="SYJ1" s="14"/>
      <c r="SYK1" s="14"/>
      <c r="SYL1" s="14"/>
      <c r="SYM1" s="14"/>
      <c r="SYN1" s="14"/>
      <c r="SYO1" s="14"/>
      <c r="SYP1" s="14"/>
      <c r="SYQ1" s="14"/>
      <c r="SYR1" s="14"/>
      <c r="SYS1" s="14"/>
      <c r="SYT1" s="14"/>
      <c r="SYU1" s="14"/>
      <c r="SYV1" s="14"/>
      <c r="SYW1" s="14"/>
      <c r="SYX1" s="14"/>
      <c r="SYY1" s="14"/>
      <c r="SYZ1" s="14"/>
      <c r="SZA1" s="14"/>
      <c r="SZB1" s="14"/>
      <c r="SZC1" s="14"/>
      <c r="SZD1" s="14"/>
      <c r="SZE1" s="14"/>
      <c r="SZF1" s="14"/>
      <c r="SZG1" s="14"/>
      <c r="SZH1" s="14"/>
      <c r="SZI1" s="14"/>
      <c r="SZJ1" s="14"/>
      <c r="SZK1" s="14"/>
      <c r="SZL1" s="14"/>
      <c r="SZM1" s="14"/>
      <c r="SZN1" s="14"/>
      <c r="SZO1" s="14"/>
      <c r="SZP1" s="14"/>
      <c r="SZQ1" s="14"/>
      <c r="SZR1" s="14"/>
      <c r="SZS1" s="14"/>
      <c r="SZT1" s="14"/>
      <c r="SZU1" s="14"/>
      <c r="SZV1" s="14"/>
      <c r="SZW1" s="14"/>
      <c r="SZX1" s="14"/>
      <c r="SZY1" s="14"/>
      <c r="SZZ1" s="14"/>
      <c r="TAA1" s="14"/>
      <c r="TAB1" s="14"/>
      <c r="TAC1" s="14"/>
      <c r="TAD1" s="14"/>
      <c r="TAE1" s="14"/>
      <c r="TAF1" s="14"/>
      <c r="TAG1" s="14"/>
      <c r="TAH1" s="14"/>
      <c r="TAI1" s="14"/>
      <c r="TAJ1" s="14"/>
      <c r="TAK1" s="14"/>
      <c r="TAL1" s="14"/>
      <c r="TAM1" s="14"/>
      <c r="TAN1" s="14"/>
      <c r="TAO1" s="14"/>
      <c r="TAP1" s="14"/>
      <c r="TAQ1" s="14"/>
      <c r="TAR1" s="14"/>
      <c r="TAS1" s="14"/>
      <c r="TAT1" s="14"/>
      <c r="TAU1" s="14"/>
      <c r="TAV1" s="14"/>
      <c r="TAW1" s="14"/>
      <c r="TAX1" s="14"/>
      <c r="TAY1" s="14"/>
      <c r="TAZ1" s="14"/>
      <c r="TBA1" s="14"/>
      <c r="TBB1" s="14"/>
      <c r="TBC1" s="14"/>
      <c r="TBD1" s="14"/>
      <c r="TBE1" s="14"/>
      <c r="TBF1" s="14"/>
      <c r="TBG1" s="14"/>
      <c r="TBH1" s="14"/>
      <c r="TBI1" s="14"/>
      <c r="TBJ1" s="14"/>
      <c r="TBK1" s="14"/>
      <c r="TBL1" s="14"/>
      <c r="TBM1" s="14"/>
      <c r="TBN1" s="14"/>
      <c r="TBO1" s="14"/>
      <c r="TBP1" s="14"/>
      <c r="TBQ1" s="14"/>
      <c r="TBR1" s="14"/>
      <c r="TBS1" s="14"/>
      <c r="TBT1" s="14"/>
      <c r="TBU1" s="14"/>
      <c r="TBV1" s="14"/>
      <c r="TBW1" s="14"/>
      <c r="TBX1" s="14"/>
      <c r="TBY1" s="14"/>
      <c r="TBZ1" s="14"/>
      <c r="TCA1" s="14"/>
      <c r="TCB1" s="14"/>
      <c r="TCC1" s="14"/>
      <c r="TCD1" s="14"/>
      <c r="TCE1" s="14"/>
      <c r="TCF1" s="14"/>
      <c r="TCG1" s="14"/>
      <c r="TCH1" s="14"/>
      <c r="TCI1" s="14"/>
      <c r="TCJ1" s="14"/>
      <c r="TCK1" s="14"/>
      <c r="TCL1" s="14"/>
      <c r="TCM1" s="14"/>
      <c r="TCN1" s="14"/>
      <c r="TCO1" s="14"/>
      <c r="TCP1" s="14"/>
      <c r="TCQ1" s="14"/>
      <c r="TCR1" s="14"/>
      <c r="TCS1" s="14"/>
      <c r="TCT1" s="14"/>
      <c r="TCU1" s="14"/>
      <c r="TCV1" s="14"/>
      <c r="TCW1" s="14"/>
      <c r="TCX1" s="14"/>
      <c r="TCY1" s="14"/>
      <c r="TCZ1" s="14"/>
      <c r="TDA1" s="14"/>
      <c r="TDB1" s="14"/>
      <c r="TDC1" s="14"/>
      <c r="TDD1" s="14"/>
      <c r="TDE1" s="14"/>
      <c r="TDF1" s="14"/>
      <c r="TDG1" s="14"/>
      <c r="TDH1" s="14"/>
      <c r="TDI1" s="14"/>
      <c r="TDJ1" s="14"/>
      <c r="TDK1" s="14"/>
      <c r="TDL1" s="14"/>
      <c r="TDM1" s="14"/>
      <c r="TDN1" s="14"/>
      <c r="TDO1" s="14"/>
      <c r="TDP1" s="14"/>
      <c r="TDQ1" s="14"/>
      <c r="TDR1" s="14"/>
      <c r="TDS1" s="14"/>
      <c r="TDT1" s="14"/>
      <c r="TDU1" s="14"/>
      <c r="TDV1" s="14"/>
      <c r="TDW1" s="14"/>
      <c r="TDX1" s="14"/>
      <c r="TDY1" s="14"/>
      <c r="TDZ1" s="14"/>
      <c r="TEA1" s="14"/>
      <c r="TEB1" s="14"/>
      <c r="TEC1" s="14"/>
      <c r="TED1" s="14"/>
      <c r="TEE1" s="14"/>
      <c r="TEF1" s="14"/>
      <c r="TEG1" s="14"/>
      <c r="TEH1" s="14"/>
      <c r="TEI1" s="14"/>
      <c r="TEJ1" s="14"/>
      <c r="TEK1" s="14"/>
      <c r="TEL1" s="14"/>
      <c r="TEM1" s="14"/>
      <c r="TEN1" s="14"/>
      <c r="TEO1" s="14"/>
      <c r="TEP1" s="14"/>
      <c r="TEQ1" s="14"/>
      <c r="TER1" s="14"/>
      <c r="TES1" s="14"/>
      <c r="TET1" s="14"/>
      <c r="TEU1" s="14"/>
      <c r="TEV1" s="14"/>
      <c r="TEW1" s="14"/>
      <c r="TEX1" s="14"/>
      <c r="TEY1" s="14"/>
      <c r="TEZ1" s="14"/>
      <c r="TFA1" s="14"/>
      <c r="TFB1" s="14"/>
      <c r="TFC1" s="14"/>
      <c r="TFD1" s="14"/>
      <c r="TFE1" s="14"/>
      <c r="TFF1" s="14"/>
      <c r="TFG1" s="14"/>
      <c r="TFH1" s="14"/>
      <c r="TFI1" s="14"/>
      <c r="TFJ1" s="14"/>
      <c r="TFK1" s="14"/>
      <c r="TFL1" s="14"/>
      <c r="TFM1" s="14"/>
      <c r="TFN1" s="14"/>
      <c r="TFO1" s="14"/>
      <c r="TFP1" s="14"/>
      <c r="TFQ1" s="14"/>
      <c r="TFR1" s="14"/>
      <c r="TFS1" s="14"/>
      <c r="TFT1" s="14"/>
      <c r="TFU1" s="14"/>
      <c r="TFV1" s="14"/>
      <c r="TFW1" s="14"/>
      <c r="TFX1" s="14"/>
      <c r="TFY1" s="14"/>
      <c r="TFZ1" s="14"/>
      <c r="TGA1" s="14"/>
      <c r="TGB1" s="14"/>
      <c r="TGC1" s="14"/>
      <c r="TGD1" s="14"/>
      <c r="TGE1" s="14"/>
      <c r="TGF1" s="14"/>
      <c r="TGG1" s="14"/>
      <c r="TGH1" s="14"/>
      <c r="TGI1" s="14"/>
      <c r="TGJ1" s="14"/>
      <c r="TGK1" s="14"/>
      <c r="TGL1" s="14"/>
      <c r="TGM1" s="14"/>
      <c r="TGN1" s="14"/>
      <c r="TGO1" s="14"/>
      <c r="TGP1" s="14"/>
      <c r="TGQ1" s="14"/>
      <c r="TGR1" s="14"/>
      <c r="TGS1" s="14"/>
      <c r="TGT1" s="14"/>
      <c r="TGU1" s="14"/>
      <c r="TGV1" s="14"/>
      <c r="TGW1" s="14"/>
      <c r="TGX1" s="14"/>
      <c r="TGY1" s="14"/>
      <c r="TGZ1" s="14"/>
      <c r="THA1" s="14"/>
      <c r="THB1" s="14"/>
      <c r="THC1" s="14"/>
      <c r="THD1" s="14"/>
      <c r="THE1" s="14"/>
      <c r="THF1" s="14"/>
      <c r="THG1" s="14"/>
      <c r="THH1" s="14"/>
      <c r="THI1" s="14"/>
      <c r="THJ1" s="14"/>
      <c r="THK1" s="14"/>
      <c r="THL1" s="14"/>
      <c r="THM1" s="14"/>
      <c r="THN1" s="14"/>
      <c r="THO1" s="14"/>
      <c r="THP1" s="14"/>
      <c r="THQ1" s="14"/>
      <c r="THR1" s="14"/>
      <c r="THS1" s="14"/>
      <c r="THT1" s="14"/>
      <c r="THU1" s="14"/>
      <c r="THV1" s="14"/>
      <c r="THW1" s="14"/>
      <c r="THX1" s="14"/>
      <c r="THY1" s="14"/>
      <c r="THZ1" s="14"/>
      <c r="TIA1" s="14"/>
      <c r="TIB1" s="14"/>
      <c r="TIC1" s="14"/>
      <c r="TID1" s="14"/>
      <c r="TIE1" s="14"/>
      <c r="TIF1" s="14"/>
      <c r="TIG1" s="14"/>
      <c r="TIH1" s="14"/>
      <c r="TII1" s="14"/>
      <c r="TIJ1" s="14"/>
      <c r="TIK1" s="14"/>
      <c r="TIL1" s="14"/>
      <c r="TIM1" s="14"/>
      <c r="TIN1" s="14"/>
      <c r="TIO1" s="14"/>
      <c r="TIP1" s="14"/>
      <c r="TIQ1" s="14"/>
      <c r="TIR1" s="14"/>
      <c r="TIS1" s="14"/>
      <c r="TIT1" s="14"/>
      <c r="TIU1" s="14"/>
      <c r="TIV1" s="14"/>
      <c r="TIW1" s="14"/>
      <c r="TIX1" s="14"/>
      <c r="TIY1" s="14"/>
      <c r="TIZ1" s="14"/>
      <c r="TJA1" s="14"/>
      <c r="TJB1" s="14"/>
      <c r="TJC1" s="14"/>
      <c r="TJD1" s="14"/>
      <c r="TJE1" s="14"/>
      <c r="TJF1" s="14"/>
      <c r="TJG1" s="14"/>
      <c r="TJH1" s="14"/>
      <c r="TJI1" s="14"/>
      <c r="TJJ1" s="14"/>
      <c r="TJK1" s="14"/>
      <c r="TJL1" s="14"/>
      <c r="TJM1" s="14"/>
      <c r="TJN1" s="14"/>
      <c r="TJO1" s="14"/>
      <c r="TJP1" s="14"/>
      <c r="TJQ1" s="14"/>
      <c r="TJR1" s="14"/>
      <c r="TJS1" s="14"/>
      <c r="TJT1" s="14"/>
      <c r="TJU1" s="14"/>
      <c r="TJV1" s="14"/>
      <c r="TJW1" s="14"/>
      <c r="TJX1" s="14"/>
      <c r="TJY1" s="14"/>
      <c r="TJZ1" s="14"/>
      <c r="TKA1" s="14"/>
      <c r="TKB1" s="14"/>
      <c r="TKC1" s="14"/>
      <c r="TKD1" s="14"/>
      <c r="TKE1" s="14"/>
      <c r="TKF1" s="14"/>
      <c r="TKG1" s="14"/>
      <c r="TKH1" s="14"/>
      <c r="TKI1" s="14"/>
      <c r="TKJ1" s="14"/>
      <c r="TKK1" s="14"/>
      <c r="TKL1" s="14"/>
      <c r="TKM1" s="14"/>
      <c r="TKN1" s="14"/>
      <c r="TKO1" s="14"/>
      <c r="TKP1" s="14"/>
      <c r="TKQ1" s="14"/>
      <c r="TKR1" s="14"/>
      <c r="TKS1" s="14"/>
      <c r="TKT1" s="14"/>
      <c r="TKU1" s="14"/>
      <c r="TKV1" s="14"/>
      <c r="TKW1" s="14"/>
      <c r="TKX1" s="14"/>
      <c r="TKY1" s="14"/>
      <c r="TKZ1" s="14"/>
      <c r="TLA1" s="14"/>
      <c r="TLB1" s="14"/>
      <c r="TLC1" s="14"/>
      <c r="TLD1" s="14"/>
      <c r="TLE1" s="14"/>
      <c r="TLF1" s="14"/>
      <c r="TLG1" s="14"/>
      <c r="TLH1" s="14"/>
      <c r="TLI1" s="14"/>
      <c r="TLJ1" s="14"/>
      <c r="TLK1" s="14"/>
      <c r="TLL1" s="14"/>
      <c r="TLM1" s="14"/>
      <c r="TLN1" s="14"/>
      <c r="TLO1" s="14"/>
      <c r="TLP1" s="14"/>
      <c r="TLQ1" s="14"/>
      <c r="TLR1" s="14"/>
      <c r="TLS1" s="14"/>
      <c r="TLT1" s="14"/>
      <c r="TLU1" s="14"/>
      <c r="TLV1" s="14"/>
      <c r="TLW1" s="14"/>
      <c r="TLX1" s="14"/>
      <c r="TLY1" s="14"/>
      <c r="TLZ1" s="14"/>
      <c r="TMA1" s="14"/>
      <c r="TMB1" s="14"/>
      <c r="TMC1" s="14"/>
      <c r="TMD1" s="14"/>
      <c r="TME1" s="14"/>
      <c r="TMF1" s="14"/>
      <c r="TMG1" s="14"/>
      <c r="TMH1" s="14"/>
      <c r="TMI1" s="14"/>
      <c r="TMJ1" s="14"/>
      <c r="TMK1" s="14"/>
      <c r="TML1" s="14"/>
      <c r="TMM1" s="14"/>
      <c r="TMN1" s="14"/>
      <c r="TMO1" s="14"/>
      <c r="TMP1" s="14"/>
      <c r="TMQ1" s="14"/>
      <c r="TMR1" s="14"/>
      <c r="TMS1" s="14"/>
      <c r="TMT1" s="14"/>
      <c r="TMU1" s="14"/>
      <c r="TMV1" s="14"/>
      <c r="TMW1" s="14"/>
      <c r="TMX1" s="14"/>
      <c r="TMY1" s="14"/>
      <c r="TMZ1" s="14"/>
      <c r="TNA1" s="14"/>
      <c r="TNB1" s="14"/>
      <c r="TNC1" s="14"/>
      <c r="TND1" s="14"/>
      <c r="TNE1" s="14"/>
      <c r="TNF1" s="14"/>
      <c r="TNG1" s="14"/>
      <c r="TNH1" s="14"/>
      <c r="TNI1" s="14"/>
      <c r="TNJ1" s="14"/>
      <c r="TNK1" s="14"/>
      <c r="TNL1" s="14"/>
      <c r="TNM1" s="14"/>
      <c r="TNN1" s="14"/>
      <c r="TNO1" s="14"/>
      <c r="TNP1" s="14"/>
      <c r="TNQ1" s="14"/>
      <c r="TNR1" s="14"/>
      <c r="TNS1" s="14"/>
      <c r="TNT1" s="14"/>
      <c r="TNU1" s="14"/>
      <c r="TNV1" s="14"/>
      <c r="TNW1" s="14"/>
      <c r="TNX1" s="14"/>
      <c r="TNY1" s="14"/>
      <c r="TNZ1" s="14"/>
      <c r="TOA1" s="14"/>
      <c r="TOB1" s="14"/>
      <c r="TOC1" s="14"/>
      <c r="TOD1" s="14"/>
      <c r="TOE1" s="14"/>
      <c r="TOF1" s="14"/>
      <c r="TOG1" s="14"/>
      <c r="TOH1" s="14"/>
      <c r="TOI1" s="14"/>
      <c r="TOJ1" s="14"/>
      <c r="TOK1" s="14"/>
      <c r="TOL1" s="14"/>
      <c r="TOM1" s="14"/>
      <c r="TON1" s="14"/>
      <c r="TOO1" s="14"/>
      <c r="TOP1" s="14"/>
      <c r="TOQ1" s="14"/>
      <c r="TOR1" s="14"/>
      <c r="TOS1" s="14"/>
      <c r="TOT1" s="14"/>
      <c r="TOU1" s="14"/>
      <c r="TOV1" s="14"/>
      <c r="TOW1" s="14"/>
      <c r="TOX1" s="14"/>
      <c r="TOY1" s="14"/>
      <c r="TOZ1" s="14"/>
      <c r="TPA1" s="14"/>
      <c r="TPB1" s="14"/>
      <c r="TPC1" s="14"/>
      <c r="TPD1" s="14"/>
      <c r="TPE1" s="14"/>
      <c r="TPF1" s="14"/>
      <c r="TPG1" s="14"/>
      <c r="TPH1" s="14"/>
      <c r="TPI1" s="14"/>
      <c r="TPJ1" s="14"/>
      <c r="TPK1" s="14"/>
      <c r="TPL1" s="14"/>
      <c r="TPM1" s="14"/>
      <c r="TPN1" s="14"/>
      <c r="TPO1" s="14"/>
      <c r="TPP1" s="14"/>
      <c r="TPQ1" s="14"/>
      <c r="TPR1" s="14"/>
      <c r="TPS1" s="14"/>
      <c r="TPT1" s="14"/>
      <c r="TPU1" s="14"/>
      <c r="TPV1" s="14"/>
      <c r="TPW1" s="14"/>
      <c r="TPX1" s="14"/>
      <c r="TPY1" s="14"/>
      <c r="TPZ1" s="14"/>
      <c r="TQA1" s="14"/>
      <c r="TQB1" s="14"/>
      <c r="TQC1" s="14"/>
      <c r="TQD1" s="14"/>
      <c r="TQE1" s="14"/>
      <c r="TQF1" s="14"/>
      <c r="TQG1" s="14"/>
      <c r="TQH1" s="14"/>
      <c r="TQI1" s="14"/>
      <c r="TQJ1" s="14"/>
      <c r="TQK1" s="14"/>
      <c r="TQL1" s="14"/>
      <c r="TQM1" s="14"/>
      <c r="TQN1" s="14"/>
      <c r="TQO1" s="14"/>
      <c r="TQP1" s="14"/>
      <c r="TQQ1" s="14"/>
      <c r="TQR1" s="14"/>
      <c r="TQS1" s="14"/>
      <c r="TQT1" s="14"/>
      <c r="TQU1" s="14"/>
      <c r="TQV1" s="14"/>
      <c r="TQW1" s="14"/>
      <c r="TQX1" s="14"/>
      <c r="TQY1" s="14"/>
      <c r="TQZ1" s="14"/>
      <c r="TRA1" s="14"/>
      <c r="TRB1" s="14"/>
      <c r="TRC1" s="14"/>
      <c r="TRD1" s="14"/>
      <c r="TRE1" s="14"/>
      <c r="TRF1" s="14"/>
      <c r="TRG1" s="14"/>
      <c r="TRH1" s="14"/>
      <c r="TRI1" s="14"/>
      <c r="TRJ1" s="14"/>
      <c r="TRK1" s="14"/>
      <c r="TRL1" s="14"/>
      <c r="TRM1" s="14"/>
      <c r="TRN1" s="14"/>
      <c r="TRO1" s="14"/>
      <c r="TRP1" s="14"/>
      <c r="TRQ1" s="14"/>
      <c r="TRR1" s="14"/>
      <c r="TRS1" s="14"/>
      <c r="TRT1" s="14"/>
      <c r="TRU1" s="14"/>
      <c r="TRV1" s="14"/>
      <c r="TRW1" s="14"/>
      <c r="TRX1" s="14"/>
      <c r="TRY1" s="14"/>
      <c r="TRZ1" s="14"/>
      <c r="TSA1" s="14"/>
      <c r="TSB1" s="14"/>
      <c r="TSC1" s="14"/>
      <c r="TSD1" s="14"/>
      <c r="TSE1" s="14"/>
      <c r="TSF1" s="14"/>
      <c r="TSG1" s="14"/>
      <c r="TSH1" s="14"/>
      <c r="TSI1" s="14"/>
      <c r="TSJ1" s="14"/>
      <c r="TSK1" s="14"/>
      <c r="TSL1" s="14"/>
      <c r="TSM1" s="14"/>
      <c r="TSN1" s="14"/>
      <c r="TSO1" s="14"/>
      <c r="TSP1" s="14"/>
      <c r="TSQ1" s="14"/>
      <c r="TSR1" s="14"/>
      <c r="TSS1" s="14"/>
      <c r="TST1" s="14"/>
      <c r="TSU1" s="14"/>
      <c r="TSV1" s="14"/>
      <c r="TSW1" s="14"/>
      <c r="TSX1" s="14"/>
      <c r="TSY1" s="14"/>
      <c r="TSZ1" s="14"/>
      <c r="TTA1" s="14"/>
      <c r="TTB1" s="14"/>
      <c r="TTC1" s="14"/>
      <c r="TTD1" s="14"/>
      <c r="TTE1" s="14"/>
      <c r="TTF1" s="14"/>
      <c r="TTG1" s="14"/>
      <c r="TTH1" s="14"/>
      <c r="TTI1" s="14"/>
      <c r="TTJ1" s="14"/>
      <c r="TTK1" s="14"/>
      <c r="TTL1" s="14"/>
      <c r="TTM1" s="14"/>
      <c r="TTN1" s="14"/>
      <c r="TTO1" s="14"/>
      <c r="TTP1" s="14"/>
      <c r="TTQ1" s="14"/>
      <c r="TTR1" s="14"/>
      <c r="TTS1" s="14"/>
      <c r="TTT1" s="14"/>
      <c r="TTU1" s="14"/>
      <c r="TTV1" s="14"/>
      <c r="TTW1" s="14"/>
      <c r="TTX1" s="14"/>
      <c r="TTY1" s="14"/>
      <c r="TTZ1" s="14"/>
      <c r="TUA1" s="14"/>
      <c r="TUB1" s="14"/>
      <c r="TUC1" s="14"/>
      <c r="TUD1" s="14"/>
      <c r="TUE1" s="14"/>
      <c r="TUF1" s="14"/>
      <c r="TUG1" s="14"/>
      <c r="TUH1" s="14"/>
      <c r="TUI1" s="14"/>
      <c r="TUJ1" s="14"/>
      <c r="TUK1" s="14"/>
      <c r="TUL1" s="14"/>
      <c r="TUM1" s="14"/>
      <c r="TUN1" s="14"/>
      <c r="TUO1" s="14"/>
      <c r="TUP1" s="14"/>
      <c r="TUQ1" s="14"/>
      <c r="TUR1" s="14"/>
      <c r="TUS1" s="14"/>
      <c r="TUT1" s="14"/>
      <c r="TUU1" s="14"/>
      <c r="TUV1" s="14"/>
      <c r="TUW1" s="14"/>
      <c r="TUX1" s="14"/>
      <c r="TUY1" s="14"/>
      <c r="TUZ1" s="14"/>
      <c r="TVA1" s="14"/>
      <c r="TVB1" s="14"/>
      <c r="TVC1" s="14"/>
      <c r="TVD1" s="14"/>
      <c r="TVE1" s="14"/>
      <c r="TVF1" s="14"/>
      <c r="TVG1" s="14"/>
      <c r="TVH1" s="14"/>
      <c r="TVI1" s="14"/>
      <c r="TVJ1" s="14"/>
      <c r="TVK1" s="14"/>
      <c r="TVL1" s="14"/>
      <c r="TVM1" s="14"/>
      <c r="TVN1" s="14"/>
      <c r="TVO1" s="14"/>
      <c r="TVP1" s="14"/>
      <c r="TVQ1" s="14"/>
      <c r="TVR1" s="14"/>
      <c r="TVS1" s="14"/>
      <c r="TVT1" s="14"/>
      <c r="TVU1" s="14"/>
      <c r="TVV1" s="14"/>
      <c r="TVW1" s="14"/>
      <c r="TVX1" s="14"/>
      <c r="TVY1" s="14"/>
      <c r="TVZ1" s="14"/>
      <c r="TWA1" s="14"/>
      <c r="TWB1" s="14"/>
      <c r="TWC1" s="14"/>
      <c r="TWD1" s="14"/>
      <c r="TWE1" s="14"/>
      <c r="TWF1" s="14"/>
      <c r="TWG1" s="14"/>
      <c r="TWH1" s="14"/>
      <c r="TWI1" s="14"/>
      <c r="TWJ1" s="14"/>
      <c r="TWK1" s="14"/>
      <c r="TWL1" s="14"/>
      <c r="TWM1" s="14"/>
      <c r="TWN1" s="14"/>
      <c r="TWO1" s="14"/>
      <c r="TWP1" s="14"/>
      <c r="TWQ1" s="14"/>
      <c r="TWR1" s="14"/>
      <c r="TWS1" s="14"/>
      <c r="TWT1" s="14"/>
      <c r="TWU1" s="14"/>
      <c r="TWV1" s="14"/>
      <c r="TWW1" s="14"/>
      <c r="TWX1" s="14"/>
      <c r="TWY1" s="14"/>
      <c r="TWZ1" s="14"/>
      <c r="TXA1" s="14"/>
      <c r="TXB1" s="14"/>
      <c r="TXC1" s="14"/>
      <c r="TXD1" s="14"/>
      <c r="TXE1" s="14"/>
      <c r="TXF1" s="14"/>
      <c r="TXG1" s="14"/>
      <c r="TXH1" s="14"/>
      <c r="TXI1" s="14"/>
      <c r="TXJ1" s="14"/>
      <c r="TXK1" s="14"/>
      <c r="TXL1" s="14"/>
      <c r="TXM1" s="14"/>
      <c r="TXN1" s="14"/>
      <c r="TXO1" s="14"/>
      <c r="TXP1" s="14"/>
      <c r="TXQ1" s="14"/>
      <c r="TXR1" s="14"/>
      <c r="TXS1" s="14"/>
      <c r="TXT1" s="14"/>
      <c r="TXU1" s="14"/>
      <c r="TXV1" s="14"/>
      <c r="TXW1" s="14"/>
      <c r="TXX1" s="14"/>
      <c r="TXY1" s="14"/>
      <c r="TXZ1" s="14"/>
      <c r="TYA1" s="14"/>
      <c r="TYB1" s="14"/>
      <c r="TYC1" s="14"/>
      <c r="TYD1" s="14"/>
      <c r="TYE1" s="14"/>
      <c r="TYF1" s="14"/>
      <c r="TYG1" s="14"/>
      <c r="TYH1" s="14"/>
      <c r="TYI1" s="14"/>
      <c r="TYJ1" s="14"/>
      <c r="TYK1" s="14"/>
      <c r="TYL1" s="14"/>
      <c r="TYM1" s="14"/>
      <c r="TYN1" s="14"/>
      <c r="TYO1" s="14"/>
      <c r="TYP1" s="14"/>
      <c r="TYQ1" s="14"/>
      <c r="TYR1" s="14"/>
      <c r="TYS1" s="14"/>
      <c r="TYT1" s="14"/>
      <c r="TYU1" s="14"/>
      <c r="TYV1" s="14"/>
      <c r="TYW1" s="14"/>
      <c r="TYX1" s="14"/>
      <c r="TYY1" s="14"/>
      <c r="TYZ1" s="14"/>
      <c r="TZA1" s="14"/>
      <c r="TZB1" s="14"/>
      <c r="TZC1" s="14"/>
      <c r="TZD1" s="14"/>
      <c r="TZE1" s="14"/>
      <c r="TZF1" s="14"/>
      <c r="TZG1" s="14"/>
      <c r="TZH1" s="14"/>
      <c r="TZI1" s="14"/>
      <c r="TZJ1" s="14"/>
      <c r="TZK1" s="14"/>
      <c r="TZL1" s="14"/>
      <c r="TZM1" s="14"/>
      <c r="TZN1" s="14"/>
      <c r="TZO1" s="14"/>
      <c r="TZP1" s="14"/>
      <c r="TZQ1" s="14"/>
      <c r="TZR1" s="14"/>
      <c r="TZS1" s="14"/>
      <c r="TZT1" s="14"/>
      <c r="TZU1" s="14"/>
      <c r="TZV1" s="14"/>
      <c r="TZW1" s="14"/>
      <c r="TZX1" s="14"/>
      <c r="TZY1" s="14"/>
      <c r="TZZ1" s="14"/>
      <c r="UAA1" s="14"/>
      <c r="UAB1" s="14"/>
      <c r="UAC1" s="14"/>
      <c r="UAD1" s="14"/>
      <c r="UAE1" s="14"/>
      <c r="UAF1" s="14"/>
      <c r="UAG1" s="14"/>
      <c r="UAH1" s="14"/>
      <c r="UAI1" s="14"/>
      <c r="UAJ1" s="14"/>
      <c r="UAK1" s="14"/>
      <c r="UAL1" s="14"/>
      <c r="UAM1" s="14"/>
      <c r="UAN1" s="14"/>
      <c r="UAO1" s="14"/>
      <c r="UAP1" s="14"/>
      <c r="UAQ1" s="14"/>
      <c r="UAR1" s="14"/>
      <c r="UAS1" s="14"/>
      <c r="UAT1" s="14"/>
      <c r="UAU1" s="14"/>
      <c r="UAV1" s="14"/>
      <c r="UAW1" s="14"/>
      <c r="UAX1" s="14"/>
      <c r="UAY1" s="14"/>
      <c r="UAZ1" s="14"/>
      <c r="UBA1" s="14"/>
      <c r="UBB1" s="14"/>
      <c r="UBC1" s="14"/>
      <c r="UBD1" s="14"/>
      <c r="UBE1" s="14"/>
      <c r="UBF1" s="14"/>
      <c r="UBG1" s="14"/>
      <c r="UBH1" s="14"/>
      <c r="UBI1" s="14"/>
      <c r="UBJ1" s="14"/>
      <c r="UBK1" s="14"/>
      <c r="UBL1" s="14"/>
      <c r="UBM1" s="14"/>
      <c r="UBN1" s="14"/>
      <c r="UBO1" s="14"/>
      <c r="UBP1" s="14"/>
      <c r="UBQ1" s="14"/>
      <c r="UBR1" s="14"/>
      <c r="UBS1" s="14"/>
      <c r="UBT1" s="14"/>
      <c r="UBU1" s="14"/>
      <c r="UBV1" s="14"/>
      <c r="UBW1" s="14"/>
      <c r="UBX1" s="14"/>
      <c r="UBY1" s="14"/>
      <c r="UBZ1" s="14"/>
      <c r="UCA1" s="14"/>
      <c r="UCB1" s="14"/>
      <c r="UCC1" s="14"/>
      <c r="UCD1" s="14"/>
      <c r="UCE1" s="14"/>
      <c r="UCF1" s="14"/>
      <c r="UCG1" s="14"/>
      <c r="UCH1" s="14"/>
      <c r="UCI1" s="14"/>
      <c r="UCJ1" s="14"/>
      <c r="UCK1" s="14"/>
      <c r="UCL1" s="14"/>
      <c r="UCM1" s="14"/>
      <c r="UCN1" s="14"/>
      <c r="UCO1" s="14"/>
      <c r="UCP1" s="14"/>
      <c r="UCQ1" s="14"/>
      <c r="UCR1" s="14"/>
      <c r="UCS1" s="14"/>
      <c r="UCT1" s="14"/>
      <c r="UCU1" s="14"/>
      <c r="UCV1" s="14"/>
      <c r="UCW1" s="14"/>
      <c r="UCX1" s="14"/>
      <c r="UCY1" s="14"/>
      <c r="UCZ1" s="14"/>
      <c r="UDA1" s="14"/>
      <c r="UDB1" s="14"/>
      <c r="UDC1" s="14"/>
      <c r="UDD1" s="14"/>
      <c r="UDE1" s="14"/>
      <c r="UDF1" s="14"/>
      <c r="UDG1" s="14"/>
      <c r="UDH1" s="14"/>
      <c r="UDI1" s="14"/>
      <c r="UDJ1" s="14"/>
      <c r="UDK1" s="14"/>
      <c r="UDL1" s="14"/>
      <c r="UDM1" s="14"/>
      <c r="UDN1" s="14"/>
      <c r="UDO1" s="14"/>
      <c r="UDP1" s="14"/>
      <c r="UDQ1" s="14"/>
      <c r="UDR1" s="14"/>
      <c r="UDS1" s="14"/>
      <c r="UDT1" s="14"/>
      <c r="UDU1" s="14"/>
      <c r="UDV1" s="14"/>
      <c r="UDW1" s="14"/>
      <c r="UDX1" s="14"/>
      <c r="UDY1" s="14"/>
      <c r="UDZ1" s="14"/>
      <c r="UEA1" s="14"/>
      <c r="UEB1" s="14"/>
      <c r="UEC1" s="14"/>
      <c r="UED1" s="14"/>
      <c r="UEE1" s="14"/>
      <c r="UEF1" s="14"/>
      <c r="UEG1" s="14"/>
      <c r="UEH1" s="14"/>
      <c r="UEI1" s="14"/>
      <c r="UEJ1" s="14"/>
      <c r="UEK1" s="14"/>
      <c r="UEL1" s="14"/>
      <c r="UEM1" s="14"/>
      <c r="UEN1" s="14"/>
      <c r="UEO1" s="14"/>
      <c r="UEP1" s="14"/>
      <c r="UEQ1" s="14"/>
      <c r="UER1" s="14"/>
      <c r="UES1" s="14"/>
      <c r="UET1" s="14"/>
      <c r="UEU1" s="14"/>
      <c r="UEV1" s="14"/>
      <c r="UEW1" s="14"/>
      <c r="UEX1" s="14"/>
      <c r="UEY1" s="14"/>
      <c r="UEZ1" s="14"/>
      <c r="UFA1" s="14"/>
      <c r="UFB1" s="14"/>
      <c r="UFC1" s="14"/>
      <c r="UFD1" s="14"/>
      <c r="UFE1" s="14"/>
      <c r="UFF1" s="14"/>
      <c r="UFG1" s="14"/>
      <c r="UFH1" s="14"/>
      <c r="UFI1" s="14"/>
      <c r="UFJ1" s="14"/>
      <c r="UFK1" s="14"/>
      <c r="UFL1" s="14"/>
      <c r="UFM1" s="14"/>
      <c r="UFN1" s="14"/>
      <c r="UFO1" s="14"/>
      <c r="UFP1" s="14"/>
      <c r="UFQ1" s="14"/>
      <c r="UFR1" s="14"/>
      <c r="UFS1" s="14"/>
      <c r="UFT1" s="14"/>
      <c r="UFU1" s="14"/>
      <c r="UFV1" s="14"/>
      <c r="UFW1" s="14"/>
      <c r="UFX1" s="14"/>
      <c r="UFY1" s="14"/>
      <c r="UFZ1" s="14"/>
      <c r="UGA1" s="14"/>
      <c r="UGB1" s="14"/>
      <c r="UGC1" s="14"/>
      <c r="UGD1" s="14"/>
      <c r="UGE1" s="14"/>
      <c r="UGF1" s="14"/>
      <c r="UGG1" s="14"/>
      <c r="UGH1" s="14"/>
      <c r="UGI1" s="14"/>
      <c r="UGJ1" s="14"/>
      <c r="UGK1" s="14"/>
      <c r="UGL1" s="14"/>
      <c r="UGM1" s="14"/>
      <c r="UGN1" s="14"/>
      <c r="UGO1" s="14"/>
      <c r="UGP1" s="14"/>
      <c r="UGQ1" s="14"/>
      <c r="UGR1" s="14"/>
      <c r="UGS1" s="14"/>
      <c r="UGT1" s="14"/>
      <c r="UGU1" s="14"/>
      <c r="UGV1" s="14"/>
      <c r="UGW1" s="14"/>
      <c r="UGX1" s="14"/>
      <c r="UGY1" s="14"/>
      <c r="UGZ1" s="14"/>
      <c r="UHA1" s="14"/>
      <c r="UHB1" s="14"/>
      <c r="UHC1" s="14"/>
      <c r="UHD1" s="14"/>
      <c r="UHE1" s="14"/>
      <c r="UHF1" s="14"/>
      <c r="UHG1" s="14"/>
      <c r="UHH1" s="14"/>
      <c r="UHI1" s="14"/>
      <c r="UHJ1" s="14"/>
      <c r="UHK1" s="14"/>
      <c r="UHL1" s="14"/>
      <c r="UHM1" s="14"/>
      <c r="UHN1" s="14"/>
      <c r="UHO1" s="14"/>
      <c r="UHP1" s="14"/>
      <c r="UHQ1" s="14"/>
      <c r="UHR1" s="14"/>
      <c r="UHS1" s="14"/>
      <c r="UHT1" s="14"/>
      <c r="UHU1" s="14"/>
      <c r="UHV1" s="14"/>
      <c r="UHW1" s="14"/>
      <c r="UHX1" s="14"/>
      <c r="UHY1" s="14"/>
      <c r="UHZ1" s="14"/>
      <c r="UIA1" s="14"/>
      <c r="UIB1" s="14"/>
      <c r="UIC1" s="14"/>
      <c r="UID1" s="14"/>
      <c r="UIE1" s="14"/>
      <c r="UIF1" s="14"/>
      <c r="UIG1" s="14"/>
      <c r="UIH1" s="14"/>
      <c r="UII1" s="14"/>
      <c r="UIJ1" s="14"/>
      <c r="UIK1" s="14"/>
      <c r="UIL1" s="14"/>
      <c r="UIM1" s="14"/>
      <c r="UIN1" s="14"/>
      <c r="UIO1" s="14"/>
      <c r="UIP1" s="14"/>
      <c r="UIQ1" s="14"/>
      <c r="UIR1" s="14"/>
      <c r="UIS1" s="14"/>
      <c r="UIT1" s="14"/>
      <c r="UIU1" s="14"/>
      <c r="UIV1" s="14"/>
      <c r="UIW1" s="14"/>
      <c r="UIX1" s="14"/>
      <c r="UIY1" s="14"/>
      <c r="UIZ1" s="14"/>
      <c r="UJA1" s="14"/>
      <c r="UJB1" s="14"/>
      <c r="UJC1" s="14"/>
      <c r="UJD1" s="14"/>
      <c r="UJE1" s="14"/>
      <c r="UJF1" s="14"/>
      <c r="UJG1" s="14"/>
      <c r="UJH1" s="14"/>
      <c r="UJI1" s="14"/>
      <c r="UJJ1" s="14"/>
      <c r="UJK1" s="14"/>
      <c r="UJL1" s="14"/>
      <c r="UJM1" s="14"/>
      <c r="UJN1" s="14"/>
      <c r="UJO1" s="14"/>
      <c r="UJP1" s="14"/>
      <c r="UJQ1" s="14"/>
      <c r="UJR1" s="14"/>
      <c r="UJS1" s="14"/>
      <c r="UJT1" s="14"/>
      <c r="UJU1" s="14"/>
      <c r="UJV1" s="14"/>
      <c r="UJW1" s="14"/>
      <c r="UJX1" s="14"/>
      <c r="UJY1" s="14"/>
      <c r="UJZ1" s="14"/>
      <c r="UKA1" s="14"/>
      <c r="UKB1" s="14"/>
      <c r="UKC1" s="14"/>
      <c r="UKD1" s="14"/>
      <c r="UKE1" s="14"/>
      <c r="UKF1" s="14"/>
      <c r="UKG1" s="14"/>
      <c r="UKH1" s="14"/>
      <c r="UKI1" s="14"/>
      <c r="UKJ1" s="14"/>
      <c r="UKK1" s="14"/>
      <c r="UKL1" s="14"/>
      <c r="UKM1" s="14"/>
      <c r="UKN1" s="14"/>
      <c r="UKO1" s="14"/>
      <c r="UKP1" s="14"/>
      <c r="UKQ1" s="14"/>
      <c r="UKR1" s="14"/>
      <c r="UKS1" s="14"/>
      <c r="UKT1" s="14"/>
      <c r="UKU1" s="14"/>
      <c r="UKV1" s="14"/>
      <c r="UKW1" s="14"/>
      <c r="UKX1" s="14"/>
      <c r="UKY1" s="14"/>
      <c r="UKZ1" s="14"/>
      <c r="ULA1" s="14"/>
      <c r="ULB1" s="14"/>
      <c r="ULC1" s="14"/>
      <c r="ULD1" s="14"/>
      <c r="ULE1" s="14"/>
      <c r="ULF1" s="14"/>
      <c r="ULG1" s="14"/>
      <c r="ULH1" s="14"/>
      <c r="ULI1" s="14"/>
      <c r="ULJ1" s="14"/>
      <c r="ULK1" s="14"/>
      <c r="ULL1" s="14"/>
      <c r="ULM1" s="14"/>
      <c r="ULN1" s="14"/>
      <c r="ULO1" s="14"/>
      <c r="ULP1" s="14"/>
      <c r="ULQ1" s="14"/>
      <c r="ULR1" s="14"/>
      <c r="ULS1" s="14"/>
      <c r="ULT1" s="14"/>
      <c r="ULU1" s="14"/>
      <c r="ULV1" s="14"/>
      <c r="ULW1" s="14"/>
      <c r="ULX1" s="14"/>
      <c r="ULY1" s="14"/>
      <c r="ULZ1" s="14"/>
      <c r="UMA1" s="14"/>
      <c r="UMB1" s="14"/>
      <c r="UMC1" s="14"/>
      <c r="UMD1" s="14"/>
      <c r="UME1" s="14"/>
      <c r="UMF1" s="14"/>
      <c r="UMG1" s="14"/>
      <c r="UMH1" s="14"/>
      <c r="UMI1" s="14"/>
      <c r="UMJ1" s="14"/>
      <c r="UMK1" s="14"/>
      <c r="UML1" s="14"/>
      <c r="UMM1" s="14"/>
      <c r="UMN1" s="14"/>
      <c r="UMO1" s="14"/>
      <c r="UMP1" s="14"/>
      <c r="UMQ1" s="14"/>
      <c r="UMR1" s="14"/>
      <c r="UMS1" s="14"/>
      <c r="UMT1" s="14"/>
      <c r="UMU1" s="14"/>
      <c r="UMV1" s="14"/>
      <c r="UMW1" s="14"/>
      <c r="UMX1" s="14"/>
      <c r="UMY1" s="14"/>
      <c r="UMZ1" s="14"/>
      <c r="UNA1" s="14"/>
      <c r="UNB1" s="14"/>
      <c r="UNC1" s="14"/>
      <c r="UND1" s="14"/>
      <c r="UNE1" s="14"/>
      <c r="UNF1" s="14"/>
      <c r="UNG1" s="14"/>
      <c r="UNH1" s="14"/>
      <c r="UNI1" s="14"/>
      <c r="UNJ1" s="14"/>
      <c r="UNK1" s="14"/>
      <c r="UNL1" s="14"/>
      <c r="UNM1" s="14"/>
      <c r="UNN1" s="14"/>
      <c r="UNO1" s="14"/>
      <c r="UNP1" s="14"/>
      <c r="UNQ1" s="14"/>
      <c r="UNR1" s="14"/>
      <c r="UNS1" s="14"/>
      <c r="UNT1" s="14"/>
      <c r="UNU1" s="14"/>
      <c r="UNV1" s="14"/>
      <c r="UNW1" s="14"/>
      <c r="UNX1" s="14"/>
      <c r="UNY1" s="14"/>
      <c r="UNZ1" s="14"/>
      <c r="UOA1" s="14"/>
      <c r="UOB1" s="14"/>
      <c r="UOC1" s="14"/>
      <c r="UOD1" s="14"/>
      <c r="UOE1" s="14"/>
      <c r="UOF1" s="14"/>
      <c r="UOG1" s="14"/>
      <c r="UOH1" s="14"/>
      <c r="UOI1" s="14"/>
      <c r="UOJ1" s="14"/>
      <c r="UOK1" s="14"/>
      <c r="UOL1" s="14"/>
      <c r="UOM1" s="14"/>
      <c r="UON1" s="14"/>
      <c r="UOO1" s="14"/>
      <c r="UOP1" s="14"/>
      <c r="UOQ1" s="14"/>
      <c r="UOR1" s="14"/>
      <c r="UOS1" s="14"/>
      <c r="UOT1" s="14"/>
      <c r="UOU1" s="14"/>
      <c r="UOV1" s="14"/>
      <c r="UOW1" s="14"/>
      <c r="UOX1" s="14"/>
      <c r="UOY1" s="14"/>
      <c r="UOZ1" s="14"/>
      <c r="UPA1" s="14"/>
      <c r="UPB1" s="14"/>
      <c r="UPC1" s="14"/>
      <c r="UPD1" s="14"/>
      <c r="UPE1" s="14"/>
      <c r="UPF1" s="14"/>
      <c r="UPG1" s="14"/>
      <c r="UPH1" s="14"/>
      <c r="UPI1" s="14"/>
      <c r="UPJ1" s="14"/>
      <c r="UPK1" s="14"/>
      <c r="UPL1" s="14"/>
      <c r="UPM1" s="14"/>
      <c r="UPN1" s="14"/>
      <c r="UPO1" s="14"/>
      <c r="UPP1" s="14"/>
      <c r="UPQ1" s="14"/>
      <c r="UPR1" s="14"/>
      <c r="UPS1" s="14"/>
      <c r="UPT1" s="14"/>
      <c r="UPU1" s="14"/>
      <c r="UPV1" s="14"/>
      <c r="UPW1" s="14"/>
      <c r="UPX1" s="14"/>
      <c r="UPY1" s="14"/>
      <c r="UPZ1" s="14"/>
      <c r="UQA1" s="14"/>
      <c r="UQB1" s="14"/>
      <c r="UQC1" s="14"/>
      <c r="UQD1" s="14"/>
      <c r="UQE1" s="14"/>
      <c r="UQF1" s="14"/>
      <c r="UQG1" s="14"/>
      <c r="UQH1" s="14"/>
      <c r="UQI1" s="14"/>
      <c r="UQJ1" s="14"/>
      <c r="UQK1" s="14"/>
      <c r="UQL1" s="14"/>
      <c r="UQM1" s="14"/>
      <c r="UQN1" s="14"/>
      <c r="UQO1" s="14"/>
      <c r="UQP1" s="14"/>
      <c r="UQQ1" s="14"/>
      <c r="UQR1" s="14"/>
      <c r="UQS1" s="14"/>
      <c r="UQT1" s="14"/>
      <c r="UQU1" s="14"/>
      <c r="UQV1" s="14"/>
      <c r="UQW1" s="14"/>
      <c r="UQX1" s="14"/>
      <c r="UQY1" s="14"/>
      <c r="UQZ1" s="14"/>
      <c r="URA1" s="14"/>
      <c r="URB1" s="14"/>
      <c r="URC1" s="14"/>
      <c r="URD1" s="14"/>
      <c r="URE1" s="14"/>
      <c r="URF1" s="14"/>
      <c r="URG1" s="14"/>
      <c r="URH1" s="14"/>
      <c r="URI1" s="14"/>
      <c r="URJ1" s="14"/>
      <c r="URK1" s="14"/>
      <c r="URL1" s="14"/>
      <c r="URM1" s="14"/>
      <c r="URN1" s="14"/>
      <c r="URO1" s="14"/>
      <c r="URP1" s="14"/>
      <c r="URQ1" s="14"/>
      <c r="URR1" s="14"/>
      <c r="URS1" s="14"/>
      <c r="URT1" s="14"/>
      <c r="URU1" s="14"/>
      <c r="URV1" s="14"/>
      <c r="URW1" s="14"/>
      <c r="URX1" s="14"/>
      <c r="URY1" s="14"/>
      <c r="URZ1" s="14"/>
      <c r="USA1" s="14"/>
      <c r="USB1" s="14"/>
      <c r="USC1" s="14"/>
      <c r="USD1" s="14"/>
      <c r="USE1" s="14"/>
      <c r="USF1" s="14"/>
      <c r="USG1" s="14"/>
      <c r="USH1" s="14"/>
      <c r="USI1" s="14"/>
      <c r="USJ1" s="14"/>
      <c r="USK1" s="14"/>
      <c r="USL1" s="14"/>
      <c r="USM1" s="14"/>
      <c r="USN1" s="14"/>
      <c r="USO1" s="14"/>
      <c r="USP1" s="14"/>
      <c r="USQ1" s="14"/>
      <c r="USR1" s="14"/>
      <c r="USS1" s="14"/>
      <c r="UST1" s="14"/>
      <c r="USU1" s="14"/>
      <c r="USV1" s="14"/>
      <c r="USW1" s="14"/>
      <c r="USX1" s="14"/>
      <c r="USY1" s="14"/>
      <c r="USZ1" s="14"/>
      <c r="UTA1" s="14"/>
      <c r="UTB1" s="14"/>
      <c r="UTC1" s="14"/>
      <c r="UTD1" s="14"/>
      <c r="UTE1" s="14"/>
      <c r="UTF1" s="14"/>
      <c r="UTG1" s="14"/>
      <c r="UTH1" s="14"/>
      <c r="UTI1" s="14"/>
      <c r="UTJ1" s="14"/>
      <c r="UTK1" s="14"/>
      <c r="UTL1" s="14"/>
      <c r="UTM1" s="14"/>
      <c r="UTN1" s="14"/>
      <c r="UTO1" s="14"/>
      <c r="UTP1" s="14"/>
      <c r="UTQ1" s="14"/>
      <c r="UTR1" s="14"/>
      <c r="UTS1" s="14"/>
      <c r="UTT1" s="14"/>
      <c r="UTU1" s="14"/>
      <c r="UTV1" s="14"/>
      <c r="UTW1" s="14"/>
      <c r="UTX1" s="14"/>
      <c r="UTY1" s="14"/>
      <c r="UTZ1" s="14"/>
      <c r="UUA1" s="14"/>
      <c r="UUB1" s="14"/>
      <c r="UUC1" s="14"/>
      <c r="UUD1" s="14"/>
      <c r="UUE1" s="14"/>
      <c r="UUF1" s="14"/>
      <c r="UUG1" s="14"/>
      <c r="UUH1" s="14"/>
      <c r="UUI1" s="14"/>
      <c r="UUJ1" s="14"/>
      <c r="UUK1" s="14"/>
      <c r="UUL1" s="14"/>
      <c r="UUM1" s="14"/>
      <c r="UUN1" s="14"/>
      <c r="UUO1" s="14"/>
      <c r="UUP1" s="14"/>
      <c r="UUQ1" s="14"/>
      <c r="UUR1" s="14"/>
      <c r="UUS1" s="14"/>
      <c r="UUT1" s="14"/>
      <c r="UUU1" s="14"/>
      <c r="UUV1" s="14"/>
      <c r="UUW1" s="14"/>
      <c r="UUX1" s="14"/>
      <c r="UUY1" s="14"/>
      <c r="UUZ1" s="14"/>
      <c r="UVA1" s="14"/>
      <c r="UVB1" s="14"/>
      <c r="UVC1" s="14"/>
      <c r="UVD1" s="14"/>
      <c r="UVE1" s="14"/>
      <c r="UVF1" s="14"/>
      <c r="UVG1" s="14"/>
      <c r="UVH1" s="14"/>
      <c r="UVI1" s="14"/>
      <c r="UVJ1" s="14"/>
      <c r="UVK1" s="14"/>
      <c r="UVL1" s="14"/>
      <c r="UVM1" s="14"/>
      <c r="UVN1" s="14"/>
      <c r="UVO1" s="14"/>
      <c r="UVP1" s="14"/>
      <c r="UVQ1" s="14"/>
      <c r="UVR1" s="14"/>
      <c r="UVS1" s="14"/>
      <c r="UVT1" s="14"/>
      <c r="UVU1" s="14"/>
      <c r="UVV1" s="14"/>
      <c r="UVW1" s="14"/>
      <c r="UVX1" s="14"/>
      <c r="UVY1" s="14"/>
      <c r="UVZ1" s="14"/>
      <c r="UWA1" s="14"/>
      <c r="UWB1" s="14"/>
      <c r="UWC1" s="14"/>
      <c r="UWD1" s="14"/>
      <c r="UWE1" s="14"/>
      <c r="UWF1" s="14"/>
      <c r="UWG1" s="14"/>
      <c r="UWH1" s="14"/>
      <c r="UWI1" s="14"/>
      <c r="UWJ1" s="14"/>
      <c r="UWK1" s="14"/>
      <c r="UWL1" s="14"/>
      <c r="UWM1" s="14"/>
      <c r="UWN1" s="14"/>
      <c r="UWO1" s="14"/>
      <c r="UWP1" s="14"/>
      <c r="UWQ1" s="14"/>
      <c r="UWR1" s="14"/>
      <c r="UWS1" s="14"/>
      <c r="UWT1" s="14"/>
      <c r="UWU1" s="14"/>
      <c r="UWV1" s="14"/>
      <c r="UWW1" s="14"/>
      <c r="UWX1" s="14"/>
      <c r="UWY1" s="14"/>
      <c r="UWZ1" s="14"/>
      <c r="UXA1" s="14"/>
      <c r="UXB1" s="14"/>
      <c r="UXC1" s="14"/>
      <c r="UXD1" s="14"/>
      <c r="UXE1" s="14"/>
      <c r="UXF1" s="14"/>
      <c r="UXG1" s="14"/>
      <c r="UXH1" s="14"/>
      <c r="UXI1" s="14"/>
      <c r="UXJ1" s="14"/>
      <c r="UXK1" s="14"/>
      <c r="UXL1" s="14"/>
      <c r="UXM1" s="14"/>
      <c r="UXN1" s="14"/>
      <c r="UXO1" s="14"/>
      <c r="UXP1" s="14"/>
      <c r="UXQ1" s="14"/>
      <c r="UXR1" s="14"/>
      <c r="UXS1" s="14"/>
      <c r="UXT1" s="14"/>
      <c r="UXU1" s="14"/>
      <c r="UXV1" s="14"/>
      <c r="UXW1" s="14"/>
      <c r="UXX1" s="14"/>
      <c r="UXY1" s="14"/>
      <c r="UXZ1" s="14"/>
      <c r="UYA1" s="14"/>
      <c r="UYB1" s="14"/>
      <c r="UYC1" s="14"/>
      <c r="UYD1" s="14"/>
      <c r="UYE1" s="14"/>
      <c r="UYF1" s="14"/>
      <c r="UYG1" s="14"/>
      <c r="UYH1" s="14"/>
      <c r="UYI1" s="14"/>
      <c r="UYJ1" s="14"/>
      <c r="UYK1" s="14"/>
      <c r="UYL1" s="14"/>
      <c r="UYM1" s="14"/>
      <c r="UYN1" s="14"/>
      <c r="UYO1" s="14"/>
      <c r="UYP1" s="14"/>
      <c r="UYQ1" s="14"/>
      <c r="UYR1" s="14"/>
      <c r="UYS1" s="14"/>
      <c r="UYT1" s="14"/>
      <c r="UYU1" s="14"/>
      <c r="UYV1" s="14"/>
      <c r="UYW1" s="14"/>
      <c r="UYX1" s="14"/>
      <c r="UYY1" s="14"/>
      <c r="UYZ1" s="14"/>
      <c r="UZA1" s="14"/>
      <c r="UZB1" s="14"/>
      <c r="UZC1" s="14"/>
      <c r="UZD1" s="14"/>
      <c r="UZE1" s="14"/>
      <c r="UZF1" s="14"/>
      <c r="UZG1" s="14"/>
      <c r="UZH1" s="14"/>
      <c r="UZI1" s="14"/>
      <c r="UZJ1" s="14"/>
      <c r="UZK1" s="14"/>
      <c r="UZL1" s="14"/>
      <c r="UZM1" s="14"/>
      <c r="UZN1" s="14"/>
      <c r="UZO1" s="14"/>
      <c r="UZP1" s="14"/>
      <c r="UZQ1" s="14"/>
      <c r="UZR1" s="14"/>
      <c r="UZS1" s="14"/>
      <c r="UZT1" s="14"/>
      <c r="UZU1" s="14"/>
      <c r="UZV1" s="14"/>
      <c r="UZW1" s="14"/>
      <c r="UZX1" s="14"/>
      <c r="UZY1" s="14"/>
      <c r="UZZ1" s="14"/>
      <c r="VAA1" s="14"/>
      <c r="VAB1" s="14"/>
      <c r="VAC1" s="14"/>
      <c r="VAD1" s="14"/>
      <c r="VAE1" s="14"/>
      <c r="VAF1" s="14"/>
      <c r="VAG1" s="14"/>
      <c r="VAH1" s="14"/>
      <c r="VAI1" s="14"/>
      <c r="VAJ1" s="14"/>
      <c r="VAK1" s="14"/>
      <c r="VAL1" s="14"/>
      <c r="VAM1" s="14"/>
      <c r="VAN1" s="14"/>
      <c r="VAO1" s="14"/>
      <c r="VAP1" s="14"/>
      <c r="VAQ1" s="14"/>
      <c r="VAR1" s="14"/>
      <c r="VAS1" s="14"/>
      <c r="VAT1" s="14"/>
      <c r="VAU1" s="14"/>
      <c r="VAV1" s="14"/>
      <c r="VAW1" s="14"/>
      <c r="VAX1" s="14"/>
      <c r="VAY1" s="14"/>
      <c r="VAZ1" s="14"/>
      <c r="VBA1" s="14"/>
      <c r="VBB1" s="14"/>
      <c r="VBC1" s="14"/>
      <c r="VBD1" s="14"/>
      <c r="VBE1" s="14"/>
      <c r="VBF1" s="14"/>
      <c r="VBG1" s="14"/>
      <c r="VBH1" s="14"/>
      <c r="VBI1" s="14"/>
      <c r="VBJ1" s="14"/>
      <c r="VBK1" s="14"/>
      <c r="VBL1" s="14"/>
      <c r="VBM1" s="14"/>
      <c r="VBN1" s="14"/>
      <c r="VBO1" s="14"/>
      <c r="VBP1" s="14"/>
      <c r="VBQ1" s="14"/>
      <c r="VBR1" s="14"/>
      <c r="VBS1" s="14"/>
      <c r="VBT1" s="14"/>
      <c r="VBU1" s="14"/>
      <c r="VBV1" s="14"/>
      <c r="VBW1" s="14"/>
      <c r="VBX1" s="14"/>
      <c r="VBY1" s="14"/>
      <c r="VBZ1" s="14"/>
      <c r="VCA1" s="14"/>
      <c r="VCB1" s="14"/>
      <c r="VCC1" s="14"/>
      <c r="VCD1" s="14"/>
      <c r="VCE1" s="14"/>
      <c r="VCF1" s="14"/>
      <c r="VCG1" s="14"/>
      <c r="VCH1" s="14"/>
      <c r="VCI1" s="14"/>
      <c r="VCJ1" s="14"/>
      <c r="VCK1" s="14"/>
      <c r="VCL1" s="14"/>
      <c r="VCM1" s="14"/>
      <c r="VCN1" s="14"/>
      <c r="VCO1" s="14"/>
      <c r="VCP1" s="14"/>
      <c r="VCQ1" s="14"/>
      <c r="VCR1" s="14"/>
      <c r="VCS1" s="14"/>
      <c r="VCT1" s="14"/>
      <c r="VCU1" s="14"/>
      <c r="VCV1" s="14"/>
      <c r="VCW1" s="14"/>
      <c r="VCX1" s="14"/>
      <c r="VCY1" s="14"/>
      <c r="VCZ1" s="14"/>
      <c r="VDA1" s="14"/>
      <c r="VDB1" s="14"/>
      <c r="VDC1" s="14"/>
      <c r="VDD1" s="14"/>
      <c r="VDE1" s="14"/>
      <c r="VDF1" s="14"/>
      <c r="VDG1" s="14"/>
      <c r="VDH1" s="14"/>
      <c r="VDI1" s="14"/>
      <c r="VDJ1" s="14"/>
      <c r="VDK1" s="14"/>
      <c r="VDL1" s="14"/>
      <c r="VDM1" s="14"/>
      <c r="VDN1" s="14"/>
      <c r="VDO1" s="14"/>
      <c r="VDP1" s="14"/>
      <c r="VDQ1" s="14"/>
      <c r="VDR1" s="14"/>
      <c r="VDS1" s="14"/>
      <c r="VDT1" s="14"/>
      <c r="VDU1" s="14"/>
      <c r="VDV1" s="14"/>
      <c r="VDW1" s="14"/>
      <c r="VDX1" s="14"/>
      <c r="VDY1" s="14"/>
      <c r="VDZ1" s="14"/>
      <c r="VEA1" s="14"/>
      <c r="VEB1" s="14"/>
      <c r="VEC1" s="14"/>
      <c r="VED1" s="14"/>
      <c r="VEE1" s="14"/>
      <c r="VEF1" s="14"/>
      <c r="VEG1" s="14"/>
      <c r="VEH1" s="14"/>
      <c r="VEI1" s="14"/>
      <c r="VEJ1" s="14"/>
      <c r="VEK1" s="14"/>
      <c r="VEL1" s="14"/>
      <c r="VEM1" s="14"/>
      <c r="VEN1" s="14"/>
      <c r="VEO1" s="14"/>
      <c r="VEP1" s="14"/>
      <c r="VEQ1" s="14"/>
      <c r="VER1" s="14"/>
      <c r="VES1" s="14"/>
      <c r="VET1" s="14"/>
      <c r="VEU1" s="14"/>
      <c r="VEV1" s="14"/>
      <c r="VEW1" s="14"/>
      <c r="VEX1" s="14"/>
      <c r="VEY1" s="14"/>
      <c r="VEZ1" s="14"/>
      <c r="VFA1" s="14"/>
      <c r="VFB1" s="14"/>
      <c r="VFC1" s="14"/>
      <c r="VFD1" s="14"/>
      <c r="VFE1" s="14"/>
      <c r="VFF1" s="14"/>
      <c r="VFG1" s="14"/>
      <c r="VFH1" s="14"/>
      <c r="VFI1" s="14"/>
      <c r="VFJ1" s="14"/>
      <c r="VFK1" s="14"/>
      <c r="VFL1" s="14"/>
      <c r="VFM1" s="14"/>
      <c r="VFN1" s="14"/>
      <c r="VFO1" s="14"/>
      <c r="VFP1" s="14"/>
      <c r="VFQ1" s="14"/>
      <c r="VFR1" s="14"/>
      <c r="VFS1" s="14"/>
      <c r="VFT1" s="14"/>
      <c r="VFU1" s="14"/>
      <c r="VFV1" s="14"/>
      <c r="VFW1" s="14"/>
      <c r="VFX1" s="14"/>
      <c r="VFY1" s="14"/>
      <c r="VFZ1" s="14"/>
      <c r="VGA1" s="14"/>
      <c r="VGB1" s="14"/>
      <c r="VGC1" s="14"/>
      <c r="VGD1" s="14"/>
      <c r="VGE1" s="14"/>
      <c r="VGF1" s="14"/>
      <c r="VGG1" s="14"/>
      <c r="VGH1" s="14"/>
      <c r="VGI1" s="14"/>
      <c r="VGJ1" s="14"/>
      <c r="VGK1" s="14"/>
      <c r="VGL1" s="14"/>
      <c r="VGM1" s="14"/>
      <c r="VGN1" s="14"/>
      <c r="VGO1" s="14"/>
      <c r="VGP1" s="14"/>
      <c r="VGQ1" s="14"/>
      <c r="VGR1" s="14"/>
      <c r="VGS1" s="14"/>
      <c r="VGT1" s="14"/>
      <c r="VGU1" s="14"/>
      <c r="VGV1" s="14"/>
      <c r="VGW1" s="14"/>
      <c r="VGX1" s="14"/>
      <c r="VGY1" s="14"/>
      <c r="VGZ1" s="14"/>
      <c r="VHA1" s="14"/>
      <c r="VHB1" s="14"/>
      <c r="VHC1" s="14"/>
      <c r="VHD1" s="14"/>
      <c r="VHE1" s="14"/>
      <c r="VHF1" s="14"/>
      <c r="VHG1" s="14"/>
      <c r="VHH1" s="14"/>
      <c r="VHI1" s="14"/>
      <c r="VHJ1" s="14"/>
      <c r="VHK1" s="14"/>
      <c r="VHL1" s="14"/>
      <c r="VHM1" s="14"/>
      <c r="VHN1" s="14"/>
      <c r="VHO1" s="14"/>
      <c r="VHP1" s="14"/>
      <c r="VHQ1" s="14"/>
      <c r="VHR1" s="14"/>
      <c r="VHS1" s="14"/>
      <c r="VHT1" s="14"/>
      <c r="VHU1" s="14"/>
      <c r="VHV1" s="14"/>
      <c r="VHW1" s="14"/>
      <c r="VHX1" s="14"/>
      <c r="VHY1" s="14"/>
      <c r="VHZ1" s="14"/>
      <c r="VIA1" s="14"/>
      <c r="VIB1" s="14"/>
      <c r="VIC1" s="14"/>
      <c r="VID1" s="14"/>
      <c r="VIE1" s="14"/>
      <c r="VIF1" s="14"/>
      <c r="VIG1" s="14"/>
      <c r="VIH1" s="14"/>
      <c r="VII1" s="14"/>
      <c r="VIJ1" s="14"/>
      <c r="VIK1" s="14"/>
      <c r="VIL1" s="14"/>
      <c r="VIM1" s="14"/>
      <c r="VIN1" s="14"/>
      <c r="VIO1" s="14"/>
      <c r="VIP1" s="14"/>
      <c r="VIQ1" s="14"/>
      <c r="VIR1" s="14"/>
      <c r="VIS1" s="14"/>
      <c r="VIT1" s="14"/>
      <c r="VIU1" s="14"/>
      <c r="VIV1" s="14"/>
      <c r="VIW1" s="14"/>
      <c r="VIX1" s="14"/>
      <c r="VIY1" s="14"/>
      <c r="VIZ1" s="14"/>
      <c r="VJA1" s="14"/>
      <c r="VJB1" s="14"/>
      <c r="VJC1" s="14"/>
      <c r="VJD1" s="14"/>
      <c r="VJE1" s="14"/>
      <c r="VJF1" s="14"/>
      <c r="VJG1" s="14"/>
      <c r="VJH1" s="14"/>
      <c r="VJI1" s="14"/>
      <c r="VJJ1" s="14"/>
      <c r="VJK1" s="14"/>
      <c r="VJL1" s="14"/>
      <c r="VJM1" s="14"/>
      <c r="VJN1" s="14"/>
      <c r="VJO1" s="14"/>
      <c r="VJP1" s="14"/>
      <c r="VJQ1" s="14"/>
      <c r="VJR1" s="14"/>
      <c r="VJS1" s="14"/>
      <c r="VJT1" s="14"/>
      <c r="VJU1" s="14"/>
      <c r="VJV1" s="14"/>
      <c r="VJW1" s="14"/>
      <c r="VJX1" s="14"/>
      <c r="VJY1" s="14"/>
      <c r="VJZ1" s="14"/>
      <c r="VKA1" s="14"/>
      <c r="VKB1" s="14"/>
      <c r="VKC1" s="14"/>
      <c r="VKD1" s="14"/>
      <c r="VKE1" s="14"/>
      <c r="VKF1" s="14"/>
      <c r="VKG1" s="14"/>
      <c r="VKH1" s="14"/>
      <c r="VKI1" s="14"/>
      <c r="VKJ1" s="14"/>
      <c r="VKK1" s="14"/>
      <c r="VKL1" s="14"/>
      <c r="VKM1" s="14"/>
      <c r="VKN1" s="14"/>
      <c r="VKO1" s="14"/>
      <c r="VKP1" s="14"/>
      <c r="VKQ1" s="14"/>
      <c r="VKR1" s="14"/>
      <c r="VKS1" s="14"/>
      <c r="VKT1" s="14"/>
      <c r="VKU1" s="14"/>
      <c r="VKV1" s="14"/>
      <c r="VKW1" s="14"/>
      <c r="VKX1" s="14"/>
      <c r="VKY1" s="14"/>
      <c r="VKZ1" s="14"/>
      <c r="VLA1" s="14"/>
      <c r="VLB1" s="14"/>
      <c r="VLC1" s="14"/>
      <c r="VLD1" s="14"/>
      <c r="VLE1" s="14"/>
      <c r="VLF1" s="14"/>
      <c r="VLG1" s="14"/>
      <c r="VLH1" s="14"/>
      <c r="VLI1" s="14"/>
      <c r="VLJ1" s="14"/>
      <c r="VLK1" s="14"/>
      <c r="VLL1" s="14"/>
      <c r="VLM1" s="14"/>
      <c r="VLN1" s="14"/>
      <c r="VLO1" s="14"/>
      <c r="VLP1" s="14"/>
      <c r="VLQ1" s="14"/>
      <c r="VLR1" s="14"/>
      <c r="VLS1" s="14"/>
      <c r="VLT1" s="14"/>
      <c r="VLU1" s="14"/>
      <c r="VLV1" s="14"/>
      <c r="VLW1" s="14"/>
      <c r="VLX1" s="14"/>
      <c r="VLY1" s="14"/>
      <c r="VLZ1" s="14"/>
      <c r="VMA1" s="14"/>
      <c r="VMB1" s="14"/>
      <c r="VMC1" s="14"/>
      <c r="VMD1" s="14"/>
      <c r="VME1" s="14"/>
      <c r="VMF1" s="14"/>
      <c r="VMG1" s="14"/>
      <c r="VMH1" s="14"/>
      <c r="VMI1" s="14"/>
      <c r="VMJ1" s="14"/>
      <c r="VMK1" s="14"/>
      <c r="VML1" s="14"/>
      <c r="VMM1" s="14"/>
      <c r="VMN1" s="14"/>
      <c r="VMO1" s="14"/>
      <c r="VMP1" s="14"/>
      <c r="VMQ1" s="14"/>
      <c r="VMR1" s="14"/>
      <c r="VMS1" s="14"/>
      <c r="VMT1" s="14"/>
      <c r="VMU1" s="14"/>
      <c r="VMV1" s="14"/>
      <c r="VMW1" s="14"/>
      <c r="VMX1" s="14"/>
      <c r="VMY1" s="14"/>
      <c r="VMZ1" s="14"/>
      <c r="VNA1" s="14"/>
      <c r="VNB1" s="14"/>
      <c r="VNC1" s="14"/>
      <c r="VND1" s="14"/>
      <c r="VNE1" s="14"/>
      <c r="VNF1" s="14"/>
      <c r="VNG1" s="14"/>
      <c r="VNH1" s="14"/>
      <c r="VNI1" s="14"/>
      <c r="VNJ1" s="14"/>
      <c r="VNK1" s="14"/>
      <c r="VNL1" s="14"/>
      <c r="VNM1" s="14"/>
      <c r="VNN1" s="14"/>
      <c r="VNO1" s="14"/>
      <c r="VNP1" s="14"/>
      <c r="VNQ1" s="14"/>
      <c r="VNR1" s="14"/>
      <c r="VNS1" s="14"/>
      <c r="VNT1" s="14"/>
      <c r="VNU1" s="14"/>
      <c r="VNV1" s="14"/>
      <c r="VNW1" s="14"/>
      <c r="VNX1" s="14"/>
      <c r="VNY1" s="14"/>
      <c r="VNZ1" s="14"/>
      <c r="VOA1" s="14"/>
      <c r="VOB1" s="14"/>
      <c r="VOC1" s="14"/>
      <c r="VOD1" s="14"/>
      <c r="VOE1" s="14"/>
      <c r="VOF1" s="14"/>
      <c r="VOG1" s="14"/>
      <c r="VOH1" s="14"/>
      <c r="VOI1" s="14"/>
      <c r="VOJ1" s="14"/>
      <c r="VOK1" s="14"/>
      <c r="VOL1" s="14"/>
      <c r="VOM1" s="14"/>
      <c r="VON1" s="14"/>
      <c r="VOO1" s="14"/>
      <c r="VOP1" s="14"/>
      <c r="VOQ1" s="14"/>
      <c r="VOR1" s="14"/>
      <c r="VOS1" s="14"/>
      <c r="VOT1" s="14"/>
      <c r="VOU1" s="14"/>
      <c r="VOV1" s="14"/>
      <c r="VOW1" s="14"/>
      <c r="VOX1" s="14"/>
      <c r="VOY1" s="14"/>
      <c r="VOZ1" s="14"/>
      <c r="VPA1" s="14"/>
      <c r="VPB1" s="14"/>
      <c r="VPC1" s="14"/>
      <c r="VPD1" s="14"/>
      <c r="VPE1" s="14"/>
      <c r="VPF1" s="14"/>
      <c r="VPG1" s="14"/>
      <c r="VPH1" s="14"/>
      <c r="VPI1" s="14"/>
      <c r="VPJ1" s="14"/>
      <c r="VPK1" s="14"/>
      <c r="VPL1" s="14"/>
      <c r="VPM1" s="14"/>
      <c r="VPN1" s="14"/>
      <c r="VPO1" s="14"/>
      <c r="VPP1" s="14"/>
      <c r="VPQ1" s="14"/>
      <c r="VPR1" s="14"/>
      <c r="VPS1" s="14"/>
      <c r="VPT1" s="14"/>
      <c r="VPU1" s="14"/>
      <c r="VPV1" s="14"/>
      <c r="VPW1" s="14"/>
      <c r="VPX1" s="14"/>
      <c r="VPY1" s="14"/>
      <c r="VPZ1" s="14"/>
      <c r="VQA1" s="14"/>
      <c r="VQB1" s="14"/>
      <c r="VQC1" s="14"/>
      <c r="VQD1" s="14"/>
      <c r="VQE1" s="14"/>
      <c r="VQF1" s="14"/>
      <c r="VQG1" s="14"/>
      <c r="VQH1" s="14"/>
      <c r="VQI1" s="14"/>
      <c r="VQJ1" s="14"/>
      <c r="VQK1" s="14"/>
      <c r="VQL1" s="14"/>
      <c r="VQM1" s="14"/>
      <c r="VQN1" s="14"/>
      <c r="VQO1" s="14"/>
      <c r="VQP1" s="14"/>
      <c r="VQQ1" s="14"/>
      <c r="VQR1" s="14"/>
      <c r="VQS1" s="14"/>
      <c r="VQT1" s="14"/>
      <c r="VQU1" s="14"/>
      <c r="VQV1" s="14"/>
      <c r="VQW1" s="14"/>
      <c r="VQX1" s="14"/>
      <c r="VQY1" s="14"/>
      <c r="VQZ1" s="14"/>
      <c r="VRA1" s="14"/>
      <c r="VRB1" s="14"/>
      <c r="VRC1" s="14"/>
      <c r="VRD1" s="14"/>
      <c r="VRE1" s="14"/>
      <c r="VRF1" s="14"/>
      <c r="VRG1" s="14"/>
      <c r="VRH1" s="14"/>
      <c r="VRI1" s="14"/>
      <c r="VRJ1" s="14"/>
      <c r="VRK1" s="14"/>
      <c r="VRL1" s="14"/>
      <c r="VRM1" s="14"/>
      <c r="VRN1" s="14"/>
      <c r="VRO1" s="14"/>
      <c r="VRP1" s="14"/>
      <c r="VRQ1" s="14"/>
      <c r="VRR1" s="14"/>
      <c r="VRS1" s="14"/>
      <c r="VRT1" s="14"/>
      <c r="VRU1" s="14"/>
      <c r="VRV1" s="14"/>
      <c r="VRW1" s="14"/>
      <c r="VRX1" s="14"/>
      <c r="VRY1" s="14"/>
      <c r="VRZ1" s="14"/>
      <c r="VSA1" s="14"/>
      <c r="VSB1" s="14"/>
      <c r="VSC1" s="14"/>
      <c r="VSD1" s="14"/>
      <c r="VSE1" s="14"/>
      <c r="VSF1" s="14"/>
      <c r="VSG1" s="14"/>
      <c r="VSH1" s="14"/>
      <c r="VSI1" s="14"/>
      <c r="VSJ1" s="14"/>
      <c r="VSK1" s="14"/>
      <c r="VSL1" s="14"/>
      <c r="VSM1" s="14"/>
      <c r="VSN1" s="14"/>
      <c r="VSO1" s="14"/>
      <c r="VSP1" s="14"/>
      <c r="VSQ1" s="14"/>
      <c r="VSR1" s="14"/>
      <c r="VSS1" s="14"/>
      <c r="VST1" s="14"/>
      <c r="VSU1" s="14"/>
      <c r="VSV1" s="14"/>
      <c r="VSW1" s="14"/>
      <c r="VSX1" s="14"/>
      <c r="VSY1" s="14"/>
      <c r="VSZ1" s="14"/>
      <c r="VTA1" s="14"/>
      <c r="VTB1" s="14"/>
      <c r="VTC1" s="14"/>
      <c r="VTD1" s="14"/>
      <c r="VTE1" s="14"/>
      <c r="VTF1" s="14"/>
      <c r="VTG1" s="14"/>
      <c r="VTH1" s="14"/>
      <c r="VTI1" s="14"/>
      <c r="VTJ1" s="14"/>
      <c r="VTK1" s="14"/>
      <c r="VTL1" s="14"/>
      <c r="VTM1" s="14"/>
      <c r="VTN1" s="14"/>
      <c r="VTO1" s="14"/>
      <c r="VTP1" s="14"/>
      <c r="VTQ1" s="14"/>
      <c r="VTR1" s="14"/>
      <c r="VTS1" s="14"/>
      <c r="VTT1" s="14"/>
      <c r="VTU1" s="14"/>
      <c r="VTV1" s="14"/>
      <c r="VTW1" s="14"/>
      <c r="VTX1" s="14"/>
      <c r="VTY1" s="14"/>
      <c r="VTZ1" s="14"/>
      <c r="VUA1" s="14"/>
      <c r="VUB1" s="14"/>
      <c r="VUC1" s="14"/>
      <c r="VUD1" s="14"/>
      <c r="VUE1" s="14"/>
      <c r="VUF1" s="14"/>
      <c r="VUG1" s="14"/>
      <c r="VUH1" s="14"/>
      <c r="VUI1" s="14"/>
      <c r="VUJ1" s="14"/>
      <c r="VUK1" s="14"/>
      <c r="VUL1" s="14"/>
      <c r="VUM1" s="14"/>
      <c r="VUN1" s="14"/>
      <c r="VUO1" s="14"/>
      <c r="VUP1" s="14"/>
      <c r="VUQ1" s="14"/>
      <c r="VUR1" s="14"/>
      <c r="VUS1" s="14"/>
      <c r="VUT1" s="14"/>
      <c r="VUU1" s="14"/>
      <c r="VUV1" s="14"/>
      <c r="VUW1" s="14"/>
      <c r="VUX1" s="14"/>
      <c r="VUY1" s="14"/>
      <c r="VUZ1" s="14"/>
      <c r="VVA1" s="14"/>
      <c r="VVB1" s="14"/>
      <c r="VVC1" s="14"/>
      <c r="VVD1" s="14"/>
      <c r="VVE1" s="14"/>
      <c r="VVF1" s="14"/>
      <c r="VVG1" s="14"/>
      <c r="VVH1" s="14"/>
      <c r="VVI1" s="14"/>
      <c r="VVJ1" s="14"/>
      <c r="VVK1" s="14"/>
      <c r="VVL1" s="14"/>
      <c r="VVM1" s="14"/>
      <c r="VVN1" s="14"/>
      <c r="VVO1" s="14"/>
      <c r="VVP1" s="14"/>
      <c r="VVQ1" s="14"/>
      <c r="VVR1" s="14"/>
      <c r="VVS1" s="14"/>
      <c r="VVT1" s="14"/>
      <c r="VVU1" s="14"/>
      <c r="VVV1" s="14"/>
      <c r="VVW1" s="14"/>
      <c r="VVX1" s="14"/>
      <c r="VVY1" s="14"/>
      <c r="VVZ1" s="14"/>
      <c r="VWA1" s="14"/>
      <c r="VWB1" s="14"/>
      <c r="VWC1" s="14"/>
      <c r="VWD1" s="14"/>
      <c r="VWE1" s="14"/>
      <c r="VWF1" s="14"/>
      <c r="VWG1" s="14"/>
      <c r="VWH1" s="14"/>
      <c r="VWI1" s="14"/>
      <c r="VWJ1" s="14"/>
      <c r="VWK1" s="14"/>
      <c r="VWL1" s="14"/>
      <c r="VWM1" s="14"/>
      <c r="VWN1" s="14"/>
      <c r="VWO1" s="14"/>
      <c r="VWP1" s="14"/>
      <c r="VWQ1" s="14"/>
      <c r="VWR1" s="14"/>
      <c r="VWS1" s="14"/>
      <c r="VWT1" s="14"/>
      <c r="VWU1" s="14"/>
      <c r="VWV1" s="14"/>
      <c r="VWW1" s="14"/>
      <c r="VWX1" s="14"/>
      <c r="VWY1" s="14"/>
      <c r="VWZ1" s="14"/>
      <c r="VXA1" s="14"/>
      <c r="VXB1" s="14"/>
      <c r="VXC1" s="14"/>
      <c r="VXD1" s="14"/>
      <c r="VXE1" s="14"/>
      <c r="VXF1" s="14"/>
      <c r="VXG1" s="14"/>
      <c r="VXH1" s="14"/>
      <c r="VXI1" s="14"/>
      <c r="VXJ1" s="14"/>
      <c r="VXK1" s="14"/>
      <c r="VXL1" s="14"/>
      <c r="VXM1" s="14"/>
      <c r="VXN1" s="14"/>
      <c r="VXO1" s="14"/>
      <c r="VXP1" s="14"/>
      <c r="VXQ1" s="14"/>
      <c r="VXR1" s="14"/>
      <c r="VXS1" s="14"/>
      <c r="VXT1" s="14"/>
      <c r="VXU1" s="14"/>
      <c r="VXV1" s="14"/>
      <c r="VXW1" s="14"/>
      <c r="VXX1" s="14"/>
      <c r="VXY1" s="14"/>
      <c r="VXZ1" s="14"/>
      <c r="VYA1" s="14"/>
      <c r="VYB1" s="14"/>
      <c r="VYC1" s="14"/>
      <c r="VYD1" s="14"/>
      <c r="VYE1" s="14"/>
      <c r="VYF1" s="14"/>
      <c r="VYG1" s="14"/>
      <c r="VYH1" s="14"/>
      <c r="VYI1" s="14"/>
      <c r="VYJ1" s="14"/>
      <c r="VYK1" s="14"/>
      <c r="VYL1" s="14"/>
      <c r="VYM1" s="14"/>
      <c r="VYN1" s="14"/>
      <c r="VYO1" s="14"/>
      <c r="VYP1" s="14"/>
      <c r="VYQ1" s="14"/>
      <c r="VYR1" s="14"/>
      <c r="VYS1" s="14"/>
      <c r="VYT1" s="14"/>
      <c r="VYU1" s="14"/>
      <c r="VYV1" s="14"/>
      <c r="VYW1" s="14"/>
      <c r="VYX1" s="14"/>
      <c r="VYY1" s="14"/>
      <c r="VYZ1" s="14"/>
      <c r="VZA1" s="14"/>
      <c r="VZB1" s="14"/>
      <c r="VZC1" s="14"/>
      <c r="VZD1" s="14"/>
      <c r="VZE1" s="14"/>
      <c r="VZF1" s="14"/>
      <c r="VZG1" s="14"/>
      <c r="VZH1" s="14"/>
      <c r="VZI1" s="14"/>
      <c r="VZJ1" s="14"/>
      <c r="VZK1" s="14"/>
      <c r="VZL1" s="14"/>
      <c r="VZM1" s="14"/>
      <c r="VZN1" s="14"/>
      <c r="VZO1" s="14"/>
      <c r="VZP1" s="14"/>
      <c r="VZQ1" s="14"/>
      <c r="VZR1" s="14"/>
      <c r="VZS1" s="14"/>
      <c r="VZT1" s="14"/>
      <c r="VZU1" s="14"/>
      <c r="VZV1" s="14"/>
      <c r="VZW1" s="14"/>
      <c r="VZX1" s="14"/>
      <c r="VZY1" s="14"/>
      <c r="VZZ1" s="14"/>
      <c r="WAA1" s="14"/>
      <c r="WAB1" s="14"/>
      <c r="WAC1" s="14"/>
      <c r="WAD1" s="14"/>
      <c r="WAE1" s="14"/>
      <c r="WAF1" s="14"/>
      <c r="WAG1" s="14"/>
      <c r="WAH1" s="14"/>
      <c r="WAI1" s="14"/>
      <c r="WAJ1" s="14"/>
      <c r="WAK1" s="14"/>
      <c r="WAL1" s="14"/>
      <c r="WAM1" s="14"/>
      <c r="WAN1" s="14"/>
      <c r="WAO1" s="14"/>
      <c r="WAP1" s="14"/>
      <c r="WAQ1" s="14"/>
      <c r="WAR1" s="14"/>
      <c r="WAS1" s="14"/>
      <c r="WAT1" s="14"/>
      <c r="WAU1" s="14"/>
      <c r="WAV1" s="14"/>
      <c r="WAW1" s="14"/>
      <c r="WAX1" s="14"/>
      <c r="WAY1" s="14"/>
      <c r="WAZ1" s="14"/>
      <c r="WBA1" s="14"/>
      <c r="WBB1" s="14"/>
      <c r="WBC1" s="14"/>
      <c r="WBD1" s="14"/>
      <c r="WBE1" s="14"/>
      <c r="WBF1" s="14"/>
      <c r="WBG1" s="14"/>
      <c r="WBH1" s="14"/>
      <c r="WBI1" s="14"/>
      <c r="WBJ1" s="14"/>
      <c r="WBK1" s="14"/>
      <c r="WBL1" s="14"/>
      <c r="WBM1" s="14"/>
      <c r="WBN1" s="14"/>
      <c r="WBO1" s="14"/>
      <c r="WBP1" s="14"/>
      <c r="WBQ1" s="14"/>
      <c r="WBR1" s="14"/>
      <c r="WBS1" s="14"/>
      <c r="WBT1" s="14"/>
      <c r="WBU1" s="14"/>
      <c r="WBV1" s="14"/>
      <c r="WBW1" s="14"/>
      <c r="WBX1" s="14"/>
      <c r="WBY1" s="14"/>
      <c r="WBZ1" s="14"/>
      <c r="WCA1" s="14"/>
      <c r="WCB1" s="14"/>
      <c r="WCC1" s="14"/>
      <c r="WCD1" s="14"/>
      <c r="WCE1" s="14"/>
      <c r="WCF1" s="14"/>
      <c r="WCG1" s="14"/>
      <c r="WCH1" s="14"/>
      <c r="WCI1" s="14"/>
      <c r="WCJ1" s="14"/>
      <c r="WCK1" s="14"/>
      <c r="WCL1" s="14"/>
      <c r="WCM1" s="14"/>
      <c r="WCN1" s="14"/>
      <c r="WCO1" s="14"/>
      <c r="WCP1" s="14"/>
      <c r="WCQ1" s="14"/>
      <c r="WCR1" s="14"/>
      <c r="WCS1" s="14"/>
      <c r="WCT1" s="14"/>
      <c r="WCU1" s="14"/>
      <c r="WCV1" s="14"/>
      <c r="WCW1" s="14"/>
      <c r="WCX1" s="14"/>
      <c r="WCY1" s="14"/>
      <c r="WCZ1" s="14"/>
      <c r="WDA1" s="14"/>
      <c r="WDB1" s="14"/>
      <c r="WDC1" s="14"/>
      <c r="WDD1" s="14"/>
      <c r="WDE1" s="14"/>
      <c r="WDF1" s="14"/>
      <c r="WDG1" s="14"/>
      <c r="WDH1" s="14"/>
      <c r="WDI1" s="14"/>
      <c r="WDJ1" s="14"/>
      <c r="WDK1" s="14"/>
      <c r="WDL1" s="14"/>
      <c r="WDM1" s="14"/>
      <c r="WDN1" s="14"/>
      <c r="WDO1" s="14"/>
      <c r="WDP1" s="14"/>
      <c r="WDQ1" s="14"/>
      <c r="WDR1" s="14"/>
      <c r="WDS1" s="14"/>
      <c r="WDT1" s="14"/>
      <c r="WDU1" s="14"/>
      <c r="WDV1" s="14"/>
      <c r="WDW1" s="14"/>
      <c r="WDX1" s="14"/>
      <c r="WDY1" s="14"/>
      <c r="WDZ1" s="14"/>
      <c r="WEA1" s="14"/>
      <c r="WEB1" s="14"/>
      <c r="WEC1" s="14"/>
      <c r="WED1" s="14"/>
      <c r="WEE1" s="14"/>
      <c r="WEF1" s="14"/>
      <c r="WEG1" s="14"/>
      <c r="WEH1" s="14"/>
      <c r="WEI1" s="14"/>
      <c r="WEJ1" s="14"/>
      <c r="WEK1" s="14"/>
      <c r="WEL1" s="14"/>
      <c r="WEM1" s="14"/>
      <c r="WEN1" s="14"/>
      <c r="WEO1" s="14"/>
      <c r="WEP1" s="14"/>
      <c r="WEQ1" s="14"/>
      <c r="WER1" s="14"/>
      <c r="WES1" s="14"/>
      <c r="WET1" s="14"/>
      <c r="WEU1" s="14"/>
      <c r="WEV1" s="14"/>
      <c r="WEW1" s="14"/>
      <c r="WEX1" s="14"/>
      <c r="WEY1" s="14"/>
      <c r="WEZ1" s="14"/>
      <c r="WFA1" s="14"/>
      <c r="WFB1" s="14"/>
      <c r="WFC1" s="14"/>
      <c r="WFD1" s="14"/>
      <c r="WFE1" s="14"/>
      <c r="WFF1" s="14"/>
      <c r="WFG1" s="14"/>
      <c r="WFH1" s="14"/>
      <c r="WFI1" s="14"/>
      <c r="WFJ1" s="14"/>
      <c r="WFK1" s="14"/>
      <c r="WFL1" s="14"/>
      <c r="WFM1" s="14"/>
      <c r="WFN1" s="14"/>
      <c r="WFO1" s="14"/>
      <c r="WFP1" s="14"/>
      <c r="WFQ1" s="14"/>
      <c r="WFR1" s="14"/>
      <c r="WFS1" s="14"/>
      <c r="WFT1" s="14"/>
      <c r="WFU1" s="14"/>
      <c r="WFV1" s="14"/>
      <c r="WFW1" s="14"/>
      <c r="WFX1" s="14"/>
      <c r="WFY1" s="14"/>
      <c r="WFZ1" s="14"/>
      <c r="WGA1" s="14"/>
      <c r="WGB1" s="14"/>
      <c r="WGC1" s="14"/>
      <c r="WGD1" s="14"/>
      <c r="WGE1" s="14"/>
      <c r="WGF1" s="14"/>
      <c r="WGG1" s="14"/>
      <c r="WGH1" s="14"/>
      <c r="WGI1" s="14"/>
      <c r="WGJ1" s="14"/>
      <c r="WGK1" s="14"/>
      <c r="WGL1" s="14"/>
      <c r="WGM1" s="14"/>
      <c r="WGN1" s="14"/>
      <c r="WGO1" s="14"/>
      <c r="WGP1" s="14"/>
      <c r="WGQ1" s="14"/>
      <c r="WGR1" s="14"/>
      <c r="WGS1" s="14"/>
      <c r="WGT1" s="14"/>
      <c r="WGU1" s="14"/>
      <c r="WGV1" s="14"/>
      <c r="WGW1" s="14"/>
      <c r="WGX1" s="14"/>
      <c r="WGY1" s="14"/>
      <c r="WGZ1" s="14"/>
      <c r="WHA1" s="14"/>
      <c r="WHB1" s="14"/>
      <c r="WHC1" s="14"/>
      <c r="WHD1" s="14"/>
      <c r="WHE1" s="14"/>
      <c r="WHF1" s="14"/>
      <c r="WHG1" s="14"/>
      <c r="WHH1" s="14"/>
      <c r="WHI1" s="14"/>
      <c r="WHJ1" s="14"/>
      <c r="WHK1" s="14"/>
      <c r="WHL1" s="14"/>
      <c r="WHM1" s="14"/>
      <c r="WHN1" s="14"/>
      <c r="WHO1" s="14"/>
      <c r="WHP1" s="14"/>
      <c r="WHQ1" s="14"/>
      <c r="WHR1" s="14"/>
      <c r="WHS1" s="14"/>
      <c r="WHT1" s="14"/>
      <c r="WHU1" s="14"/>
      <c r="WHV1" s="14"/>
      <c r="WHW1" s="14"/>
      <c r="WHX1" s="14"/>
      <c r="WHY1" s="14"/>
      <c r="WHZ1" s="14"/>
      <c r="WIA1" s="14"/>
      <c r="WIB1" s="14"/>
      <c r="WIC1" s="14"/>
      <c r="WID1" s="14"/>
      <c r="WIE1" s="14"/>
      <c r="WIF1" s="14"/>
      <c r="WIG1" s="14"/>
      <c r="WIH1" s="14"/>
      <c r="WII1" s="14"/>
      <c r="WIJ1" s="14"/>
      <c r="WIK1" s="14"/>
      <c r="WIL1" s="14"/>
      <c r="WIM1" s="14"/>
      <c r="WIN1" s="14"/>
      <c r="WIO1" s="14"/>
      <c r="WIP1" s="14"/>
      <c r="WIQ1" s="14"/>
      <c r="WIR1" s="14"/>
      <c r="WIS1" s="14"/>
      <c r="WIT1" s="14"/>
      <c r="WIU1" s="14"/>
      <c r="WIV1" s="14"/>
      <c r="WIW1" s="14"/>
      <c r="WIX1" s="14"/>
      <c r="WIY1" s="14"/>
      <c r="WIZ1" s="14"/>
      <c r="WJA1" s="14"/>
      <c r="WJB1" s="14"/>
      <c r="WJC1" s="14"/>
      <c r="WJD1" s="14"/>
      <c r="WJE1" s="14"/>
      <c r="WJF1" s="14"/>
      <c r="WJG1" s="14"/>
      <c r="WJH1" s="14"/>
      <c r="WJI1" s="14"/>
      <c r="WJJ1" s="14"/>
      <c r="WJK1" s="14"/>
      <c r="WJL1" s="14"/>
      <c r="WJM1" s="14"/>
      <c r="WJN1" s="14"/>
      <c r="WJO1" s="14"/>
      <c r="WJP1" s="14"/>
      <c r="WJQ1" s="14"/>
      <c r="WJR1" s="14"/>
      <c r="WJS1" s="14"/>
      <c r="WJT1" s="14"/>
      <c r="WJU1" s="14"/>
      <c r="WJV1" s="14"/>
      <c r="WJW1" s="14"/>
      <c r="WJX1" s="14"/>
      <c r="WJY1" s="14"/>
      <c r="WJZ1" s="14"/>
      <c r="WKA1" s="14"/>
      <c r="WKB1" s="14"/>
      <c r="WKC1" s="14"/>
      <c r="WKD1" s="14"/>
      <c r="WKE1" s="14"/>
      <c r="WKF1" s="14"/>
      <c r="WKG1" s="14"/>
      <c r="WKH1" s="14"/>
      <c r="WKI1" s="14"/>
      <c r="WKJ1" s="14"/>
      <c r="WKK1" s="14"/>
      <c r="WKL1" s="14"/>
      <c r="WKM1" s="14"/>
      <c r="WKN1" s="14"/>
      <c r="WKO1" s="14"/>
      <c r="WKP1" s="14"/>
      <c r="WKQ1" s="14"/>
      <c r="WKR1" s="14"/>
      <c r="WKS1" s="14"/>
      <c r="WKT1" s="14"/>
      <c r="WKU1" s="14"/>
      <c r="WKV1" s="14"/>
      <c r="WKW1" s="14"/>
      <c r="WKX1" s="14"/>
      <c r="WKY1" s="14"/>
      <c r="WKZ1" s="14"/>
      <c r="WLA1" s="14"/>
      <c r="WLB1" s="14"/>
      <c r="WLC1" s="14"/>
      <c r="WLD1" s="14"/>
      <c r="WLE1" s="14"/>
      <c r="WLF1" s="14"/>
      <c r="WLG1" s="14"/>
      <c r="WLH1" s="14"/>
      <c r="WLI1" s="14"/>
      <c r="WLJ1" s="14"/>
      <c r="WLK1" s="14"/>
      <c r="WLL1" s="14"/>
      <c r="WLM1" s="14"/>
      <c r="WLN1" s="14"/>
      <c r="WLO1" s="14"/>
      <c r="WLP1" s="14"/>
      <c r="WLQ1" s="14"/>
      <c r="WLR1" s="14"/>
      <c r="WLS1" s="14"/>
      <c r="WLT1" s="14"/>
      <c r="WLU1" s="14"/>
      <c r="WLV1" s="14"/>
      <c r="WLW1" s="14"/>
      <c r="WLX1" s="14"/>
      <c r="WLY1" s="14"/>
      <c r="WLZ1" s="14"/>
      <c r="WMA1" s="14"/>
      <c r="WMB1" s="14"/>
      <c r="WMC1" s="14"/>
      <c r="WMD1" s="14"/>
      <c r="WME1" s="14"/>
      <c r="WMF1" s="14"/>
      <c r="WMG1" s="14"/>
      <c r="WMH1" s="14"/>
      <c r="WMI1" s="14"/>
      <c r="WMJ1" s="14"/>
      <c r="WMK1" s="14"/>
      <c r="WML1" s="14"/>
      <c r="WMM1" s="14"/>
      <c r="WMN1" s="14"/>
      <c r="WMO1" s="14"/>
      <c r="WMP1" s="14"/>
      <c r="WMQ1" s="14"/>
      <c r="WMR1" s="14"/>
      <c r="WMS1" s="14"/>
      <c r="WMT1" s="14"/>
      <c r="WMU1" s="14"/>
      <c r="WMV1" s="14"/>
      <c r="WMW1" s="14"/>
      <c r="WMX1" s="14"/>
      <c r="WMY1" s="14"/>
      <c r="WMZ1" s="14"/>
      <c r="WNA1" s="14"/>
      <c r="WNB1" s="14"/>
      <c r="WNC1" s="14"/>
      <c r="WND1" s="14"/>
      <c r="WNE1" s="14"/>
      <c r="WNF1" s="14"/>
      <c r="WNG1" s="14"/>
      <c r="WNH1" s="14"/>
      <c r="WNI1" s="14"/>
      <c r="WNJ1" s="14"/>
      <c r="WNK1" s="14"/>
      <c r="WNL1" s="14"/>
      <c r="WNM1" s="14"/>
      <c r="WNN1" s="14"/>
      <c r="WNO1" s="14"/>
      <c r="WNP1" s="14"/>
      <c r="WNQ1" s="14"/>
      <c r="WNR1" s="14"/>
      <c r="WNS1" s="14"/>
      <c r="WNT1" s="14"/>
      <c r="WNU1" s="14"/>
      <c r="WNV1" s="14"/>
      <c r="WNW1" s="14"/>
      <c r="WNX1" s="14"/>
      <c r="WNY1" s="14"/>
      <c r="WNZ1" s="14"/>
      <c r="WOA1" s="14"/>
      <c r="WOB1" s="14"/>
      <c r="WOC1" s="14"/>
      <c r="WOD1" s="14"/>
      <c r="WOE1" s="14"/>
      <c r="WOF1" s="14"/>
      <c r="WOG1" s="14"/>
      <c r="WOH1" s="14"/>
      <c r="WOI1" s="14"/>
      <c r="WOJ1" s="14"/>
      <c r="WOK1" s="14"/>
      <c r="WOL1" s="14"/>
      <c r="WOM1" s="14"/>
      <c r="WON1" s="14"/>
      <c r="WOO1" s="14"/>
      <c r="WOP1" s="14"/>
      <c r="WOQ1" s="14"/>
      <c r="WOR1" s="14"/>
      <c r="WOS1" s="14"/>
      <c r="WOT1" s="14"/>
      <c r="WOU1" s="14"/>
      <c r="WOV1" s="14"/>
      <c r="WOW1" s="14"/>
      <c r="WOX1" s="14"/>
      <c r="WOY1" s="14"/>
      <c r="WOZ1" s="14"/>
      <c r="WPA1" s="14"/>
      <c r="WPB1" s="14"/>
      <c r="WPC1" s="14"/>
      <c r="WPD1" s="14"/>
      <c r="WPE1" s="14"/>
      <c r="WPF1" s="14"/>
      <c r="WPG1" s="14"/>
      <c r="WPH1" s="14"/>
      <c r="WPI1" s="14"/>
      <c r="WPJ1" s="14"/>
      <c r="WPK1" s="14"/>
      <c r="WPL1" s="14"/>
      <c r="WPM1" s="14"/>
      <c r="WPN1" s="14"/>
      <c r="WPO1" s="14"/>
      <c r="WPP1" s="14"/>
      <c r="WPQ1" s="14"/>
      <c r="WPR1" s="14"/>
      <c r="WPS1" s="14"/>
      <c r="WPT1" s="14"/>
      <c r="WPU1" s="14"/>
      <c r="WPV1" s="14"/>
      <c r="WPW1" s="14"/>
      <c r="WPX1" s="14"/>
      <c r="WPY1" s="14"/>
      <c r="WPZ1" s="14"/>
      <c r="WQA1" s="14"/>
      <c r="WQB1" s="14"/>
      <c r="WQC1" s="14"/>
      <c r="WQD1" s="14"/>
      <c r="WQE1" s="14"/>
      <c r="WQF1" s="14"/>
      <c r="WQG1" s="14"/>
      <c r="WQH1" s="14"/>
      <c r="WQI1" s="14"/>
      <c r="WQJ1" s="14"/>
      <c r="WQK1" s="14"/>
      <c r="WQL1" s="14"/>
      <c r="WQM1" s="14"/>
      <c r="WQN1" s="14"/>
      <c r="WQO1" s="14"/>
      <c r="WQP1" s="14"/>
      <c r="WQQ1" s="14"/>
      <c r="WQR1" s="14"/>
      <c r="WQS1" s="14"/>
      <c r="WQT1" s="14"/>
      <c r="WQU1" s="14"/>
      <c r="WQV1" s="14"/>
      <c r="WQW1" s="14"/>
      <c r="WQX1" s="14"/>
      <c r="WQY1" s="14"/>
      <c r="WQZ1" s="14"/>
      <c r="WRA1" s="14"/>
      <c r="WRB1" s="14"/>
      <c r="WRC1" s="14"/>
      <c r="WRD1" s="14"/>
      <c r="WRE1" s="14"/>
      <c r="WRF1" s="14"/>
      <c r="WRG1" s="14"/>
      <c r="WRH1" s="14"/>
      <c r="WRI1" s="14"/>
      <c r="WRJ1" s="14"/>
      <c r="WRK1" s="14"/>
      <c r="WRL1" s="14"/>
      <c r="WRM1" s="14"/>
      <c r="WRN1" s="14"/>
      <c r="WRO1" s="14"/>
      <c r="WRP1" s="14"/>
      <c r="WRQ1" s="14"/>
      <c r="WRR1" s="14"/>
      <c r="WRS1" s="14"/>
      <c r="WRT1" s="14"/>
      <c r="WRU1" s="14"/>
      <c r="WRV1" s="14"/>
      <c r="WRW1" s="14"/>
      <c r="WRX1" s="14"/>
      <c r="WRY1" s="14"/>
      <c r="WRZ1" s="14"/>
      <c r="WSA1" s="14"/>
      <c r="WSB1" s="14"/>
      <c r="WSC1" s="14"/>
      <c r="WSD1" s="14"/>
      <c r="WSE1" s="14"/>
      <c r="WSF1" s="14"/>
      <c r="WSG1" s="14"/>
      <c r="WSH1" s="14"/>
      <c r="WSI1" s="14"/>
      <c r="WSJ1" s="14"/>
      <c r="WSK1" s="14"/>
      <c r="WSL1" s="14"/>
      <c r="WSM1" s="14"/>
      <c r="WSN1" s="14"/>
      <c r="WSO1" s="14"/>
      <c r="WSP1" s="14"/>
      <c r="WSQ1" s="14"/>
      <c r="WSR1" s="14"/>
      <c r="WSS1" s="14"/>
      <c r="WST1" s="14"/>
      <c r="WSU1" s="14"/>
      <c r="WSV1" s="14"/>
      <c r="WSW1" s="14"/>
      <c r="WSX1" s="14"/>
      <c r="WSY1" s="14"/>
      <c r="WSZ1" s="14"/>
      <c r="WTA1" s="14"/>
      <c r="WTB1" s="14"/>
      <c r="WTC1" s="14"/>
      <c r="WTD1" s="14"/>
      <c r="WTE1" s="14"/>
      <c r="WTF1" s="14"/>
      <c r="WTG1" s="14"/>
      <c r="WTH1" s="14"/>
      <c r="WTI1" s="14"/>
      <c r="WTJ1" s="14"/>
      <c r="WTK1" s="14"/>
      <c r="WTL1" s="14"/>
      <c r="WTM1" s="14"/>
      <c r="WTN1" s="14"/>
      <c r="WTO1" s="14"/>
      <c r="WTP1" s="14"/>
      <c r="WTQ1" s="14"/>
      <c r="WTR1" s="14"/>
      <c r="WTS1" s="14"/>
      <c r="WTT1" s="14"/>
      <c r="WTU1" s="14"/>
      <c r="WTV1" s="14"/>
      <c r="WTW1" s="14"/>
      <c r="WTX1" s="14"/>
      <c r="WTY1" s="14"/>
      <c r="WTZ1" s="14"/>
      <c r="WUA1" s="14"/>
      <c r="WUB1" s="14"/>
      <c r="WUC1" s="14"/>
      <c r="WUD1" s="14"/>
      <c r="WUE1" s="14"/>
      <c r="WUF1" s="14"/>
      <c r="WUG1" s="14"/>
      <c r="WUH1" s="14"/>
      <c r="WUI1" s="14"/>
      <c r="WUJ1" s="14"/>
      <c r="WUK1" s="14"/>
      <c r="WUL1" s="14"/>
      <c r="WUM1" s="14"/>
      <c r="WUN1" s="14"/>
      <c r="WUO1" s="14"/>
      <c r="WUP1" s="14"/>
      <c r="WUQ1" s="14"/>
      <c r="WUR1" s="14"/>
      <c r="WUS1" s="14"/>
      <c r="WUT1" s="14"/>
      <c r="WUU1" s="14"/>
      <c r="WUV1" s="14"/>
      <c r="WUW1" s="14"/>
      <c r="WUX1" s="14"/>
      <c r="WUY1" s="14"/>
      <c r="WUZ1" s="14"/>
      <c r="WVA1" s="14"/>
      <c r="WVB1" s="14"/>
      <c r="WVC1" s="14"/>
      <c r="WVD1" s="14"/>
      <c r="WVE1" s="14"/>
      <c r="WVF1" s="14"/>
      <c r="WVG1" s="14"/>
      <c r="WVH1" s="14"/>
      <c r="WVI1" s="14"/>
      <c r="WVJ1" s="14"/>
      <c r="WVK1" s="14"/>
      <c r="WVL1" s="14"/>
      <c r="WVM1" s="14"/>
      <c r="WVN1" s="14"/>
      <c r="WVO1" s="14"/>
      <c r="WVP1" s="14"/>
      <c r="WVQ1" s="14"/>
      <c r="WVR1" s="14"/>
      <c r="WVS1" s="14"/>
      <c r="WVT1" s="14"/>
      <c r="WVU1" s="14"/>
      <c r="WVV1" s="14"/>
      <c r="WVW1" s="14"/>
      <c r="WVX1" s="14"/>
      <c r="WVY1" s="14"/>
      <c r="WVZ1" s="14"/>
      <c r="WWA1" s="14"/>
      <c r="WWB1" s="14"/>
      <c r="WWC1" s="14"/>
      <c r="WWD1" s="14"/>
      <c r="WWE1" s="14"/>
      <c r="WWF1" s="14"/>
      <c r="WWG1" s="14"/>
      <c r="WWH1" s="14"/>
      <c r="WWI1" s="14"/>
      <c r="WWJ1" s="14"/>
      <c r="WWK1" s="14"/>
      <c r="WWL1" s="14"/>
      <c r="WWM1" s="14"/>
      <c r="WWN1" s="14"/>
      <c r="WWO1" s="14"/>
      <c r="WWP1" s="14"/>
      <c r="WWQ1" s="14"/>
      <c r="WWR1" s="14"/>
      <c r="WWS1" s="14"/>
      <c r="WWT1" s="14"/>
      <c r="WWU1" s="14"/>
      <c r="WWV1" s="14"/>
      <c r="WWW1" s="14"/>
      <c r="WWX1" s="14"/>
      <c r="WWY1" s="14"/>
      <c r="WWZ1" s="14"/>
      <c r="WXA1" s="14"/>
      <c r="WXB1" s="14"/>
      <c r="WXC1" s="14"/>
      <c r="WXD1" s="14"/>
      <c r="WXE1" s="14"/>
      <c r="WXF1" s="14"/>
      <c r="WXG1" s="14"/>
      <c r="WXH1" s="14"/>
      <c r="WXI1" s="14"/>
      <c r="WXJ1" s="14"/>
      <c r="WXK1" s="14"/>
      <c r="WXL1" s="14"/>
      <c r="WXM1" s="14"/>
      <c r="WXN1" s="14"/>
      <c r="WXO1" s="14"/>
      <c r="WXP1" s="14"/>
      <c r="WXQ1" s="14"/>
      <c r="WXR1" s="14"/>
      <c r="WXS1" s="14"/>
      <c r="WXT1" s="14"/>
      <c r="WXU1" s="14"/>
      <c r="WXV1" s="14"/>
      <c r="WXW1" s="14"/>
      <c r="WXX1" s="14"/>
      <c r="WXY1" s="14"/>
      <c r="WXZ1" s="14"/>
      <c r="WYA1" s="14"/>
      <c r="WYB1" s="14"/>
      <c r="WYC1" s="14"/>
      <c r="WYD1" s="14"/>
      <c r="WYE1" s="14"/>
      <c r="WYF1" s="14"/>
      <c r="WYG1" s="14"/>
      <c r="WYH1" s="14"/>
      <c r="WYI1" s="14"/>
      <c r="WYJ1" s="14"/>
      <c r="WYK1" s="14"/>
      <c r="WYL1" s="14"/>
      <c r="WYM1" s="14"/>
      <c r="WYN1" s="14"/>
      <c r="WYO1" s="14"/>
      <c r="WYP1" s="14"/>
      <c r="WYQ1" s="14"/>
      <c r="WYR1" s="14"/>
      <c r="WYS1" s="14"/>
      <c r="WYT1" s="14"/>
      <c r="WYU1" s="14"/>
      <c r="WYV1" s="14"/>
      <c r="WYW1" s="14"/>
      <c r="WYX1" s="14"/>
      <c r="WYY1" s="14"/>
      <c r="WYZ1" s="14"/>
      <c r="WZA1" s="14"/>
      <c r="WZB1" s="14"/>
      <c r="WZC1" s="14"/>
      <c r="WZD1" s="14"/>
      <c r="WZE1" s="14"/>
      <c r="WZF1" s="14"/>
      <c r="WZG1" s="14"/>
      <c r="WZH1" s="14"/>
      <c r="WZI1" s="14"/>
      <c r="WZJ1" s="14"/>
      <c r="WZK1" s="14"/>
      <c r="WZL1" s="14"/>
      <c r="WZM1" s="14"/>
      <c r="WZN1" s="14"/>
      <c r="WZO1" s="14"/>
      <c r="WZP1" s="14"/>
      <c r="WZQ1" s="14"/>
      <c r="WZR1" s="14"/>
      <c r="WZS1" s="14"/>
      <c r="WZT1" s="14"/>
      <c r="WZU1" s="14"/>
      <c r="WZV1" s="14"/>
      <c r="WZW1" s="14"/>
      <c r="WZX1" s="14"/>
      <c r="WZY1" s="14"/>
      <c r="WZZ1" s="14"/>
      <c r="XAA1" s="14"/>
      <c r="XAB1" s="14"/>
      <c r="XAC1" s="14"/>
      <c r="XAD1" s="14"/>
      <c r="XAE1" s="14"/>
      <c r="XAF1" s="14"/>
      <c r="XAG1" s="14"/>
      <c r="XAH1" s="14"/>
      <c r="XAI1" s="14"/>
      <c r="XAJ1" s="14"/>
      <c r="XAK1" s="14"/>
      <c r="XAL1" s="14"/>
      <c r="XAM1" s="14"/>
      <c r="XAN1" s="14"/>
      <c r="XAO1" s="14"/>
      <c r="XAP1" s="14"/>
      <c r="XAQ1" s="14"/>
      <c r="XAR1" s="14"/>
      <c r="XAS1" s="14"/>
      <c r="XAT1" s="14"/>
      <c r="XAU1" s="14"/>
      <c r="XAV1" s="14"/>
      <c r="XAW1" s="14"/>
      <c r="XAX1" s="14"/>
      <c r="XAY1" s="14"/>
      <c r="XAZ1" s="14"/>
      <c r="XBA1" s="14"/>
      <c r="XBB1" s="14"/>
      <c r="XBC1" s="14"/>
      <c r="XBD1" s="14"/>
      <c r="XBE1" s="14"/>
      <c r="XBF1" s="14"/>
      <c r="XBG1" s="14"/>
      <c r="XBH1" s="14"/>
      <c r="XBI1" s="14"/>
      <c r="XBJ1" s="14"/>
      <c r="XBK1" s="14"/>
      <c r="XBL1" s="14"/>
      <c r="XBM1" s="14"/>
      <c r="XBN1" s="14"/>
      <c r="XBO1" s="14"/>
      <c r="XBP1" s="14"/>
      <c r="XBQ1" s="14"/>
      <c r="XBR1" s="14"/>
      <c r="XBS1" s="14"/>
      <c r="XBT1" s="14"/>
      <c r="XBU1" s="14"/>
      <c r="XBV1" s="14"/>
      <c r="XBW1" s="14"/>
      <c r="XBX1" s="14"/>
      <c r="XBY1" s="14"/>
      <c r="XBZ1" s="14"/>
      <c r="XCA1" s="14"/>
      <c r="XCB1" s="14"/>
      <c r="XCC1" s="14"/>
      <c r="XCD1" s="14"/>
      <c r="XCE1" s="14"/>
      <c r="XCF1" s="14"/>
      <c r="XCG1" s="14"/>
      <c r="XCH1" s="14"/>
      <c r="XCI1" s="14"/>
      <c r="XCJ1" s="14"/>
      <c r="XCK1" s="14"/>
      <c r="XCL1" s="14"/>
      <c r="XCM1" s="14"/>
      <c r="XCN1" s="14"/>
      <c r="XCO1" s="14"/>
      <c r="XCP1" s="14"/>
      <c r="XCQ1" s="14"/>
      <c r="XCR1" s="14"/>
      <c r="XCS1" s="14"/>
      <c r="XCT1" s="14"/>
      <c r="XCU1" s="14"/>
      <c r="XCV1" s="14"/>
      <c r="XCW1" s="14"/>
      <c r="XCX1" s="14"/>
      <c r="XCY1" s="14"/>
      <c r="XCZ1" s="14"/>
      <c r="XDA1" s="14"/>
      <c r="XDB1" s="14"/>
      <c r="XDC1" s="14"/>
      <c r="XDD1" s="14"/>
      <c r="XDE1" s="14"/>
      <c r="XDF1" s="14"/>
      <c r="XDG1" s="14"/>
      <c r="XDH1" s="14"/>
      <c r="XDI1" s="14"/>
      <c r="XDJ1" s="14"/>
      <c r="XDK1" s="14"/>
      <c r="XDL1" s="14"/>
      <c r="XDM1" s="14"/>
      <c r="XDN1" s="14"/>
      <c r="XDO1" s="14"/>
      <c r="XDP1" s="14"/>
      <c r="XDQ1" s="14"/>
      <c r="XDR1" s="14"/>
      <c r="XDS1" s="14"/>
      <c r="XDT1" s="14"/>
      <c r="XDU1" s="14"/>
      <c r="XDV1" s="14"/>
      <c r="XDW1" s="14"/>
      <c r="XDX1" s="14"/>
      <c r="XDY1" s="14"/>
      <c r="XDZ1" s="14"/>
      <c r="XEA1" s="14"/>
      <c r="XEB1" s="14"/>
      <c r="XEC1" s="14"/>
      <c r="XED1" s="14"/>
      <c r="XEE1" s="14"/>
      <c r="XEF1" s="14"/>
      <c r="XEG1" s="14"/>
      <c r="XEH1" s="14"/>
      <c r="XEI1" s="14"/>
      <c r="XEJ1" s="14"/>
      <c r="XEK1" s="14"/>
      <c r="XEL1" s="14"/>
      <c r="XEM1" s="14"/>
      <c r="XEN1" s="14"/>
      <c r="XEO1" s="14"/>
      <c r="XEP1" s="14"/>
      <c r="XEQ1" s="14"/>
      <c r="XER1" s="14"/>
      <c r="XES1" s="14"/>
      <c r="XET1" s="14"/>
      <c r="XEU1" s="14"/>
      <c r="XEV1" s="14"/>
      <c r="XEW1" s="14"/>
      <c r="XEX1" s="14"/>
      <c r="XEY1" s="14"/>
      <c r="XEZ1" s="14"/>
      <c r="XFA1" s="14"/>
      <c r="XFB1" s="14"/>
      <c r="XFC1" s="14"/>
      <c r="XFD1" s="14"/>
    </row>
    <row r="3" spans="1:16384" ht="14.5" x14ac:dyDescent="0.25">
      <c r="B3" s="113" t="s">
        <v>344</v>
      </c>
      <c r="C3" s="114" t="s">
        <v>336</v>
      </c>
      <c r="D3" s="114" t="s">
        <v>337</v>
      </c>
      <c r="E3" s="114" t="s">
        <v>338</v>
      </c>
    </row>
    <row r="4" spans="1:16384" ht="208" x14ac:dyDescent="0.25">
      <c r="B4" s="15" t="s">
        <v>339</v>
      </c>
      <c r="C4" s="102" t="s">
        <v>638</v>
      </c>
      <c r="D4" s="65" t="s">
        <v>639</v>
      </c>
      <c r="E4" s="65" t="s">
        <v>640</v>
      </c>
    </row>
    <row r="5" spans="1:16384" ht="338" x14ac:dyDescent="0.25">
      <c r="B5" s="15" t="s">
        <v>340</v>
      </c>
      <c r="C5" s="102" t="s">
        <v>643</v>
      </c>
      <c r="D5" s="102" t="s">
        <v>642</v>
      </c>
      <c r="E5" s="102" t="s">
        <v>641</v>
      </c>
    </row>
    <row r="6" spans="1:16384" ht="195" x14ac:dyDescent="0.25">
      <c r="B6" s="15" t="s">
        <v>341</v>
      </c>
      <c r="C6" s="102" t="s">
        <v>644</v>
      </c>
      <c r="D6" s="102" t="s">
        <v>645</v>
      </c>
      <c r="E6" s="102" t="s">
        <v>646</v>
      </c>
    </row>
    <row r="7" spans="1:16384" ht="325" x14ac:dyDescent="0.25">
      <c r="B7" s="15" t="s">
        <v>342</v>
      </c>
      <c r="C7" s="102" t="s">
        <v>647</v>
      </c>
      <c r="D7" s="102" t="s">
        <v>648</v>
      </c>
      <c r="E7" s="102" t="s">
        <v>649</v>
      </c>
    </row>
    <row r="9" spans="1:16384" ht="23.5" x14ac:dyDescent="0.25">
      <c r="B9" s="14" t="s">
        <v>343</v>
      </c>
      <c r="C9" s="14"/>
    </row>
    <row r="10" spans="1:16384" ht="13.5" thickBot="1" x14ac:dyDescent="0.3">
      <c r="B10" s="3"/>
      <c r="C10" s="110"/>
    </row>
    <row r="11" spans="1:16384" x14ac:dyDescent="0.25">
      <c r="B11" s="115" t="s">
        <v>344</v>
      </c>
      <c r="C11" s="139" t="s">
        <v>345</v>
      </c>
      <c r="D11" s="140"/>
      <c r="E11" s="135"/>
    </row>
    <row r="12" spans="1:16384" ht="150.4" customHeight="1" x14ac:dyDescent="0.25">
      <c r="B12" s="116" t="s">
        <v>339</v>
      </c>
      <c r="C12" s="141" t="s">
        <v>346</v>
      </c>
      <c r="D12" s="142"/>
      <c r="E12" s="136"/>
    </row>
    <row r="13" spans="1:16384" ht="153.75" customHeight="1" x14ac:dyDescent="0.25">
      <c r="B13" s="116" t="s">
        <v>340</v>
      </c>
      <c r="C13" s="141" t="s">
        <v>347</v>
      </c>
      <c r="D13" s="142"/>
      <c r="E13" s="136"/>
    </row>
    <row r="14" spans="1:16384" ht="164.5" customHeight="1" thickBot="1" x14ac:dyDescent="0.3">
      <c r="B14" s="13" t="s">
        <v>341</v>
      </c>
      <c r="C14" s="143" t="s">
        <v>348</v>
      </c>
      <c r="D14" s="144"/>
      <c r="E14" s="136"/>
    </row>
    <row r="16" spans="1:16384" ht="23.5" x14ac:dyDescent="0.25">
      <c r="B16" s="14" t="s">
        <v>651</v>
      </c>
      <c r="C16" s="14"/>
    </row>
    <row r="17" spans="2:5" ht="16.5" customHeight="1" x14ac:dyDescent="0.25">
      <c r="B17" s="137" t="s">
        <v>650</v>
      </c>
      <c r="C17" s="14"/>
    </row>
    <row r="18" spans="2:5" ht="13.5" thickBot="1" x14ac:dyDescent="0.3">
      <c r="B18" s="3"/>
      <c r="C18" s="2"/>
    </row>
    <row r="19" spans="2:5" x14ac:dyDescent="0.25">
      <c r="B19" s="138" t="s">
        <v>344</v>
      </c>
      <c r="C19" s="148" t="s">
        <v>651</v>
      </c>
      <c r="D19" s="149"/>
      <c r="E19" s="136"/>
    </row>
    <row r="20" spans="2:5" ht="43" customHeight="1" x14ac:dyDescent="0.25">
      <c r="B20" s="116" t="s">
        <v>339</v>
      </c>
      <c r="C20" s="141" t="s">
        <v>630</v>
      </c>
      <c r="D20" s="150"/>
      <c r="E20" s="136"/>
    </row>
    <row r="21" spans="2:5" ht="67" customHeight="1" x14ac:dyDescent="0.25">
      <c r="B21" s="116" t="s">
        <v>340</v>
      </c>
      <c r="C21" s="141" t="s">
        <v>631</v>
      </c>
      <c r="D21" s="150"/>
      <c r="E21" s="136"/>
    </row>
    <row r="22" spans="2:5" ht="69" customHeight="1" x14ac:dyDescent="0.25">
      <c r="B22" s="116" t="s">
        <v>341</v>
      </c>
      <c r="C22" s="143" t="s">
        <v>632</v>
      </c>
      <c r="D22" s="151"/>
      <c r="E22" s="136"/>
    </row>
    <row r="23" spans="2:5" ht="84.5" customHeight="1" thickBot="1" x14ac:dyDescent="0.3">
      <c r="B23" s="13" t="s">
        <v>342</v>
      </c>
      <c r="C23" s="143" t="s">
        <v>633</v>
      </c>
      <c r="D23" s="151"/>
      <c r="E23" s="136"/>
    </row>
    <row r="25" spans="2:5" ht="23.5" x14ac:dyDescent="0.25">
      <c r="B25" s="14" t="s">
        <v>349</v>
      </c>
      <c r="C25" s="14"/>
    </row>
    <row r="26" spans="2:5" x14ac:dyDescent="0.25">
      <c r="B26" s="3"/>
      <c r="C26" s="110"/>
    </row>
    <row r="27" spans="2:5" ht="14.5" x14ac:dyDescent="0.25">
      <c r="B27" s="117" t="s">
        <v>344</v>
      </c>
      <c r="C27" s="153" t="s">
        <v>350</v>
      </c>
      <c r="D27" s="140"/>
      <c r="E27" s="140"/>
    </row>
    <row r="28" spans="2:5" ht="39" x14ac:dyDescent="0.25">
      <c r="B28" s="15" t="s">
        <v>351</v>
      </c>
      <c r="C28" s="145" t="s">
        <v>352</v>
      </c>
      <c r="D28" s="146"/>
      <c r="E28" s="147"/>
    </row>
    <row r="29" spans="2:5" ht="39" x14ac:dyDescent="0.25">
      <c r="B29" s="15" t="s">
        <v>353</v>
      </c>
      <c r="C29" s="145" t="s">
        <v>354</v>
      </c>
      <c r="D29" s="146"/>
      <c r="E29" s="147"/>
    </row>
    <row r="30" spans="2:5" ht="39" x14ac:dyDescent="0.25">
      <c r="B30" s="15" t="s">
        <v>355</v>
      </c>
      <c r="C30" s="145" t="s">
        <v>356</v>
      </c>
      <c r="D30" s="146"/>
      <c r="E30" s="147"/>
    </row>
    <row r="31" spans="2:5" ht="26" x14ac:dyDescent="0.25">
      <c r="B31" s="15" t="s">
        <v>357</v>
      </c>
      <c r="C31" s="152" t="s">
        <v>358</v>
      </c>
      <c r="D31" s="146"/>
      <c r="E31" s="147"/>
    </row>
    <row r="34" spans="2:8" ht="23.5" x14ac:dyDescent="0.25">
      <c r="B34" s="14" t="s">
        <v>359</v>
      </c>
      <c r="C34" s="4"/>
      <c r="D34" s="4"/>
      <c r="E34" s="4"/>
    </row>
    <row r="35" spans="2:8" x14ac:dyDescent="0.3">
      <c r="B35" s="1"/>
      <c r="C35" s="1"/>
      <c r="D35" s="1"/>
      <c r="E35" s="1"/>
      <c r="F35" s="1"/>
      <c r="G35" s="1"/>
      <c r="H35" s="1"/>
    </row>
    <row r="36" spans="2:8" x14ac:dyDescent="0.3">
      <c r="C36" s="118" t="s">
        <v>360</v>
      </c>
      <c r="D36" s="1"/>
      <c r="E36" s="1"/>
      <c r="F36" s="1"/>
      <c r="G36" s="1"/>
      <c r="H36" s="1"/>
    </row>
    <row r="37" spans="2:8" x14ac:dyDescent="0.3">
      <c r="C37" s="119" t="s">
        <v>361</v>
      </c>
      <c r="D37" s="1"/>
      <c r="E37" s="1"/>
      <c r="F37" s="1"/>
      <c r="G37" s="1"/>
      <c r="H37" s="1"/>
    </row>
    <row r="38" spans="2:8" x14ac:dyDescent="0.3">
      <c r="C38" s="120" t="s">
        <v>362</v>
      </c>
      <c r="D38" s="1"/>
      <c r="E38" s="1"/>
      <c r="F38" s="1"/>
      <c r="G38" s="1"/>
      <c r="H38" s="1"/>
    </row>
    <row r="39" spans="2:8" x14ac:dyDescent="0.3">
      <c r="C39" s="121" t="s">
        <v>363</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30:E30"/>
    <mergeCell ref="C31:E31"/>
    <mergeCell ref="C27:E27"/>
    <mergeCell ref="C28:E28"/>
    <mergeCell ref="C23:D23"/>
    <mergeCell ref="C11:D11"/>
    <mergeCell ref="C12:D12"/>
    <mergeCell ref="C13:D13"/>
    <mergeCell ref="C14:D14"/>
    <mergeCell ref="C29:E29"/>
    <mergeCell ref="C19:D19"/>
    <mergeCell ref="C20:D20"/>
    <mergeCell ref="C21:D21"/>
    <mergeCell ref="C22:D22"/>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23"/>
  <sheetViews>
    <sheetView topLeftCell="E1" workbookViewId="0">
      <selection activeCell="L6" sqref="L6"/>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22" t="s">
        <v>364</v>
      </c>
      <c r="C2" s="14"/>
    </row>
    <row r="3" spans="2:19" x14ac:dyDescent="0.25">
      <c r="B3" s="123" t="s">
        <v>624</v>
      </c>
    </row>
    <row r="5" spans="2:19" ht="13.5" thickBot="1" x14ac:dyDescent="0.3"/>
    <row r="6" spans="2:19" ht="29" x14ac:dyDescent="0.25">
      <c r="B6" s="124" t="s">
        <v>654</v>
      </c>
      <c r="C6" s="124" t="s">
        <v>365</v>
      </c>
      <c r="D6" s="24" t="s">
        <v>366</v>
      </c>
      <c r="E6" s="45" t="s">
        <v>655</v>
      </c>
      <c r="F6" s="125" t="s">
        <v>367</v>
      </c>
      <c r="G6" s="125" t="s">
        <v>368</v>
      </c>
      <c r="H6" s="125" t="s">
        <v>369</v>
      </c>
      <c r="I6" s="126" t="s">
        <v>370</v>
      </c>
      <c r="J6" s="126" t="s">
        <v>371</v>
      </c>
      <c r="K6" s="127" t="s">
        <v>372</v>
      </c>
      <c r="L6" s="128" t="s">
        <v>373</v>
      </c>
      <c r="M6" s="24" t="s">
        <v>374</v>
      </c>
      <c r="N6" s="24" t="s">
        <v>375</v>
      </c>
      <c r="O6" s="24" t="s">
        <v>376</v>
      </c>
      <c r="P6" s="24" t="s">
        <v>377</v>
      </c>
      <c r="Q6" s="24" t="s">
        <v>378</v>
      </c>
      <c r="R6" s="24" t="s">
        <v>379</v>
      </c>
      <c r="S6" s="24" t="s">
        <v>380</v>
      </c>
    </row>
    <row r="7" spans="2:19" ht="234" x14ac:dyDescent="0.25">
      <c r="B7" s="23"/>
      <c r="C7" s="23"/>
      <c r="D7" s="23"/>
      <c r="E7" s="23" t="s">
        <v>552</v>
      </c>
      <c r="F7" s="15">
        <v>1</v>
      </c>
      <c r="G7" s="15">
        <v>2</v>
      </c>
      <c r="H7" s="15">
        <v>3</v>
      </c>
      <c r="I7" s="23" t="s">
        <v>553</v>
      </c>
      <c r="J7" s="23"/>
      <c r="K7" s="65" t="s">
        <v>554</v>
      </c>
      <c r="L7" s="23" t="s">
        <v>555</v>
      </c>
      <c r="M7" s="23"/>
      <c r="N7" s="65" t="s">
        <v>381</v>
      </c>
      <c r="O7" s="65" t="s">
        <v>382</v>
      </c>
      <c r="P7" s="23" t="s">
        <v>556</v>
      </c>
      <c r="Q7" s="23" t="s">
        <v>383</v>
      </c>
      <c r="R7" s="133" t="s">
        <v>384</v>
      </c>
      <c r="S7" s="23"/>
    </row>
    <row r="8" spans="2:19" x14ac:dyDescent="0.25">
      <c r="B8" s="23"/>
      <c r="C8" s="23"/>
      <c r="D8" s="23"/>
      <c r="E8" s="23"/>
      <c r="F8" s="15"/>
      <c r="G8" s="15"/>
      <c r="H8" s="15"/>
      <c r="I8" s="23"/>
      <c r="J8" s="23"/>
      <c r="K8" s="23"/>
      <c r="L8" s="23"/>
      <c r="M8" s="23"/>
      <c r="N8" s="23"/>
      <c r="O8" s="23"/>
      <c r="P8" s="23"/>
      <c r="Q8" s="23"/>
      <c r="R8" s="65"/>
      <c r="S8" s="23"/>
    </row>
    <row r="9" spans="2:19" x14ac:dyDescent="0.25">
      <c r="B9" s="23"/>
      <c r="C9" s="23"/>
      <c r="D9" s="23"/>
      <c r="E9" s="23"/>
      <c r="F9" s="15"/>
      <c r="G9" s="15"/>
      <c r="H9" s="15"/>
      <c r="I9" s="23"/>
      <c r="J9" s="23"/>
      <c r="K9" s="23"/>
      <c r="L9" s="23"/>
      <c r="M9" s="23"/>
      <c r="N9" s="23"/>
      <c r="O9" s="23"/>
      <c r="P9" s="23"/>
      <c r="Q9" s="23"/>
      <c r="R9" s="65"/>
      <c r="S9" s="23"/>
    </row>
    <row r="10" spans="2:19" x14ac:dyDescent="0.25">
      <c r="B10" s="23"/>
      <c r="C10" s="23"/>
      <c r="D10" s="23"/>
      <c r="E10" s="23"/>
      <c r="F10" s="15"/>
      <c r="G10" s="15"/>
      <c r="H10" s="15"/>
      <c r="I10" s="23"/>
      <c r="J10" s="23"/>
      <c r="K10" s="23"/>
      <c r="L10" s="23"/>
      <c r="M10" s="23"/>
      <c r="N10" s="23"/>
      <c r="O10" s="23"/>
      <c r="P10" s="23"/>
      <c r="Q10" s="23"/>
      <c r="R10" s="65"/>
      <c r="S10" s="23"/>
    </row>
    <row r="11" spans="2:19" x14ac:dyDescent="0.25">
      <c r="B11" s="23"/>
      <c r="C11" s="23"/>
      <c r="D11" s="23"/>
      <c r="E11" s="23"/>
      <c r="F11" s="15"/>
      <c r="G11" s="15"/>
      <c r="H11" s="15"/>
      <c r="I11" s="23"/>
      <c r="J11" s="23"/>
      <c r="K11" s="23"/>
      <c r="L11" s="23"/>
      <c r="M11" s="23"/>
      <c r="N11" s="23"/>
      <c r="O11" s="23"/>
      <c r="P11" s="23"/>
      <c r="Q11" s="23"/>
      <c r="R11" s="65"/>
      <c r="S11" s="23"/>
    </row>
    <row r="12" spans="2:19" x14ac:dyDescent="0.25">
      <c r="B12" s="23"/>
      <c r="C12" s="23"/>
      <c r="D12" s="23"/>
      <c r="E12" s="23"/>
      <c r="F12" s="15"/>
      <c r="G12" s="15"/>
      <c r="H12" s="15"/>
      <c r="I12" s="23"/>
      <c r="J12" s="23"/>
      <c r="K12" s="23"/>
      <c r="L12" s="23"/>
      <c r="M12" s="23"/>
      <c r="N12" s="23"/>
      <c r="O12" s="23"/>
      <c r="P12" s="23"/>
      <c r="Q12" s="23"/>
      <c r="R12" s="65"/>
      <c r="S12" s="23"/>
    </row>
    <row r="13" spans="2:19" x14ac:dyDescent="0.25">
      <c r="B13" s="23"/>
      <c r="C13" s="23"/>
      <c r="D13" s="23"/>
      <c r="E13" s="23"/>
      <c r="F13" s="15"/>
      <c r="G13" s="15"/>
      <c r="H13" s="15"/>
      <c r="I13" s="23"/>
      <c r="J13" s="23"/>
      <c r="K13" s="23"/>
      <c r="L13" s="23"/>
      <c r="M13" s="23"/>
      <c r="N13" s="23"/>
      <c r="O13" s="23"/>
      <c r="P13" s="23"/>
      <c r="Q13" s="23"/>
      <c r="R13" s="65"/>
      <c r="S13" s="23"/>
    </row>
    <row r="14" spans="2:19" x14ac:dyDescent="0.25">
      <c r="B14" s="23"/>
      <c r="C14" s="23"/>
      <c r="D14" s="23"/>
      <c r="E14" s="23"/>
      <c r="F14" s="15"/>
      <c r="G14" s="15"/>
      <c r="H14" s="15"/>
      <c r="I14" s="23"/>
      <c r="J14" s="23"/>
      <c r="K14" s="23"/>
      <c r="L14" s="23"/>
      <c r="M14" s="23"/>
      <c r="N14" s="23"/>
      <c r="O14" s="23"/>
      <c r="P14" s="23"/>
      <c r="Q14" s="23"/>
      <c r="R14" s="65"/>
      <c r="S14" s="23"/>
    </row>
    <row r="15" spans="2:19" x14ac:dyDescent="0.25">
      <c r="B15" s="23"/>
      <c r="C15" s="23"/>
      <c r="D15" s="23"/>
      <c r="E15" s="23"/>
      <c r="F15" s="15"/>
      <c r="G15" s="15"/>
      <c r="H15" s="15"/>
      <c r="I15" s="23"/>
      <c r="J15" s="23"/>
      <c r="K15" s="23"/>
      <c r="L15" s="23"/>
      <c r="M15" s="23"/>
      <c r="N15" s="23"/>
      <c r="O15" s="23"/>
      <c r="P15" s="23"/>
      <c r="Q15" s="23"/>
      <c r="R15" s="65"/>
      <c r="S15" s="23"/>
    </row>
    <row r="16" spans="2:19" x14ac:dyDescent="0.25">
      <c r="B16" s="23"/>
      <c r="C16" s="23"/>
      <c r="D16" s="23"/>
      <c r="E16" s="23"/>
      <c r="F16" s="15"/>
      <c r="G16" s="15"/>
      <c r="H16" s="15"/>
      <c r="I16" s="23"/>
      <c r="J16" s="23"/>
      <c r="K16" s="23"/>
      <c r="L16" s="23"/>
      <c r="M16" s="23"/>
      <c r="N16" s="23"/>
      <c r="O16" s="23"/>
      <c r="P16" s="23"/>
      <c r="Q16" s="23"/>
      <c r="R16" s="65"/>
      <c r="S16" s="23"/>
    </row>
    <row r="17" spans="2:19" x14ac:dyDescent="0.25">
      <c r="B17" s="23"/>
      <c r="C17" s="23"/>
      <c r="D17" s="23"/>
      <c r="E17" s="23"/>
      <c r="F17" s="15"/>
      <c r="G17" s="15"/>
      <c r="H17" s="15"/>
      <c r="I17" s="23"/>
      <c r="J17" s="23"/>
      <c r="K17" s="23"/>
      <c r="L17" s="23"/>
      <c r="M17" s="23"/>
      <c r="N17" s="23"/>
      <c r="O17" s="23"/>
      <c r="P17" s="23"/>
      <c r="Q17" s="23"/>
      <c r="R17" s="65"/>
      <c r="S17" s="23"/>
    </row>
    <row r="18" spans="2:19" x14ac:dyDescent="0.25">
      <c r="B18" s="23"/>
      <c r="C18" s="23"/>
      <c r="D18" s="23"/>
      <c r="E18" s="23"/>
      <c r="F18" s="15"/>
      <c r="G18" s="15"/>
      <c r="H18" s="15"/>
      <c r="I18" s="23"/>
      <c r="J18" s="23"/>
      <c r="K18" s="23"/>
      <c r="L18" s="23"/>
      <c r="M18" s="23"/>
      <c r="N18" s="23"/>
      <c r="O18" s="23"/>
      <c r="P18" s="23"/>
      <c r="Q18" s="23"/>
      <c r="R18" s="65"/>
      <c r="S18" s="23"/>
    </row>
    <row r="19" spans="2:19" x14ac:dyDescent="0.25">
      <c r="B19" s="23"/>
      <c r="C19" s="23"/>
      <c r="D19" s="23"/>
      <c r="E19" s="23"/>
      <c r="F19" s="15"/>
      <c r="G19" s="15"/>
      <c r="H19" s="15"/>
      <c r="I19" s="23"/>
      <c r="J19" s="23"/>
      <c r="K19" s="23"/>
      <c r="L19" s="23"/>
      <c r="M19" s="23"/>
      <c r="N19" s="23"/>
      <c r="O19" s="23"/>
      <c r="P19" s="23"/>
      <c r="Q19" s="23"/>
      <c r="R19" s="65"/>
      <c r="S19" s="23"/>
    </row>
    <row r="20" spans="2:19" x14ac:dyDescent="0.25">
      <c r="B20" s="23"/>
      <c r="C20" s="23"/>
      <c r="D20" s="23"/>
      <c r="E20" s="23"/>
      <c r="F20" s="15"/>
      <c r="G20" s="15"/>
      <c r="H20" s="15"/>
      <c r="I20" s="23"/>
      <c r="J20" s="23"/>
      <c r="K20" s="23"/>
      <c r="L20" s="23"/>
      <c r="M20" s="23"/>
      <c r="N20" s="23"/>
      <c r="O20" s="23"/>
      <c r="P20" s="23"/>
      <c r="Q20" s="23"/>
      <c r="R20" s="65"/>
      <c r="S20" s="23"/>
    </row>
    <row r="21" spans="2:19" x14ac:dyDescent="0.25">
      <c r="B21" s="23"/>
      <c r="C21" s="23"/>
      <c r="D21" s="23"/>
      <c r="E21" s="23"/>
      <c r="F21" s="15"/>
      <c r="G21" s="15"/>
      <c r="H21" s="15"/>
      <c r="I21" s="23"/>
      <c r="J21" s="23"/>
      <c r="K21" s="23"/>
      <c r="L21" s="23"/>
      <c r="M21" s="23"/>
      <c r="N21" s="23"/>
      <c r="O21" s="23"/>
      <c r="P21" s="23"/>
      <c r="Q21" s="23"/>
      <c r="R21" s="65"/>
      <c r="S21" s="23"/>
    </row>
    <row r="22" spans="2:19" x14ac:dyDescent="0.25">
      <c r="B22" s="23"/>
      <c r="C22" s="23"/>
      <c r="D22" s="23"/>
      <c r="E22" s="23"/>
      <c r="F22" s="15"/>
      <c r="G22" s="15"/>
      <c r="H22" s="15"/>
      <c r="I22" s="23"/>
      <c r="J22" s="23"/>
      <c r="K22" s="23"/>
      <c r="L22" s="23"/>
      <c r="M22" s="23"/>
      <c r="N22" s="23"/>
      <c r="O22" s="23"/>
      <c r="P22" s="23"/>
      <c r="Q22" s="23"/>
      <c r="R22" s="65"/>
      <c r="S22" s="23"/>
    </row>
    <row r="23" spans="2:19" ht="21" x14ac:dyDescent="0.25">
      <c r="B23" s="62"/>
      <c r="C23" s="63" t="s">
        <v>5</v>
      </c>
      <c r="D23" s="62"/>
      <c r="E23" s="62"/>
      <c r="F23" s="64">
        <f>MAX(F7:F22)</f>
        <v>1</v>
      </c>
      <c r="G23" s="64">
        <f>MAX(G7:G22)</f>
        <v>2</v>
      </c>
      <c r="H23" s="64">
        <f>MAX(H7:H22)</f>
        <v>3</v>
      </c>
      <c r="I23" s="62"/>
      <c r="J23" s="62"/>
      <c r="K23" s="62"/>
      <c r="L23" s="62"/>
      <c r="M23" s="62"/>
      <c r="N23" s="62"/>
      <c r="O23" s="62"/>
      <c r="P23" s="62"/>
      <c r="Q23" s="62"/>
      <c r="R23" s="62"/>
      <c r="S23" s="62"/>
    </row>
  </sheetData>
  <dataValidations count="1">
    <dataValidation type="list" allowBlank="1" showInputMessage="1" showErrorMessage="1" sqref="F7:H22">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VT81"/>
  <sheetViews>
    <sheetView tabSelected="1" zoomScaleNormal="100" workbookViewId="0">
      <selection activeCell="I15" sqref="I15"/>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8" width="14.08984375" style="4" customWidth="1"/>
    <col min="9" max="9" width="17.26953125" style="4" customWidth="1"/>
    <col min="10" max="11" width="8.08984375" style="6" customWidth="1"/>
    <col min="12" max="16384" width="9.08984375" style="6"/>
  </cols>
  <sheetData>
    <row r="1" spans="2:1268" s="7" customFormat="1" x14ac:dyDescent="0.25">
      <c r="D1" s="4"/>
      <c r="E1" s="4"/>
      <c r="G1" s="4"/>
      <c r="H1" s="4"/>
      <c r="I1" s="4"/>
    </row>
    <row r="2" spans="2:1268" s="7" customFormat="1" ht="23.5" x14ac:dyDescent="0.25">
      <c r="B2" s="14" t="s">
        <v>385</v>
      </c>
      <c r="C2" s="14"/>
      <c r="D2" s="4"/>
      <c r="E2" s="4"/>
      <c r="G2" s="4"/>
      <c r="H2" s="4"/>
      <c r="I2" s="4"/>
    </row>
    <row r="3" spans="2:1268" s="7" customFormat="1" ht="13.5" thickBot="1" x14ac:dyDescent="0.3">
      <c r="B3" s="7" t="s">
        <v>625</v>
      </c>
      <c r="D3" s="4"/>
      <c r="E3" s="4"/>
      <c r="G3" s="4"/>
      <c r="H3" s="4"/>
      <c r="I3" s="4"/>
    </row>
    <row r="4" spans="2:1268" s="7" customFormat="1" ht="13.5" thickBot="1" x14ac:dyDescent="0.35">
      <c r="B4" s="7" t="s">
        <v>386</v>
      </c>
      <c r="D4" s="4"/>
      <c r="E4" s="4"/>
      <c r="G4" s="4"/>
      <c r="H4" s="4"/>
      <c r="I4" s="10"/>
      <c r="J4" s="19"/>
      <c r="K4" s="19"/>
      <c r="L4" s="19"/>
      <c r="M4" s="154" t="s">
        <v>390</v>
      </c>
      <c r="N4" s="155"/>
      <c r="O4" s="156"/>
    </row>
    <row r="5" spans="2:1268" s="7" customFormat="1" ht="13.5" thickBot="1" x14ac:dyDescent="0.35">
      <c r="B5" s="7" t="s">
        <v>634</v>
      </c>
      <c r="D5" s="4"/>
      <c r="E5" s="4"/>
      <c r="G5" s="4"/>
      <c r="H5" s="4"/>
      <c r="I5" s="10" t="s">
        <v>388</v>
      </c>
      <c r="J5" s="19"/>
      <c r="K5" s="19"/>
      <c r="L5" s="19"/>
      <c r="M5" s="111" t="s">
        <v>391</v>
      </c>
      <c r="N5" s="111" t="s">
        <v>0</v>
      </c>
      <c r="O5" s="130" t="s">
        <v>392</v>
      </c>
    </row>
    <row r="6" spans="2:1268" s="7" customFormat="1" ht="13.5" thickBot="1" x14ac:dyDescent="0.35">
      <c r="B6" s="7" t="s">
        <v>635</v>
      </c>
      <c r="D6" s="4"/>
      <c r="E6" s="4"/>
      <c r="G6" s="4"/>
      <c r="H6" s="4"/>
      <c r="I6" s="134" t="s">
        <v>389</v>
      </c>
      <c r="J6" s="20"/>
      <c r="K6" s="20"/>
      <c r="L6" s="20"/>
      <c r="M6" s="11">
        <f>'Information and evaluation'!$F23</f>
        <v>1</v>
      </c>
      <c r="N6" s="11">
        <f>'Information and evaluation'!$G23</f>
        <v>2</v>
      </c>
      <c r="O6" s="12">
        <f>'Information and evaluation'!$H23</f>
        <v>3</v>
      </c>
    </row>
    <row r="7" spans="2:1268" s="7" customFormat="1" x14ac:dyDescent="0.3">
      <c r="B7" s="7" t="s">
        <v>387</v>
      </c>
      <c r="D7" s="4"/>
      <c r="E7" s="4"/>
      <c r="F7" s="98"/>
      <c r="G7" s="4"/>
      <c r="H7" s="4"/>
      <c r="I7" s="4"/>
      <c r="J7" s="85"/>
      <c r="K7" s="85"/>
      <c r="L7" s="85"/>
      <c r="M7" s="99"/>
      <c r="N7" s="99"/>
      <c r="O7" s="99"/>
    </row>
    <row r="8" spans="2:1268" s="7" customFormat="1" x14ac:dyDescent="0.3">
      <c r="B8" s="7" t="s">
        <v>533</v>
      </c>
      <c r="D8" s="4"/>
      <c r="E8" s="4"/>
      <c r="F8" s="98"/>
      <c r="G8" s="4"/>
      <c r="H8" s="4"/>
      <c r="I8" s="4"/>
      <c r="J8" s="85"/>
      <c r="K8" s="85"/>
      <c r="L8" s="85"/>
      <c r="M8" s="99"/>
      <c r="N8" s="99"/>
      <c r="O8" s="99"/>
    </row>
    <row r="9" spans="2:1268" s="7" customFormat="1" x14ac:dyDescent="0.3">
      <c r="D9" s="4"/>
      <c r="E9" s="4"/>
      <c r="F9" s="98"/>
      <c r="G9" s="4"/>
      <c r="H9" s="4"/>
      <c r="I9" s="4"/>
      <c r="J9" s="85"/>
      <c r="K9" s="85"/>
      <c r="L9" s="85"/>
      <c r="M9" s="99"/>
      <c r="N9" s="99"/>
      <c r="O9" s="99"/>
    </row>
    <row r="10" spans="2:1268" s="7" customFormat="1" x14ac:dyDescent="0.3">
      <c r="D10" s="4"/>
      <c r="E10" s="4"/>
      <c r="F10" s="98"/>
      <c r="G10" s="4"/>
      <c r="H10" s="4"/>
      <c r="I10" s="4"/>
      <c r="J10" s="85"/>
      <c r="K10" s="85"/>
      <c r="L10" s="85"/>
      <c r="M10" s="99"/>
      <c r="N10" s="99"/>
      <c r="O10" s="99"/>
    </row>
    <row r="11" spans="2:1268" s="7" customFormat="1" x14ac:dyDescent="0.25">
      <c r="D11" s="4"/>
      <c r="E11" s="4"/>
      <c r="G11" s="4"/>
      <c r="H11" s="4"/>
      <c r="I11" s="4"/>
    </row>
    <row r="12" spans="2:1268" x14ac:dyDescent="0.25">
      <c r="K12" s="6">
        <v>9</v>
      </c>
      <c r="L12" s="6">
        <v>10</v>
      </c>
      <c r="M12" s="6">
        <v>11</v>
      </c>
      <c r="N12" s="6">
        <v>12</v>
      </c>
      <c r="O12" s="6">
        <v>13</v>
      </c>
      <c r="P12" s="6">
        <v>14</v>
      </c>
      <c r="Q12" s="6">
        <v>15</v>
      </c>
      <c r="R12" s="6">
        <v>16</v>
      </c>
      <c r="S12" s="6">
        <v>17</v>
      </c>
      <c r="T12" s="6">
        <v>18</v>
      </c>
      <c r="U12" s="6">
        <v>19</v>
      </c>
      <c r="V12" s="6">
        <v>20</v>
      </c>
      <c r="W12" s="6">
        <v>21</v>
      </c>
      <c r="X12" s="6">
        <v>22</v>
      </c>
      <c r="Y12" s="6">
        <v>23</v>
      </c>
      <c r="Z12" s="6">
        <v>24</v>
      </c>
      <c r="AA12" s="6">
        <v>25</v>
      </c>
      <c r="AB12" s="6">
        <v>26</v>
      </c>
      <c r="AC12" s="6">
        <v>27</v>
      </c>
      <c r="AD12" s="6">
        <v>28</v>
      </c>
      <c r="AE12" s="6">
        <v>29</v>
      </c>
      <c r="AF12" s="6">
        <v>30</v>
      </c>
      <c r="AG12" s="6">
        <v>31</v>
      </c>
      <c r="AH12" s="6">
        <v>32</v>
      </c>
      <c r="AI12" s="6">
        <v>33</v>
      </c>
      <c r="AJ12" s="6">
        <v>34</v>
      </c>
      <c r="AK12" s="6">
        <v>35</v>
      </c>
      <c r="AL12" s="6">
        <v>36</v>
      </c>
      <c r="AM12" s="6">
        <v>37</v>
      </c>
      <c r="AN12" s="6">
        <v>38</v>
      </c>
      <c r="AO12" s="6">
        <v>39</v>
      </c>
      <c r="AP12" s="6">
        <v>40</v>
      </c>
      <c r="AQ12" s="6">
        <v>41</v>
      </c>
      <c r="AR12" s="6">
        <v>42</v>
      </c>
      <c r="AS12" s="6">
        <v>43</v>
      </c>
      <c r="AT12" s="6">
        <v>44</v>
      </c>
      <c r="AU12" s="6">
        <v>45</v>
      </c>
      <c r="AV12" s="6">
        <v>46</v>
      </c>
      <c r="AW12" s="6">
        <v>47</v>
      </c>
      <c r="AX12" s="6">
        <v>48</v>
      </c>
      <c r="AY12" s="6">
        <v>49</v>
      </c>
      <c r="AZ12" s="6">
        <v>50</v>
      </c>
      <c r="BA12" s="6">
        <v>51</v>
      </c>
      <c r="BB12" s="6">
        <v>52</v>
      </c>
      <c r="BC12" s="6">
        <v>53</v>
      </c>
      <c r="BD12" s="6">
        <v>54</v>
      </c>
      <c r="BE12" s="6">
        <v>55</v>
      </c>
      <c r="BF12" s="6">
        <v>56</v>
      </c>
      <c r="BG12" s="6">
        <v>57</v>
      </c>
      <c r="BH12" s="6">
        <v>58</v>
      </c>
      <c r="BI12" s="6">
        <v>59</v>
      </c>
      <c r="BJ12" s="6">
        <v>60</v>
      </c>
      <c r="BK12" s="6">
        <v>61</v>
      </c>
      <c r="BL12" s="6">
        <v>62</v>
      </c>
      <c r="BM12" s="6">
        <v>63</v>
      </c>
      <c r="BN12" s="6">
        <v>64</v>
      </c>
      <c r="BO12" s="6">
        <v>65</v>
      </c>
      <c r="BP12" s="6">
        <v>66</v>
      </c>
      <c r="BQ12" s="6">
        <v>67</v>
      </c>
      <c r="BR12" s="6">
        <v>68</v>
      </c>
      <c r="BS12" s="6">
        <v>69</v>
      </c>
      <c r="BT12" s="6">
        <v>70</v>
      </c>
      <c r="BU12" s="6">
        <v>71</v>
      </c>
      <c r="BV12" s="6">
        <v>72</v>
      </c>
      <c r="BW12" s="6">
        <v>73</v>
      </c>
      <c r="BX12" s="6">
        <v>74</v>
      </c>
      <c r="BY12" s="6">
        <v>75</v>
      </c>
      <c r="BZ12" s="6">
        <v>76</v>
      </c>
      <c r="CA12" s="6">
        <v>77</v>
      </c>
      <c r="CB12" s="6">
        <v>78</v>
      </c>
      <c r="CC12" s="6">
        <v>79</v>
      </c>
      <c r="CD12" s="6">
        <v>80</v>
      </c>
      <c r="CE12" s="6">
        <v>81</v>
      </c>
      <c r="CF12" s="6">
        <v>82</v>
      </c>
      <c r="CG12" s="6">
        <v>83</v>
      </c>
      <c r="CH12" s="6">
        <v>84</v>
      </c>
      <c r="CI12" s="6">
        <v>85</v>
      </c>
      <c r="CJ12" s="6">
        <v>86</v>
      </c>
      <c r="CK12" s="6">
        <v>87</v>
      </c>
      <c r="CL12" s="6">
        <v>88</v>
      </c>
      <c r="CM12" s="6">
        <v>89</v>
      </c>
      <c r="CN12" s="6">
        <v>90</v>
      </c>
      <c r="CO12" s="6">
        <v>91</v>
      </c>
      <c r="CP12" s="6">
        <v>92</v>
      </c>
      <c r="CQ12" s="6">
        <v>93</v>
      </c>
      <c r="CR12" s="6">
        <v>94</v>
      </c>
      <c r="CS12" s="6">
        <v>95</v>
      </c>
      <c r="CT12" s="6">
        <v>96</v>
      </c>
      <c r="CU12" s="6">
        <v>97</v>
      </c>
      <c r="CV12" s="6">
        <v>98</v>
      </c>
      <c r="CW12" s="6">
        <v>99</v>
      </c>
      <c r="CX12" s="6">
        <v>100</v>
      </c>
      <c r="CY12" s="6">
        <v>101</v>
      </c>
      <c r="CZ12" s="6">
        <v>102</v>
      </c>
      <c r="DA12" s="6">
        <v>103</v>
      </c>
      <c r="DB12" s="6">
        <v>104</v>
      </c>
      <c r="DC12" s="6">
        <v>105</v>
      </c>
      <c r="DD12" s="6">
        <v>106</v>
      </c>
      <c r="DE12" s="6">
        <v>107</v>
      </c>
      <c r="DF12" s="6">
        <v>108</v>
      </c>
      <c r="DG12" s="6">
        <v>109</v>
      </c>
      <c r="DH12" s="6">
        <v>110</v>
      </c>
      <c r="DI12" s="6">
        <v>111</v>
      </c>
      <c r="DJ12" s="6">
        <v>112</v>
      </c>
      <c r="DK12" s="6">
        <v>113</v>
      </c>
      <c r="DL12" s="6">
        <v>114</v>
      </c>
      <c r="DM12" s="6">
        <v>115</v>
      </c>
      <c r="DN12" s="6">
        <v>116</v>
      </c>
      <c r="DO12" s="6">
        <v>117</v>
      </c>
      <c r="DP12" s="6">
        <v>118</v>
      </c>
      <c r="DQ12" s="6">
        <v>119</v>
      </c>
      <c r="DR12" s="6">
        <v>120</v>
      </c>
      <c r="DS12" s="6">
        <v>121</v>
      </c>
      <c r="DT12" s="6">
        <v>122</v>
      </c>
      <c r="DU12" s="6">
        <v>123</v>
      </c>
      <c r="DV12" s="6">
        <v>124</v>
      </c>
      <c r="DW12" s="6">
        <v>125</v>
      </c>
      <c r="DX12" s="6">
        <v>126</v>
      </c>
      <c r="DY12" s="6">
        <v>127</v>
      </c>
      <c r="DZ12" s="6">
        <v>128</v>
      </c>
      <c r="EA12" s="6">
        <v>129</v>
      </c>
      <c r="EB12" s="6">
        <v>130</v>
      </c>
      <c r="EC12" s="6">
        <v>131</v>
      </c>
      <c r="ED12" s="6">
        <v>132</v>
      </c>
      <c r="EE12" s="6">
        <v>133</v>
      </c>
      <c r="EF12" s="6">
        <v>134</v>
      </c>
      <c r="EG12" s="6">
        <v>135</v>
      </c>
      <c r="EH12" s="6">
        <v>136</v>
      </c>
      <c r="EI12" s="6">
        <v>137</v>
      </c>
      <c r="EJ12" s="6">
        <v>138</v>
      </c>
      <c r="EK12" s="6">
        <v>139</v>
      </c>
      <c r="EL12" s="6">
        <v>140</v>
      </c>
      <c r="EM12" s="6">
        <v>141</v>
      </c>
      <c r="EN12" s="6">
        <v>142</v>
      </c>
      <c r="EO12" s="6">
        <v>143</v>
      </c>
      <c r="EP12" s="6">
        <v>144</v>
      </c>
      <c r="EQ12" s="6">
        <v>145</v>
      </c>
      <c r="ER12" s="6">
        <v>146</v>
      </c>
      <c r="ES12" s="6">
        <v>147</v>
      </c>
      <c r="ET12" s="6">
        <v>148</v>
      </c>
      <c r="EU12" s="6">
        <v>149</v>
      </c>
      <c r="EV12" s="6">
        <v>150</v>
      </c>
      <c r="EW12" s="6">
        <v>151</v>
      </c>
      <c r="EX12" s="6">
        <v>152</v>
      </c>
      <c r="EY12" s="6">
        <v>153</v>
      </c>
      <c r="EZ12" s="6">
        <v>154</v>
      </c>
      <c r="FA12" s="6">
        <v>155</v>
      </c>
      <c r="FB12" s="6">
        <v>156</v>
      </c>
    </row>
    <row r="13" spans="2:1268" s="9" customFormat="1" ht="66.75" customHeight="1" x14ac:dyDescent="0.3">
      <c r="B13" s="46" t="s">
        <v>518</v>
      </c>
      <c r="C13" s="46" t="s">
        <v>397</v>
      </c>
      <c r="D13" s="46" t="s">
        <v>398</v>
      </c>
      <c r="E13" s="46" t="s">
        <v>399</v>
      </c>
      <c r="F13" s="46" t="s">
        <v>636</v>
      </c>
      <c r="G13" s="46" t="s">
        <v>400</v>
      </c>
      <c r="H13" s="46" t="s">
        <v>637</v>
      </c>
      <c r="I13" s="46" t="s">
        <v>401</v>
      </c>
      <c r="J13" s="46" t="s">
        <v>402</v>
      </c>
      <c r="K13" s="51" t="s">
        <v>16</v>
      </c>
      <c r="L13" s="51" t="s">
        <v>17</v>
      </c>
      <c r="M13" s="51" t="s">
        <v>18</v>
      </c>
      <c r="N13" s="51" t="s">
        <v>19</v>
      </c>
      <c r="O13" s="51" t="s">
        <v>21</v>
      </c>
      <c r="P13" s="51" t="s">
        <v>22</v>
      </c>
      <c r="Q13" s="51" t="s">
        <v>23</v>
      </c>
      <c r="R13" s="51" t="s">
        <v>24</v>
      </c>
      <c r="S13" s="51" t="s">
        <v>25</v>
      </c>
      <c r="T13" s="51" t="s">
        <v>26</v>
      </c>
      <c r="U13" s="51" t="s">
        <v>12</v>
      </c>
      <c r="V13" s="51" t="s">
        <v>27</v>
      </c>
      <c r="W13" s="51" t="s">
        <v>20</v>
      </c>
      <c r="X13" s="51" t="s">
        <v>28</v>
      </c>
      <c r="Y13" s="51" t="s">
        <v>29</v>
      </c>
      <c r="Z13" s="51" t="s">
        <v>30</v>
      </c>
      <c r="AA13" s="51" t="s">
        <v>31</v>
      </c>
      <c r="AB13" s="51" t="s">
        <v>32</v>
      </c>
      <c r="AC13" s="51" t="s">
        <v>33</v>
      </c>
      <c r="AD13" s="51" t="s">
        <v>34</v>
      </c>
      <c r="AE13" s="51" t="s">
        <v>35</v>
      </c>
      <c r="AF13" s="51" t="s">
        <v>36</v>
      </c>
      <c r="AG13" s="51" t="s">
        <v>39</v>
      </c>
      <c r="AH13" s="51" t="s">
        <v>37</v>
      </c>
      <c r="AI13" s="51" t="s">
        <v>38</v>
      </c>
      <c r="AJ13" s="51" t="s">
        <v>40</v>
      </c>
      <c r="AK13" s="51" t="s">
        <v>41</v>
      </c>
      <c r="AL13" s="51" t="s">
        <v>42</v>
      </c>
      <c r="AM13" s="51" t="s">
        <v>43</v>
      </c>
      <c r="AN13" s="51" t="s">
        <v>44</v>
      </c>
      <c r="AO13" s="51" t="s">
        <v>45</v>
      </c>
      <c r="AP13" s="51" t="s">
        <v>46</v>
      </c>
      <c r="AQ13" s="51" t="s">
        <v>47</v>
      </c>
      <c r="AR13" s="51" t="s">
        <v>48</v>
      </c>
      <c r="AS13" s="51" t="s">
        <v>49</v>
      </c>
      <c r="AT13" s="51" t="s">
        <v>50</v>
      </c>
      <c r="AU13" s="51" t="s">
        <v>51</v>
      </c>
      <c r="AV13" s="51" t="s">
        <v>52</v>
      </c>
      <c r="AW13" s="51" t="s">
        <v>53</v>
      </c>
      <c r="AX13" s="51" t="s">
        <v>54</v>
      </c>
      <c r="AY13" s="51" t="s">
        <v>55</v>
      </c>
      <c r="AZ13" s="51" t="s">
        <v>56</v>
      </c>
      <c r="BA13" s="51" t="s">
        <v>57</v>
      </c>
      <c r="BB13" s="51" t="s">
        <v>58</v>
      </c>
      <c r="BC13" s="51" t="s">
        <v>534</v>
      </c>
      <c r="BD13" s="51" t="s">
        <v>59</v>
      </c>
      <c r="BE13" s="51" t="s">
        <v>60</v>
      </c>
      <c r="BF13" s="51" t="s">
        <v>61</v>
      </c>
      <c r="BG13" s="51" t="s">
        <v>62</v>
      </c>
      <c r="BH13" s="51" t="s">
        <v>63</v>
      </c>
      <c r="BI13" s="51" t="s">
        <v>64</v>
      </c>
      <c r="BJ13" s="51" t="s">
        <v>65</v>
      </c>
      <c r="BK13" s="51" t="s">
        <v>66</v>
      </c>
      <c r="BL13" s="51" t="s">
        <v>67</v>
      </c>
      <c r="BM13" s="51" t="s">
        <v>68</v>
      </c>
      <c r="BN13" s="51" t="s">
        <v>69</v>
      </c>
      <c r="BO13" s="51" t="s">
        <v>70</v>
      </c>
      <c r="BP13" s="51" t="s">
        <v>71</v>
      </c>
      <c r="BQ13" s="51" t="s">
        <v>72</v>
      </c>
      <c r="BR13" s="51" t="s">
        <v>73</v>
      </c>
      <c r="BS13" s="51" t="s">
        <v>74</v>
      </c>
      <c r="BT13" s="51" t="s">
        <v>75</v>
      </c>
      <c r="BU13" s="51" t="s">
        <v>76</v>
      </c>
      <c r="BV13" s="51" t="s">
        <v>77</v>
      </c>
      <c r="BW13" s="51" t="s">
        <v>199</v>
      </c>
      <c r="BX13" s="51" t="s">
        <v>78</v>
      </c>
      <c r="BY13" s="51" t="s">
        <v>79</v>
      </c>
      <c r="BZ13" s="51" t="s">
        <v>80</v>
      </c>
      <c r="CA13" s="51" t="s">
        <v>81</v>
      </c>
      <c r="CB13" s="51" t="s">
        <v>82</v>
      </c>
      <c r="CC13" s="51" t="s">
        <v>83</v>
      </c>
      <c r="CD13" s="51" t="s">
        <v>84</v>
      </c>
      <c r="CE13" s="51" t="s">
        <v>85</v>
      </c>
      <c r="CF13" s="51" t="s">
        <v>322</v>
      </c>
      <c r="CG13" s="51" t="s">
        <v>86</v>
      </c>
      <c r="CH13" s="51" t="s">
        <v>87</v>
      </c>
      <c r="CI13" s="51" t="s">
        <v>88</v>
      </c>
      <c r="CJ13" s="51" t="s">
        <v>89</v>
      </c>
      <c r="CK13" s="51" t="s">
        <v>90</v>
      </c>
      <c r="CL13" s="51" t="s">
        <v>91</v>
      </c>
      <c r="CM13" s="51" t="s">
        <v>92</v>
      </c>
      <c r="CN13" s="51" t="s">
        <v>93</v>
      </c>
      <c r="CO13" s="51" t="s">
        <v>94</v>
      </c>
      <c r="CP13" s="51" t="s">
        <v>95</v>
      </c>
      <c r="CQ13" s="51" t="s">
        <v>96</v>
      </c>
      <c r="CR13" s="51" t="s">
        <v>97</v>
      </c>
      <c r="CS13" s="51" t="s">
        <v>98</v>
      </c>
      <c r="CT13" s="51" t="s">
        <v>99</v>
      </c>
      <c r="CU13" s="51" t="s">
        <v>100</v>
      </c>
      <c r="CV13" s="51" t="s">
        <v>101</v>
      </c>
      <c r="CW13" s="51" t="s">
        <v>102</v>
      </c>
      <c r="CX13" s="51" t="s">
        <v>104</v>
      </c>
      <c r="CY13" s="51" t="s">
        <v>103</v>
      </c>
      <c r="CZ13" s="51" t="s">
        <v>107</v>
      </c>
      <c r="DA13" s="51" t="s">
        <v>108</v>
      </c>
      <c r="DB13" s="51" t="s">
        <v>109</v>
      </c>
      <c r="DC13" s="51" t="s">
        <v>320</v>
      </c>
      <c r="DD13" s="51" t="s">
        <v>321</v>
      </c>
      <c r="DE13" s="51" t="s">
        <v>110</v>
      </c>
      <c r="DF13" s="51" t="s">
        <v>111</v>
      </c>
      <c r="DG13" s="51" t="s">
        <v>112</v>
      </c>
      <c r="DH13" s="51" t="s">
        <v>113</v>
      </c>
      <c r="DI13" s="51" t="s">
        <v>114</v>
      </c>
      <c r="DJ13" s="51" t="s">
        <v>115</v>
      </c>
      <c r="DK13" s="51" t="s">
        <v>116</v>
      </c>
      <c r="DL13" s="51" t="s">
        <v>117</v>
      </c>
      <c r="DM13" s="51" t="s">
        <v>119</v>
      </c>
      <c r="DN13" s="51" t="s">
        <v>120</v>
      </c>
      <c r="DO13" s="51" t="s">
        <v>121</v>
      </c>
      <c r="DP13" s="51" t="s">
        <v>122</v>
      </c>
      <c r="DQ13" s="51" t="s">
        <v>123</v>
      </c>
      <c r="DR13" s="51" t="s">
        <v>124</v>
      </c>
      <c r="DS13" s="55" t="s">
        <v>118</v>
      </c>
      <c r="DT13" s="51" t="s">
        <v>126</v>
      </c>
      <c r="DU13" s="51" t="s">
        <v>127</v>
      </c>
      <c r="DV13" s="51" t="s">
        <v>125</v>
      </c>
      <c r="DW13" s="51" t="s">
        <v>128</v>
      </c>
      <c r="DX13" s="51" t="s">
        <v>129</v>
      </c>
      <c r="DY13" s="51" t="s">
        <v>131</v>
      </c>
      <c r="DZ13" s="51" t="s">
        <v>133</v>
      </c>
      <c r="EA13" s="51" t="s">
        <v>134</v>
      </c>
      <c r="EB13" s="51" t="s">
        <v>135</v>
      </c>
      <c r="EC13" s="51" t="s">
        <v>130</v>
      </c>
      <c r="ED13" s="51" t="s">
        <v>132</v>
      </c>
      <c r="EE13" s="51" t="s">
        <v>136</v>
      </c>
      <c r="EF13" s="51" t="s">
        <v>137</v>
      </c>
      <c r="EG13" s="51" t="s">
        <v>138</v>
      </c>
      <c r="EH13" s="51" t="s">
        <v>253</v>
      </c>
      <c r="EI13" s="51" t="s">
        <v>254</v>
      </c>
      <c r="EJ13" s="51" t="s">
        <v>255</v>
      </c>
      <c r="EK13" s="51" t="s">
        <v>7</v>
      </c>
      <c r="EL13" s="51" t="s">
        <v>256</v>
      </c>
      <c r="EM13" s="51" t="s">
        <v>257</v>
      </c>
      <c r="EN13" s="51" t="s">
        <v>503</v>
      </c>
      <c r="EO13" s="51" t="s">
        <v>258</v>
      </c>
      <c r="EP13" s="51" t="s">
        <v>504</v>
      </c>
      <c r="EQ13" s="51" t="s">
        <v>260</v>
      </c>
      <c r="ER13" s="51" t="s">
        <v>261</v>
      </c>
      <c r="ES13" s="51" t="s">
        <v>262</v>
      </c>
      <c r="ET13" s="51" t="s">
        <v>263</v>
      </c>
      <c r="EU13" s="51" t="s">
        <v>264</v>
      </c>
      <c r="EV13" s="51" t="s">
        <v>265</v>
      </c>
      <c r="EW13" s="51" t="s">
        <v>266</v>
      </c>
      <c r="EX13" s="51" t="s">
        <v>267</v>
      </c>
      <c r="EY13" s="51" t="s">
        <v>505</v>
      </c>
      <c r="EZ13" s="51" t="s">
        <v>268</v>
      </c>
      <c r="FA13" s="51" t="s">
        <v>269</v>
      </c>
      <c r="FB13" s="51" t="s">
        <v>270</v>
      </c>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row>
    <row r="14" spans="2:1268" s="88" customFormat="1" ht="29" x14ac:dyDescent="0.25">
      <c r="B14" s="89"/>
      <c r="C14" s="89"/>
      <c r="D14" s="89"/>
      <c r="E14" s="89"/>
      <c r="F14" s="91"/>
      <c r="G14" s="89"/>
      <c r="H14" s="89"/>
      <c r="I14" s="91" t="s">
        <v>403</v>
      </c>
      <c r="J14" s="90"/>
      <c r="K14" s="90">
        <f t="shared" ref="K14:AP14" ca="1" si="0">IF(INDIRECT("'Controls and SOA'!$I$"&amp;K$12)="NA",0,INDIRECT("'Controls and SOA'!$I$"&amp;K$12))</f>
        <v>1</v>
      </c>
      <c r="L14" s="90">
        <f t="shared" ca="1" si="0"/>
        <v>1</v>
      </c>
      <c r="M14" s="90">
        <f t="shared" ca="1" si="0"/>
        <v>1</v>
      </c>
      <c r="N14" s="90">
        <f t="shared" ca="1" si="0"/>
        <v>2</v>
      </c>
      <c r="O14" s="90">
        <f t="shared" ca="1" si="0"/>
        <v>3</v>
      </c>
      <c r="P14" s="90">
        <f t="shared" ca="1" si="0"/>
        <v>0</v>
      </c>
      <c r="Q14" s="90">
        <f t="shared" ca="1" si="0"/>
        <v>2</v>
      </c>
      <c r="R14" s="90">
        <f t="shared" ca="1" si="0"/>
        <v>2</v>
      </c>
      <c r="S14" s="90">
        <f t="shared" ca="1" si="0"/>
        <v>0</v>
      </c>
      <c r="T14" s="90">
        <f t="shared" ca="1" si="0"/>
        <v>1</v>
      </c>
      <c r="U14" s="90">
        <f t="shared" ca="1" si="0"/>
        <v>1</v>
      </c>
      <c r="V14" s="90">
        <f t="shared" ca="1" si="0"/>
        <v>2</v>
      </c>
      <c r="W14" s="90">
        <f t="shared" ca="1" si="0"/>
        <v>1</v>
      </c>
      <c r="X14" s="90">
        <f t="shared" ca="1" si="0"/>
        <v>1</v>
      </c>
      <c r="Y14" s="90">
        <f t="shared" ca="1" si="0"/>
        <v>1</v>
      </c>
      <c r="Z14" s="90">
        <f t="shared" ca="1" si="0"/>
        <v>1</v>
      </c>
      <c r="AA14" s="90">
        <f t="shared" ca="1" si="0"/>
        <v>1</v>
      </c>
      <c r="AB14" s="90">
        <f t="shared" ca="1" si="0"/>
        <v>2</v>
      </c>
      <c r="AC14" s="90">
        <f t="shared" ca="1" si="0"/>
        <v>2</v>
      </c>
      <c r="AD14" s="90">
        <f t="shared" ca="1" si="0"/>
        <v>1</v>
      </c>
      <c r="AE14" s="90">
        <f t="shared" ca="1" si="0"/>
        <v>2</v>
      </c>
      <c r="AF14" s="90">
        <f t="shared" ca="1" si="0"/>
        <v>1</v>
      </c>
      <c r="AG14" s="90">
        <f t="shared" ca="1" si="0"/>
        <v>1</v>
      </c>
      <c r="AH14" s="90">
        <f t="shared" ca="1" si="0"/>
        <v>1</v>
      </c>
      <c r="AI14" s="90">
        <f t="shared" ca="1" si="0"/>
        <v>2</v>
      </c>
      <c r="AJ14" s="90">
        <f t="shared" ca="1" si="0"/>
        <v>2</v>
      </c>
      <c r="AK14" s="90">
        <f t="shared" ca="1" si="0"/>
        <v>2</v>
      </c>
      <c r="AL14" s="90">
        <f t="shared" ca="1" si="0"/>
        <v>1</v>
      </c>
      <c r="AM14" s="90">
        <f t="shared" ca="1" si="0"/>
        <v>1</v>
      </c>
      <c r="AN14" s="90">
        <f t="shared" ca="1" si="0"/>
        <v>2</v>
      </c>
      <c r="AO14" s="90">
        <f t="shared" ca="1" si="0"/>
        <v>2</v>
      </c>
      <c r="AP14" s="90">
        <f t="shared" ca="1" si="0"/>
        <v>1</v>
      </c>
      <c r="AQ14" s="90">
        <f t="shared" ref="AQ14:BV14" ca="1" si="1">IF(INDIRECT("'Controls and SOA'!$I$"&amp;AQ$12)="NA",0,INDIRECT("'Controls and SOA'!$I$"&amp;AQ$12))</f>
        <v>1</v>
      </c>
      <c r="AR14" s="90">
        <f t="shared" ca="1" si="1"/>
        <v>1</v>
      </c>
      <c r="AS14" s="90">
        <f t="shared" ca="1" si="1"/>
        <v>1</v>
      </c>
      <c r="AT14" s="90">
        <f t="shared" ca="1" si="1"/>
        <v>1</v>
      </c>
      <c r="AU14" s="90">
        <f t="shared" ca="1" si="1"/>
        <v>2</v>
      </c>
      <c r="AV14" s="90">
        <f t="shared" ca="1" si="1"/>
        <v>2</v>
      </c>
      <c r="AW14" s="90">
        <f t="shared" ca="1" si="1"/>
        <v>2</v>
      </c>
      <c r="AX14" s="90">
        <f t="shared" ca="1" si="1"/>
        <v>2</v>
      </c>
      <c r="AY14" s="90">
        <f t="shared" ca="1" si="1"/>
        <v>3</v>
      </c>
      <c r="AZ14" s="90">
        <f t="shared" ca="1" si="1"/>
        <v>1</v>
      </c>
      <c r="BA14" s="90">
        <f t="shared" ca="1" si="1"/>
        <v>2</v>
      </c>
      <c r="BB14" s="90">
        <f t="shared" ca="1" si="1"/>
        <v>1</v>
      </c>
      <c r="BC14" s="90">
        <f t="shared" ca="1" si="1"/>
        <v>1</v>
      </c>
      <c r="BD14" s="90">
        <f t="shared" ca="1" si="1"/>
        <v>1</v>
      </c>
      <c r="BE14" s="90">
        <f t="shared" ca="1" si="1"/>
        <v>1</v>
      </c>
      <c r="BF14" s="90">
        <f t="shared" ca="1" si="1"/>
        <v>1</v>
      </c>
      <c r="BG14" s="90">
        <f t="shared" ca="1" si="1"/>
        <v>2</v>
      </c>
      <c r="BH14" s="90">
        <f t="shared" ca="1" si="1"/>
        <v>0</v>
      </c>
      <c r="BI14" s="90">
        <f t="shared" ca="1" si="1"/>
        <v>0</v>
      </c>
      <c r="BJ14" s="90">
        <f t="shared" ca="1" si="1"/>
        <v>1</v>
      </c>
      <c r="BK14" s="90">
        <f t="shared" ca="1" si="1"/>
        <v>2</v>
      </c>
      <c r="BL14" s="90">
        <f t="shared" ca="1" si="1"/>
        <v>2</v>
      </c>
      <c r="BM14" s="90">
        <f t="shared" ca="1" si="1"/>
        <v>2</v>
      </c>
      <c r="BN14" s="90">
        <f t="shared" ca="1" si="1"/>
        <v>2</v>
      </c>
      <c r="BO14" s="90">
        <f t="shared" ca="1" si="1"/>
        <v>3</v>
      </c>
      <c r="BP14" s="90">
        <f t="shared" ca="1" si="1"/>
        <v>2</v>
      </c>
      <c r="BQ14" s="90">
        <f t="shared" ca="1" si="1"/>
        <v>3</v>
      </c>
      <c r="BR14" s="90">
        <f t="shared" ca="1" si="1"/>
        <v>2</v>
      </c>
      <c r="BS14" s="90">
        <f t="shared" ca="1" si="1"/>
        <v>1</v>
      </c>
      <c r="BT14" s="90">
        <f t="shared" ca="1" si="1"/>
        <v>3</v>
      </c>
      <c r="BU14" s="90">
        <f t="shared" ca="1" si="1"/>
        <v>2</v>
      </c>
      <c r="BV14" s="90">
        <f t="shared" ca="1" si="1"/>
        <v>2</v>
      </c>
      <c r="BW14" s="90">
        <f t="shared" ref="BW14:DB14" ca="1" si="2">IF(INDIRECT("'Controls and SOA'!$I$"&amp;BW$12)="NA",0,INDIRECT("'Controls and SOA'!$I$"&amp;BW$12))</f>
        <v>0</v>
      </c>
      <c r="BX14" s="90">
        <f t="shared" ca="1" si="2"/>
        <v>0</v>
      </c>
      <c r="BY14" s="90">
        <f t="shared" ca="1" si="2"/>
        <v>0</v>
      </c>
      <c r="BZ14" s="90">
        <f t="shared" ca="1" si="2"/>
        <v>1</v>
      </c>
      <c r="CA14" s="90">
        <f t="shared" ca="1" si="2"/>
        <v>1</v>
      </c>
      <c r="CB14" s="90">
        <f t="shared" ca="1" si="2"/>
        <v>2</v>
      </c>
      <c r="CC14" s="90">
        <f t="shared" ca="1" si="2"/>
        <v>1</v>
      </c>
      <c r="CD14" s="90">
        <f t="shared" ca="1" si="2"/>
        <v>2</v>
      </c>
      <c r="CE14" s="90">
        <f t="shared" ca="1" si="2"/>
        <v>1</v>
      </c>
      <c r="CF14" s="90">
        <f t="shared" ca="1" si="2"/>
        <v>0</v>
      </c>
      <c r="CG14" s="90">
        <f t="shared" ca="1" si="2"/>
        <v>2</v>
      </c>
      <c r="CH14" s="90">
        <f t="shared" ca="1" si="2"/>
        <v>1</v>
      </c>
      <c r="CI14" s="90">
        <f t="shared" ca="1" si="2"/>
        <v>2</v>
      </c>
      <c r="CJ14" s="90">
        <f t="shared" ca="1" si="2"/>
        <v>2</v>
      </c>
      <c r="CK14" s="90">
        <f t="shared" ca="1" si="2"/>
        <v>2</v>
      </c>
      <c r="CL14" s="90">
        <f t="shared" ca="1" si="2"/>
        <v>1</v>
      </c>
      <c r="CM14" s="90">
        <f t="shared" ca="1" si="2"/>
        <v>2</v>
      </c>
      <c r="CN14" s="90">
        <f t="shared" ca="1" si="2"/>
        <v>0</v>
      </c>
      <c r="CO14" s="90">
        <f t="shared" ca="1" si="2"/>
        <v>3</v>
      </c>
      <c r="CP14" s="90">
        <f t="shared" ca="1" si="2"/>
        <v>2</v>
      </c>
      <c r="CQ14" s="90">
        <f t="shared" ca="1" si="2"/>
        <v>1</v>
      </c>
      <c r="CR14" s="90">
        <f t="shared" ca="1" si="2"/>
        <v>1</v>
      </c>
      <c r="CS14" s="90">
        <f t="shared" ca="1" si="2"/>
        <v>0</v>
      </c>
      <c r="CT14" s="90">
        <f t="shared" ca="1" si="2"/>
        <v>2</v>
      </c>
      <c r="CU14" s="90">
        <f t="shared" ca="1" si="2"/>
        <v>1</v>
      </c>
      <c r="CV14" s="90">
        <f t="shared" ca="1" si="2"/>
        <v>0</v>
      </c>
      <c r="CW14" s="90">
        <f t="shared" ca="1" si="2"/>
        <v>0</v>
      </c>
      <c r="CX14" s="90">
        <f t="shared" ca="1" si="2"/>
        <v>0</v>
      </c>
      <c r="CY14" s="90">
        <f t="shared" ca="1" si="2"/>
        <v>0</v>
      </c>
      <c r="CZ14" s="90">
        <f t="shared" ca="1" si="2"/>
        <v>0</v>
      </c>
      <c r="DA14" s="90">
        <f t="shared" ca="1" si="2"/>
        <v>0</v>
      </c>
      <c r="DB14" s="90">
        <f t="shared" ca="1" si="2"/>
        <v>0</v>
      </c>
      <c r="DC14" s="90">
        <f t="shared" ref="DC14:EH14" ca="1" si="3">IF(INDIRECT("'Controls and SOA'!$I$"&amp;DC$12)="NA",0,INDIRECT("'Controls and SOA'!$I$"&amp;DC$12))</f>
        <v>1</v>
      </c>
      <c r="DD14" s="90">
        <f t="shared" ca="1" si="3"/>
        <v>0</v>
      </c>
      <c r="DE14" s="90">
        <f t="shared" ca="1" si="3"/>
        <v>0</v>
      </c>
      <c r="DF14" s="90">
        <f t="shared" ca="1" si="3"/>
        <v>2</v>
      </c>
      <c r="DG14" s="90">
        <f t="shared" ca="1" si="3"/>
        <v>1</v>
      </c>
      <c r="DH14" s="90">
        <f t="shared" ca="1" si="3"/>
        <v>1</v>
      </c>
      <c r="DI14" s="90">
        <f t="shared" ca="1" si="3"/>
        <v>1</v>
      </c>
      <c r="DJ14" s="90">
        <f t="shared" ca="1" si="3"/>
        <v>0</v>
      </c>
      <c r="DK14" s="90">
        <f t="shared" ca="1" si="3"/>
        <v>1</v>
      </c>
      <c r="DL14" s="90">
        <f t="shared" ca="1" si="3"/>
        <v>1</v>
      </c>
      <c r="DM14" s="90">
        <f t="shared" ca="1" si="3"/>
        <v>1</v>
      </c>
      <c r="DN14" s="90">
        <f t="shared" ca="1" si="3"/>
        <v>1</v>
      </c>
      <c r="DO14" s="90">
        <f t="shared" ca="1" si="3"/>
        <v>1</v>
      </c>
      <c r="DP14" s="90">
        <f t="shared" ca="1" si="3"/>
        <v>1</v>
      </c>
      <c r="DQ14" s="90">
        <f t="shared" ca="1" si="3"/>
        <v>1</v>
      </c>
      <c r="DR14" s="90">
        <f t="shared" ca="1" si="3"/>
        <v>1</v>
      </c>
      <c r="DS14" s="90">
        <f t="shared" ca="1" si="3"/>
        <v>1</v>
      </c>
      <c r="DT14" s="90">
        <f t="shared" ca="1" si="3"/>
        <v>0</v>
      </c>
      <c r="DU14" s="90">
        <f t="shared" ca="1" si="3"/>
        <v>2</v>
      </c>
      <c r="DV14" s="90">
        <f t="shared" ca="1" si="3"/>
        <v>2</v>
      </c>
      <c r="DW14" s="90">
        <f t="shared" ca="1" si="3"/>
        <v>3</v>
      </c>
      <c r="DX14" s="90">
        <f t="shared" ca="1" si="3"/>
        <v>2</v>
      </c>
      <c r="DY14" s="90">
        <f t="shared" ca="1" si="3"/>
        <v>0</v>
      </c>
      <c r="DZ14" s="90">
        <f t="shared" ca="1" si="3"/>
        <v>1</v>
      </c>
      <c r="EA14" s="90">
        <f t="shared" ca="1" si="3"/>
        <v>1</v>
      </c>
      <c r="EB14" s="90">
        <f t="shared" ca="1" si="3"/>
        <v>2</v>
      </c>
      <c r="EC14" s="90">
        <f t="shared" ca="1" si="3"/>
        <v>1</v>
      </c>
      <c r="ED14" s="90">
        <f t="shared" ca="1" si="3"/>
        <v>0</v>
      </c>
      <c r="EE14" s="90">
        <f t="shared" ca="1" si="3"/>
        <v>0</v>
      </c>
      <c r="EF14" s="90">
        <f t="shared" ca="1" si="3"/>
        <v>2</v>
      </c>
      <c r="EG14" s="90">
        <f t="shared" ca="1" si="3"/>
        <v>1</v>
      </c>
      <c r="EH14" s="90">
        <f t="shared" ca="1" si="3"/>
        <v>2</v>
      </c>
      <c r="EI14" s="90">
        <f t="shared" ref="EI14:FB14" ca="1" si="4">IF(INDIRECT("'Controls and SOA'!$I$"&amp;EI$12)="NA",0,INDIRECT("'Controls and SOA'!$I$"&amp;EI$12))</f>
        <v>0</v>
      </c>
      <c r="EJ14" s="90">
        <f t="shared" ca="1" si="4"/>
        <v>0</v>
      </c>
      <c r="EK14" s="90">
        <f t="shared" ca="1" si="4"/>
        <v>0</v>
      </c>
      <c r="EL14" s="90">
        <f t="shared" ca="1" si="4"/>
        <v>0</v>
      </c>
      <c r="EM14" s="90">
        <f t="shared" ca="1" si="4"/>
        <v>0</v>
      </c>
      <c r="EN14" s="90">
        <f t="shared" ca="1" si="4"/>
        <v>0</v>
      </c>
      <c r="EO14" s="90">
        <f t="shared" ca="1" si="4"/>
        <v>0</v>
      </c>
      <c r="EP14" s="90">
        <f t="shared" ca="1" si="4"/>
        <v>0</v>
      </c>
      <c r="EQ14" s="90">
        <f t="shared" ca="1" si="4"/>
        <v>0</v>
      </c>
      <c r="ER14" s="90">
        <f t="shared" ca="1" si="4"/>
        <v>0</v>
      </c>
      <c r="ES14" s="90">
        <f t="shared" ca="1" si="4"/>
        <v>0</v>
      </c>
      <c r="ET14" s="90">
        <f t="shared" ca="1" si="4"/>
        <v>0</v>
      </c>
      <c r="EU14" s="90">
        <f t="shared" ca="1" si="4"/>
        <v>0</v>
      </c>
      <c r="EV14" s="90">
        <f t="shared" ca="1" si="4"/>
        <v>0</v>
      </c>
      <c r="EW14" s="90">
        <f t="shared" ca="1" si="4"/>
        <v>0</v>
      </c>
      <c r="EX14" s="90">
        <f t="shared" ca="1" si="4"/>
        <v>0</v>
      </c>
      <c r="EY14" s="90">
        <f t="shared" ca="1" si="4"/>
        <v>0</v>
      </c>
      <c r="EZ14" s="90">
        <f t="shared" ca="1" si="4"/>
        <v>0</v>
      </c>
      <c r="FA14" s="90">
        <f t="shared" ca="1" si="4"/>
        <v>0</v>
      </c>
      <c r="FB14" s="90">
        <f t="shared" ca="1" si="4"/>
        <v>0</v>
      </c>
    </row>
    <row r="15" spans="2:1268" s="88" customFormat="1" ht="29" x14ac:dyDescent="0.25">
      <c r="B15" s="89"/>
      <c r="C15" s="89"/>
      <c r="D15" s="89"/>
      <c r="E15" s="89"/>
      <c r="F15" s="91"/>
      <c r="G15" s="89"/>
      <c r="H15" s="89"/>
      <c r="I15" s="91" t="s">
        <v>658</v>
      </c>
      <c r="J15" s="90"/>
      <c r="K15" s="92">
        <f t="shared" ref="K15:AP15" ca="1" si="5">MAX(K16:K80)</f>
        <v>9</v>
      </c>
      <c r="L15" s="92">
        <f t="shared" ca="1" si="5"/>
        <v>9</v>
      </c>
      <c r="M15" s="92">
        <f t="shared" ca="1" si="5"/>
        <v>9</v>
      </c>
      <c r="N15" s="92">
        <f t="shared" ca="1" si="5"/>
        <v>18</v>
      </c>
      <c r="O15" s="92">
        <f t="shared" ca="1" si="5"/>
        <v>27</v>
      </c>
      <c r="P15" s="92">
        <f t="shared" ca="1" si="5"/>
        <v>0</v>
      </c>
      <c r="Q15" s="92">
        <f t="shared" ca="1" si="5"/>
        <v>18</v>
      </c>
      <c r="R15" s="92">
        <f t="shared" ca="1" si="5"/>
        <v>18</v>
      </c>
      <c r="S15" s="92">
        <f t="shared" ca="1" si="5"/>
        <v>0</v>
      </c>
      <c r="T15" s="92">
        <f t="shared" ca="1" si="5"/>
        <v>9</v>
      </c>
      <c r="U15" s="92">
        <f t="shared" ca="1" si="5"/>
        <v>9</v>
      </c>
      <c r="V15" s="92">
        <f t="shared" ca="1" si="5"/>
        <v>18</v>
      </c>
      <c r="W15" s="92">
        <f t="shared" ca="1" si="5"/>
        <v>9</v>
      </c>
      <c r="X15" s="92">
        <f t="shared" ca="1" si="5"/>
        <v>9</v>
      </c>
      <c r="Y15" s="92">
        <f t="shared" ca="1" si="5"/>
        <v>9</v>
      </c>
      <c r="Z15" s="92">
        <f t="shared" ca="1" si="5"/>
        <v>9</v>
      </c>
      <c r="AA15" s="92">
        <f t="shared" ca="1" si="5"/>
        <v>9</v>
      </c>
      <c r="AB15" s="92">
        <f t="shared" ca="1" si="5"/>
        <v>18</v>
      </c>
      <c r="AC15" s="92">
        <f t="shared" ca="1" si="5"/>
        <v>18</v>
      </c>
      <c r="AD15" s="92">
        <f t="shared" ca="1" si="5"/>
        <v>6</v>
      </c>
      <c r="AE15" s="92">
        <f t="shared" ca="1" si="5"/>
        <v>12</v>
      </c>
      <c r="AF15" s="92">
        <f t="shared" ca="1" si="5"/>
        <v>6</v>
      </c>
      <c r="AG15" s="92">
        <f t="shared" ca="1" si="5"/>
        <v>6</v>
      </c>
      <c r="AH15" s="92">
        <f t="shared" ca="1" si="5"/>
        <v>6</v>
      </c>
      <c r="AI15" s="92">
        <f t="shared" ca="1" si="5"/>
        <v>12</v>
      </c>
      <c r="AJ15" s="92">
        <f t="shared" ca="1" si="5"/>
        <v>12</v>
      </c>
      <c r="AK15" s="92">
        <f t="shared" ca="1" si="5"/>
        <v>18</v>
      </c>
      <c r="AL15" s="92">
        <f t="shared" ca="1" si="5"/>
        <v>9</v>
      </c>
      <c r="AM15" s="92">
        <f t="shared" ca="1" si="5"/>
        <v>9</v>
      </c>
      <c r="AN15" s="92">
        <f t="shared" ca="1" si="5"/>
        <v>18</v>
      </c>
      <c r="AO15" s="92">
        <f t="shared" ca="1" si="5"/>
        <v>18</v>
      </c>
      <c r="AP15" s="92">
        <f t="shared" ca="1" si="5"/>
        <v>9</v>
      </c>
      <c r="AQ15" s="92">
        <f t="shared" ref="AQ15:BV15" ca="1" si="6">MAX(AQ16:AQ80)</f>
        <v>9</v>
      </c>
      <c r="AR15" s="92">
        <f t="shared" ca="1" si="6"/>
        <v>9</v>
      </c>
      <c r="AS15" s="92">
        <f t="shared" ca="1" si="6"/>
        <v>9</v>
      </c>
      <c r="AT15" s="92">
        <f t="shared" ca="1" si="6"/>
        <v>9</v>
      </c>
      <c r="AU15" s="92">
        <f t="shared" ca="1" si="6"/>
        <v>12</v>
      </c>
      <c r="AV15" s="92">
        <f t="shared" ca="1" si="6"/>
        <v>12</v>
      </c>
      <c r="AW15" s="92">
        <f t="shared" ca="1" si="6"/>
        <v>18</v>
      </c>
      <c r="AX15" s="92">
        <f t="shared" ca="1" si="6"/>
        <v>18</v>
      </c>
      <c r="AY15" s="92">
        <f t="shared" ca="1" si="6"/>
        <v>27</v>
      </c>
      <c r="AZ15" s="92">
        <f t="shared" ca="1" si="6"/>
        <v>9</v>
      </c>
      <c r="BA15" s="92">
        <f t="shared" ca="1" si="6"/>
        <v>12</v>
      </c>
      <c r="BB15" s="92">
        <f t="shared" ca="1" si="6"/>
        <v>6</v>
      </c>
      <c r="BC15" s="92">
        <f t="shared" ca="1" si="6"/>
        <v>6</v>
      </c>
      <c r="BD15" s="92">
        <f t="shared" ca="1" si="6"/>
        <v>6</v>
      </c>
      <c r="BE15" s="92">
        <f t="shared" ca="1" si="6"/>
        <v>6</v>
      </c>
      <c r="BF15" s="92">
        <f t="shared" ca="1" si="6"/>
        <v>6</v>
      </c>
      <c r="BG15" s="92">
        <f t="shared" ca="1" si="6"/>
        <v>12</v>
      </c>
      <c r="BH15" s="92">
        <f t="shared" ca="1" si="6"/>
        <v>0</v>
      </c>
      <c r="BI15" s="92">
        <f t="shared" ca="1" si="6"/>
        <v>0</v>
      </c>
      <c r="BJ15" s="92">
        <f t="shared" ca="1" si="6"/>
        <v>9</v>
      </c>
      <c r="BK15" s="92">
        <f t="shared" ca="1" si="6"/>
        <v>18</v>
      </c>
      <c r="BL15" s="92">
        <f t="shared" ca="1" si="6"/>
        <v>18</v>
      </c>
      <c r="BM15" s="92">
        <f t="shared" ca="1" si="6"/>
        <v>18</v>
      </c>
      <c r="BN15" s="92">
        <f t="shared" ca="1" si="6"/>
        <v>18</v>
      </c>
      <c r="BO15" s="92">
        <f t="shared" ca="1" si="6"/>
        <v>18</v>
      </c>
      <c r="BP15" s="92">
        <f t="shared" ca="1" si="6"/>
        <v>18</v>
      </c>
      <c r="BQ15" s="92">
        <f t="shared" ca="1" si="6"/>
        <v>9</v>
      </c>
      <c r="BR15" s="92">
        <f t="shared" ca="1" si="6"/>
        <v>18</v>
      </c>
      <c r="BS15" s="92">
        <f t="shared" ca="1" si="6"/>
        <v>9</v>
      </c>
      <c r="BT15" s="92">
        <f t="shared" ca="1" si="6"/>
        <v>27</v>
      </c>
      <c r="BU15" s="92">
        <f t="shared" ca="1" si="6"/>
        <v>18</v>
      </c>
      <c r="BV15" s="92">
        <f t="shared" ca="1" si="6"/>
        <v>12</v>
      </c>
      <c r="BW15" s="92">
        <f t="shared" ref="BW15:DB15" ca="1" si="7">MAX(BW16:BW80)</f>
        <v>0</v>
      </c>
      <c r="BX15" s="92">
        <f t="shared" ca="1" si="7"/>
        <v>0</v>
      </c>
      <c r="BY15" s="92">
        <f t="shared" ca="1" si="7"/>
        <v>0</v>
      </c>
      <c r="BZ15" s="92">
        <f t="shared" ca="1" si="7"/>
        <v>9</v>
      </c>
      <c r="CA15" s="92">
        <f t="shared" ca="1" si="7"/>
        <v>9</v>
      </c>
      <c r="CB15" s="92">
        <f t="shared" ca="1" si="7"/>
        <v>18</v>
      </c>
      <c r="CC15" s="92">
        <f t="shared" ca="1" si="7"/>
        <v>9</v>
      </c>
      <c r="CD15" s="92">
        <f t="shared" ca="1" si="7"/>
        <v>18</v>
      </c>
      <c r="CE15" s="92">
        <f t="shared" ca="1" si="7"/>
        <v>9</v>
      </c>
      <c r="CF15" s="92">
        <f t="shared" ca="1" si="7"/>
        <v>0</v>
      </c>
      <c r="CG15" s="92">
        <f t="shared" ca="1" si="7"/>
        <v>18</v>
      </c>
      <c r="CH15" s="92">
        <f t="shared" ca="1" si="7"/>
        <v>9</v>
      </c>
      <c r="CI15" s="92">
        <f t="shared" ca="1" si="7"/>
        <v>18</v>
      </c>
      <c r="CJ15" s="92">
        <f t="shared" ca="1" si="7"/>
        <v>12</v>
      </c>
      <c r="CK15" s="92">
        <f t="shared" ca="1" si="7"/>
        <v>18</v>
      </c>
      <c r="CL15" s="92">
        <f t="shared" ca="1" si="7"/>
        <v>9</v>
      </c>
      <c r="CM15" s="92">
        <f t="shared" ca="1" si="7"/>
        <v>18</v>
      </c>
      <c r="CN15" s="92">
        <f t="shared" ca="1" si="7"/>
        <v>0</v>
      </c>
      <c r="CO15" s="92">
        <f t="shared" ca="1" si="7"/>
        <v>27</v>
      </c>
      <c r="CP15" s="92">
        <f t="shared" ca="1" si="7"/>
        <v>18</v>
      </c>
      <c r="CQ15" s="92">
        <f t="shared" ca="1" si="7"/>
        <v>9</v>
      </c>
      <c r="CR15" s="92">
        <f t="shared" ca="1" si="7"/>
        <v>6</v>
      </c>
      <c r="CS15" s="92">
        <f t="shared" ca="1" si="7"/>
        <v>0</v>
      </c>
      <c r="CT15" s="92">
        <f t="shared" ca="1" si="7"/>
        <v>18</v>
      </c>
      <c r="CU15" s="92">
        <f t="shared" ca="1" si="7"/>
        <v>9</v>
      </c>
      <c r="CV15" s="92">
        <f t="shared" ca="1" si="7"/>
        <v>0</v>
      </c>
      <c r="CW15" s="92">
        <f t="shared" ca="1" si="7"/>
        <v>0</v>
      </c>
      <c r="CX15" s="92">
        <f t="shared" ca="1" si="7"/>
        <v>0</v>
      </c>
      <c r="CY15" s="92">
        <f t="shared" ca="1" si="7"/>
        <v>0</v>
      </c>
      <c r="CZ15" s="92">
        <f t="shared" ca="1" si="7"/>
        <v>0</v>
      </c>
      <c r="DA15" s="92">
        <f t="shared" ca="1" si="7"/>
        <v>0</v>
      </c>
      <c r="DB15" s="92">
        <f t="shared" ca="1" si="7"/>
        <v>0</v>
      </c>
      <c r="DC15" s="92">
        <f t="shared" ref="DC15:EH15" ca="1" si="8">MAX(DC16:DC80)</f>
        <v>9</v>
      </c>
      <c r="DD15" s="92">
        <f t="shared" ca="1" si="8"/>
        <v>0</v>
      </c>
      <c r="DE15" s="92">
        <f t="shared" ca="1" si="8"/>
        <v>0</v>
      </c>
      <c r="DF15" s="92">
        <f t="shared" ca="1" si="8"/>
        <v>12</v>
      </c>
      <c r="DG15" s="92">
        <f t="shared" ca="1" si="8"/>
        <v>9</v>
      </c>
      <c r="DH15" s="92">
        <f t="shared" ca="1" si="8"/>
        <v>9</v>
      </c>
      <c r="DI15" s="92">
        <f t="shared" ca="1" si="8"/>
        <v>9</v>
      </c>
      <c r="DJ15" s="92">
        <f t="shared" ca="1" si="8"/>
        <v>0</v>
      </c>
      <c r="DK15" s="92">
        <f t="shared" ca="1" si="8"/>
        <v>9</v>
      </c>
      <c r="DL15" s="92">
        <f t="shared" ca="1" si="8"/>
        <v>9</v>
      </c>
      <c r="DM15" s="92">
        <f t="shared" ca="1" si="8"/>
        <v>9</v>
      </c>
      <c r="DN15" s="92">
        <f t="shared" ca="1" si="8"/>
        <v>9</v>
      </c>
      <c r="DO15" s="92">
        <f t="shared" ca="1" si="8"/>
        <v>9</v>
      </c>
      <c r="DP15" s="92">
        <f t="shared" ca="1" si="8"/>
        <v>9</v>
      </c>
      <c r="DQ15" s="92">
        <f t="shared" ca="1" si="8"/>
        <v>9</v>
      </c>
      <c r="DR15" s="92">
        <f t="shared" ca="1" si="8"/>
        <v>9</v>
      </c>
      <c r="DS15" s="92">
        <f t="shared" ca="1" si="8"/>
        <v>9</v>
      </c>
      <c r="DT15" s="92">
        <f t="shared" ca="1" si="8"/>
        <v>0</v>
      </c>
      <c r="DU15" s="92">
        <f t="shared" ca="1" si="8"/>
        <v>18</v>
      </c>
      <c r="DV15" s="92">
        <f t="shared" ca="1" si="8"/>
        <v>18</v>
      </c>
      <c r="DW15" s="92">
        <f t="shared" ca="1" si="8"/>
        <v>27</v>
      </c>
      <c r="DX15" s="92">
        <f t="shared" ca="1" si="8"/>
        <v>18</v>
      </c>
      <c r="DY15" s="92">
        <f t="shared" ca="1" si="8"/>
        <v>0</v>
      </c>
      <c r="DZ15" s="92">
        <f t="shared" ca="1" si="8"/>
        <v>9</v>
      </c>
      <c r="EA15" s="92">
        <f t="shared" ca="1" si="8"/>
        <v>6</v>
      </c>
      <c r="EB15" s="92">
        <f t="shared" ca="1" si="8"/>
        <v>18</v>
      </c>
      <c r="EC15" s="92">
        <f t="shared" ca="1" si="8"/>
        <v>9</v>
      </c>
      <c r="ED15" s="92">
        <f t="shared" ca="1" si="8"/>
        <v>0</v>
      </c>
      <c r="EE15" s="92">
        <f t="shared" ca="1" si="8"/>
        <v>0</v>
      </c>
      <c r="EF15" s="92">
        <f t="shared" ca="1" si="8"/>
        <v>18</v>
      </c>
      <c r="EG15" s="92">
        <f t="shared" ca="1" si="8"/>
        <v>9</v>
      </c>
      <c r="EH15" s="92">
        <f t="shared" ca="1" si="8"/>
        <v>18</v>
      </c>
      <c r="EI15" s="92">
        <f t="shared" ref="EI15:FB15" ca="1" si="9">MAX(EI16:EI80)</f>
        <v>0</v>
      </c>
      <c r="EJ15" s="92">
        <f t="shared" ca="1" si="9"/>
        <v>0</v>
      </c>
      <c r="EK15" s="92">
        <f t="shared" ca="1" si="9"/>
        <v>0</v>
      </c>
      <c r="EL15" s="92">
        <f t="shared" ca="1" si="9"/>
        <v>0</v>
      </c>
      <c r="EM15" s="92">
        <f t="shared" ca="1" si="9"/>
        <v>0</v>
      </c>
      <c r="EN15" s="92">
        <f t="shared" ca="1" si="9"/>
        <v>0</v>
      </c>
      <c r="EO15" s="92">
        <f t="shared" ca="1" si="9"/>
        <v>0</v>
      </c>
      <c r="EP15" s="92">
        <f t="shared" ca="1" si="9"/>
        <v>0</v>
      </c>
      <c r="EQ15" s="92">
        <f t="shared" ca="1" si="9"/>
        <v>0</v>
      </c>
      <c r="ER15" s="92">
        <f t="shared" ca="1" si="9"/>
        <v>0</v>
      </c>
      <c r="ES15" s="92">
        <f t="shared" ca="1" si="9"/>
        <v>0</v>
      </c>
      <c r="ET15" s="92">
        <f t="shared" ca="1" si="9"/>
        <v>0</v>
      </c>
      <c r="EU15" s="92">
        <f t="shared" ca="1" si="9"/>
        <v>0</v>
      </c>
      <c r="EV15" s="92">
        <f t="shared" ca="1" si="9"/>
        <v>0</v>
      </c>
      <c r="EW15" s="92">
        <f t="shared" ca="1" si="9"/>
        <v>0</v>
      </c>
      <c r="EX15" s="92">
        <f t="shared" ca="1" si="9"/>
        <v>0</v>
      </c>
      <c r="EY15" s="92">
        <f t="shared" ca="1" si="9"/>
        <v>0</v>
      </c>
      <c r="EZ15" s="92">
        <f t="shared" ca="1" si="9"/>
        <v>0</v>
      </c>
      <c r="FA15" s="92">
        <f t="shared" ca="1" si="9"/>
        <v>0</v>
      </c>
      <c r="FB15" s="92">
        <f t="shared" ca="1" si="9"/>
        <v>0</v>
      </c>
    </row>
    <row r="16" spans="2:1268" ht="52" x14ac:dyDescent="0.25">
      <c r="B16" s="84" t="s">
        <v>13</v>
      </c>
      <c r="C16" s="84" t="s">
        <v>404</v>
      </c>
      <c r="D16" s="16" t="s">
        <v>405</v>
      </c>
      <c r="E16" s="15">
        <v>1</v>
      </c>
      <c r="F16" s="100" t="s">
        <v>539</v>
      </c>
      <c r="G16" s="71" t="s">
        <v>394</v>
      </c>
      <c r="H16" s="71">
        <f t="shared" ref="H16:H47" si="10">MAX(HLOOKUP(MID(G16,1,1),$M$5:$O$6,2,FALSE),IFERROR(HLOOKUP(MID(G16,2,1),$M$5:$O$6,2,FALSE),0),IFERROR(HLOOKUP(MID(G16,3,1),$M$5:$O$6,2,FALSE),0))</f>
        <v>3</v>
      </c>
      <c r="I16" s="71">
        <f>H16*E16</f>
        <v>3</v>
      </c>
      <c r="J16" s="92">
        <f t="shared" ref="J16:J47" ca="1" si="11">MAX(K16:FB16)</f>
        <v>9</v>
      </c>
      <c r="K16" s="76">
        <f t="shared" ref="K16:M29" ca="1" si="12">IF(K$14&gt;0,$I16*(K$14),0)</f>
        <v>3</v>
      </c>
      <c r="L16" s="76">
        <f t="shared" ca="1" si="12"/>
        <v>3</v>
      </c>
      <c r="M16" s="76">
        <f t="shared" ca="1" si="12"/>
        <v>3</v>
      </c>
      <c r="N16" s="76"/>
      <c r="O16" s="76">
        <f ca="1">IF(O$14&gt;0,$I16*(O$14),0)</f>
        <v>9</v>
      </c>
      <c r="P16" s="76">
        <f ca="1">IF(P$14&gt;0,$I16*(P$14),0)</f>
        <v>0</v>
      </c>
      <c r="Q16" s="76">
        <f ca="1">IF(Q$14&gt;0,$I16*(Q$14),0)</f>
        <v>6</v>
      </c>
      <c r="R16" s="76"/>
      <c r="S16" s="76"/>
      <c r="T16" s="76"/>
      <c r="U16" s="76">
        <f ca="1">IF(U$14&gt;0,$I16*(U$14),0)</f>
        <v>3</v>
      </c>
      <c r="V16" s="76"/>
      <c r="W16" s="76">
        <f ca="1">IF(W$14&gt;0,$I16*(W$14),0)</f>
        <v>3</v>
      </c>
      <c r="X16" s="76">
        <f ca="1">IF(X$14&gt;0,$I16*(X$14),0)</f>
        <v>3</v>
      </c>
      <c r="Y16" s="76">
        <f ca="1">IF(Y$14&gt;0,$I16*(Y$14),0)</f>
        <v>3</v>
      </c>
      <c r="Z16" s="76"/>
      <c r="AA16" s="76">
        <f t="shared" ref="AA16:AB22" ca="1" si="13">IF(AA$14&gt;0,$I16*(AA$14),0)</f>
        <v>3</v>
      </c>
      <c r="AB16" s="76">
        <f t="shared" ca="1" si="13"/>
        <v>6</v>
      </c>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f ca="1">IF(BC$14&gt;0,$I16*(BC$14),0)</f>
        <v>3</v>
      </c>
      <c r="BD16" s="76">
        <f ca="1">IF(BD$14&gt;0,$I16*(BD$14),0)</f>
        <v>3</v>
      </c>
      <c r="BE16" s="76">
        <f ca="1">IF(BE$14&gt;0,$I16*(BE$14),0)</f>
        <v>3</v>
      </c>
      <c r="BF16" s="76">
        <f ca="1">IF(BF$14&gt;0,$I16*(BF$14),0)</f>
        <v>3</v>
      </c>
      <c r="BG16" s="76">
        <f ca="1">IF(BG$14&gt;0,$I16*(BG$14),0)</f>
        <v>6</v>
      </c>
      <c r="BH16" s="76"/>
      <c r="BI16" s="76">
        <f t="shared" ref="BI16:BN26" ca="1" si="14">IF(BI$14&gt;0,$I16*(BI$14),0)</f>
        <v>0</v>
      </c>
      <c r="BJ16" s="76">
        <f t="shared" ca="1" si="14"/>
        <v>3</v>
      </c>
      <c r="BK16" s="76">
        <f t="shared" ca="1" si="14"/>
        <v>6</v>
      </c>
      <c r="BL16" s="76">
        <f t="shared" ca="1" si="14"/>
        <v>6</v>
      </c>
      <c r="BM16" s="76">
        <f t="shared" ca="1" si="14"/>
        <v>6</v>
      </c>
      <c r="BN16" s="76">
        <f t="shared" ca="1" si="14"/>
        <v>6</v>
      </c>
      <c r="BO16" s="76"/>
      <c r="BP16" s="76"/>
      <c r="BQ16" s="76"/>
      <c r="BR16" s="76"/>
      <c r="BS16" s="76">
        <f ca="1">IF(BS$14&gt;0,$I16*(BS$14),0)</f>
        <v>3</v>
      </c>
      <c r="BT16" s="76">
        <f ca="1">IF(BT$14&gt;0,$I16*(BT$14),0)</f>
        <v>9</v>
      </c>
      <c r="BU16" s="76"/>
      <c r="BV16" s="76"/>
      <c r="BW16" s="76"/>
      <c r="BX16" s="76"/>
      <c r="BY16" s="76"/>
      <c r="BZ16" s="76">
        <f t="shared" ref="BZ16:BZ25" ca="1" si="15">IF(BZ$14&gt;0,$I16*(BZ$14),0)</f>
        <v>3</v>
      </c>
      <c r="CA16" s="76"/>
      <c r="CB16" s="76"/>
      <c r="CC16" s="76"/>
      <c r="CD16" s="76"/>
      <c r="CE16" s="76"/>
      <c r="CF16" s="76"/>
      <c r="CG16" s="76"/>
      <c r="CH16" s="76"/>
      <c r="CI16" s="76"/>
      <c r="CJ16" s="76"/>
      <c r="CK16" s="76"/>
      <c r="CL16" s="76"/>
      <c r="CM16" s="76"/>
      <c r="CN16" s="76"/>
      <c r="CO16" s="76"/>
      <c r="CP16" s="76"/>
      <c r="CQ16" s="76"/>
      <c r="CR16" s="76"/>
      <c r="CS16" s="76"/>
      <c r="CT16" s="76"/>
      <c r="CU16" s="76"/>
      <c r="CV16" s="76"/>
      <c r="CW16" s="76"/>
      <c r="CX16" s="76">
        <f ca="1">IF(CX$14&gt;0,$I16*(CX$14),0)</f>
        <v>0</v>
      </c>
      <c r="CY16" s="76"/>
      <c r="CZ16" s="76"/>
      <c r="DA16" s="76"/>
      <c r="DB16" s="76"/>
      <c r="DC16" s="76"/>
      <c r="DD16" s="76"/>
      <c r="DE16" s="76"/>
      <c r="DF16" s="76"/>
      <c r="DG16" s="76">
        <f t="shared" ref="DG16:DZ16" ca="1" si="16">IF(DG$14&gt;0,$I16*(DG$14),0)</f>
        <v>3</v>
      </c>
      <c r="DH16" s="76">
        <f t="shared" ca="1" si="16"/>
        <v>3</v>
      </c>
      <c r="DI16" s="76">
        <f t="shared" ca="1" si="16"/>
        <v>3</v>
      </c>
      <c r="DJ16" s="76">
        <f t="shared" ca="1" si="16"/>
        <v>0</v>
      </c>
      <c r="DK16" s="76">
        <f t="shared" ca="1" si="16"/>
        <v>3</v>
      </c>
      <c r="DL16" s="76">
        <f t="shared" ca="1" si="16"/>
        <v>3</v>
      </c>
      <c r="DM16" s="76">
        <f t="shared" ca="1" si="16"/>
        <v>3</v>
      </c>
      <c r="DN16" s="76">
        <f t="shared" ca="1" si="16"/>
        <v>3</v>
      </c>
      <c r="DO16" s="76">
        <f t="shared" ca="1" si="16"/>
        <v>3</v>
      </c>
      <c r="DP16" s="76">
        <f t="shared" ca="1" si="16"/>
        <v>3</v>
      </c>
      <c r="DQ16" s="76">
        <f t="shared" ca="1" si="16"/>
        <v>3</v>
      </c>
      <c r="DR16" s="76">
        <f t="shared" ca="1" si="16"/>
        <v>3</v>
      </c>
      <c r="DS16" s="76">
        <f t="shared" ca="1" si="16"/>
        <v>3</v>
      </c>
      <c r="DT16" s="76">
        <f t="shared" ca="1" si="16"/>
        <v>0</v>
      </c>
      <c r="DU16" s="76">
        <f t="shared" ca="1" si="16"/>
        <v>6</v>
      </c>
      <c r="DV16" s="76">
        <f t="shared" ca="1" si="16"/>
        <v>6</v>
      </c>
      <c r="DW16" s="76">
        <f t="shared" ca="1" si="16"/>
        <v>9</v>
      </c>
      <c r="DX16" s="76">
        <f t="shared" ca="1" si="16"/>
        <v>6</v>
      </c>
      <c r="DY16" s="76">
        <f t="shared" ca="1" si="16"/>
        <v>0</v>
      </c>
      <c r="DZ16" s="76">
        <f t="shared" ca="1" si="16"/>
        <v>3</v>
      </c>
      <c r="EA16" s="76"/>
      <c r="EB16" s="76"/>
      <c r="EC16" s="76"/>
      <c r="ED16" s="76"/>
      <c r="EE16" s="76">
        <f ca="1">IF(EE$14&gt;0,$I16*(EE$14),0)</f>
        <v>0</v>
      </c>
      <c r="EF16" s="76">
        <f ca="1">IF(EF$14&gt;0,$I16*(EF$14),0)</f>
        <v>6</v>
      </c>
      <c r="EG16" s="76">
        <f ca="1">IF(EG$14&gt;0,$I16*(EG$14),0)</f>
        <v>3</v>
      </c>
      <c r="EH16" s="76">
        <f ca="1">IF(EH$14&gt;0,$I16*(EH$14),0)</f>
        <v>6</v>
      </c>
      <c r="EI16" s="76"/>
      <c r="EJ16" s="76"/>
      <c r="EK16" s="76"/>
      <c r="EL16" s="76">
        <f t="shared" ref="EL16:FA66" ca="1" si="17">IF(EL$14&gt;0,$I16*(EL$14),0)</f>
        <v>0</v>
      </c>
      <c r="EM16" s="76"/>
      <c r="EN16" s="76"/>
      <c r="EO16" s="76"/>
      <c r="EP16" s="76"/>
      <c r="EQ16" s="76"/>
      <c r="ER16" s="76"/>
      <c r="ES16" s="76"/>
      <c r="ET16" s="76"/>
      <c r="EU16" s="76"/>
      <c r="EV16" s="76"/>
      <c r="EW16" s="76"/>
      <c r="EX16" s="76"/>
      <c r="EY16" s="76"/>
      <c r="EZ16" s="76"/>
      <c r="FA16" s="76"/>
      <c r="FB16" s="76"/>
    </row>
    <row r="17" spans="2:158" ht="52" x14ac:dyDescent="0.25">
      <c r="B17" s="84" t="s">
        <v>13</v>
      </c>
      <c r="C17" s="104" t="s">
        <v>404</v>
      </c>
      <c r="D17" s="16" t="s">
        <v>406</v>
      </c>
      <c r="E17" s="15">
        <v>1</v>
      </c>
      <c r="F17" s="100" t="s">
        <v>539</v>
      </c>
      <c r="G17" s="71" t="s">
        <v>392</v>
      </c>
      <c r="H17" s="71">
        <f t="shared" si="10"/>
        <v>3</v>
      </c>
      <c r="I17" s="71">
        <f t="shared" ref="I17:I80" si="18">H17*E17</f>
        <v>3</v>
      </c>
      <c r="J17" s="92">
        <f t="shared" ca="1" si="11"/>
        <v>9</v>
      </c>
      <c r="K17" s="76">
        <f t="shared" ca="1" si="12"/>
        <v>3</v>
      </c>
      <c r="L17" s="76">
        <f t="shared" ca="1" si="12"/>
        <v>3</v>
      </c>
      <c r="M17" s="76">
        <f t="shared" ca="1" si="12"/>
        <v>3</v>
      </c>
      <c r="N17" s="76"/>
      <c r="O17" s="76"/>
      <c r="P17" s="76"/>
      <c r="Q17" s="76">
        <f t="shared" ref="Q17:Q29" ca="1" si="19">IF(Q$14&gt;0,$I17*(Q$14),0)</f>
        <v>6</v>
      </c>
      <c r="R17" s="76"/>
      <c r="S17" s="76"/>
      <c r="T17" s="76"/>
      <c r="U17" s="76"/>
      <c r="V17" s="76"/>
      <c r="W17" s="76"/>
      <c r="X17" s="76"/>
      <c r="Y17" s="76"/>
      <c r="Z17" s="76"/>
      <c r="AA17" s="76">
        <f t="shared" ca="1" si="13"/>
        <v>3</v>
      </c>
      <c r="AB17" s="76">
        <f t="shared" ca="1" si="13"/>
        <v>6</v>
      </c>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f ca="1">IF(BD$14&gt;0,$I17*(BD$14),0)</f>
        <v>3</v>
      </c>
      <c r="BE17" s="76"/>
      <c r="BF17" s="76"/>
      <c r="BG17" s="76"/>
      <c r="BH17" s="76"/>
      <c r="BI17" s="76">
        <f t="shared" ca="1" si="14"/>
        <v>0</v>
      </c>
      <c r="BJ17" s="76">
        <f t="shared" ca="1" si="14"/>
        <v>3</v>
      </c>
      <c r="BK17" s="76">
        <f t="shared" ca="1" si="14"/>
        <v>6</v>
      </c>
      <c r="BL17" s="76">
        <f t="shared" ca="1" si="14"/>
        <v>6</v>
      </c>
      <c r="BM17" s="76">
        <f t="shared" ca="1" si="14"/>
        <v>6</v>
      </c>
      <c r="BN17" s="76">
        <f t="shared" ca="1" si="14"/>
        <v>6</v>
      </c>
      <c r="BO17" s="76"/>
      <c r="BP17" s="76"/>
      <c r="BQ17" s="76"/>
      <c r="BR17" s="76"/>
      <c r="BS17" s="76"/>
      <c r="BT17" s="76"/>
      <c r="BU17" s="76"/>
      <c r="BV17" s="76"/>
      <c r="BW17" s="76"/>
      <c r="BX17" s="76"/>
      <c r="BY17" s="76"/>
      <c r="BZ17" s="76">
        <f t="shared" ca="1" si="15"/>
        <v>3</v>
      </c>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f t="shared" ref="DM17:DY20" ca="1" si="20">IF(DM$14&gt;0,$I17*(DM$14),0)</f>
        <v>3</v>
      </c>
      <c r="DN17" s="76">
        <f t="shared" ca="1" si="20"/>
        <v>3</v>
      </c>
      <c r="DO17" s="76">
        <f t="shared" ca="1" si="20"/>
        <v>3</v>
      </c>
      <c r="DP17" s="76">
        <f t="shared" ca="1" si="20"/>
        <v>3</v>
      </c>
      <c r="DQ17" s="76">
        <f t="shared" ca="1" si="20"/>
        <v>3</v>
      </c>
      <c r="DR17" s="76">
        <f t="shared" ca="1" si="20"/>
        <v>3</v>
      </c>
      <c r="DS17" s="76">
        <f t="shared" ca="1" si="20"/>
        <v>3</v>
      </c>
      <c r="DT17" s="76">
        <f t="shared" ca="1" si="20"/>
        <v>0</v>
      </c>
      <c r="DU17" s="76">
        <f t="shared" ca="1" si="20"/>
        <v>6</v>
      </c>
      <c r="DV17" s="76">
        <f t="shared" ca="1" si="20"/>
        <v>6</v>
      </c>
      <c r="DW17" s="76">
        <f t="shared" ca="1" si="20"/>
        <v>9</v>
      </c>
      <c r="DX17" s="76">
        <f t="shared" ca="1" si="20"/>
        <v>6</v>
      </c>
      <c r="DY17" s="76">
        <f t="shared" ca="1" si="20"/>
        <v>0</v>
      </c>
      <c r="DZ17" s="76"/>
      <c r="EA17" s="76"/>
      <c r="EB17" s="76"/>
      <c r="EC17" s="76"/>
      <c r="ED17" s="76"/>
      <c r="EE17" s="76"/>
      <c r="EF17" s="76">
        <f t="shared" ref="EF17:EF25" ca="1" si="21">IF(EF$14&gt;0,$I17*(EF$14),0)</f>
        <v>6</v>
      </c>
      <c r="EG17" s="76"/>
      <c r="EH17" s="76"/>
      <c r="EI17" s="76"/>
      <c r="EJ17" s="76"/>
      <c r="EK17" s="76"/>
      <c r="EL17" s="76">
        <f t="shared" ca="1" si="17"/>
        <v>0</v>
      </c>
      <c r="EM17" s="76"/>
      <c r="EN17" s="76"/>
      <c r="EO17" s="76"/>
      <c r="EP17" s="76"/>
      <c r="EQ17" s="76"/>
      <c r="ER17" s="76"/>
      <c r="ES17" s="76"/>
      <c r="ET17" s="76"/>
      <c r="EU17" s="76"/>
      <c r="EV17" s="76"/>
      <c r="EW17" s="76"/>
      <c r="EX17" s="76"/>
      <c r="EY17" s="76"/>
      <c r="EZ17" s="76"/>
      <c r="FA17" s="76"/>
      <c r="FB17" s="76"/>
    </row>
    <row r="18" spans="2:158" ht="52" x14ac:dyDescent="0.25">
      <c r="B18" s="84" t="s">
        <v>13</v>
      </c>
      <c r="C18" s="104" t="s">
        <v>404</v>
      </c>
      <c r="D18" s="16" t="s">
        <v>407</v>
      </c>
      <c r="E18" s="15">
        <v>1</v>
      </c>
      <c r="F18" s="100" t="s">
        <v>483</v>
      </c>
      <c r="G18" s="71" t="s">
        <v>392</v>
      </c>
      <c r="H18" s="71">
        <f t="shared" si="10"/>
        <v>3</v>
      </c>
      <c r="I18" s="71">
        <f t="shared" si="18"/>
        <v>3</v>
      </c>
      <c r="J18" s="92">
        <f t="shared" ca="1" si="11"/>
        <v>9</v>
      </c>
      <c r="K18" s="76">
        <f t="shared" ca="1" si="12"/>
        <v>3</v>
      </c>
      <c r="L18" s="76">
        <f t="shared" ca="1" si="12"/>
        <v>3</v>
      </c>
      <c r="M18" s="76">
        <f t="shared" ca="1" si="12"/>
        <v>3</v>
      </c>
      <c r="N18" s="76"/>
      <c r="O18" s="76"/>
      <c r="P18" s="76"/>
      <c r="Q18" s="76">
        <f t="shared" ca="1" si="19"/>
        <v>6</v>
      </c>
      <c r="R18" s="76"/>
      <c r="S18" s="76"/>
      <c r="T18" s="76"/>
      <c r="U18" s="76"/>
      <c r="V18" s="76"/>
      <c r="W18" s="76"/>
      <c r="X18" s="76"/>
      <c r="Y18" s="76"/>
      <c r="Z18" s="76"/>
      <c r="AA18" s="76">
        <f t="shared" ca="1" si="13"/>
        <v>3</v>
      </c>
      <c r="AB18" s="76">
        <f t="shared" ca="1" si="13"/>
        <v>6</v>
      </c>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f ca="1">IF(BD$14&gt;0,$I18*(BD$14),0)</f>
        <v>3</v>
      </c>
      <c r="BE18" s="76">
        <f ca="1">IF(BE$14&gt;0,$I18*(BE$14),0)</f>
        <v>3</v>
      </c>
      <c r="BF18" s="76"/>
      <c r="BG18" s="76"/>
      <c r="BH18" s="76"/>
      <c r="BI18" s="76">
        <f t="shared" ca="1" si="14"/>
        <v>0</v>
      </c>
      <c r="BJ18" s="76">
        <f t="shared" ca="1" si="14"/>
        <v>3</v>
      </c>
      <c r="BK18" s="76">
        <f t="shared" ca="1" si="14"/>
        <v>6</v>
      </c>
      <c r="BL18" s="76">
        <f t="shared" ca="1" si="14"/>
        <v>6</v>
      </c>
      <c r="BM18" s="76">
        <f t="shared" ca="1" si="14"/>
        <v>6</v>
      </c>
      <c r="BN18" s="76">
        <f t="shared" ca="1" si="14"/>
        <v>6</v>
      </c>
      <c r="BO18" s="76"/>
      <c r="BP18" s="76"/>
      <c r="BQ18" s="76"/>
      <c r="BR18" s="76"/>
      <c r="BS18" s="76"/>
      <c r="BT18" s="76"/>
      <c r="BU18" s="76"/>
      <c r="BV18" s="76"/>
      <c r="BW18" s="76"/>
      <c r="BX18" s="76"/>
      <c r="BY18" s="76"/>
      <c r="BZ18" s="76">
        <f t="shared" ca="1" si="15"/>
        <v>3</v>
      </c>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f ca="1">IF(DD$14&gt;0,$I18*(DD$14),0)</f>
        <v>0</v>
      </c>
      <c r="DE18" s="76"/>
      <c r="DF18" s="76"/>
      <c r="DG18" s="76">
        <f ca="1">IF(DG$14&gt;0,$I18*(DG$14),0)</f>
        <v>3</v>
      </c>
      <c r="DH18" s="76">
        <f ca="1">IF(DH$14&gt;0,$I18*(DH$14),0)</f>
        <v>3</v>
      </c>
      <c r="DI18" s="76">
        <f ca="1">IF(DI$14&gt;0,$I18*(DI$14),0)</f>
        <v>3</v>
      </c>
      <c r="DJ18" s="76">
        <f ca="1">IF(DJ$14&gt;0,$I18*(DJ$14),0)</f>
        <v>0</v>
      </c>
      <c r="DK18" s="76"/>
      <c r="DL18" s="76"/>
      <c r="DM18" s="76">
        <f t="shared" ca="1" si="20"/>
        <v>3</v>
      </c>
      <c r="DN18" s="76">
        <f t="shared" ca="1" si="20"/>
        <v>3</v>
      </c>
      <c r="DO18" s="76">
        <f t="shared" ca="1" si="20"/>
        <v>3</v>
      </c>
      <c r="DP18" s="76">
        <f t="shared" ca="1" si="20"/>
        <v>3</v>
      </c>
      <c r="DQ18" s="76">
        <f t="shared" ca="1" si="20"/>
        <v>3</v>
      </c>
      <c r="DR18" s="76">
        <f t="shared" ca="1" si="20"/>
        <v>3</v>
      </c>
      <c r="DS18" s="76">
        <f t="shared" ca="1" si="20"/>
        <v>3</v>
      </c>
      <c r="DT18" s="76">
        <f t="shared" ca="1" si="20"/>
        <v>0</v>
      </c>
      <c r="DU18" s="76">
        <f t="shared" ca="1" si="20"/>
        <v>6</v>
      </c>
      <c r="DV18" s="76">
        <f t="shared" ca="1" si="20"/>
        <v>6</v>
      </c>
      <c r="DW18" s="76">
        <f t="shared" ca="1" si="20"/>
        <v>9</v>
      </c>
      <c r="DX18" s="76">
        <f t="shared" ca="1" si="20"/>
        <v>6</v>
      </c>
      <c r="DY18" s="76">
        <f t="shared" ca="1" si="20"/>
        <v>0</v>
      </c>
      <c r="DZ18" s="76"/>
      <c r="EA18" s="76"/>
      <c r="EB18" s="76"/>
      <c r="EC18" s="76"/>
      <c r="ED18" s="76"/>
      <c r="EE18" s="76"/>
      <c r="EF18" s="76">
        <f t="shared" ca="1" si="21"/>
        <v>6</v>
      </c>
      <c r="EG18" s="76"/>
      <c r="EH18" s="76">
        <f ca="1">IF(EH$14&gt;0,$I18*(EH$14),0)</f>
        <v>6</v>
      </c>
      <c r="EI18" s="76"/>
      <c r="EJ18" s="76"/>
      <c r="EK18" s="76"/>
      <c r="EL18" s="76">
        <f t="shared" ca="1" si="17"/>
        <v>0</v>
      </c>
      <c r="EM18" s="76"/>
      <c r="EN18" s="76"/>
      <c r="EO18" s="76"/>
      <c r="EP18" s="76"/>
      <c r="EQ18" s="76"/>
      <c r="ER18" s="76"/>
      <c r="ES18" s="76"/>
      <c r="ET18" s="76"/>
      <c r="EU18" s="76"/>
      <c r="EV18" s="76"/>
      <c r="EW18" s="76"/>
      <c r="EX18" s="76"/>
      <c r="EY18" s="76"/>
      <c r="EZ18" s="76"/>
      <c r="FA18" s="76"/>
      <c r="FB18" s="76"/>
    </row>
    <row r="19" spans="2:158" ht="143" x14ac:dyDescent="0.25">
      <c r="B19" s="84" t="s">
        <v>13</v>
      </c>
      <c r="C19" s="104" t="s">
        <v>404</v>
      </c>
      <c r="D19" s="16" t="s">
        <v>408</v>
      </c>
      <c r="E19" s="15">
        <v>1</v>
      </c>
      <c r="F19" s="100" t="s">
        <v>484</v>
      </c>
      <c r="G19" s="71" t="s">
        <v>392</v>
      </c>
      <c r="H19" s="71">
        <f t="shared" si="10"/>
        <v>3</v>
      </c>
      <c r="I19" s="71">
        <f t="shared" si="18"/>
        <v>3</v>
      </c>
      <c r="J19" s="92">
        <f t="shared" ca="1" si="11"/>
        <v>9</v>
      </c>
      <c r="K19" s="76">
        <f t="shared" ca="1" si="12"/>
        <v>3</v>
      </c>
      <c r="L19" s="76">
        <f t="shared" ca="1" si="12"/>
        <v>3</v>
      </c>
      <c r="M19" s="76">
        <f t="shared" ca="1" si="12"/>
        <v>3</v>
      </c>
      <c r="N19" s="76">
        <f ca="1">IF(N$14&gt;0,$I19*(N$14),0)</f>
        <v>6</v>
      </c>
      <c r="O19" s="76">
        <f ca="1">IF(O$14&gt;0,$I19*(O$14),0)</f>
        <v>9</v>
      </c>
      <c r="P19" s="76">
        <f ca="1">IF(P$14&gt;0,$I19*(P$14),0)</f>
        <v>0</v>
      </c>
      <c r="Q19" s="76">
        <f t="shared" ca="1" si="19"/>
        <v>6</v>
      </c>
      <c r="R19" s="76"/>
      <c r="S19" s="76">
        <f t="shared" ref="S19:Z19" ca="1" si="22">IF(S$14&gt;0,$I19*(S$14),0)</f>
        <v>0</v>
      </c>
      <c r="T19" s="76">
        <f t="shared" ca="1" si="22"/>
        <v>3</v>
      </c>
      <c r="U19" s="76">
        <f t="shared" ca="1" si="22"/>
        <v>3</v>
      </c>
      <c r="V19" s="76">
        <f t="shared" ca="1" si="22"/>
        <v>6</v>
      </c>
      <c r="W19" s="76">
        <f t="shared" ca="1" si="22"/>
        <v>3</v>
      </c>
      <c r="X19" s="76">
        <f t="shared" ca="1" si="22"/>
        <v>3</v>
      </c>
      <c r="Y19" s="76">
        <f t="shared" ca="1" si="22"/>
        <v>3</v>
      </c>
      <c r="Z19" s="76">
        <f t="shared" ca="1" si="22"/>
        <v>3</v>
      </c>
      <c r="AA19" s="76">
        <f t="shared" ca="1" si="13"/>
        <v>3</v>
      </c>
      <c r="AB19" s="76">
        <f t="shared" ca="1" si="13"/>
        <v>6</v>
      </c>
      <c r="AC19" s="76">
        <f ca="1">IF(AC$14&gt;0,$I19*(AC$14),0)</f>
        <v>6</v>
      </c>
      <c r="AD19" s="76">
        <f ca="1">IF(AD$14&gt;0,$I19*(AD$14),0)</f>
        <v>3</v>
      </c>
      <c r="AE19" s="76">
        <f ca="1">IF(AE$14&gt;0,$I19*(AE$14),0)</f>
        <v>6</v>
      </c>
      <c r="AF19" s="76">
        <f ca="1">IF(AF$14&gt;0,$I19*(AF$14),0)</f>
        <v>3</v>
      </c>
      <c r="AG19" s="76">
        <f ca="1">IF(AG$14&gt;0,$I19*(AG$14),0)</f>
        <v>3</v>
      </c>
      <c r="AH19" s="76"/>
      <c r="AI19" s="76"/>
      <c r="AJ19" s="76">
        <f ca="1">IF(AJ$14&gt;0,$I19*(AJ$14),0)</f>
        <v>6</v>
      </c>
      <c r="AK19" s="76"/>
      <c r="AL19" s="76"/>
      <c r="AM19" s="76"/>
      <c r="AN19" s="76"/>
      <c r="AO19" s="76"/>
      <c r="AP19" s="76">
        <f ca="1">IF(AP$14&gt;0,$I19*(AP$14),0)</f>
        <v>3</v>
      </c>
      <c r="AQ19" s="76">
        <f ca="1">IF(AQ$14&gt;0,$I19*(AQ$14),0)</f>
        <v>3</v>
      </c>
      <c r="AR19" s="76">
        <f ca="1">IF(AR$14&gt;0,$I19*(AR$14),0)</f>
        <v>3</v>
      </c>
      <c r="AS19" s="76">
        <f ca="1">IF(AS$14&gt;0,$I19*(AS$14),0)</f>
        <v>3</v>
      </c>
      <c r="AT19" s="76">
        <f ca="1">IF(AT$14&gt;0,$I19*(AT$14),0)</f>
        <v>3</v>
      </c>
      <c r="AU19" s="76"/>
      <c r="AV19" s="76"/>
      <c r="AW19" s="76"/>
      <c r="AX19" s="76"/>
      <c r="AY19" s="76"/>
      <c r="AZ19" s="76"/>
      <c r="BA19" s="76">
        <f t="shared" ref="BA19:BC20" ca="1" si="23">IF(BA$14&gt;0,$I19*(BA$14),0)</f>
        <v>6</v>
      </c>
      <c r="BB19" s="76">
        <f t="shared" ca="1" si="23"/>
        <v>3</v>
      </c>
      <c r="BC19" s="76">
        <f t="shared" ca="1" si="23"/>
        <v>3</v>
      </c>
      <c r="BD19" s="76"/>
      <c r="BE19" s="76">
        <f ca="1">IF(BE$14&gt;0,$I19*(BE$14),0)</f>
        <v>3</v>
      </c>
      <c r="BF19" s="76">
        <f t="shared" ref="BF19:BH20" ca="1" si="24">IF(BF$14&gt;0,$I19*(BF$14),0)</f>
        <v>3</v>
      </c>
      <c r="BG19" s="76">
        <f t="shared" ca="1" si="24"/>
        <v>6</v>
      </c>
      <c r="BH19" s="76">
        <f t="shared" ca="1" si="24"/>
        <v>0</v>
      </c>
      <c r="BI19" s="76">
        <f t="shared" ca="1" si="14"/>
        <v>0</v>
      </c>
      <c r="BJ19" s="76">
        <f t="shared" ca="1" si="14"/>
        <v>3</v>
      </c>
      <c r="BK19" s="76">
        <f t="shared" ca="1" si="14"/>
        <v>6</v>
      </c>
      <c r="BL19" s="76">
        <f t="shared" ca="1" si="14"/>
        <v>6</v>
      </c>
      <c r="BM19" s="76">
        <f t="shared" ca="1" si="14"/>
        <v>6</v>
      </c>
      <c r="BN19" s="76">
        <f t="shared" ca="1" si="14"/>
        <v>6</v>
      </c>
      <c r="BO19" s="76"/>
      <c r="BP19" s="76">
        <f ca="1">IF(BP$14&gt;0,$I19*(BP$14),0)</f>
        <v>6</v>
      </c>
      <c r="BQ19" s="76">
        <f ca="1">IF(BQ$14&gt;0,$I19*(BQ$14),0)</f>
        <v>9</v>
      </c>
      <c r="BR19" s="76"/>
      <c r="BS19" s="76"/>
      <c r="BT19" s="76"/>
      <c r="BU19" s="76"/>
      <c r="BV19" s="76"/>
      <c r="BW19" s="76"/>
      <c r="BX19" s="76"/>
      <c r="BY19" s="76"/>
      <c r="BZ19" s="76">
        <f t="shared" ca="1" si="15"/>
        <v>3</v>
      </c>
      <c r="CA19" s="76"/>
      <c r="CB19" s="76"/>
      <c r="CC19" s="76"/>
      <c r="CD19" s="76">
        <f ca="1">IF(CD$14&gt;0,$I19*(CD$14),0)</f>
        <v>6</v>
      </c>
      <c r="CE19" s="76"/>
      <c r="CF19" s="76"/>
      <c r="CG19" s="76"/>
      <c r="CH19" s="76"/>
      <c r="CI19" s="76"/>
      <c r="CJ19" s="76"/>
      <c r="CK19" s="76"/>
      <c r="CL19" s="76"/>
      <c r="CM19" s="76"/>
      <c r="CN19" s="76"/>
      <c r="CO19" s="76"/>
      <c r="CP19" s="76"/>
      <c r="CQ19" s="76"/>
      <c r="CR19" s="76"/>
      <c r="CS19" s="76"/>
      <c r="CT19" s="76"/>
      <c r="CU19" s="76"/>
      <c r="CV19" s="76"/>
      <c r="CW19" s="76"/>
      <c r="CX19" s="76"/>
      <c r="CY19" s="76"/>
      <c r="CZ19" s="76"/>
      <c r="DA19" s="76"/>
      <c r="DB19" s="76"/>
      <c r="DC19" s="76"/>
      <c r="DD19" s="76"/>
      <c r="DE19" s="76"/>
      <c r="DF19" s="76"/>
      <c r="DG19" s="76">
        <f ca="1">IF(DG$14&gt;0,$I19*(DG$14),0)</f>
        <v>3</v>
      </c>
      <c r="DH19" s="76"/>
      <c r="DI19" s="76"/>
      <c r="DJ19" s="76"/>
      <c r="DK19" s="76"/>
      <c r="DL19" s="76"/>
      <c r="DM19" s="76">
        <f t="shared" ca="1" si="20"/>
        <v>3</v>
      </c>
      <c r="DN19" s="76">
        <f t="shared" ca="1" si="20"/>
        <v>3</v>
      </c>
      <c r="DO19" s="76">
        <f t="shared" ca="1" si="20"/>
        <v>3</v>
      </c>
      <c r="DP19" s="76">
        <f t="shared" ca="1" si="20"/>
        <v>3</v>
      </c>
      <c r="DQ19" s="76">
        <f t="shared" ca="1" si="20"/>
        <v>3</v>
      </c>
      <c r="DR19" s="76">
        <f t="shared" ca="1" si="20"/>
        <v>3</v>
      </c>
      <c r="DS19" s="76">
        <f t="shared" ca="1" si="20"/>
        <v>3</v>
      </c>
      <c r="DT19" s="76">
        <f t="shared" ca="1" si="20"/>
        <v>0</v>
      </c>
      <c r="DU19" s="76">
        <f t="shared" ca="1" si="20"/>
        <v>6</v>
      </c>
      <c r="DV19" s="76">
        <f t="shared" ca="1" si="20"/>
        <v>6</v>
      </c>
      <c r="DW19" s="76">
        <f t="shared" ca="1" si="20"/>
        <v>9</v>
      </c>
      <c r="DX19" s="76">
        <f t="shared" ca="1" si="20"/>
        <v>6</v>
      </c>
      <c r="DY19" s="76">
        <f t="shared" ca="1" si="20"/>
        <v>0</v>
      </c>
      <c r="DZ19" s="76">
        <f ca="1">IF(DZ$14&gt;0,$I19*(DZ$14),0)</f>
        <v>3</v>
      </c>
      <c r="EA19" s="76"/>
      <c r="EB19" s="76"/>
      <c r="EC19" s="76">
        <f ca="1">IF(EC$14&gt;0,$I19*(EC$14),0)</f>
        <v>3</v>
      </c>
      <c r="ED19" s="76"/>
      <c r="EE19" s="76">
        <f ca="1">IF(EE$14&gt;0,$I19*(EE$14),0)</f>
        <v>0</v>
      </c>
      <c r="EF19" s="76">
        <f t="shared" ca="1" si="21"/>
        <v>6</v>
      </c>
      <c r="EG19" s="76"/>
      <c r="EH19" s="76"/>
      <c r="EI19" s="76"/>
      <c r="EJ19" s="76"/>
      <c r="EK19" s="76"/>
      <c r="EL19" s="76">
        <f t="shared" ca="1" si="17"/>
        <v>0</v>
      </c>
      <c r="EM19" s="76"/>
      <c r="EN19" s="76"/>
      <c r="EO19" s="76"/>
      <c r="EP19" s="76"/>
      <c r="EQ19" s="76"/>
      <c r="ER19" s="76"/>
      <c r="ES19" s="76"/>
      <c r="ET19" s="76"/>
      <c r="EU19" s="76"/>
      <c r="EV19" s="76"/>
      <c r="EW19" s="76"/>
      <c r="EX19" s="76"/>
      <c r="EY19" s="76"/>
      <c r="EZ19" s="76"/>
      <c r="FA19" s="76"/>
      <c r="FB19" s="76"/>
    </row>
    <row r="20" spans="2:158" ht="143" x14ac:dyDescent="0.25">
      <c r="B20" s="84" t="s">
        <v>13</v>
      </c>
      <c r="C20" s="104" t="s">
        <v>404</v>
      </c>
      <c r="D20" s="16" t="s">
        <v>409</v>
      </c>
      <c r="E20" s="15">
        <v>1</v>
      </c>
      <c r="F20" s="100" t="s">
        <v>484</v>
      </c>
      <c r="G20" s="71" t="s">
        <v>392</v>
      </c>
      <c r="H20" s="71">
        <f t="shared" si="10"/>
        <v>3</v>
      </c>
      <c r="I20" s="71">
        <f t="shared" si="18"/>
        <v>3</v>
      </c>
      <c r="J20" s="92">
        <f t="shared" ca="1" si="11"/>
        <v>9</v>
      </c>
      <c r="K20" s="76">
        <f t="shared" ca="1" si="12"/>
        <v>3</v>
      </c>
      <c r="L20" s="76">
        <f t="shared" ca="1" si="12"/>
        <v>3</v>
      </c>
      <c r="M20" s="76">
        <f t="shared" ca="1" si="12"/>
        <v>3</v>
      </c>
      <c r="N20" s="76"/>
      <c r="O20" s="76">
        <f ca="1">IF(O$14&gt;0,$I20*(O$14),0)</f>
        <v>9</v>
      </c>
      <c r="P20" s="76">
        <f ca="1">IF(P$14&gt;0,$I20*(P$14),0)</f>
        <v>0</v>
      </c>
      <c r="Q20" s="76">
        <f t="shared" ca="1" si="19"/>
        <v>6</v>
      </c>
      <c r="R20" s="76"/>
      <c r="S20" s="76"/>
      <c r="T20" s="76"/>
      <c r="U20" s="76">
        <f ca="1">IF(U$14&gt;0,$I20*(U$14),0)</f>
        <v>3</v>
      </c>
      <c r="V20" s="76"/>
      <c r="W20" s="76"/>
      <c r="X20" s="76"/>
      <c r="Y20" s="76"/>
      <c r="Z20" s="76">
        <f ca="1">IF(Z$14&gt;0,$I20*(Z$14),0)</f>
        <v>3</v>
      </c>
      <c r="AA20" s="76">
        <f t="shared" ca="1" si="13"/>
        <v>3</v>
      </c>
      <c r="AB20" s="76">
        <f t="shared" ca="1" si="13"/>
        <v>6</v>
      </c>
      <c r="AC20" s="76"/>
      <c r="AD20" s="76"/>
      <c r="AE20" s="76"/>
      <c r="AF20" s="76"/>
      <c r="AG20" s="76"/>
      <c r="AH20" s="76"/>
      <c r="AI20" s="76"/>
      <c r="AJ20" s="76"/>
      <c r="AK20" s="76"/>
      <c r="AL20" s="76">
        <f ca="1">IF(AL$14&gt;0,$I20*(AL$14),0)</f>
        <v>3</v>
      </c>
      <c r="AM20" s="76"/>
      <c r="AN20" s="76"/>
      <c r="AO20" s="76"/>
      <c r="AP20" s="76"/>
      <c r="AQ20" s="76"/>
      <c r="AR20" s="76">
        <f ca="1">IF(AR$14&gt;0,$I20*(AR$14),0)</f>
        <v>3</v>
      </c>
      <c r="AS20" s="76"/>
      <c r="AT20" s="76"/>
      <c r="AU20" s="76"/>
      <c r="AV20" s="76"/>
      <c r="AW20" s="76"/>
      <c r="AX20" s="76"/>
      <c r="AY20" s="76"/>
      <c r="AZ20" s="76"/>
      <c r="BA20" s="76">
        <f t="shared" ca="1" si="23"/>
        <v>6</v>
      </c>
      <c r="BB20" s="76">
        <f t="shared" ca="1" si="23"/>
        <v>3</v>
      </c>
      <c r="BC20" s="76">
        <f t="shared" ca="1" si="23"/>
        <v>3</v>
      </c>
      <c r="BD20" s="76">
        <f t="shared" ref="BD20:BD25" ca="1" si="25">IF(BD$14&gt;0,$I20*(BD$14),0)</f>
        <v>3</v>
      </c>
      <c r="BE20" s="76">
        <f ca="1">IF(BE$14&gt;0,$I20*(BE$14),0)</f>
        <v>3</v>
      </c>
      <c r="BF20" s="76">
        <f t="shared" ca="1" si="24"/>
        <v>3</v>
      </c>
      <c r="BG20" s="76">
        <f t="shared" ca="1" si="24"/>
        <v>6</v>
      </c>
      <c r="BH20" s="76">
        <f t="shared" ca="1" si="24"/>
        <v>0</v>
      </c>
      <c r="BI20" s="76">
        <f t="shared" ca="1" si="14"/>
        <v>0</v>
      </c>
      <c r="BJ20" s="76">
        <f t="shared" ca="1" si="14"/>
        <v>3</v>
      </c>
      <c r="BK20" s="76">
        <f t="shared" ca="1" si="14"/>
        <v>6</v>
      </c>
      <c r="BL20" s="76">
        <f t="shared" ca="1" si="14"/>
        <v>6</v>
      </c>
      <c r="BM20" s="76">
        <f t="shared" ca="1" si="14"/>
        <v>6</v>
      </c>
      <c r="BN20" s="76">
        <f t="shared" ca="1" si="14"/>
        <v>6</v>
      </c>
      <c r="BO20" s="76"/>
      <c r="BP20" s="76"/>
      <c r="BQ20" s="76"/>
      <c r="BR20" s="76"/>
      <c r="BS20" s="76">
        <f t="shared" ref="BS20:BT22" ca="1" si="26">IF(BS$14&gt;0,$I20*(BS$14),0)</f>
        <v>3</v>
      </c>
      <c r="BT20" s="76">
        <f t="shared" ca="1" si="26"/>
        <v>9</v>
      </c>
      <c r="BU20" s="76"/>
      <c r="BV20" s="76"/>
      <c r="BW20" s="76"/>
      <c r="BX20" s="76"/>
      <c r="BY20" s="76"/>
      <c r="BZ20" s="76">
        <f t="shared" ca="1" si="15"/>
        <v>3</v>
      </c>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f ca="1">IF(CX$14&gt;0,$I20*(CX$14),0)</f>
        <v>0</v>
      </c>
      <c r="CY20" s="76"/>
      <c r="CZ20" s="76"/>
      <c r="DA20" s="76"/>
      <c r="DB20" s="76"/>
      <c r="DC20" s="76"/>
      <c r="DD20" s="76"/>
      <c r="DE20" s="76">
        <f ca="1">IF(DE$14&gt;0,$I20*(DE$14),0)</f>
        <v>0</v>
      </c>
      <c r="DF20" s="76"/>
      <c r="DG20" s="76"/>
      <c r="DH20" s="76">
        <f t="shared" ref="DH20:DL22" ca="1" si="27">IF(DH$14&gt;0,$I20*(DH$14),0)</f>
        <v>3</v>
      </c>
      <c r="DI20" s="76">
        <f t="shared" ca="1" si="27"/>
        <v>3</v>
      </c>
      <c r="DJ20" s="76">
        <f t="shared" ca="1" si="27"/>
        <v>0</v>
      </c>
      <c r="DK20" s="76">
        <f t="shared" ca="1" si="27"/>
        <v>3</v>
      </c>
      <c r="DL20" s="76">
        <f t="shared" ca="1" si="27"/>
        <v>3</v>
      </c>
      <c r="DM20" s="76">
        <f t="shared" ca="1" si="20"/>
        <v>3</v>
      </c>
      <c r="DN20" s="76">
        <f t="shared" ca="1" si="20"/>
        <v>3</v>
      </c>
      <c r="DO20" s="76">
        <f t="shared" ca="1" si="20"/>
        <v>3</v>
      </c>
      <c r="DP20" s="76">
        <f t="shared" ca="1" si="20"/>
        <v>3</v>
      </c>
      <c r="DQ20" s="76">
        <f t="shared" ca="1" si="20"/>
        <v>3</v>
      </c>
      <c r="DR20" s="76">
        <f t="shared" ca="1" si="20"/>
        <v>3</v>
      </c>
      <c r="DS20" s="76">
        <f t="shared" ca="1" si="20"/>
        <v>3</v>
      </c>
      <c r="DT20" s="76">
        <f t="shared" ca="1" si="20"/>
        <v>0</v>
      </c>
      <c r="DU20" s="76">
        <f t="shared" ca="1" si="20"/>
        <v>6</v>
      </c>
      <c r="DV20" s="76">
        <f t="shared" ca="1" si="20"/>
        <v>6</v>
      </c>
      <c r="DW20" s="76">
        <f t="shared" ca="1" si="20"/>
        <v>9</v>
      </c>
      <c r="DX20" s="76">
        <f t="shared" ca="1" si="20"/>
        <v>6</v>
      </c>
      <c r="DY20" s="76">
        <f t="shared" ca="1" si="20"/>
        <v>0</v>
      </c>
      <c r="DZ20" s="76"/>
      <c r="EA20" s="76"/>
      <c r="EB20" s="76"/>
      <c r="EC20" s="76"/>
      <c r="ED20" s="76"/>
      <c r="EE20" s="76"/>
      <c r="EF20" s="76">
        <f t="shared" ca="1" si="21"/>
        <v>6</v>
      </c>
      <c r="EG20" s="76"/>
      <c r="EH20" s="76"/>
      <c r="EI20" s="76"/>
      <c r="EJ20" s="76"/>
      <c r="EK20" s="76"/>
      <c r="EL20" s="76">
        <f t="shared" ca="1" si="17"/>
        <v>0</v>
      </c>
      <c r="EM20" s="76"/>
      <c r="EN20" s="76"/>
      <c r="EO20" s="76"/>
      <c r="EP20" s="76"/>
      <c r="EQ20" s="76"/>
      <c r="ER20" s="76"/>
      <c r="ES20" s="76"/>
      <c r="ET20" s="76"/>
      <c r="EU20" s="76"/>
      <c r="EV20" s="76"/>
      <c r="EW20" s="76"/>
      <c r="EX20" s="76"/>
      <c r="EY20" s="76"/>
      <c r="EZ20" s="76"/>
      <c r="FA20" s="76"/>
      <c r="FB20" s="76"/>
    </row>
    <row r="21" spans="2:158" ht="52" x14ac:dyDescent="0.25">
      <c r="B21" s="84" t="s">
        <v>13</v>
      </c>
      <c r="C21" s="84" t="s">
        <v>410</v>
      </c>
      <c r="D21" s="16" t="s">
        <v>411</v>
      </c>
      <c r="E21" s="15">
        <v>1</v>
      </c>
      <c r="F21" s="68" t="s">
        <v>539</v>
      </c>
      <c r="G21" s="71" t="s">
        <v>392</v>
      </c>
      <c r="H21" s="71">
        <f t="shared" si="10"/>
        <v>3</v>
      </c>
      <c r="I21" s="71">
        <f t="shared" si="18"/>
        <v>3</v>
      </c>
      <c r="J21" s="92">
        <f t="shared" ca="1" si="11"/>
        <v>9</v>
      </c>
      <c r="K21" s="76">
        <f t="shared" ca="1" si="12"/>
        <v>3</v>
      </c>
      <c r="L21" s="76">
        <f t="shared" ca="1" si="12"/>
        <v>3</v>
      </c>
      <c r="M21" s="76">
        <f t="shared" ca="1" si="12"/>
        <v>3</v>
      </c>
      <c r="N21" s="76"/>
      <c r="O21" s="76"/>
      <c r="P21" s="76"/>
      <c r="Q21" s="76">
        <f t="shared" ca="1" si="19"/>
        <v>6</v>
      </c>
      <c r="R21" s="76"/>
      <c r="S21" s="76"/>
      <c r="T21" s="76"/>
      <c r="U21" s="76"/>
      <c r="V21" s="76"/>
      <c r="W21" s="76"/>
      <c r="X21" s="76"/>
      <c r="Y21" s="76"/>
      <c r="Z21" s="76"/>
      <c r="AA21" s="76">
        <f t="shared" ca="1" si="13"/>
        <v>3</v>
      </c>
      <c r="AB21" s="76">
        <f t="shared" ca="1" si="13"/>
        <v>6</v>
      </c>
      <c r="AC21" s="76"/>
      <c r="AD21" s="76"/>
      <c r="AE21" s="76"/>
      <c r="AF21" s="76"/>
      <c r="AG21" s="76"/>
      <c r="AH21" s="76"/>
      <c r="AI21" s="76"/>
      <c r="AJ21" s="76"/>
      <c r="AK21" s="76"/>
      <c r="AL21" s="76">
        <f ca="1">IF(AL$14&gt;0,$I21*(AL$14),0)</f>
        <v>3</v>
      </c>
      <c r="AM21" s="76"/>
      <c r="AN21" s="76"/>
      <c r="AO21" s="76"/>
      <c r="AP21" s="76"/>
      <c r="AQ21" s="76"/>
      <c r="AR21" s="76"/>
      <c r="AS21" s="76"/>
      <c r="AT21" s="76"/>
      <c r="AU21" s="76"/>
      <c r="AV21" s="76"/>
      <c r="AW21" s="76"/>
      <c r="AX21" s="76"/>
      <c r="AY21" s="76"/>
      <c r="AZ21" s="76"/>
      <c r="BA21" s="76">
        <f ca="1">IF(BA$14&gt;0,$I21*(BA$14),0)</f>
        <v>6</v>
      </c>
      <c r="BB21" s="76">
        <f ca="1">IF(BB$14&gt;0,$I21*(BB$14),0)</f>
        <v>3</v>
      </c>
      <c r="BC21" s="76"/>
      <c r="BD21" s="76">
        <f t="shared" ca="1" si="25"/>
        <v>3</v>
      </c>
      <c r="BE21" s="76"/>
      <c r="BF21" s="76"/>
      <c r="BG21" s="76"/>
      <c r="BH21" s="76"/>
      <c r="BI21" s="76">
        <f t="shared" ca="1" si="14"/>
        <v>0</v>
      </c>
      <c r="BJ21" s="76">
        <f t="shared" ca="1" si="14"/>
        <v>3</v>
      </c>
      <c r="BK21" s="76">
        <f t="shared" ca="1" si="14"/>
        <v>6</v>
      </c>
      <c r="BL21" s="76">
        <f t="shared" ca="1" si="14"/>
        <v>6</v>
      </c>
      <c r="BM21" s="76">
        <f t="shared" ca="1" si="14"/>
        <v>6</v>
      </c>
      <c r="BN21" s="76">
        <f t="shared" ca="1" si="14"/>
        <v>6</v>
      </c>
      <c r="BO21" s="76"/>
      <c r="BP21" s="76"/>
      <c r="BQ21" s="76"/>
      <c r="BR21" s="76"/>
      <c r="BS21" s="76">
        <f t="shared" ca="1" si="26"/>
        <v>3</v>
      </c>
      <c r="BT21" s="76">
        <f t="shared" ca="1" si="26"/>
        <v>9</v>
      </c>
      <c r="BU21" s="76"/>
      <c r="BV21" s="76"/>
      <c r="BW21" s="76"/>
      <c r="BX21" s="76"/>
      <c r="BY21" s="76"/>
      <c r="BZ21" s="76">
        <f t="shared" ca="1" si="15"/>
        <v>3</v>
      </c>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f ca="1">IF(CX$14&gt;0,$I21*(CX$14),0)</f>
        <v>0</v>
      </c>
      <c r="CY21" s="76"/>
      <c r="CZ21" s="76"/>
      <c r="DA21" s="76"/>
      <c r="DB21" s="76"/>
      <c r="DC21" s="76"/>
      <c r="DD21" s="76">
        <f ca="1">IF(DD$14&gt;0,$I21*(DD$14),0)</f>
        <v>0</v>
      </c>
      <c r="DE21" s="76">
        <f ca="1">IF(DE$14&gt;0,$I21*(DE$14),0)</f>
        <v>0</v>
      </c>
      <c r="DF21" s="76"/>
      <c r="DG21" s="76"/>
      <c r="DH21" s="76">
        <f t="shared" ca="1" si="27"/>
        <v>3</v>
      </c>
      <c r="DI21" s="76">
        <f t="shared" ca="1" si="27"/>
        <v>3</v>
      </c>
      <c r="DJ21" s="76">
        <f t="shared" ca="1" si="27"/>
        <v>0</v>
      </c>
      <c r="DK21" s="76">
        <f t="shared" ca="1" si="27"/>
        <v>3</v>
      </c>
      <c r="DL21" s="76">
        <f t="shared" ca="1" si="27"/>
        <v>3</v>
      </c>
      <c r="DM21" s="76"/>
      <c r="DN21" s="76"/>
      <c r="DO21" s="76"/>
      <c r="DP21" s="76"/>
      <c r="DQ21" s="76"/>
      <c r="DR21" s="76"/>
      <c r="DS21" s="76"/>
      <c r="DT21" s="76"/>
      <c r="DU21" s="76">
        <f t="shared" ref="DU21:DY29" ca="1" si="28">IF(DU$14&gt;0,$I21*(DU$14),0)</f>
        <v>6</v>
      </c>
      <c r="DV21" s="76">
        <f t="shared" ca="1" si="28"/>
        <v>6</v>
      </c>
      <c r="DW21" s="76">
        <f t="shared" ca="1" si="28"/>
        <v>9</v>
      </c>
      <c r="DX21" s="76">
        <f t="shared" ca="1" si="28"/>
        <v>6</v>
      </c>
      <c r="DY21" s="76">
        <f t="shared" ca="1" si="28"/>
        <v>0</v>
      </c>
      <c r="DZ21" s="76"/>
      <c r="EA21" s="76"/>
      <c r="EB21" s="76"/>
      <c r="EC21" s="76"/>
      <c r="ED21" s="76"/>
      <c r="EE21" s="76"/>
      <c r="EF21" s="76">
        <f t="shared" ca="1" si="21"/>
        <v>6</v>
      </c>
      <c r="EG21" s="76">
        <f ca="1">IF(EG$14&gt;0,$I21*(EG$14),0)</f>
        <v>3</v>
      </c>
      <c r="EH21" s="76">
        <f ca="1">IF(EH$14&gt;0,$I21*(EH$14),0)</f>
        <v>6</v>
      </c>
      <c r="EI21" s="76"/>
      <c r="EJ21" s="76"/>
      <c r="EK21" s="76"/>
      <c r="EL21" s="76">
        <f t="shared" ca="1" si="17"/>
        <v>0</v>
      </c>
      <c r="EM21" s="76"/>
      <c r="EN21" s="76"/>
      <c r="EO21" s="76"/>
      <c r="EP21" s="76"/>
      <c r="EQ21" s="76"/>
      <c r="ER21" s="76"/>
      <c r="ES21" s="76"/>
      <c r="ET21" s="76"/>
      <c r="EU21" s="76"/>
      <c r="EV21" s="76"/>
      <c r="EW21" s="76"/>
      <c r="EX21" s="76"/>
      <c r="EY21" s="76"/>
      <c r="EZ21" s="76"/>
      <c r="FA21" s="76"/>
      <c r="FB21" s="76"/>
    </row>
    <row r="22" spans="2:158" ht="52" x14ac:dyDescent="0.25">
      <c r="B22" s="84" t="s">
        <v>13</v>
      </c>
      <c r="C22" s="104" t="s">
        <v>410</v>
      </c>
      <c r="D22" s="16" t="s">
        <v>412</v>
      </c>
      <c r="E22" s="15">
        <v>1</v>
      </c>
      <c r="F22" s="68" t="s">
        <v>539</v>
      </c>
      <c r="G22" s="71" t="s">
        <v>392</v>
      </c>
      <c r="H22" s="71">
        <f t="shared" si="10"/>
        <v>3</v>
      </c>
      <c r="I22" s="71">
        <f t="shared" si="18"/>
        <v>3</v>
      </c>
      <c r="J22" s="92">
        <f t="shared" ca="1" si="11"/>
        <v>9</v>
      </c>
      <c r="K22" s="76">
        <f t="shared" ca="1" si="12"/>
        <v>3</v>
      </c>
      <c r="L22" s="76">
        <f t="shared" ca="1" si="12"/>
        <v>3</v>
      </c>
      <c r="M22" s="76">
        <f t="shared" ca="1" si="12"/>
        <v>3</v>
      </c>
      <c r="N22" s="76"/>
      <c r="O22" s="76"/>
      <c r="P22" s="76"/>
      <c r="Q22" s="76">
        <f t="shared" ca="1" si="19"/>
        <v>6</v>
      </c>
      <c r="R22" s="76"/>
      <c r="S22" s="76"/>
      <c r="T22" s="76"/>
      <c r="U22" s="76"/>
      <c r="V22" s="76"/>
      <c r="W22" s="76"/>
      <c r="X22" s="76"/>
      <c r="Y22" s="76"/>
      <c r="Z22" s="76"/>
      <c r="AA22" s="76">
        <f t="shared" ca="1" si="13"/>
        <v>3</v>
      </c>
      <c r="AB22" s="76">
        <f t="shared" ca="1" si="13"/>
        <v>6</v>
      </c>
      <c r="AC22" s="76"/>
      <c r="AD22" s="76"/>
      <c r="AE22" s="76"/>
      <c r="AF22" s="76"/>
      <c r="AG22" s="76"/>
      <c r="AH22" s="76"/>
      <c r="AI22" s="76"/>
      <c r="AJ22" s="76"/>
      <c r="AK22" s="76"/>
      <c r="AL22" s="76">
        <f ca="1">IF(AL$14&gt;0,$I22*(AL$14),0)</f>
        <v>3</v>
      </c>
      <c r="AM22" s="76"/>
      <c r="AN22" s="76"/>
      <c r="AO22" s="76"/>
      <c r="AP22" s="76"/>
      <c r="AQ22" s="76"/>
      <c r="AR22" s="76"/>
      <c r="AS22" s="76"/>
      <c r="AT22" s="76"/>
      <c r="AU22" s="76"/>
      <c r="AV22" s="76"/>
      <c r="AW22" s="76"/>
      <c r="AX22" s="76"/>
      <c r="AY22" s="76"/>
      <c r="AZ22" s="76"/>
      <c r="BA22" s="76">
        <f ca="1">IF(BA$14&gt;0,$I22*(BA$14),0)</f>
        <v>6</v>
      </c>
      <c r="BB22" s="76">
        <f ca="1">IF(BB$14&gt;0,$I22*(BB$14),0)</f>
        <v>3</v>
      </c>
      <c r="BC22" s="76"/>
      <c r="BD22" s="76">
        <f t="shared" ca="1" si="25"/>
        <v>3</v>
      </c>
      <c r="BE22" s="76">
        <f ca="1">IF(BE$14&gt;0,$I22*(BE$14),0)</f>
        <v>3</v>
      </c>
      <c r="BF22" s="76">
        <f ca="1">IF(BF$14&gt;0,$I22*(BF$14),0)</f>
        <v>3</v>
      </c>
      <c r="BG22" s="76">
        <f ca="1">IF(BG$14&gt;0,$I22*(BG$14),0)</f>
        <v>6</v>
      </c>
      <c r="BH22" s="76"/>
      <c r="BI22" s="76">
        <f t="shared" ca="1" si="14"/>
        <v>0</v>
      </c>
      <c r="BJ22" s="76">
        <f t="shared" ca="1" si="14"/>
        <v>3</v>
      </c>
      <c r="BK22" s="76">
        <f t="shared" ca="1" si="14"/>
        <v>6</v>
      </c>
      <c r="BL22" s="76">
        <f t="shared" ca="1" si="14"/>
        <v>6</v>
      </c>
      <c r="BM22" s="76">
        <f t="shared" ca="1" si="14"/>
        <v>6</v>
      </c>
      <c r="BN22" s="76">
        <f t="shared" ca="1" si="14"/>
        <v>6</v>
      </c>
      <c r="BO22" s="76"/>
      <c r="BP22" s="76"/>
      <c r="BQ22" s="76"/>
      <c r="BR22" s="76"/>
      <c r="BS22" s="76">
        <f t="shared" ca="1" si="26"/>
        <v>3</v>
      </c>
      <c r="BT22" s="76">
        <f t="shared" ca="1" si="26"/>
        <v>9</v>
      </c>
      <c r="BU22" s="76"/>
      <c r="BV22" s="76"/>
      <c r="BW22" s="76"/>
      <c r="BX22" s="76"/>
      <c r="BY22" s="76"/>
      <c r="BZ22" s="76">
        <f t="shared" ca="1" si="15"/>
        <v>3</v>
      </c>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f ca="1">IF(CX$14&gt;0,$I22*(CX$14),0)</f>
        <v>0</v>
      </c>
      <c r="CY22" s="76"/>
      <c r="CZ22" s="76"/>
      <c r="DA22" s="76"/>
      <c r="DB22" s="76"/>
      <c r="DC22" s="76"/>
      <c r="DD22" s="76">
        <f ca="1">IF(DD$14&gt;0,$I22*(DD$14),0)</f>
        <v>0</v>
      </c>
      <c r="DE22" s="76">
        <f ca="1">IF(DE$14&gt;0,$I22*(DE$14),0)</f>
        <v>0</v>
      </c>
      <c r="DF22" s="76"/>
      <c r="DG22" s="76"/>
      <c r="DH22" s="76">
        <f t="shared" ca="1" si="27"/>
        <v>3</v>
      </c>
      <c r="DI22" s="76">
        <f t="shared" ca="1" si="27"/>
        <v>3</v>
      </c>
      <c r="DJ22" s="76">
        <f t="shared" ca="1" si="27"/>
        <v>0</v>
      </c>
      <c r="DK22" s="76">
        <f t="shared" ca="1" si="27"/>
        <v>3</v>
      </c>
      <c r="DL22" s="76">
        <f t="shared" ca="1" si="27"/>
        <v>3</v>
      </c>
      <c r="DM22" s="76"/>
      <c r="DN22" s="76"/>
      <c r="DO22" s="76"/>
      <c r="DP22" s="76"/>
      <c r="DQ22" s="76"/>
      <c r="DR22" s="76"/>
      <c r="DS22" s="76"/>
      <c r="DT22" s="76"/>
      <c r="DU22" s="76">
        <f t="shared" ca="1" si="28"/>
        <v>6</v>
      </c>
      <c r="DV22" s="76">
        <f t="shared" ca="1" si="28"/>
        <v>6</v>
      </c>
      <c r="DW22" s="76">
        <f t="shared" ca="1" si="28"/>
        <v>9</v>
      </c>
      <c r="DX22" s="76">
        <f t="shared" ca="1" si="28"/>
        <v>6</v>
      </c>
      <c r="DY22" s="76">
        <f t="shared" ca="1" si="28"/>
        <v>0</v>
      </c>
      <c r="DZ22" s="76">
        <f ca="1">IF(DZ$14&gt;0,$I22*(DZ$14),0)</f>
        <v>3</v>
      </c>
      <c r="EA22" s="76"/>
      <c r="EB22" s="76"/>
      <c r="EC22" s="76"/>
      <c r="ED22" s="76"/>
      <c r="EE22" s="76">
        <f ca="1">IF(EE$14&gt;0,$I22*(EE$14),0)</f>
        <v>0</v>
      </c>
      <c r="EF22" s="76">
        <f t="shared" ca="1" si="21"/>
        <v>6</v>
      </c>
      <c r="EG22" s="76">
        <f ca="1">IF(EG$14&gt;0,$I22*(EG$14),0)</f>
        <v>3</v>
      </c>
      <c r="EH22" s="76">
        <f ca="1">IF(EH$14&gt;0,$I22*(EH$14),0)</f>
        <v>6</v>
      </c>
      <c r="EI22" s="76"/>
      <c r="EJ22" s="76"/>
      <c r="EK22" s="76"/>
      <c r="EL22" s="76">
        <f t="shared" ca="1" si="17"/>
        <v>0</v>
      </c>
      <c r="EM22" s="76"/>
      <c r="EN22" s="76"/>
      <c r="EO22" s="76"/>
      <c r="EP22" s="76"/>
      <c r="EQ22" s="76"/>
      <c r="ER22" s="76"/>
      <c r="ES22" s="76"/>
      <c r="ET22" s="76"/>
      <c r="EU22" s="76"/>
      <c r="EV22" s="76"/>
      <c r="EW22" s="76"/>
      <c r="EX22" s="76"/>
      <c r="EY22" s="76"/>
      <c r="EZ22" s="76"/>
      <c r="FA22" s="76"/>
      <c r="FB22" s="76"/>
    </row>
    <row r="23" spans="2:158" ht="52" x14ac:dyDescent="0.25">
      <c r="B23" s="84" t="s">
        <v>13</v>
      </c>
      <c r="C23" s="104" t="s">
        <v>410</v>
      </c>
      <c r="D23" s="16" t="s">
        <v>413</v>
      </c>
      <c r="E23" s="15">
        <v>1</v>
      </c>
      <c r="F23" s="68" t="s">
        <v>539</v>
      </c>
      <c r="G23" s="71" t="s">
        <v>392</v>
      </c>
      <c r="H23" s="71">
        <f t="shared" si="10"/>
        <v>3</v>
      </c>
      <c r="I23" s="71">
        <f t="shared" si="18"/>
        <v>3</v>
      </c>
      <c r="J23" s="92">
        <f t="shared" ca="1" si="11"/>
        <v>9</v>
      </c>
      <c r="K23" s="76">
        <f t="shared" ca="1" si="12"/>
        <v>3</v>
      </c>
      <c r="L23" s="76">
        <f t="shared" ca="1" si="12"/>
        <v>3</v>
      </c>
      <c r="M23" s="76">
        <f t="shared" ca="1" si="12"/>
        <v>3</v>
      </c>
      <c r="N23" s="76"/>
      <c r="O23" s="76"/>
      <c r="P23" s="76"/>
      <c r="Q23" s="76">
        <f t="shared" ca="1" si="19"/>
        <v>6</v>
      </c>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f t="shared" ca="1" si="25"/>
        <v>3</v>
      </c>
      <c r="BE23" s="76"/>
      <c r="BF23" s="76"/>
      <c r="BG23" s="76"/>
      <c r="BH23" s="76"/>
      <c r="BI23" s="76">
        <f t="shared" ca="1" si="14"/>
        <v>0</v>
      </c>
      <c r="BJ23" s="76">
        <f t="shared" ca="1" si="14"/>
        <v>3</v>
      </c>
      <c r="BK23" s="76">
        <f t="shared" ca="1" si="14"/>
        <v>6</v>
      </c>
      <c r="BL23" s="76">
        <f t="shared" ca="1" si="14"/>
        <v>6</v>
      </c>
      <c r="BM23" s="76">
        <f t="shared" ca="1" si="14"/>
        <v>6</v>
      </c>
      <c r="BN23" s="76">
        <f t="shared" ca="1" si="14"/>
        <v>6</v>
      </c>
      <c r="BO23" s="76"/>
      <c r="BP23" s="76"/>
      <c r="BQ23" s="76"/>
      <c r="BR23" s="76"/>
      <c r="BS23" s="76"/>
      <c r="BT23" s="76"/>
      <c r="BU23" s="76"/>
      <c r="BV23" s="76"/>
      <c r="BW23" s="76"/>
      <c r="BX23" s="76"/>
      <c r="BY23" s="76"/>
      <c r="BZ23" s="76">
        <f t="shared" ca="1" si="15"/>
        <v>3</v>
      </c>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f t="shared" ref="DM23:DT30" ca="1" si="29">IF(DM$14&gt;0,$I23*(DM$14),0)</f>
        <v>3</v>
      </c>
      <c r="DN23" s="76">
        <f t="shared" ca="1" si="29"/>
        <v>3</v>
      </c>
      <c r="DO23" s="76">
        <f t="shared" ca="1" si="29"/>
        <v>3</v>
      </c>
      <c r="DP23" s="76">
        <f t="shared" ca="1" si="29"/>
        <v>3</v>
      </c>
      <c r="DQ23" s="76">
        <f t="shared" ca="1" si="29"/>
        <v>3</v>
      </c>
      <c r="DR23" s="76">
        <f t="shared" ca="1" si="29"/>
        <v>3</v>
      </c>
      <c r="DS23" s="76">
        <f t="shared" ca="1" si="29"/>
        <v>3</v>
      </c>
      <c r="DT23" s="76">
        <f t="shared" ca="1" si="29"/>
        <v>0</v>
      </c>
      <c r="DU23" s="76">
        <f t="shared" ca="1" si="28"/>
        <v>6</v>
      </c>
      <c r="DV23" s="76">
        <f t="shared" ca="1" si="28"/>
        <v>6</v>
      </c>
      <c r="DW23" s="76">
        <f t="shared" ca="1" si="28"/>
        <v>9</v>
      </c>
      <c r="DX23" s="76">
        <f t="shared" ca="1" si="28"/>
        <v>6</v>
      </c>
      <c r="DY23" s="76">
        <f t="shared" ca="1" si="28"/>
        <v>0</v>
      </c>
      <c r="DZ23" s="76">
        <f ca="1">IF(DZ$14&gt;0,$I23*(DZ$14),0)</f>
        <v>3</v>
      </c>
      <c r="EA23" s="76"/>
      <c r="EB23" s="76"/>
      <c r="EC23" s="76"/>
      <c r="ED23" s="76"/>
      <c r="EE23" s="76">
        <f ca="1">IF(EE$14&gt;0,$I23*(EE$14),0)</f>
        <v>0</v>
      </c>
      <c r="EF23" s="76">
        <f t="shared" ca="1" si="21"/>
        <v>6</v>
      </c>
      <c r="EG23" s="76"/>
      <c r="EH23" s="76"/>
      <c r="EI23" s="76"/>
      <c r="EJ23" s="76"/>
      <c r="EK23" s="76"/>
      <c r="EL23" s="76">
        <f t="shared" ca="1" si="17"/>
        <v>0</v>
      </c>
      <c r="EM23" s="76"/>
      <c r="EN23" s="76"/>
      <c r="EO23" s="76"/>
      <c r="EP23" s="76"/>
      <c r="EQ23" s="76"/>
      <c r="ER23" s="76"/>
      <c r="ES23" s="76"/>
      <c r="ET23" s="76"/>
      <c r="EU23" s="76"/>
      <c r="EV23" s="76"/>
      <c r="EW23" s="76"/>
      <c r="EX23" s="76"/>
      <c r="EY23" s="76"/>
      <c r="EZ23" s="76"/>
      <c r="FA23" s="76"/>
      <c r="FB23" s="76"/>
    </row>
    <row r="24" spans="2:158" ht="26" x14ac:dyDescent="0.25">
      <c r="B24" s="84" t="s">
        <v>13</v>
      </c>
      <c r="C24" s="84" t="s">
        <v>414</v>
      </c>
      <c r="D24" s="16" t="s">
        <v>415</v>
      </c>
      <c r="E24" s="15">
        <v>1</v>
      </c>
      <c r="F24" s="48" t="s">
        <v>540</v>
      </c>
      <c r="G24" s="71" t="s">
        <v>392</v>
      </c>
      <c r="H24" s="71">
        <f t="shared" si="10"/>
        <v>3</v>
      </c>
      <c r="I24" s="71">
        <f t="shared" si="18"/>
        <v>3</v>
      </c>
      <c r="J24" s="92">
        <f t="shared" ca="1" si="11"/>
        <v>9</v>
      </c>
      <c r="K24" s="76">
        <f t="shared" ca="1" si="12"/>
        <v>3</v>
      </c>
      <c r="L24" s="76">
        <f t="shared" ca="1" si="12"/>
        <v>3</v>
      </c>
      <c r="M24" s="76">
        <f t="shared" ca="1" si="12"/>
        <v>3</v>
      </c>
      <c r="N24" s="76"/>
      <c r="O24" s="76"/>
      <c r="P24" s="76"/>
      <c r="Q24" s="76">
        <f t="shared" ca="1" si="19"/>
        <v>6</v>
      </c>
      <c r="R24" s="76"/>
      <c r="S24" s="76"/>
      <c r="T24" s="76"/>
      <c r="U24" s="76"/>
      <c r="V24" s="76"/>
      <c r="W24" s="76"/>
      <c r="X24" s="76"/>
      <c r="Y24" s="76"/>
      <c r="Z24" s="76"/>
      <c r="AA24" s="76">
        <f t="shared" ref="AA24:AB29" ca="1" si="30">IF(AA$14&gt;0,$I24*(AA$14),0)</f>
        <v>3</v>
      </c>
      <c r="AB24" s="76">
        <f t="shared" ca="1" si="30"/>
        <v>6</v>
      </c>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f t="shared" ca="1" si="25"/>
        <v>3</v>
      </c>
      <c r="BE24" s="76">
        <f ca="1">IF(BE$14&gt;0,$I24*(BE$14),0)</f>
        <v>3</v>
      </c>
      <c r="BF24" s="76"/>
      <c r="BG24" s="76"/>
      <c r="BH24" s="76"/>
      <c r="BI24" s="76">
        <f t="shared" ca="1" si="14"/>
        <v>0</v>
      </c>
      <c r="BJ24" s="76">
        <f t="shared" ca="1" si="14"/>
        <v>3</v>
      </c>
      <c r="BK24" s="76">
        <f t="shared" ca="1" si="14"/>
        <v>6</v>
      </c>
      <c r="BL24" s="76">
        <f t="shared" ca="1" si="14"/>
        <v>6</v>
      </c>
      <c r="BM24" s="76">
        <f t="shared" ca="1" si="14"/>
        <v>6</v>
      </c>
      <c r="BN24" s="76">
        <f t="shared" ca="1" si="14"/>
        <v>6</v>
      </c>
      <c r="BO24" s="76"/>
      <c r="BP24" s="76"/>
      <c r="BQ24" s="76"/>
      <c r="BR24" s="76"/>
      <c r="BS24" s="76"/>
      <c r="BT24" s="76"/>
      <c r="BU24" s="76"/>
      <c r="BV24" s="76"/>
      <c r="BW24" s="76"/>
      <c r="BX24" s="76"/>
      <c r="BY24" s="76"/>
      <c r="BZ24" s="76">
        <f t="shared" ca="1" si="15"/>
        <v>3</v>
      </c>
      <c r="CA24" s="76"/>
      <c r="CB24" s="76"/>
      <c r="CC24" s="76"/>
      <c r="CD24" s="76"/>
      <c r="CE24" s="76"/>
      <c r="CF24" s="76"/>
      <c r="CG24" s="76"/>
      <c r="CH24" s="76"/>
      <c r="CI24" s="76"/>
      <c r="CJ24" s="76"/>
      <c r="CK24" s="76"/>
      <c r="CL24" s="76"/>
      <c r="CM24" s="76"/>
      <c r="CN24" s="76"/>
      <c r="CO24" s="76"/>
      <c r="CP24" s="76"/>
      <c r="CQ24" s="76"/>
      <c r="CR24" s="76"/>
      <c r="CS24" s="76"/>
      <c r="CT24" s="76"/>
      <c r="CU24" s="76"/>
      <c r="CV24" s="76"/>
      <c r="CW24" s="76"/>
      <c r="CX24" s="76"/>
      <c r="CY24" s="76"/>
      <c r="CZ24" s="76"/>
      <c r="DA24" s="76"/>
      <c r="DB24" s="76"/>
      <c r="DC24" s="76"/>
      <c r="DD24" s="76">
        <f ca="1">IF(DD$14&gt;0,$I24*(DD$14),0)</f>
        <v>0</v>
      </c>
      <c r="DE24" s="76"/>
      <c r="DF24" s="76"/>
      <c r="DG24" s="76">
        <f t="shared" ref="DG24:DJ25" ca="1" si="31">IF(DG$14&gt;0,$I24*(DG$14),0)</f>
        <v>3</v>
      </c>
      <c r="DH24" s="76">
        <f t="shared" ca="1" si="31"/>
        <v>3</v>
      </c>
      <c r="DI24" s="76">
        <f t="shared" ca="1" si="31"/>
        <v>3</v>
      </c>
      <c r="DJ24" s="76">
        <f t="shared" ca="1" si="31"/>
        <v>0</v>
      </c>
      <c r="DK24" s="76"/>
      <c r="DL24" s="76"/>
      <c r="DM24" s="76">
        <f t="shared" ca="1" si="29"/>
        <v>3</v>
      </c>
      <c r="DN24" s="76">
        <f t="shared" ca="1" si="29"/>
        <v>3</v>
      </c>
      <c r="DO24" s="76">
        <f t="shared" ca="1" si="29"/>
        <v>3</v>
      </c>
      <c r="DP24" s="76">
        <f t="shared" ca="1" si="29"/>
        <v>3</v>
      </c>
      <c r="DQ24" s="76">
        <f t="shared" ca="1" si="29"/>
        <v>3</v>
      </c>
      <c r="DR24" s="76">
        <f t="shared" ca="1" si="29"/>
        <v>3</v>
      </c>
      <c r="DS24" s="76">
        <f t="shared" ca="1" si="29"/>
        <v>3</v>
      </c>
      <c r="DT24" s="76">
        <f t="shared" ca="1" si="29"/>
        <v>0</v>
      </c>
      <c r="DU24" s="76">
        <f t="shared" ca="1" si="28"/>
        <v>6</v>
      </c>
      <c r="DV24" s="76">
        <f t="shared" ca="1" si="28"/>
        <v>6</v>
      </c>
      <c r="DW24" s="76">
        <f t="shared" ca="1" si="28"/>
        <v>9</v>
      </c>
      <c r="DX24" s="76">
        <f t="shared" ca="1" si="28"/>
        <v>6</v>
      </c>
      <c r="DY24" s="76">
        <f t="shared" ca="1" si="28"/>
        <v>0</v>
      </c>
      <c r="DZ24" s="76"/>
      <c r="EA24" s="76"/>
      <c r="EB24" s="76"/>
      <c r="EC24" s="76"/>
      <c r="ED24" s="76"/>
      <c r="EE24" s="76"/>
      <c r="EF24" s="76">
        <f t="shared" ca="1" si="21"/>
        <v>6</v>
      </c>
      <c r="EG24" s="76"/>
      <c r="EH24" s="76">
        <f ca="1">IF(EH$14&gt;0,$I24*(EH$14),0)</f>
        <v>6</v>
      </c>
      <c r="EI24" s="76"/>
      <c r="EJ24" s="76"/>
      <c r="EK24" s="76"/>
      <c r="EL24" s="76">
        <f t="shared" ca="1" si="17"/>
        <v>0</v>
      </c>
      <c r="EM24" s="76"/>
      <c r="EN24" s="76"/>
      <c r="EO24" s="76"/>
      <c r="EP24" s="76"/>
      <c r="EQ24" s="76"/>
      <c r="ER24" s="76"/>
      <c r="ES24" s="76"/>
      <c r="ET24" s="76"/>
      <c r="EU24" s="76"/>
      <c r="EV24" s="76"/>
      <c r="EW24" s="76"/>
      <c r="EX24" s="76"/>
      <c r="EY24" s="76"/>
      <c r="EZ24" s="76"/>
      <c r="FA24" s="76"/>
      <c r="FB24" s="76"/>
    </row>
    <row r="25" spans="2:158" ht="26" x14ac:dyDescent="0.25">
      <c r="B25" s="84" t="s">
        <v>13</v>
      </c>
      <c r="C25" s="104" t="s">
        <v>414</v>
      </c>
      <c r="D25" s="16" t="s">
        <v>416</v>
      </c>
      <c r="E25" s="15">
        <v>1</v>
      </c>
      <c r="F25" s="100" t="s">
        <v>540</v>
      </c>
      <c r="G25" s="71" t="s">
        <v>392</v>
      </c>
      <c r="H25" s="71">
        <f t="shared" si="10"/>
        <v>3</v>
      </c>
      <c r="I25" s="71">
        <f t="shared" si="18"/>
        <v>3</v>
      </c>
      <c r="J25" s="92">
        <f t="shared" ca="1" si="11"/>
        <v>9</v>
      </c>
      <c r="K25" s="76">
        <f t="shared" ca="1" si="12"/>
        <v>3</v>
      </c>
      <c r="L25" s="76">
        <f t="shared" ca="1" si="12"/>
        <v>3</v>
      </c>
      <c r="M25" s="76">
        <f t="shared" ca="1" si="12"/>
        <v>3</v>
      </c>
      <c r="N25" s="76"/>
      <c r="O25" s="76">
        <f ca="1">IF(O$14&gt;0,$I25*(O$14),0)</f>
        <v>9</v>
      </c>
      <c r="P25" s="76">
        <f ca="1">IF(P$14&gt;0,$I25*(P$14),0)</f>
        <v>0</v>
      </c>
      <c r="Q25" s="76">
        <f t="shared" ca="1" si="19"/>
        <v>6</v>
      </c>
      <c r="R25" s="76"/>
      <c r="S25" s="76"/>
      <c r="T25" s="76"/>
      <c r="U25" s="76"/>
      <c r="V25" s="76"/>
      <c r="W25" s="76"/>
      <c r="X25" s="76"/>
      <c r="Y25" s="76"/>
      <c r="Z25" s="76"/>
      <c r="AA25" s="76">
        <f t="shared" ca="1" si="30"/>
        <v>3</v>
      </c>
      <c r="AB25" s="76">
        <f t="shared" ca="1" si="30"/>
        <v>6</v>
      </c>
      <c r="AC25" s="76"/>
      <c r="AD25" s="76"/>
      <c r="AE25" s="76"/>
      <c r="AF25" s="76"/>
      <c r="AG25" s="76"/>
      <c r="AH25" s="76"/>
      <c r="AI25" s="76"/>
      <c r="AJ25" s="76"/>
      <c r="AK25" s="76"/>
      <c r="AL25" s="76">
        <f ca="1">IF(AL$14&gt;0,$I25*(AL$14),0)</f>
        <v>3</v>
      </c>
      <c r="AM25" s="76"/>
      <c r="AN25" s="76"/>
      <c r="AO25" s="76"/>
      <c r="AP25" s="76"/>
      <c r="AQ25" s="76"/>
      <c r="AR25" s="76"/>
      <c r="AS25" s="76"/>
      <c r="AT25" s="76"/>
      <c r="AU25" s="76"/>
      <c r="AV25" s="76"/>
      <c r="AW25" s="76"/>
      <c r="AX25" s="76"/>
      <c r="AY25" s="76"/>
      <c r="AZ25" s="76"/>
      <c r="BA25" s="76"/>
      <c r="BB25" s="76"/>
      <c r="BC25" s="76"/>
      <c r="BD25" s="76">
        <f t="shared" ca="1" si="25"/>
        <v>3</v>
      </c>
      <c r="BE25" s="76">
        <f ca="1">IF(BE$14&gt;0,$I25*(BE$14),0)</f>
        <v>3</v>
      </c>
      <c r="BF25" s="76"/>
      <c r="BG25" s="76"/>
      <c r="BH25" s="76"/>
      <c r="BI25" s="76">
        <f t="shared" ca="1" si="14"/>
        <v>0</v>
      </c>
      <c r="BJ25" s="76">
        <f t="shared" ca="1" si="14"/>
        <v>3</v>
      </c>
      <c r="BK25" s="76">
        <f t="shared" ca="1" si="14"/>
        <v>6</v>
      </c>
      <c r="BL25" s="76">
        <f t="shared" ca="1" si="14"/>
        <v>6</v>
      </c>
      <c r="BM25" s="76">
        <f t="shared" ca="1" si="14"/>
        <v>6</v>
      </c>
      <c r="BN25" s="76">
        <f t="shared" ca="1" si="14"/>
        <v>6</v>
      </c>
      <c r="BO25" s="76"/>
      <c r="BP25" s="76"/>
      <c r="BQ25" s="76"/>
      <c r="BR25" s="76"/>
      <c r="BS25" s="76"/>
      <c r="BT25" s="76"/>
      <c r="BU25" s="76"/>
      <c r="BV25" s="76"/>
      <c r="BW25" s="76"/>
      <c r="BX25" s="76"/>
      <c r="BY25" s="76"/>
      <c r="BZ25" s="76">
        <f t="shared" ca="1" si="15"/>
        <v>3</v>
      </c>
      <c r="CA25" s="76"/>
      <c r="CB25" s="76"/>
      <c r="CC25" s="76"/>
      <c r="CD25" s="76"/>
      <c r="CE25" s="76"/>
      <c r="CF25" s="76"/>
      <c r="CG25" s="76"/>
      <c r="CH25" s="76"/>
      <c r="CI25" s="76"/>
      <c r="CJ25" s="76"/>
      <c r="CK25" s="76"/>
      <c r="CL25" s="76"/>
      <c r="CM25" s="76"/>
      <c r="CN25" s="76"/>
      <c r="CO25" s="76"/>
      <c r="CP25" s="76"/>
      <c r="CQ25" s="76"/>
      <c r="CR25" s="76"/>
      <c r="CS25" s="76"/>
      <c r="CT25" s="76"/>
      <c r="CU25" s="76"/>
      <c r="CV25" s="76"/>
      <c r="CW25" s="76"/>
      <c r="CX25" s="76"/>
      <c r="CY25" s="76"/>
      <c r="CZ25" s="76"/>
      <c r="DA25" s="76"/>
      <c r="DB25" s="76"/>
      <c r="DC25" s="76"/>
      <c r="DD25" s="76">
        <f ca="1">IF(DD$14&gt;0,$I25*(DD$14),0)</f>
        <v>0</v>
      </c>
      <c r="DE25" s="76"/>
      <c r="DF25" s="76"/>
      <c r="DG25" s="76">
        <f t="shared" ca="1" si="31"/>
        <v>3</v>
      </c>
      <c r="DH25" s="76">
        <f t="shared" ca="1" si="31"/>
        <v>3</v>
      </c>
      <c r="DI25" s="76">
        <f t="shared" ca="1" si="31"/>
        <v>3</v>
      </c>
      <c r="DJ25" s="76">
        <f t="shared" ca="1" si="31"/>
        <v>0</v>
      </c>
      <c r="DK25" s="76"/>
      <c r="DL25" s="76"/>
      <c r="DM25" s="76">
        <f t="shared" ca="1" si="29"/>
        <v>3</v>
      </c>
      <c r="DN25" s="76">
        <f t="shared" ca="1" si="29"/>
        <v>3</v>
      </c>
      <c r="DO25" s="76">
        <f t="shared" ca="1" si="29"/>
        <v>3</v>
      </c>
      <c r="DP25" s="76">
        <f t="shared" ca="1" si="29"/>
        <v>3</v>
      </c>
      <c r="DQ25" s="76">
        <f t="shared" ca="1" si="29"/>
        <v>3</v>
      </c>
      <c r="DR25" s="76">
        <f t="shared" ca="1" si="29"/>
        <v>3</v>
      </c>
      <c r="DS25" s="76">
        <f t="shared" ca="1" si="29"/>
        <v>3</v>
      </c>
      <c r="DT25" s="76">
        <f t="shared" ca="1" si="29"/>
        <v>0</v>
      </c>
      <c r="DU25" s="76">
        <f t="shared" ca="1" si="28"/>
        <v>6</v>
      </c>
      <c r="DV25" s="76">
        <f t="shared" ca="1" si="28"/>
        <v>6</v>
      </c>
      <c r="DW25" s="76">
        <f t="shared" ca="1" si="28"/>
        <v>9</v>
      </c>
      <c r="DX25" s="76">
        <f t="shared" ca="1" si="28"/>
        <v>6</v>
      </c>
      <c r="DY25" s="76">
        <f t="shared" ca="1" si="28"/>
        <v>0</v>
      </c>
      <c r="DZ25" s="76">
        <f ca="1">IF(DZ$14&gt;0,$I25*(DZ$14),0)</f>
        <v>3</v>
      </c>
      <c r="EA25" s="76"/>
      <c r="EB25" s="76"/>
      <c r="EC25" s="76"/>
      <c r="ED25" s="76"/>
      <c r="EE25" s="76">
        <f ca="1">IF(EE$14&gt;0,$I25*(EE$14),0)</f>
        <v>0</v>
      </c>
      <c r="EF25" s="76">
        <f t="shared" ca="1" si="21"/>
        <v>6</v>
      </c>
      <c r="EG25" s="76"/>
      <c r="EH25" s="76">
        <f ca="1">IF(EH$14&gt;0,$I25*(EH$14),0)</f>
        <v>6</v>
      </c>
      <c r="EI25" s="76"/>
      <c r="EJ25" s="76"/>
      <c r="EK25" s="76"/>
      <c r="EL25" s="76">
        <f t="shared" ca="1" si="17"/>
        <v>0</v>
      </c>
      <c r="EM25" s="76"/>
      <c r="EN25" s="76"/>
      <c r="EO25" s="76"/>
      <c r="EP25" s="76"/>
      <c r="EQ25" s="76"/>
      <c r="ER25" s="76"/>
      <c r="ES25" s="76"/>
      <c r="ET25" s="76"/>
      <c r="EU25" s="76"/>
      <c r="EV25" s="76"/>
      <c r="EW25" s="76"/>
      <c r="EX25" s="76"/>
      <c r="EY25" s="76"/>
      <c r="EZ25" s="76"/>
      <c r="FA25" s="76"/>
      <c r="FB25" s="76"/>
    </row>
    <row r="26" spans="2:158" ht="39" x14ac:dyDescent="0.25">
      <c r="B26" s="84" t="s">
        <v>13</v>
      </c>
      <c r="C26" s="104" t="s">
        <v>414</v>
      </c>
      <c r="D26" s="16" t="s">
        <v>417</v>
      </c>
      <c r="E26" s="15">
        <v>1</v>
      </c>
      <c r="F26" s="100" t="s">
        <v>540</v>
      </c>
      <c r="G26" s="71" t="s">
        <v>395</v>
      </c>
      <c r="H26" s="71">
        <f t="shared" si="10"/>
        <v>3</v>
      </c>
      <c r="I26" s="71">
        <f t="shared" si="18"/>
        <v>3</v>
      </c>
      <c r="J26" s="92">
        <f t="shared" ca="1" si="11"/>
        <v>9</v>
      </c>
      <c r="K26" s="76">
        <f t="shared" ca="1" si="12"/>
        <v>3</v>
      </c>
      <c r="L26" s="76">
        <f t="shared" ca="1" si="12"/>
        <v>3</v>
      </c>
      <c r="M26" s="76">
        <f t="shared" ca="1" si="12"/>
        <v>3</v>
      </c>
      <c r="N26" s="76"/>
      <c r="O26" s="76"/>
      <c r="P26" s="76">
        <f ca="1">IF(P$14&gt;0,$I26*(P$14),0)</f>
        <v>0</v>
      </c>
      <c r="Q26" s="76">
        <f t="shared" ca="1" si="19"/>
        <v>6</v>
      </c>
      <c r="R26" s="76">
        <f ca="1">IF(R$14&gt;0,$I26*(R$14),0)</f>
        <v>6</v>
      </c>
      <c r="S26" s="76"/>
      <c r="T26" s="76"/>
      <c r="U26" s="76"/>
      <c r="V26" s="76"/>
      <c r="W26" s="76"/>
      <c r="X26" s="76"/>
      <c r="Y26" s="76"/>
      <c r="Z26" s="76"/>
      <c r="AA26" s="76">
        <f t="shared" ca="1" si="30"/>
        <v>3</v>
      </c>
      <c r="AB26" s="76">
        <f t="shared" ca="1" si="30"/>
        <v>6</v>
      </c>
      <c r="AC26" s="76">
        <f ca="1">IF(AC$14&gt;0,$I26*(AC$14),0)</f>
        <v>6</v>
      </c>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f ca="1">IF(BB$14&gt;0,$I26*(BB$14),0)</f>
        <v>3</v>
      </c>
      <c r="BC26" s="76"/>
      <c r="BD26" s="76"/>
      <c r="BE26" s="76"/>
      <c r="BF26" s="76"/>
      <c r="BG26" s="76"/>
      <c r="BH26" s="76"/>
      <c r="BI26" s="76">
        <f t="shared" ca="1" si="14"/>
        <v>0</v>
      </c>
      <c r="BJ26" s="76">
        <f t="shared" ca="1" si="14"/>
        <v>3</v>
      </c>
      <c r="BK26" s="76">
        <f t="shared" ca="1" si="14"/>
        <v>6</v>
      </c>
      <c r="BL26" s="76">
        <f t="shared" ca="1" si="14"/>
        <v>6</v>
      </c>
      <c r="BM26" s="76">
        <f t="shared" ca="1" si="14"/>
        <v>6</v>
      </c>
      <c r="BN26" s="76">
        <f t="shared" ca="1" si="14"/>
        <v>6</v>
      </c>
      <c r="BO26" s="76"/>
      <c r="BP26" s="76"/>
      <c r="BQ26" s="76"/>
      <c r="BR26" s="76">
        <f ca="1">IF(BR$14&gt;0,$I26*(BR$14),0)</f>
        <v>6</v>
      </c>
      <c r="BS26" s="76">
        <f ca="1">IF(BS$14&gt;0,$I26*(BS$14),0)</f>
        <v>3</v>
      </c>
      <c r="BT26" s="76">
        <f ca="1">IF(BT$14&gt;0,$I26*(BT$14),0)</f>
        <v>9</v>
      </c>
      <c r="BU26" s="76"/>
      <c r="BV26" s="76"/>
      <c r="BW26" s="76"/>
      <c r="BX26" s="76"/>
      <c r="BY26" s="76"/>
      <c r="BZ26" s="76"/>
      <c r="CA26" s="76">
        <f t="shared" ref="CA26:CF27" ca="1" si="32">IF(CA$14&gt;0,$I26*(CA$14),0)</f>
        <v>3</v>
      </c>
      <c r="CB26" s="76">
        <f t="shared" ca="1" si="32"/>
        <v>6</v>
      </c>
      <c r="CC26" s="76">
        <f t="shared" ca="1" si="32"/>
        <v>3</v>
      </c>
      <c r="CD26" s="76">
        <f t="shared" ca="1" si="32"/>
        <v>6</v>
      </c>
      <c r="CE26" s="76">
        <f t="shared" ca="1" si="32"/>
        <v>3</v>
      </c>
      <c r="CF26" s="76">
        <f t="shared" ca="1" si="32"/>
        <v>0</v>
      </c>
      <c r="CG26" s="76"/>
      <c r="CH26" s="76"/>
      <c r="CI26" s="76"/>
      <c r="CJ26" s="76"/>
      <c r="CK26" s="76">
        <f ca="1">IF(CK$14&gt;0,$I26*(CK$14),0)</f>
        <v>6</v>
      </c>
      <c r="CL26" s="76">
        <f ca="1">IF(CL$14&gt;0,$I26*(CL$14),0)</f>
        <v>3</v>
      </c>
      <c r="CM26" s="76">
        <f ca="1">IF(CM$14&gt;0,$I26*(CM$14),0)</f>
        <v>6</v>
      </c>
      <c r="CN26" s="76">
        <f ca="1">IF(CN$14&gt;0,$I26*(CN$14),0)</f>
        <v>0</v>
      </c>
      <c r="CO26" s="76"/>
      <c r="CP26" s="76"/>
      <c r="CQ26" s="76"/>
      <c r="CR26" s="76"/>
      <c r="CS26" s="76"/>
      <c r="CT26" s="76"/>
      <c r="CU26" s="76">
        <f ca="1">IF(CU$14&gt;0,$I26*(CU$14),0)</f>
        <v>3</v>
      </c>
      <c r="CV26" s="76">
        <f ca="1">IF(CV$14&gt;0,$I26*(CV$14),0)</f>
        <v>0</v>
      </c>
      <c r="CW26" s="76"/>
      <c r="CX26" s="76"/>
      <c r="CY26" s="76"/>
      <c r="CZ26" s="76"/>
      <c r="DA26" s="76"/>
      <c r="DB26" s="76"/>
      <c r="DC26" s="76"/>
      <c r="DD26" s="76"/>
      <c r="DE26" s="76">
        <f ca="1">IF(DE$14&gt;0,$I26*(DE$14),0)</f>
        <v>0</v>
      </c>
      <c r="DF26" s="76"/>
      <c r="DG26" s="76"/>
      <c r="DH26" s="76"/>
      <c r="DI26" s="76"/>
      <c r="DJ26" s="76"/>
      <c r="DK26" s="76">
        <f ca="1">IF(DK$14&gt;0,$I26*(DK$14),0)</f>
        <v>3</v>
      </c>
      <c r="DL26" s="76">
        <f ca="1">IF(DL$14&gt;0,$I26*(DL$14),0)</f>
        <v>3</v>
      </c>
      <c r="DM26" s="76">
        <f t="shared" ca="1" si="29"/>
        <v>3</v>
      </c>
      <c r="DN26" s="76">
        <f t="shared" ca="1" si="29"/>
        <v>3</v>
      </c>
      <c r="DO26" s="76">
        <f t="shared" ca="1" si="29"/>
        <v>3</v>
      </c>
      <c r="DP26" s="76">
        <f t="shared" ca="1" si="29"/>
        <v>3</v>
      </c>
      <c r="DQ26" s="76">
        <f t="shared" ca="1" si="29"/>
        <v>3</v>
      </c>
      <c r="DR26" s="76">
        <f t="shared" ca="1" si="29"/>
        <v>3</v>
      </c>
      <c r="DS26" s="76">
        <f t="shared" ca="1" si="29"/>
        <v>3</v>
      </c>
      <c r="DT26" s="76">
        <f t="shared" ca="1" si="29"/>
        <v>0</v>
      </c>
      <c r="DU26" s="76">
        <f t="shared" ca="1" si="28"/>
        <v>6</v>
      </c>
      <c r="DV26" s="76">
        <f t="shared" ca="1" si="28"/>
        <v>6</v>
      </c>
      <c r="DW26" s="76">
        <f t="shared" ca="1" si="28"/>
        <v>9</v>
      </c>
      <c r="DX26" s="76">
        <f t="shared" ca="1" si="28"/>
        <v>6</v>
      </c>
      <c r="DY26" s="76">
        <f t="shared" ca="1" si="28"/>
        <v>0</v>
      </c>
      <c r="DZ26" s="76"/>
      <c r="EA26" s="76"/>
      <c r="EB26" s="76"/>
      <c r="EC26" s="76"/>
      <c r="ED26" s="76"/>
      <c r="EE26" s="76"/>
      <c r="EF26" s="76"/>
      <c r="EG26" s="76"/>
      <c r="EH26" s="76"/>
      <c r="EI26" s="76"/>
      <c r="EJ26" s="76"/>
      <c r="EK26" s="76"/>
      <c r="EL26" s="76">
        <f t="shared" ca="1" si="17"/>
        <v>0</v>
      </c>
      <c r="EM26" s="76"/>
      <c r="EN26" s="76"/>
      <c r="EO26" s="76"/>
      <c r="EP26" s="76"/>
      <c r="EQ26" s="76"/>
      <c r="ER26" s="76"/>
      <c r="ES26" s="76"/>
      <c r="ET26" s="76"/>
      <c r="EU26" s="76"/>
      <c r="EV26" s="76"/>
      <c r="EW26" s="76"/>
      <c r="EX26" s="76"/>
      <c r="EY26" s="76"/>
      <c r="EZ26" s="76"/>
      <c r="FA26" s="76"/>
      <c r="FB26" s="76"/>
    </row>
    <row r="27" spans="2:158" ht="39" x14ac:dyDescent="0.25">
      <c r="B27" s="84" t="s">
        <v>13</v>
      </c>
      <c r="C27" s="104" t="s">
        <v>414</v>
      </c>
      <c r="D27" s="16" t="s">
        <v>418</v>
      </c>
      <c r="E27" s="15">
        <v>1</v>
      </c>
      <c r="F27" s="100" t="s">
        <v>540</v>
      </c>
      <c r="G27" s="71" t="s">
        <v>394</v>
      </c>
      <c r="H27" s="71">
        <f t="shared" si="10"/>
        <v>3</v>
      </c>
      <c r="I27" s="71">
        <f t="shared" si="18"/>
        <v>3</v>
      </c>
      <c r="J27" s="92">
        <f t="shared" ca="1" si="11"/>
        <v>9</v>
      </c>
      <c r="K27" s="76">
        <f t="shared" ca="1" si="12"/>
        <v>3</v>
      </c>
      <c r="L27" s="76">
        <f t="shared" ca="1" si="12"/>
        <v>3</v>
      </c>
      <c r="M27" s="76">
        <f t="shared" ca="1" si="12"/>
        <v>3</v>
      </c>
      <c r="N27" s="76"/>
      <c r="O27" s="76"/>
      <c r="P27" s="76"/>
      <c r="Q27" s="76">
        <f t="shared" ca="1" si="19"/>
        <v>6</v>
      </c>
      <c r="R27" s="76">
        <f ca="1">IF(R$14&gt;0,$I27*(R$14),0)</f>
        <v>6</v>
      </c>
      <c r="S27" s="76"/>
      <c r="T27" s="76"/>
      <c r="U27" s="76"/>
      <c r="V27" s="76"/>
      <c r="W27" s="76"/>
      <c r="X27" s="76"/>
      <c r="Y27" s="76"/>
      <c r="Z27" s="76"/>
      <c r="AA27" s="76">
        <f t="shared" ca="1" si="30"/>
        <v>3</v>
      </c>
      <c r="AB27" s="76">
        <f t="shared" ca="1" si="30"/>
        <v>6</v>
      </c>
      <c r="AC27" s="76">
        <f ca="1">IF(AC$14&gt;0,$I27*(AC$14),0)</f>
        <v>6</v>
      </c>
      <c r="AD27" s="76"/>
      <c r="AE27" s="76"/>
      <c r="AF27" s="76"/>
      <c r="AG27" s="76"/>
      <c r="AH27" s="76"/>
      <c r="AI27" s="76"/>
      <c r="AJ27" s="76"/>
      <c r="AK27" s="76"/>
      <c r="AL27" s="76"/>
      <c r="AM27" s="76"/>
      <c r="AN27" s="76"/>
      <c r="AO27" s="76"/>
      <c r="AP27" s="76"/>
      <c r="AQ27" s="76"/>
      <c r="AR27" s="76"/>
      <c r="AS27" s="76"/>
      <c r="AT27" s="76"/>
      <c r="AU27" s="76"/>
      <c r="AV27" s="76"/>
      <c r="AW27" s="76"/>
      <c r="AX27" s="76"/>
      <c r="AY27" s="76">
        <f ca="1">IF(AY$14&gt;0,$I27*(AY$14),0)</f>
        <v>9</v>
      </c>
      <c r="AZ27" s="76">
        <f ca="1">IF(AZ$14&gt;0,$I27*(AZ$14),0)</f>
        <v>3</v>
      </c>
      <c r="BA27" s="76"/>
      <c r="BB27" s="76"/>
      <c r="BC27" s="76"/>
      <c r="BD27" s="76">
        <f ca="1">IF(BD$14&gt;0,$I27*(BD$14),0)</f>
        <v>3</v>
      </c>
      <c r="BE27" s="76"/>
      <c r="BF27" s="76"/>
      <c r="BG27" s="76"/>
      <c r="BH27" s="76"/>
      <c r="BI27" s="76">
        <f ca="1">IF(BI$14&gt;0,$I27*(BI$14),0)</f>
        <v>0</v>
      </c>
      <c r="BJ27" s="76"/>
      <c r="BK27" s="76">
        <f ca="1">IF(BK$14&gt;0,$I27*(BK$14),0)</f>
        <v>6</v>
      </c>
      <c r="BL27" s="76">
        <f ca="1">IF(BL$14&gt;0,$I27*(BL$14),0)</f>
        <v>6</v>
      </c>
      <c r="BM27" s="76"/>
      <c r="BN27" s="76">
        <f ca="1">IF(BN$14&gt;0,$I27*(BN$14),0)</f>
        <v>6</v>
      </c>
      <c r="BO27" s="76"/>
      <c r="BP27" s="76"/>
      <c r="BQ27" s="76"/>
      <c r="BR27" s="76">
        <f t="shared" ref="BR27:BS30" ca="1" si="33">IF(BR$14&gt;0,$I27*(BR$14),0)</f>
        <v>6</v>
      </c>
      <c r="BS27" s="76">
        <f t="shared" ca="1" si="33"/>
        <v>3</v>
      </c>
      <c r="BT27" s="76"/>
      <c r="BU27" s="76"/>
      <c r="BV27" s="76"/>
      <c r="BW27" s="76"/>
      <c r="BX27" s="76"/>
      <c r="BY27" s="76"/>
      <c r="BZ27" s="76"/>
      <c r="CA27" s="76">
        <f t="shared" ca="1" si="32"/>
        <v>3</v>
      </c>
      <c r="CB27" s="76">
        <f t="shared" ca="1" si="32"/>
        <v>6</v>
      </c>
      <c r="CC27" s="76">
        <f t="shared" ca="1" si="32"/>
        <v>3</v>
      </c>
      <c r="CD27" s="76">
        <f t="shared" ca="1" si="32"/>
        <v>6</v>
      </c>
      <c r="CE27" s="76">
        <f t="shared" ca="1" si="32"/>
        <v>3</v>
      </c>
      <c r="CF27" s="76">
        <f t="shared" ca="1" si="32"/>
        <v>0</v>
      </c>
      <c r="CG27" s="76">
        <f ca="1">IF(CG$14&gt;0,$I27*(CG$14),0)</f>
        <v>6</v>
      </c>
      <c r="CH27" s="76">
        <f ca="1">IF(CH$14&gt;0,$I27*(CH$14),0)</f>
        <v>3</v>
      </c>
      <c r="CI27" s="76">
        <f ca="1">IF(CI$14&gt;0,$I27*(CI$14),0)</f>
        <v>6</v>
      </c>
      <c r="CJ27" s="76"/>
      <c r="CK27" s="76">
        <f ca="1">IF(CK$14&gt;0,$I27*(CK$14),0)</f>
        <v>6</v>
      </c>
      <c r="CL27" s="76">
        <f ca="1">IF(CL$14&gt;0,$I27*(CL$14),0)</f>
        <v>3</v>
      </c>
      <c r="CM27" s="76"/>
      <c r="CN27" s="76"/>
      <c r="CO27" s="76">
        <f ca="1">IF(CO$14&gt;0,$I27*(CO$14),0)</f>
        <v>9</v>
      </c>
      <c r="CP27" s="76">
        <f ca="1">IF(CP$14&gt;0,$I27*(CP$14),0)</f>
        <v>6</v>
      </c>
      <c r="CQ27" s="76">
        <f ca="1">IF(CQ$14&gt;0,$I27*(CQ$14),0)</f>
        <v>3</v>
      </c>
      <c r="CR27" s="76"/>
      <c r="CS27" s="76">
        <f ca="1">IF(CS$14&gt;0,$I27*(CS$14),0)</f>
        <v>0</v>
      </c>
      <c r="CT27" s="76"/>
      <c r="CU27" s="76">
        <f ca="1">IF(CU$14&gt;0,$I27*(CU$14),0)</f>
        <v>3</v>
      </c>
      <c r="CV27" s="76">
        <f ca="1">IF(CV$14&gt;0,$I27*(CV$14),0)</f>
        <v>0</v>
      </c>
      <c r="CW27" s="76"/>
      <c r="CX27" s="76"/>
      <c r="CY27" s="76"/>
      <c r="CZ27" s="76"/>
      <c r="DA27" s="76"/>
      <c r="DB27" s="76"/>
      <c r="DC27" s="76"/>
      <c r="DD27" s="76"/>
      <c r="DE27" s="76">
        <f ca="1">IF(DE$14&gt;0,$I27*(DE$14),0)</f>
        <v>0</v>
      </c>
      <c r="DF27" s="76"/>
      <c r="DG27" s="76"/>
      <c r="DH27" s="76"/>
      <c r="DI27" s="76"/>
      <c r="DJ27" s="76"/>
      <c r="DK27" s="76">
        <f ca="1">IF(DK$14&gt;0,$I27*(DK$14),0)</f>
        <v>3</v>
      </c>
      <c r="DL27" s="76">
        <f ca="1">IF(DL$14&gt;0,$I27*(DL$14),0)</f>
        <v>3</v>
      </c>
      <c r="DM27" s="76">
        <f t="shared" ca="1" si="29"/>
        <v>3</v>
      </c>
      <c r="DN27" s="76">
        <f t="shared" ca="1" si="29"/>
        <v>3</v>
      </c>
      <c r="DO27" s="76">
        <f t="shared" ca="1" si="29"/>
        <v>3</v>
      </c>
      <c r="DP27" s="76">
        <f t="shared" ca="1" si="29"/>
        <v>3</v>
      </c>
      <c r="DQ27" s="76">
        <f t="shared" ca="1" si="29"/>
        <v>3</v>
      </c>
      <c r="DR27" s="76">
        <f t="shared" ca="1" si="29"/>
        <v>3</v>
      </c>
      <c r="DS27" s="76">
        <f t="shared" ca="1" si="29"/>
        <v>3</v>
      </c>
      <c r="DT27" s="76">
        <f t="shared" ca="1" si="29"/>
        <v>0</v>
      </c>
      <c r="DU27" s="76">
        <f t="shared" ca="1" si="28"/>
        <v>6</v>
      </c>
      <c r="DV27" s="76">
        <f t="shared" ca="1" si="28"/>
        <v>6</v>
      </c>
      <c r="DW27" s="76">
        <f t="shared" ca="1" si="28"/>
        <v>9</v>
      </c>
      <c r="DX27" s="76">
        <f t="shared" ca="1" si="28"/>
        <v>6</v>
      </c>
      <c r="DY27" s="76">
        <f t="shared" ca="1" si="28"/>
        <v>0</v>
      </c>
      <c r="DZ27" s="76"/>
      <c r="EA27" s="76"/>
      <c r="EB27" s="76"/>
      <c r="EC27" s="76"/>
      <c r="ED27" s="76"/>
      <c r="EE27" s="76"/>
      <c r="EF27" s="76"/>
      <c r="EG27" s="76"/>
      <c r="EH27" s="76"/>
      <c r="EI27" s="76"/>
      <c r="EJ27" s="76"/>
      <c r="EK27" s="76"/>
      <c r="EL27" s="76">
        <f t="shared" ca="1" si="17"/>
        <v>0</v>
      </c>
      <c r="EM27" s="76"/>
      <c r="EN27" s="76"/>
      <c r="EO27" s="76"/>
      <c r="EP27" s="76"/>
      <c r="EQ27" s="76"/>
      <c r="ER27" s="76"/>
      <c r="ES27" s="76"/>
      <c r="ET27" s="76"/>
      <c r="EU27" s="76"/>
      <c r="EV27" s="76"/>
      <c r="EW27" s="76"/>
      <c r="EX27" s="76"/>
      <c r="EY27" s="76"/>
      <c r="EZ27" s="76"/>
      <c r="FA27" s="76"/>
      <c r="FB27" s="76"/>
    </row>
    <row r="28" spans="2:158" ht="39" x14ac:dyDescent="0.25">
      <c r="B28" s="84" t="s">
        <v>13</v>
      </c>
      <c r="C28" s="104" t="s">
        <v>414</v>
      </c>
      <c r="D28" s="16" t="s">
        <v>419</v>
      </c>
      <c r="E28" s="15">
        <v>2</v>
      </c>
      <c r="F28" s="100" t="s">
        <v>541</v>
      </c>
      <c r="G28" s="71" t="s">
        <v>392</v>
      </c>
      <c r="H28" s="71">
        <f t="shared" si="10"/>
        <v>3</v>
      </c>
      <c r="I28" s="71">
        <f t="shared" si="18"/>
        <v>6</v>
      </c>
      <c r="J28" s="92">
        <f t="shared" ca="1" si="11"/>
        <v>18</v>
      </c>
      <c r="K28" s="76">
        <f t="shared" ca="1" si="12"/>
        <v>6</v>
      </c>
      <c r="L28" s="76">
        <f t="shared" ca="1" si="12"/>
        <v>6</v>
      </c>
      <c r="M28" s="76">
        <f t="shared" ca="1" si="12"/>
        <v>6</v>
      </c>
      <c r="N28" s="76"/>
      <c r="O28" s="76"/>
      <c r="P28" s="76"/>
      <c r="Q28" s="76">
        <f t="shared" ca="1" si="19"/>
        <v>12</v>
      </c>
      <c r="R28" s="76"/>
      <c r="S28" s="76"/>
      <c r="T28" s="76">
        <f ca="1">IF(T$14&gt;0,$I28*(T$14),0)</f>
        <v>6</v>
      </c>
      <c r="U28" s="76"/>
      <c r="V28" s="76"/>
      <c r="W28" s="76"/>
      <c r="X28" s="76"/>
      <c r="Y28" s="76"/>
      <c r="Z28" s="76"/>
      <c r="AA28" s="76">
        <f t="shared" ca="1" si="30"/>
        <v>6</v>
      </c>
      <c r="AB28" s="76">
        <f t="shared" ca="1" si="30"/>
        <v>12</v>
      </c>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f ca="1">IF(BC$14&gt;0,$I28*(BC$14),0)</f>
        <v>6</v>
      </c>
      <c r="BD28" s="76">
        <f ca="1">IF(BD$14&gt;0,$I28*(BD$14),0)</f>
        <v>6</v>
      </c>
      <c r="BE28" s="76">
        <f ca="1">IF(BE$14&gt;0,$I28*(BE$14),0)</f>
        <v>6</v>
      </c>
      <c r="BF28" s="76">
        <f ca="1">IF(BF$14&gt;0,$I28*(BF$14),0)</f>
        <v>6</v>
      </c>
      <c r="BG28" s="76">
        <f ca="1">IF(BG$14&gt;0,$I28*(BG$14),0)</f>
        <v>12</v>
      </c>
      <c r="BH28" s="76"/>
      <c r="BI28" s="76">
        <f ca="1">IF(BI$14&gt;0,$I28*(BI$14),0)</f>
        <v>0</v>
      </c>
      <c r="BJ28" s="76">
        <f ca="1">IF(BJ$14&gt;0,$I28*(BJ$14),0)</f>
        <v>6</v>
      </c>
      <c r="BK28" s="76">
        <f ca="1">IF(BK$14&gt;0,$I28*(BK$14),0)</f>
        <v>12</v>
      </c>
      <c r="BL28" s="76">
        <f ca="1">IF(BL$14&gt;0,$I28*(BL$14),0)</f>
        <v>12</v>
      </c>
      <c r="BM28" s="76">
        <f ca="1">IF(BM$14&gt;0,$I28*(BM$14),0)</f>
        <v>12</v>
      </c>
      <c r="BN28" s="76">
        <f ca="1">IF(BN$14&gt;0,$I28*(BN$14),0)</f>
        <v>12</v>
      </c>
      <c r="BO28" s="76"/>
      <c r="BP28" s="76"/>
      <c r="BQ28" s="76"/>
      <c r="BR28" s="76">
        <f t="shared" ca="1" si="33"/>
        <v>12</v>
      </c>
      <c r="BS28" s="76">
        <f t="shared" ca="1" si="33"/>
        <v>6</v>
      </c>
      <c r="BT28" s="76"/>
      <c r="BU28" s="76"/>
      <c r="BV28" s="76"/>
      <c r="BW28" s="76"/>
      <c r="BX28" s="76"/>
      <c r="BY28" s="76"/>
      <c r="BZ28" s="76">
        <f ca="1">IF(BZ$14&gt;0,$I28*(BZ$14),0)</f>
        <v>6</v>
      </c>
      <c r="CA28" s="76"/>
      <c r="CB28" s="76"/>
      <c r="CC28" s="76"/>
      <c r="CD28" s="76">
        <f ca="1">IF(CD$14&gt;0,$I28*(CD$14),0)</f>
        <v>12</v>
      </c>
      <c r="CE28" s="76"/>
      <c r="CF28" s="76"/>
      <c r="CG28" s="76"/>
      <c r="CH28" s="76"/>
      <c r="CI28" s="76"/>
      <c r="CJ28" s="76"/>
      <c r="CK28" s="76">
        <f ca="1">IF(CK$14&gt;0,$I28*(CK$14),0)</f>
        <v>12</v>
      </c>
      <c r="CL28" s="76"/>
      <c r="CM28" s="76"/>
      <c r="CN28" s="76"/>
      <c r="CO28" s="76"/>
      <c r="CP28" s="76"/>
      <c r="CQ28" s="76"/>
      <c r="CR28" s="76"/>
      <c r="CS28" s="76"/>
      <c r="CT28" s="76"/>
      <c r="CU28" s="76"/>
      <c r="CV28" s="76"/>
      <c r="CW28" s="76"/>
      <c r="CX28" s="76"/>
      <c r="CY28" s="76"/>
      <c r="CZ28" s="76"/>
      <c r="DA28" s="76"/>
      <c r="DB28" s="76"/>
      <c r="DC28" s="76"/>
      <c r="DD28" s="76">
        <f ca="1">IF(DD$14&gt;0,$I28*(DD$14),0)</f>
        <v>0</v>
      </c>
      <c r="DE28" s="76"/>
      <c r="DF28" s="76"/>
      <c r="DG28" s="76">
        <f t="shared" ref="DG28:DJ30" ca="1" si="34">IF(DG$14&gt;0,$I28*(DG$14),0)</f>
        <v>6</v>
      </c>
      <c r="DH28" s="76">
        <f t="shared" ca="1" si="34"/>
        <v>6</v>
      </c>
      <c r="DI28" s="76">
        <f t="shared" ca="1" si="34"/>
        <v>6</v>
      </c>
      <c r="DJ28" s="76">
        <f t="shared" ca="1" si="34"/>
        <v>0</v>
      </c>
      <c r="DK28" s="76"/>
      <c r="DL28" s="76"/>
      <c r="DM28" s="76">
        <f t="shared" ca="1" si="29"/>
        <v>6</v>
      </c>
      <c r="DN28" s="76">
        <f t="shared" ca="1" si="29"/>
        <v>6</v>
      </c>
      <c r="DO28" s="76">
        <f t="shared" ca="1" si="29"/>
        <v>6</v>
      </c>
      <c r="DP28" s="76">
        <f t="shared" ca="1" si="29"/>
        <v>6</v>
      </c>
      <c r="DQ28" s="76">
        <f t="shared" ca="1" si="29"/>
        <v>6</v>
      </c>
      <c r="DR28" s="76">
        <f t="shared" ca="1" si="29"/>
        <v>6</v>
      </c>
      <c r="DS28" s="76">
        <f t="shared" ca="1" si="29"/>
        <v>6</v>
      </c>
      <c r="DT28" s="76">
        <f t="shared" ca="1" si="29"/>
        <v>0</v>
      </c>
      <c r="DU28" s="76">
        <f t="shared" ca="1" si="28"/>
        <v>12</v>
      </c>
      <c r="DV28" s="76">
        <f t="shared" ca="1" si="28"/>
        <v>12</v>
      </c>
      <c r="DW28" s="76">
        <f t="shared" ca="1" si="28"/>
        <v>18</v>
      </c>
      <c r="DX28" s="76">
        <f t="shared" ca="1" si="28"/>
        <v>12</v>
      </c>
      <c r="DY28" s="76">
        <f t="shared" ca="1" si="28"/>
        <v>0</v>
      </c>
      <c r="DZ28" s="76"/>
      <c r="EA28" s="76"/>
      <c r="EB28" s="76"/>
      <c r="EC28" s="76"/>
      <c r="ED28" s="76"/>
      <c r="EE28" s="76"/>
      <c r="EF28" s="76">
        <f ca="1">IF(EF$14&gt;0,$I28*(EF$14),0)</f>
        <v>12</v>
      </c>
      <c r="EG28" s="76"/>
      <c r="EH28" s="76">
        <f ca="1">IF(EH$14&gt;0,$I28*(EH$14),0)</f>
        <v>12</v>
      </c>
      <c r="EI28" s="76"/>
      <c r="EJ28" s="76"/>
      <c r="EK28" s="76"/>
      <c r="EL28" s="76">
        <f t="shared" ca="1" si="17"/>
        <v>0</v>
      </c>
      <c r="EM28" s="76"/>
      <c r="EN28" s="76"/>
      <c r="EO28" s="76"/>
      <c r="EP28" s="76"/>
      <c r="EQ28" s="76"/>
      <c r="ER28" s="76"/>
      <c r="ES28" s="76"/>
      <c r="ET28" s="76"/>
      <c r="EU28" s="76"/>
      <c r="EV28" s="76"/>
      <c r="EW28" s="76"/>
      <c r="EX28" s="76"/>
      <c r="EY28" s="76"/>
      <c r="EZ28" s="76"/>
      <c r="FA28" s="76"/>
      <c r="FB28" s="76"/>
    </row>
    <row r="29" spans="2:158" ht="39" x14ac:dyDescent="0.25">
      <c r="B29" s="84" t="s">
        <v>13</v>
      </c>
      <c r="C29" s="104" t="s">
        <v>414</v>
      </c>
      <c r="D29" s="16" t="s">
        <v>420</v>
      </c>
      <c r="E29" s="15">
        <v>1</v>
      </c>
      <c r="F29" s="100" t="s">
        <v>542</v>
      </c>
      <c r="G29" s="71" t="s">
        <v>392</v>
      </c>
      <c r="H29" s="71">
        <f t="shared" si="10"/>
        <v>3</v>
      </c>
      <c r="I29" s="71">
        <f t="shared" si="18"/>
        <v>3</v>
      </c>
      <c r="J29" s="92">
        <f t="shared" ca="1" si="11"/>
        <v>9</v>
      </c>
      <c r="K29" s="76">
        <f t="shared" ca="1" si="12"/>
        <v>3</v>
      </c>
      <c r="L29" s="76">
        <f t="shared" ca="1" si="12"/>
        <v>3</v>
      </c>
      <c r="M29" s="76">
        <f t="shared" ca="1" si="12"/>
        <v>3</v>
      </c>
      <c r="N29" s="76"/>
      <c r="O29" s="76"/>
      <c r="P29" s="76">
        <f ca="1">IF(P$14&gt;0,$I29*(P$14),0)</f>
        <v>0</v>
      </c>
      <c r="Q29" s="76">
        <f t="shared" ca="1" si="19"/>
        <v>6</v>
      </c>
      <c r="R29" s="76">
        <f ca="1">IF(R$14&gt;0,$I29*(R$14),0)</f>
        <v>6</v>
      </c>
      <c r="S29" s="76"/>
      <c r="T29" s="76"/>
      <c r="U29" s="76">
        <f ca="1">IF(U$14&gt;0,$I29*(U$14),0)</f>
        <v>3</v>
      </c>
      <c r="V29" s="76">
        <f ca="1">IF(V$14&gt;0,$I29*(V$14),0)</f>
        <v>6</v>
      </c>
      <c r="W29" s="76">
        <f ca="1">IF(W$14&gt;0,$I29*(W$14),0)</f>
        <v>3</v>
      </c>
      <c r="X29" s="76">
        <f ca="1">IF(X$14&gt;0,$I29*(X$14),0)</f>
        <v>3</v>
      </c>
      <c r="Y29" s="76">
        <f ca="1">IF(Y$14&gt;0,$I29*(Y$14),0)</f>
        <v>3</v>
      </c>
      <c r="Z29" s="76"/>
      <c r="AA29" s="76">
        <f t="shared" ca="1" si="30"/>
        <v>3</v>
      </c>
      <c r="AB29" s="76">
        <f t="shared" ca="1" si="30"/>
        <v>6</v>
      </c>
      <c r="AC29" s="76">
        <f ca="1">IF(AC$14&gt;0,$I29*(AC$14),0)</f>
        <v>6</v>
      </c>
      <c r="AD29" s="76"/>
      <c r="AE29" s="76"/>
      <c r="AF29" s="76"/>
      <c r="AG29" s="76"/>
      <c r="AH29" s="76"/>
      <c r="AI29" s="76"/>
      <c r="AJ29" s="76"/>
      <c r="AK29" s="76">
        <f ca="1">IF(AK$14&gt;0,$I29*(AK$14),0)</f>
        <v>6</v>
      </c>
      <c r="AL29" s="76">
        <f ca="1">IF(AL$14&gt;0,$I29*(AL$14),0)</f>
        <v>3</v>
      </c>
      <c r="AM29" s="76">
        <f ca="1">IF(AM$14&gt;0,$I29*(AM$14),0)</f>
        <v>3</v>
      </c>
      <c r="AN29" s="76">
        <f ca="1">IF(AN$14&gt;0,$I29*(AN$14),0)</f>
        <v>6</v>
      </c>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f t="shared" ca="1" si="33"/>
        <v>6</v>
      </c>
      <c r="BS29" s="76">
        <f t="shared" ca="1" si="33"/>
        <v>3</v>
      </c>
      <c r="BT29" s="76">
        <f ca="1">IF(BT$14&gt;0,$I29*(BT$14),0)</f>
        <v>9</v>
      </c>
      <c r="BU29" s="76"/>
      <c r="BV29" s="76"/>
      <c r="BW29" s="76"/>
      <c r="BX29" s="76"/>
      <c r="BY29" s="76"/>
      <c r="BZ29" s="76"/>
      <c r="CA29" s="76">
        <f ca="1">IF(CA$14&gt;0,$I29*(CA$14),0)</f>
        <v>3</v>
      </c>
      <c r="CB29" s="76">
        <f ca="1">IF(CB$14&gt;0,$I29*(CB$14),0)</f>
        <v>6</v>
      </c>
      <c r="CC29" s="76">
        <f ca="1">IF(CC$14&gt;0,$I29*(CC$14),0)</f>
        <v>3</v>
      </c>
      <c r="CD29" s="76">
        <f ca="1">IF(CD$14&gt;0,$I29*(CD$14),0)</f>
        <v>6</v>
      </c>
      <c r="CE29" s="76">
        <f t="shared" ref="CE29:CJ29" ca="1" si="35">IF(CE$14&gt;0,$I29*(CE$14),0)</f>
        <v>3</v>
      </c>
      <c r="CF29" s="76">
        <f t="shared" ca="1" si="35"/>
        <v>0</v>
      </c>
      <c r="CG29" s="76">
        <f t="shared" ca="1" si="35"/>
        <v>6</v>
      </c>
      <c r="CH29" s="76">
        <f t="shared" ca="1" si="35"/>
        <v>3</v>
      </c>
      <c r="CI29" s="76">
        <f t="shared" ca="1" si="35"/>
        <v>6</v>
      </c>
      <c r="CJ29" s="76">
        <f t="shared" ca="1" si="35"/>
        <v>6</v>
      </c>
      <c r="CK29" s="76">
        <f ca="1">IF(CK$14&gt;0,$I29*(CK$14),0)</f>
        <v>6</v>
      </c>
      <c r="CL29" s="76">
        <f ca="1">IF(CL$14&gt;0,$I29*(CL$14),0)</f>
        <v>3</v>
      </c>
      <c r="CM29" s="76">
        <f ca="1">IF(CM$14&gt;0,$I29*(CM$14),0)</f>
        <v>6</v>
      </c>
      <c r="CN29" s="76">
        <f ca="1">IF(CN$14&gt;0,$I29*(CN$14),0)</f>
        <v>0</v>
      </c>
      <c r="CO29" s="76"/>
      <c r="CP29" s="76">
        <f ca="1">IF(CP$14&gt;0,$I29*(CP$14),0)</f>
        <v>6</v>
      </c>
      <c r="CQ29" s="76">
        <f ca="1">IF(CQ$14&gt;0,$I29*(CQ$14),0)</f>
        <v>3</v>
      </c>
      <c r="CR29" s="76"/>
      <c r="CS29" s="76"/>
      <c r="CT29" s="76"/>
      <c r="CU29" s="76"/>
      <c r="CV29" s="76"/>
      <c r="CW29" s="76"/>
      <c r="CX29" s="76">
        <f ca="1">IF(CX$14&gt;0,$I29*(CX$14),0)</f>
        <v>0</v>
      </c>
      <c r="CY29" s="76">
        <f ca="1">IF(CY$14&gt;0,$I29*(CY$14),0)</f>
        <v>0</v>
      </c>
      <c r="CZ29" s="76">
        <f ca="1">IF(CZ$14&gt;0,$I29*(CZ$14),0)</f>
        <v>0</v>
      </c>
      <c r="DA29" s="76">
        <f ca="1">IF(DA$14&gt;0,$I29*(DA$14),0)</f>
        <v>0</v>
      </c>
      <c r="DB29" s="76"/>
      <c r="DC29" s="76">
        <f ca="1">IF(DC$14&gt;0,$I29*(DC$14),0)</f>
        <v>3</v>
      </c>
      <c r="DD29" s="76"/>
      <c r="DE29" s="76">
        <f ca="1">IF(DE$14&gt;0,$I29*(DE$14),0)</f>
        <v>0</v>
      </c>
      <c r="DF29" s="76"/>
      <c r="DG29" s="76">
        <f t="shared" ca="1" si="34"/>
        <v>3</v>
      </c>
      <c r="DH29" s="76">
        <f t="shared" ca="1" si="34"/>
        <v>3</v>
      </c>
      <c r="DI29" s="76">
        <f t="shared" ca="1" si="34"/>
        <v>3</v>
      </c>
      <c r="DJ29" s="76">
        <f t="shared" ca="1" si="34"/>
        <v>0</v>
      </c>
      <c r="DK29" s="76">
        <f ca="1">IF(DK$14&gt;0,$I29*(DK$14),0)</f>
        <v>3</v>
      </c>
      <c r="DL29" s="76">
        <f ca="1">IF(DL$14&gt;0,$I29*(DL$14),0)</f>
        <v>3</v>
      </c>
      <c r="DM29" s="76">
        <f t="shared" ca="1" si="29"/>
        <v>3</v>
      </c>
      <c r="DN29" s="76">
        <f t="shared" ca="1" si="29"/>
        <v>3</v>
      </c>
      <c r="DO29" s="76">
        <f t="shared" ca="1" si="29"/>
        <v>3</v>
      </c>
      <c r="DP29" s="76">
        <f t="shared" ca="1" si="29"/>
        <v>3</v>
      </c>
      <c r="DQ29" s="76">
        <f t="shared" ca="1" si="29"/>
        <v>3</v>
      </c>
      <c r="DR29" s="76">
        <f t="shared" ca="1" si="29"/>
        <v>3</v>
      </c>
      <c r="DS29" s="76">
        <f t="shared" ca="1" si="29"/>
        <v>3</v>
      </c>
      <c r="DT29" s="76">
        <f t="shared" ca="1" si="29"/>
        <v>0</v>
      </c>
      <c r="DU29" s="76">
        <f t="shared" ca="1" si="28"/>
        <v>6</v>
      </c>
      <c r="DV29" s="76">
        <f t="shared" ca="1" si="28"/>
        <v>6</v>
      </c>
      <c r="DW29" s="76">
        <f t="shared" ca="1" si="28"/>
        <v>9</v>
      </c>
      <c r="DX29" s="76">
        <f t="shared" ca="1" si="28"/>
        <v>6</v>
      </c>
      <c r="DY29" s="76">
        <f t="shared" ca="1" si="28"/>
        <v>0</v>
      </c>
      <c r="DZ29" s="76"/>
      <c r="EA29" s="76"/>
      <c r="EB29" s="76"/>
      <c r="EC29" s="76"/>
      <c r="ED29" s="76"/>
      <c r="EE29" s="76"/>
      <c r="EF29" s="76">
        <f ca="1">IF(EF$14&gt;0,$I29*(EF$14),0)</f>
        <v>6</v>
      </c>
      <c r="EG29" s="76"/>
      <c r="EH29" s="76"/>
      <c r="EI29" s="76"/>
      <c r="EJ29" s="76"/>
      <c r="EK29" s="76"/>
      <c r="EL29" s="76">
        <f t="shared" ca="1" si="17"/>
        <v>0</v>
      </c>
      <c r="EM29" s="76"/>
      <c r="EN29" s="76"/>
      <c r="EO29" s="76"/>
      <c r="EP29" s="76"/>
      <c r="EQ29" s="76"/>
      <c r="ER29" s="76"/>
      <c r="ES29" s="76"/>
      <c r="ET29" s="76"/>
      <c r="EU29" s="76"/>
      <c r="EV29" s="76"/>
      <c r="EW29" s="76"/>
      <c r="EX29" s="76"/>
      <c r="EY29" s="76"/>
      <c r="EZ29" s="76"/>
      <c r="FA29" s="76"/>
      <c r="FB29" s="76"/>
    </row>
    <row r="30" spans="2:158" ht="78" x14ac:dyDescent="0.25">
      <c r="B30" s="84" t="s">
        <v>13</v>
      </c>
      <c r="C30" s="104" t="s">
        <v>414</v>
      </c>
      <c r="D30" s="16" t="s">
        <v>421</v>
      </c>
      <c r="E30" s="15">
        <v>2</v>
      </c>
      <c r="F30" s="49" t="s">
        <v>543</v>
      </c>
      <c r="G30" s="71" t="s">
        <v>392</v>
      </c>
      <c r="H30" s="71">
        <f t="shared" si="10"/>
        <v>3</v>
      </c>
      <c r="I30" s="71">
        <f t="shared" si="18"/>
        <v>6</v>
      </c>
      <c r="J30" s="92">
        <f t="shared" ca="1" si="11"/>
        <v>18</v>
      </c>
      <c r="K30" s="76"/>
      <c r="L30" s="76"/>
      <c r="M30" s="76"/>
      <c r="N30" s="76"/>
      <c r="O30" s="76"/>
      <c r="P30" s="76"/>
      <c r="Q30" s="76"/>
      <c r="R30" s="76"/>
      <c r="S30" s="76"/>
      <c r="T30" s="76"/>
      <c r="U30" s="76"/>
      <c r="V30" s="76"/>
      <c r="W30" s="76"/>
      <c r="X30" s="76"/>
      <c r="Y30" s="76"/>
      <c r="Z30" s="76"/>
      <c r="AA30" s="76">
        <f ca="1">IF(AA$14&gt;0,$I30*(AA$14),0)</f>
        <v>6</v>
      </c>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f t="shared" ca="1" si="33"/>
        <v>12</v>
      </c>
      <c r="BS30" s="76">
        <f t="shared" ca="1" si="33"/>
        <v>6</v>
      </c>
      <c r="BT30" s="76">
        <f ca="1">IF(BT$14&gt;0,$I30*(BT$14),0)</f>
        <v>18</v>
      </c>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f t="shared" ca="1" si="34"/>
        <v>6</v>
      </c>
      <c r="DH30" s="76">
        <f t="shared" ca="1" si="34"/>
        <v>6</v>
      </c>
      <c r="DI30" s="76">
        <f t="shared" ca="1" si="34"/>
        <v>6</v>
      </c>
      <c r="DJ30" s="76">
        <f t="shared" ca="1" si="34"/>
        <v>0</v>
      </c>
      <c r="DK30" s="76">
        <f ca="1">IF(DK$14&gt;0,$I30*(DK$14),0)</f>
        <v>6</v>
      </c>
      <c r="DL30" s="76">
        <f ca="1">IF(DL$14&gt;0,$I30*(DL$14),0)</f>
        <v>6</v>
      </c>
      <c r="DM30" s="76">
        <f t="shared" ca="1" si="29"/>
        <v>6</v>
      </c>
      <c r="DN30" s="76">
        <f t="shared" ca="1" si="29"/>
        <v>6</v>
      </c>
      <c r="DO30" s="76">
        <f t="shared" ca="1" si="29"/>
        <v>6</v>
      </c>
      <c r="DP30" s="76">
        <f t="shared" ca="1" si="29"/>
        <v>6</v>
      </c>
      <c r="DQ30" s="76">
        <f t="shared" ca="1" si="29"/>
        <v>6</v>
      </c>
      <c r="DR30" s="76">
        <f t="shared" ca="1" si="29"/>
        <v>6</v>
      </c>
      <c r="DS30" s="76">
        <f t="shared" ca="1" si="29"/>
        <v>6</v>
      </c>
      <c r="DT30" s="76">
        <f t="shared" ca="1" si="29"/>
        <v>0</v>
      </c>
      <c r="DU30" s="76">
        <f t="shared" ref="DU30:DW32" ca="1" si="36">IF(DU$14&gt;0,$I30*(DU$14),0)</f>
        <v>12</v>
      </c>
      <c r="DV30" s="76">
        <f t="shared" ca="1" si="36"/>
        <v>12</v>
      </c>
      <c r="DW30" s="76">
        <f t="shared" ca="1" si="36"/>
        <v>18</v>
      </c>
      <c r="DX30" s="76"/>
      <c r="DY30" s="76"/>
      <c r="DZ30" s="76"/>
      <c r="EA30" s="76"/>
      <c r="EB30" s="76"/>
      <c r="EC30" s="76"/>
      <c r="ED30" s="76"/>
      <c r="EE30" s="76"/>
      <c r="EF30" s="76"/>
      <c r="EG30" s="76"/>
      <c r="EH30" s="76"/>
      <c r="EI30" s="76"/>
      <c r="EJ30" s="76"/>
      <c r="EK30" s="76"/>
      <c r="EL30" s="76">
        <f t="shared" ca="1" si="17"/>
        <v>0</v>
      </c>
      <c r="EM30" s="76"/>
      <c r="EN30" s="76"/>
      <c r="EO30" s="76"/>
      <c r="EP30" s="76"/>
      <c r="EQ30" s="76"/>
      <c r="ER30" s="76"/>
      <c r="ES30" s="76"/>
      <c r="ET30" s="76"/>
      <c r="EU30" s="76"/>
      <c r="EV30" s="76"/>
      <c r="EW30" s="76"/>
      <c r="EX30" s="76"/>
      <c r="EY30" s="76"/>
      <c r="EZ30" s="76"/>
      <c r="FA30" s="76"/>
      <c r="FB30" s="76"/>
    </row>
    <row r="31" spans="2:158" ht="39" x14ac:dyDescent="0.25">
      <c r="B31" s="84" t="s">
        <v>13</v>
      </c>
      <c r="C31" s="104" t="s">
        <v>414</v>
      </c>
      <c r="D31" s="16" t="s">
        <v>422</v>
      </c>
      <c r="E31" s="15">
        <v>2</v>
      </c>
      <c r="F31" s="105" t="s">
        <v>544</v>
      </c>
      <c r="G31" s="71" t="s">
        <v>392</v>
      </c>
      <c r="H31" s="71">
        <f t="shared" si="10"/>
        <v>3</v>
      </c>
      <c r="I31" s="71">
        <f t="shared" si="18"/>
        <v>6</v>
      </c>
      <c r="J31" s="92">
        <f t="shared" ca="1" si="11"/>
        <v>18</v>
      </c>
      <c r="K31" s="76">
        <f t="shared" ref="K31:L62" ca="1" si="37">IF(K$14&gt;0,$I31*(K$14),0)</f>
        <v>6</v>
      </c>
      <c r="L31" s="76">
        <f t="shared" ca="1" si="37"/>
        <v>6</v>
      </c>
      <c r="M31" s="76"/>
      <c r="N31" s="76"/>
      <c r="O31" s="76"/>
      <c r="P31" s="76"/>
      <c r="Q31" s="76"/>
      <c r="R31" s="76"/>
      <c r="S31" s="76"/>
      <c r="T31" s="76"/>
      <c r="U31" s="76">
        <f ca="1">IF(U$14&gt;0,$I31*(U$14),0)</f>
        <v>6</v>
      </c>
      <c r="V31" s="76">
        <f ca="1">IF(V$14&gt;0,$I31*(V$14),0)</f>
        <v>12</v>
      </c>
      <c r="W31" s="76">
        <f ca="1">IF(W$14&gt;0,$I31*(W$14),0)</f>
        <v>6</v>
      </c>
      <c r="X31" s="76">
        <f ca="1">IF(X$14&gt;0,$I31*(X$14),0)</f>
        <v>6</v>
      </c>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f ca="1">IF(BA$14&gt;0,$I31*(BA$14),0)</f>
        <v>12</v>
      </c>
      <c r="BB31" s="76">
        <f ca="1">IF(BB$14&gt;0,$I31*(BB$14),0)</f>
        <v>6</v>
      </c>
      <c r="BC31" s="76">
        <f ca="1">IF(BC$14&gt;0,$I31*(BC$14),0)</f>
        <v>6</v>
      </c>
      <c r="BD31" s="76"/>
      <c r="BE31" s="76"/>
      <c r="BF31" s="76">
        <f ca="1">IF(BF$14&gt;0,$I31*(BF$14),0)</f>
        <v>6</v>
      </c>
      <c r="BG31" s="76">
        <f ca="1">IF(BG$14&gt;0,$I31*(BG$14),0)</f>
        <v>12</v>
      </c>
      <c r="BH31" s="76"/>
      <c r="BI31" s="76">
        <f ca="1">IF(BI$14&gt;0,$I31*(BI$14),0)</f>
        <v>0</v>
      </c>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f t="shared" ca="1" si="36"/>
        <v>12</v>
      </c>
      <c r="DV31" s="76">
        <f t="shared" ca="1" si="36"/>
        <v>12</v>
      </c>
      <c r="DW31" s="76">
        <f t="shared" ca="1" si="36"/>
        <v>18</v>
      </c>
      <c r="DX31" s="76">
        <f ca="1">IF(DX$14&gt;0,$I31*(DX$14),0)</f>
        <v>12</v>
      </c>
      <c r="DY31" s="76">
        <f ca="1">IF(DY$14&gt;0,$I31*(DY$14),0)</f>
        <v>0</v>
      </c>
      <c r="DZ31" s="76">
        <f ca="1">IF(DZ$14&gt;0,$I31*(DZ$14),0)</f>
        <v>6</v>
      </c>
      <c r="EA31" s="76"/>
      <c r="EB31" s="76"/>
      <c r="EC31" s="76"/>
      <c r="ED31" s="76"/>
      <c r="EE31" s="76">
        <f ca="1">IF(EE$14&gt;0,$I31*(EE$14),0)</f>
        <v>0</v>
      </c>
      <c r="EF31" s="76"/>
      <c r="EG31" s="76"/>
      <c r="EH31" s="76"/>
      <c r="EI31" s="76"/>
      <c r="EJ31" s="76"/>
      <c r="EK31" s="76"/>
      <c r="EL31" s="76">
        <f t="shared" ca="1" si="17"/>
        <v>0</v>
      </c>
      <c r="EM31" s="76"/>
      <c r="EN31" s="76"/>
      <c r="EO31" s="76"/>
      <c r="EP31" s="76"/>
      <c r="EQ31" s="76"/>
      <c r="ER31" s="76"/>
      <c r="ES31" s="76"/>
      <c r="ET31" s="76"/>
      <c r="EU31" s="76"/>
      <c r="EV31" s="76"/>
      <c r="EW31" s="76"/>
      <c r="EX31" s="76"/>
      <c r="EY31" s="76"/>
      <c r="EZ31" s="76"/>
      <c r="FA31" s="76"/>
      <c r="FB31" s="76"/>
    </row>
    <row r="32" spans="2:158" ht="39" x14ac:dyDescent="0.25">
      <c r="B32" s="84" t="s">
        <v>13</v>
      </c>
      <c r="C32" s="104" t="s">
        <v>423</v>
      </c>
      <c r="D32" s="16" t="s">
        <v>424</v>
      </c>
      <c r="E32" s="15">
        <v>1</v>
      </c>
      <c r="F32" s="100" t="s">
        <v>540</v>
      </c>
      <c r="G32" s="71" t="s">
        <v>394</v>
      </c>
      <c r="H32" s="71">
        <f t="shared" si="10"/>
        <v>3</v>
      </c>
      <c r="I32" s="71">
        <f t="shared" si="18"/>
        <v>3</v>
      </c>
      <c r="J32" s="92">
        <f t="shared" ca="1" si="11"/>
        <v>9</v>
      </c>
      <c r="K32" s="76">
        <f t="shared" ca="1" si="37"/>
        <v>3</v>
      </c>
      <c r="L32" s="76">
        <f t="shared" ca="1" si="37"/>
        <v>3</v>
      </c>
      <c r="M32" s="76">
        <f t="shared" ref="M32:M73" ca="1" si="38">IF(M$14&gt;0,$I32*(M$14),0)</f>
        <v>3</v>
      </c>
      <c r="N32" s="76"/>
      <c r="O32" s="76"/>
      <c r="P32" s="76"/>
      <c r="Q32" s="76">
        <f t="shared" ref="Q32:R57" ca="1" si="39">IF(Q$14&gt;0,$I32*(Q$14),0)</f>
        <v>6</v>
      </c>
      <c r="R32" s="76"/>
      <c r="S32" s="76">
        <f ca="1">IF(S$14&gt;0,$I32*(S$14),0)</f>
        <v>0</v>
      </c>
      <c r="T32" s="76">
        <f ca="1">IF(T$14&gt;0,$I32*(T$14),0)</f>
        <v>3</v>
      </c>
      <c r="U32" s="76"/>
      <c r="V32" s="76"/>
      <c r="W32" s="76"/>
      <c r="X32" s="76">
        <f ca="1">IF(X$14&gt;0,$I32*(X$14),0)</f>
        <v>3</v>
      </c>
      <c r="Y32" s="76"/>
      <c r="Z32" s="76"/>
      <c r="AA32" s="76">
        <f t="shared" ref="AA32:AC42" ca="1" si="40">IF(AA$14&gt;0,$I32*(AA$14),0)</f>
        <v>3</v>
      </c>
      <c r="AB32" s="76">
        <f t="shared" ca="1" si="40"/>
        <v>6</v>
      </c>
      <c r="AC32" s="76">
        <f t="shared" ca="1" si="40"/>
        <v>6</v>
      </c>
      <c r="AD32" s="76"/>
      <c r="AE32" s="76"/>
      <c r="AF32" s="76"/>
      <c r="AG32" s="76"/>
      <c r="AH32" s="76"/>
      <c r="AI32" s="76"/>
      <c r="AJ32" s="76">
        <f ca="1">IF(AJ$14&gt;0,$I32*(AJ$14),0)</f>
        <v>6</v>
      </c>
      <c r="AK32" s="76"/>
      <c r="AL32" s="76"/>
      <c r="AM32" s="76"/>
      <c r="AN32" s="76"/>
      <c r="AO32" s="76"/>
      <c r="AP32" s="76"/>
      <c r="AQ32" s="76"/>
      <c r="AR32" s="76"/>
      <c r="AS32" s="76"/>
      <c r="AT32" s="76"/>
      <c r="AU32" s="76"/>
      <c r="AV32" s="76"/>
      <c r="AW32" s="76"/>
      <c r="AX32" s="76"/>
      <c r="AY32" s="76"/>
      <c r="AZ32" s="76"/>
      <c r="BA32" s="76"/>
      <c r="BB32" s="76"/>
      <c r="BC32" s="76">
        <f ca="1">IF(BC$14&gt;0,$I32*(BC$14),0)</f>
        <v>3</v>
      </c>
      <c r="BD32" s="76">
        <f ca="1">IF(BD$14&gt;0,$I32*(BD$14),0)</f>
        <v>3</v>
      </c>
      <c r="BE32" s="76">
        <f ca="1">IF(BE$14&gt;0,$I32*(BE$14),0)</f>
        <v>3</v>
      </c>
      <c r="BF32" s="76">
        <f ca="1">IF(BF$14&gt;0,$I32*(BF$14),0)</f>
        <v>3</v>
      </c>
      <c r="BG32" s="76">
        <f ca="1">IF(BG$14&gt;0,$I32*(BG$14),0)</f>
        <v>6</v>
      </c>
      <c r="BH32" s="76"/>
      <c r="BI32" s="76">
        <f t="shared" ref="BI32:BN32" ca="1" si="41">IF(BI$14&gt;0,$I32*(BI$14),0)</f>
        <v>0</v>
      </c>
      <c r="BJ32" s="76">
        <f t="shared" ca="1" si="41"/>
        <v>3</v>
      </c>
      <c r="BK32" s="76">
        <f t="shared" ca="1" si="41"/>
        <v>6</v>
      </c>
      <c r="BL32" s="76">
        <f t="shared" ca="1" si="41"/>
        <v>6</v>
      </c>
      <c r="BM32" s="76">
        <f t="shared" ca="1" si="41"/>
        <v>6</v>
      </c>
      <c r="BN32" s="76">
        <f t="shared" ca="1" si="41"/>
        <v>6</v>
      </c>
      <c r="BO32" s="76"/>
      <c r="BP32" s="76"/>
      <c r="BQ32" s="76"/>
      <c r="BR32" s="76"/>
      <c r="BS32" s="76"/>
      <c r="BT32" s="76"/>
      <c r="BU32" s="76"/>
      <c r="BV32" s="76"/>
      <c r="BW32" s="76"/>
      <c r="BX32" s="76"/>
      <c r="BY32" s="76"/>
      <c r="BZ32" s="76">
        <f ca="1">IF(BZ$14&gt;0,$I32*(BZ$14),0)</f>
        <v>3</v>
      </c>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f t="shared" ref="DG32:DJ41" ca="1" si="42">IF(DG$14&gt;0,$I32*(DG$14),0)</f>
        <v>3</v>
      </c>
      <c r="DH32" s="76">
        <f t="shared" ca="1" si="42"/>
        <v>3</v>
      </c>
      <c r="DI32" s="76">
        <f t="shared" ca="1" si="42"/>
        <v>3</v>
      </c>
      <c r="DJ32" s="76">
        <f t="shared" ca="1" si="42"/>
        <v>0</v>
      </c>
      <c r="DK32" s="76"/>
      <c r="DL32" s="76"/>
      <c r="DM32" s="76">
        <f t="shared" ref="DM32:DT35" ca="1" si="43">IF(DM$14&gt;0,$I32*(DM$14),0)</f>
        <v>3</v>
      </c>
      <c r="DN32" s="76">
        <f t="shared" ca="1" si="43"/>
        <v>3</v>
      </c>
      <c r="DO32" s="76">
        <f t="shared" ca="1" si="43"/>
        <v>3</v>
      </c>
      <c r="DP32" s="76">
        <f t="shared" ca="1" si="43"/>
        <v>3</v>
      </c>
      <c r="DQ32" s="76">
        <f t="shared" ca="1" si="43"/>
        <v>3</v>
      </c>
      <c r="DR32" s="76">
        <f t="shared" ca="1" si="43"/>
        <v>3</v>
      </c>
      <c r="DS32" s="76">
        <f t="shared" ca="1" si="43"/>
        <v>3</v>
      </c>
      <c r="DT32" s="76">
        <f t="shared" ca="1" si="43"/>
        <v>0</v>
      </c>
      <c r="DU32" s="76">
        <f t="shared" ca="1" si="36"/>
        <v>6</v>
      </c>
      <c r="DV32" s="76">
        <f t="shared" ca="1" si="36"/>
        <v>6</v>
      </c>
      <c r="DW32" s="76">
        <f t="shared" ca="1" si="36"/>
        <v>9</v>
      </c>
      <c r="DX32" s="76">
        <f ca="1">IF(DX$14&gt;0,$I32*(DX$14),0)</f>
        <v>6</v>
      </c>
      <c r="DY32" s="76">
        <f ca="1">IF(DY$14&gt;0,$I32*(DY$14),0)</f>
        <v>0</v>
      </c>
      <c r="DZ32" s="76"/>
      <c r="EA32" s="76"/>
      <c r="EB32" s="76"/>
      <c r="EC32" s="76"/>
      <c r="ED32" s="76"/>
      <c r="EE32" s="76"/>
      <c r="EF32" s="76">
        <f t="shared" ref="EF32:EF62" ca="1" si="44">IF(EF$14&gt;0,$I32*(EF$14),0)</f>
        <v>6</v>
      </c>
      <c r="EG32" s="76"/>
      <c r="EH32" s="76"/>
      <c r="EI32" s="76"/>
      <c r="EJ32" s="76"/>
      <c r="EK32" s="76"/>
      <c r="EL32" s="76">
        <f t="shared" ca="1" si="17"/>
        <v>0</v>
      </c>
      <c r="EM32" s="76"/>
      <c r="EN32" s="76"/>
      <c r="EO32" s="76"/>
      <c r="EP32" s="76"/>
      <c r="EQ32" s="76"/>
      <c r="ER32" s="76"/>
      <c r="ES32" s="76"/>
      <c r="ET32" s="76"/>
      <c r="EU32" s="76"/>
      <c r="EV32" s="76"/>
      <c r="EW32" s="76"/>
      <c r="EX32" s="76"/>
      <c r="EY32" s="76"/>
      <c r="EZ32" s="76"/>
      <c r="FA32" s="76"/>
      <c r="FB32" s="76"/>
    </row>
    <row r="33" spans="2:158" ht="104" x14ac:dyDescent="0.25">
      <c r="B33" s="84" t="s">
        <v>13</v>
      </c>
      <c r="C33" s="84" t="s">
        <v>425</v>
      </c>
      <c r="D33" s="16" t="s">
        <v>426</v>
      </c>
      <c r="E33" s="15">
        <v>2</v>
      </c>
      <c r="F33" s="100" t="s">
        <v>545</v>
      </c>
      <c r="G33" s="71" t="s">
        <v>391</v>
      </c>
      <c r="H33" s="71">
        <f t="shared" si="10"/>
        <v>1</v>
      </c>
      <c r="I33" s="71">
        <f t="shared" si="18"/>
        <v>2</v>
      </c>
      <c r="J33" s="92">
        <f t="shared" ca="1" si="11"/>
        <v>6</v>
      </c>
      <c r="K33" s="76">
        <f t="shared" ca="1" si="37"/>
        <v>2</v>
      </c>
      <c r="L33" s="76">
        <f t="shared" ca="1" si="37"/>
        <v>2</v>
      </c>
      <c r="M33" s="76">
        <f t="shared" ca="1" si="38"/>
        <v>2</v>
      </c>
      <c r="N33" s="76"/>
      <c r="O33" s="76">
        <f t="shared" ref="O33:P35" ca="1" si="45">IF(O$14&gt;0,$I33*(O$14),0)</f>
        <v>6</v>
      </c>
      <c r="P33" s="76">
        <f t="shared" ca="1" si="45"/>
        <v>0</v>
      </c>
      <c r="Q33" s="76">
        <f t="shared" ca="1" si="39"/>
        <v>4</v>
      </c>
      <c r="R33" s="76"/>
      <c r="S33" s="76"/>
      <c r="T33" s="76"/>
      <c r="U33" s="76"/>
      <c r="V33" s="76">
        <f ca="1">IF(V$14&gt;0,$I33*(V$14),0)</f>
        <v>4</v>
      </c>
      <c r="W33" s="76">
        <f ca="1">IF(W$14&gt;0,$I33*(W$14),0)</f>
        <v>2</v>
      </c>
      <c r="X33" s="76"/>
      <c r="Y33" s="76">
        <f t="shared" ref="Y33:Z37" ca="1" si="46">IF(Y$14&gt;0,$I33*(Y$14),0)</f>
        <v>2</v>
      </c>
      <c r="Z33" s="76">
        <f t="shared" ca="1" si="46"/>
        <v>2</v>
      </c>
      <c r="AA33" s="76">
        <f t="shared" ca="1" si="40"/>
        <v>2</v>
      </c>
      <c r="AB33" s="76">
        <f t="shared" ca="1" si="40"/>
        <v>4</v>
      </c>
      <c r="AC33" s="76">
        <f t="shared" ca="1" si="40"/>
        <v>4</v>
      </c>
      <c r="AD33" s="76"/>
      <c r="AE33" s="76"/>
      <c r="AF33" s="76"/>
      <c r="AG33" s="76"/>
      <c r="AH33" s="76"/>
      <c r="AI33" s="76"/>
      <c r="AJ33" s="76"/>
      <c r="AK33" s="76">
        <f ca="1">IF(AK$14&gt;0,$I33*(AK$14),0)</f>
        <v>4</v>
      </c>
      <c r="AL33" s="76">
        <f ca="1">IF(AL$14&gt;0,$I33*(AL$14),0)</f>
        <v>2</v>
      </c>
      <c r="AM33" s="76"/>
      <c r="AN33" s="76"/>
      <c r="AO33" s="76"/>
      <c r="AP33" s="76"/>
      <c r="AQ33" s="76"/>
      <c r="AR33" s="76"/>
      <c r="AS33" s="76"/>
      <c r="AT33" s="76">
        <f ca="1">IF(AT$14&gt;0,$I33*(AT$14),0)</f>
        <v>2</v>
      </c>
      <c r="AU33" s="76"/>
      <c r="AV33" s="76"/>
      <c r="AW33" s="76"/>
      <c r="AX33" s="76"/>
      <c r="AY33" s="76">
        <f ca="1">IF(AY$14&gt;0,$I33*(AY$14),0)</f>
        <v>6</v>
      </c>
      <c r="AZ33" s="76">
        <f ca="1">IF(AZ$14&gt;0,$I33*(AZ$14),0)</f>
        <v>2</v>
      </c>
      <c r="BA33" s="76"/>
      <c r="BB33" s="76"/>
      <c r="BC33" s="76"/>
      <c r="BD33" s="76"/>
      <c r="BE33" s="76"/>
      <c r="BF33" s="76"/>
      <c r="BG33" s="76"/>
      <c r="BH33" s="76"/>
      <c r="BI33" s="76">
        <f ca="1">IF(BI$14&gt;0,$I33*(BI$14),0)</f>
        <v>0</v>
      </c>
      <c r="BJ33" s="76"/>
      <c r="BK33" s="76">
        <f ca="1">IF(BK$14&gt;0,$I33*(BK$14),0)</f>
        <v>4</v>
      </c>
      <c r="BL33" s="76">
        <f ca="1">IF(BL$14&gt;0,$I33*(BL$14),0)</f>
        <v>4</v>
      </c>
      <c r="BM33" s="76"/>
      <c r="BN33" s="76">
        <f ca="1">IF(BN$14&gt;0,$I33*(BN$14),0)</f>
        <v>4</v>
      </c>
      <c r="BO33" s="76"/>
      <c r="BP33" s="76">
        <f ca="1">IF(BP$14&gt;0,$I33*(BP$14),0)</f>
        <v>4</v>
      </c>
      <c r="BQ33" s="76">
        <f ca="1">IF(BQ$14&gt;0,$I33*(BQ$14),0)</f>
        <v>6</v>
      </c>
      <c r="BR33" s="76"/>
      <c r="BS33" s="76">
        <f ca="1">IF(BS$14&gt;0,$I33*(BS$14),0)</f>
        <v>2</v>
      </c>
      <c r="BT33" s="76"/>
      <c r="BU33" s="76"/>
      <c r="BV33" s="76"/>
      <c r="BW33" s="76"/>
      <c r="BX33" s="76"/>
      <c r="BY33" s="76"/>
      <c r="BZ33" s="76"/>
      <c r="CA33" s="76"/>
      <c r="CB33" s="76"/>
      <c r="CC33" s="76"/>
      <c r="CD33" s="76"/>
      <c r="CE33" s="76"/>
      <c r="CF33" s="76"/>
      <c r="CG33" s="76">
        <f ca="1">IF(CG$14&gt;0,$I33*(CG$14),0)</f>
        <v>4</v>
      </c>
      <c r="CH33" s="76">
        <f ca="1">IF(CH$14&gt;0,$I33*(CH$14),0)</f>
        <v>2</v>
      </c>
      <c r="CI33" s="76">
        <f ca="1">IF(CI$14&gt;0,$I33*(CI$14),0)</f>
        <v>4</v>
      </c>
      <c r="CJ33" s="76"/>
      <c r="CK33" s="76">
        <f t="shared" ref="CK33:CY33" ca="1" si="47">IF(CK$14&gt;0,$I33*(CK$14),0)</f>
        <v>4</v>
      </c>
      <c r="CL33" s="76">
        <f t="shared" ca="1" si="47"/>
        <v>2</v>
      </c>
      <c r="CM33" s="76">
        <f t="shared" ca="1" si="47"/>
        <v>4</v>
      </c>
      <c r="CN33" s="76">
        <f t="shared" ca="1" si="47"/>
        <v>0</v>
      </c>
      <c r="CO33" s="76">
        <f t="shared" ca="1" si="47"/>
        <v>6</v>
      </c>
      <c r="CP33" s="76">
        <f t="shared" ca="1" si="47"/>
        <v>4</v>
      </c>
      <c r="CQ33" s="76">
        <f t="shared" ca="1" si="47"/>
        <v>2</v>
      </c>
      <c r="CR33" s="76">
        <f t="shared" ca="1" si="47"/>
        <v>2</v>
      </c>
      <c r="CS33" s="76">
        <f t="shared" ca="1" si="47"/>
        <v>0</v>
      </c>
      <c r="CT33" s="76">
        <f t="shared" ca="1" si="47"/>
        <v>4</v>
      </c>
      <c r="CU33" s="76">
        <f t="shared" ca="1" si="47"/>
        <v>2</v>
      </c>
      <c r="CV33" s="76">
        <f t="shared" ca="1" si="47"/>
        <v>0</v>
      </c>
      <c r="CW33" s="76">
        <f t="shared" ca="1" si="47"/>
        <v>0</v>
      </c>
      <c r="CX33" s="76">
        <f t="shared" ca="1" si="47"/>
        <v>0</v>
      </c>
      <c r="CY33" s="76">
        <f t="shared" ca="1" si="47"/>
        <v>0</v>
      </c>
      <c r="CZ33" s="76"/>
      <c r="DA33" s="76">
        <f ca="1">IF(DA$14&gt;0,$I33*(DA$14),0)</f>
        <v>0</v>
      </c>
      <c r="DB33" s="76"/>
      <c r="DC33" s="76">
        <f ca="1">IF(DC$14&gt;0,$I33*(DC$14),0)</f>
        <v>2</v>
      </c>
      <c r="DD33" s="76">
        <f ca="1">IF(DD$14&gt;0,$I33*(DD$14),0)</f>
        <v>0</v>
      </c>
      <c r="DE33" s="76">
        <f ca="1">IF(DE$14&gt;0,$I33*(DE$14),0)</f>
        <v>0</v>
      </c>
      <c r="DF33" s="76">
        <f ca="1">IF(DF$14&gt;0,$I33*(DF$14),0)</f>
        <v>4</v>
      </c>
      <c r="DG33" s="76">
        <f t="shared" ca="1" si="42"/>
        <v>2</v>
      </c>
      <c r="DH33" s="76">
        <f t="shared" ca="1" si="42"/>
        <v>2</v>
      </c>
      <c r="DI33" s="76">
        <f t="shared" ca="1" si="42"/>
        <v>2</v>
      </c>
      <c r="DJ33" s="76">
        <f t="shared" ca="1" si="42"/>
        <v>0</v>
      </c>
      <c r="DK33" s="76">
        <f ca="1">IF(DK$14&gt;0,$I33*(DK$14),0)</f>
        <v>2</v>
      </c>
      <c r="DL33" s="76"/>
      <c r="DM33" s="76">
        <f t="shared" ca="1" si="43"/>
        <v>2</v>
      </c>
      <c r="DN33" s="76">
        <f t="shared" ca="1" si="43"/>
        <v>2</v>
      </c>
      <c r="DO33" s="76">
        <f t="shared" ca="1" si="43"/>
        <v>2</v>
      </c>
      <c r="DP33" s="76">
        <f t="shared" ca="1" si="43"/>
        <v>2</v>
      </c>
      <c r="DQ33" s="76">
        <f t="shared" ca="1" si="43"/>
        <v>2</v>
      </c>
      <c r="DR33" s="76">
        <f t="shared" ca="1" si="43"/>
        <v>2</v>
      </c>
      <c r="DS33" s="76">
        <f t="shared" ca="1" si="43"/>
        <v>2</v>
      </c>
      <c r="DT33" s="76">
        <f t="shared" ca="1" si="43"/>
        <v>0</v>
      </c>
      <c r="DU33" s="76"/>
      <c r="DV33" s="76"/>
      <c r="DW33" s="76"/>
      <c r="DX33" s="76"/>
      <c r="DY33" s="76"/>
      <c r="DZ33" s="76">
        <f ca="1">IF(DZ$14&gt;0,$I33*(DZ$14),0)</f>
        <v>2</v>
      </c>
      <c r="EA33" s="76"/>
      <c r="EB33" s="76"/>
      <c r="EC33" s="76"/>
      <c r="ED33" s="76">
        <f ca="1">IF(ED$14&gt;0,$I33*(ED$14),0)</f>
        <v>0</v>
      </c>
      <c r="EE33" s="76">
        <f ca="1">IF(EE$14&gt;0,$I33*(EE$14),0)</f>
        <v>0</v>
      </c>
      <c r="EF33" s="76">
        <f t="shared" ca="1" si="44"/>
        <v>4</v>
      </c>
      <c r="EG33" s="76">
        <f ca="1">IF(EG$14&gt;0,$I33*(EG$14),0)</f>
        <v>2</v>
      </c>
      <c r="EH33" s="76">
        <f ca="1">IF(EH$14&gt;0,$I33*(EH$14),0)</f>
        <v>4</v>
      </c>
      <c r="EI33" s="76"/>
      <c r="EJ33" s="76"/>
      <c r="EK33" s="76"/>
      <c r="EL33" s="76">
        <f t="shared" ca="1" si="17"/>
        <v>0</v>
      </c>
      <c r="EM33" s="76"/>
      <c r="EN33" s="76"/>
      <c r="EO33" s="76"/>
      <c r="EP33" s="76"/>
      <c r="EQ33" s="76"/>
      <c r="ER33" s="76"/>
      <c r="ES33" s="76">
        <f ca="1">IF(ES$14&gt;0,$I33*(ES$14),0)</f>
        <v>0</v>
      </c>
      <c r="ET33" s="76"/>
      <c r="EU33" s="76"/>
      <c r="EV33" s="76"/>
      <c r="EW33" s="76"/>
      <c r="EX33" s="76"/>
      <c r="EY33" s="76"/>
      <c r="EZ33" s="76"/>
      <c r="FA33" s="76"/>
      <c r="FB33" s="76"/>
    </row>
    <row r="34" spans="2:158" ht="104" x14ac:dyDescent="0.25">
      <c r="B34" s="84" t="s">
        <v>13</v>
      </c>
      <c r="C34" s="104" t="s">
        <v>425</v>
      </c>
      <c r="D34" s="16" t="s">
        <v>427</v>
      </c>
      <c r="E34" s="15">
        <v>2</v>
      </c>
      <c r="F34" s="100" t="s">
        <v>545</v>
      </c>
      <c r="G34" s="71" t="s">
        <v>391</v>
      </c>
      <c r="H34" s="71">
        <f t="shared" si="10"/>
        <v>1</v>
      </c>
      <c r="I34" s="71">
        <f t="shared" si="18"/>
        <v>2</v>
      </c>
      <c r="J34" s="92">
        <f t="shared" ca="1" si="11"/>
        <v>6</v>
      </c>
      <c r="K34" s="76">
        <f t="shared" ca="1" si="37"/>
        <v>2</v>
      </c>
      <c r="L34" s="76">
        <f t="shared" ca="1" si="37"/>
        <v>2</v>
      </c>
      <c r="M34" s="76">
        <f t="shared" ca="1" si="38"/>
        <v>2</v>
      </c>
      <c r="N34" s="76"/>
      <c r="O34" s="76">
        <f t="shared" ca="1" si="45"/>
        <v>6</v>
      </c>
      <c r="P34" s="76">
        <f t="shared" ca="1" si="45"/>
        <v>0</v>
      </c>
      <c r="Q34" s="76">
        <f t="shared" ca="1" si="39"/>
        <v>4</v>
      </c>
      <c r="R34" s="76"/>
      <c r="S34" s="76"/>
      <c r="T34" s="76"/>
      <c r="U34" s="76">
        <f t="shared" ref="U34:V37" ca="1" si="48">IF(U$14&gt;0,$I34*(U$14),0)</f>
        <v>2</v>
      </c>
      <c r="V34" s="76">
        <f t="shared" ca="1" si="48"/>
        <v>4</v>
      </c>
      <c r="W34" s="76"/>
      <c r="X34" s="76"/>
      <c r="Y34" s="76">
        <f t="shared" ca="1" si="46"/>
        <v>2</v>
      </c>
      <c r="Z34" s="76">
        <f t="shared" ca="1" si="46"/>
        <v>2</v>
      </c>
      <c r="AA34" s="76">
        <f t="shared" ca="1" si="40"/>
        <v>2</v>
      </c>
      <c r="AB34" s="76">
        <f t="shared" ca="1" si="40"/>
        <v>4</v>
      </c>
      <c r="AC34" s="76">
        <f t="shared" ca="1" si="40"/>
        <v>4</v>
      </c>
      <c r="AD34" s="76">
        <f t="shared" ref="AD34:AG37" ca="1" si="49">IF(AD$14&gt;0,$I34*(AD$14),0)</f>
        <v>2</v>
      </c>
      <c r="AE34" s="76">
        <f t="shared" ca="1" si="49"/>
        <v>4</v>
      </c>
      <c r="AF34" s="76">
        <f t="shared" ca="1" si="49"/>
        <v>2</v>
      </c>
      <c r="AG34" s="76">
        <f t="shared" ca="1" si="49"/>
        <v>2</v>
      </c>
      <c r="AH34" s="76"/>
      <c r="AI34" s="76"/>
      <c r="AJ34" s="76"/>
      <c r="AK34" s="76"/>
      <c r="AL34" s="76"/>
      <c r="AM34" s="76"/>
      <c r="AN34" s="76"/>
      <c r="AO34" s="76"/>
      <c r="AP34" s="76"/>
      <c r="AQ34" s="76"/>
      <c r="AR34" s="76">
        <f ca="1">IF(AR$14&gt;0,$I34*(AR$14),0)</f>
        <v>2</v>
      </c>
      <c r="AS34" s="76"/>
      <c r="AT34" s="76"/>
      <c r="AU34" s="76"/>
      <c r="AV34" s="76"/>
      <c r="AW34" s="76"/>
      <c r="AX34" s="76"/>
      <c r="AY34" s="76"/>
      <c r="AZ34" s="76"/>
      <c r="BA34" s="76">
        <f t="shared" ref="BA34:BC35" ca="1" si="50">IF(BA$14&gt;0,$I34*(BA$14),0)</f>
        <v>4</v>
      </c>
      <c r="BB34" s="76">
        <f t="shared" ca="1" si="50"/>
        <v>2</v>
      </c>
      <c r="BC34" s="76">
        <f t="shared" ca="1" si="50"/>
        <v>2</v>
      </c>
      <c r="BD34" s="76"/>
      <c r="BE34" s="76"/>
      <c r="BF34" s="76">
        <f t="shared" ref="BF34:BH35" ca="1" si="51">IF(BF$14&gt;0,$I34*(BF$14),0)</f>
        <v>2</v>
      </c>
      <c r="BG34" s="76">
        <f t="shared" ca="1" si="51"/>
        <v>4</v>
      </c>
      <c r="BH34" s="76">
        <f t="shared" ca="1" si="51"/>
        <v>0</v>
      </c>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f ca="1">IF(CR$14&gt;0,$I34*(CR$14),0)</f>
        <v>2</v>
      </c>
      <c r="CS34" s="76"/>
      <c r="CT34" s="76"/>
      <c r="CU34" s="76"/>
      <c r="CV34" s="76"/>
      <c r="CW34" s="76"/>
      <c r="CX34" s="76"/>
      <c r="CY34" s="76"/>
      <c r="CZ34" s="76"/>
      <c r="DA34" s="76"/>
      <c r="DB34" s="76"/>
      <c r="DC34" s="76"/>
      <c r="DD34" s="76"/>
      <c r="DE34" s="76"/>
      <c r="DF34" s="76"/>
      <c r="DG34" s="76">
        <f t="shared" ca="1" si="42"/>
        <v>2</v>
      </c>
      <c r="DH34" s="76">
        <f t="shared" ca="1" si="42"/>
        <v>2</v>
      </c>
      <c r="DI34" s="76">
        <f t="shared" ca="1" si="42"/>
        <v>2</v>
      </c>
      <c r="DJ34" s="76">
        <f t="shared" ca="1" si="42"/>
        <v>0</v>
      </c>
      <c r="DK34" s="76"/>
      <c r="DL34" s="76"/>
      <c r="DM34" s="76">
        <f t="shared" ca="1" si="43"/>
        <v>2</v>
      </c>
      <c r="DN34" s="76">
        <f t="shared" ca="1" si="43"/>
        <v>2</v>
      </c>
      <c r="DO34" s="76">
        <f t="shared" ca="1" si="43"/>
        <v>2</v>
      </c>
      <c r="DP34" s="76">
        <f t="shared" ca="1" si="43"/>
        <v>2</v>
      </c>
      <c r="DQ34" s="76">
        <f t="shared" ca="1" si="43"/>
        <v>2</v>
      </c>
      <c r="DR34" s="76">
        <f t="shared" ca="1" si="43"/>
        <v>2</v>
      </c>
      <c r="DS34" s="76">
        <f t="shared" ca="1" si="43"/>
        <v>2</v>
      </c>
      <c r="DT34" s="76">
        <f t="shared" ca="1" si="43"/>
        <v>0</v>
      </c>
      <c r="DU34" s="76"/>
      <c r="DV34" s="76"/>
      <c r="DW34" s="76"/>
      <c r="DX34" s="76"/>
      <c r="DY34" s="76"/>
      <c r="DZ34" s="76"/>
      <c r="EA34" s="76"/>
      <c r="EB34" s="76"/>
      <c r="EC34" s="76"/>
      <c r="ED34" s="76"/>
      <c r="EE34" s="76"/>
      <c r="EF34" s="76">
        <f t="shared" ca="1" si="44"/>
        <v>4</v>
      </c>
      <c r="EG34" s="76"/>
      <c r="EH34" s="76"/>
      <c r="EI34" s="76"/>
      <c r="EJ34" s="76"/>
      <c r="EK34" s="76"/>
      <c r="EL34" s="76">
        <f t="shared" ca="1" si="17"/>
        <v>0</v>
      </c>
      <c r="EM34" s="76">
        <f ca="1">IF(EM$14&gt;0,$I34*(EM$14),0)</f>
        <v>0</v>
      </c>
      <c r="EN34" s="76"/>
      <c r="EO34" s="76"/>
      <c r="EP34" s="76"/>
      <c r="EQ34" s="76"/>
      <c r="ER34" s="76"/>
      <c r="ES34" s="76">
        <f ca="1">IF(ES$14&gt;0,$I34*(ES$14),0)</f>
        <v>0</v>
      </c>
      <c r="ET34" s="76"/>
      <c r="EU34" s="76"/>
      <c r="EV34" s="76"/>
      <c r="EW34" s="76"/>
      <c r="EX34" s="76"/>
      <c r="EY34" s="76"/>
      <c r="EZ34" s="76"/>
      <c r="FA34" s="76"/>
      <c r="FB34" s="76"/>
    </row>
    <row r="35" spans="2:158" ht="104" x14ac:dyDescent="0.25">
      <c r="B35" s="84" t="s">
        <v>13</v>
      </c>
      <c r="C35" s="104" t="s">
        <v>425</v>
      </c>
      <c r="D35" s="16" t="s">
        <v>428</v>
      </c>
      <c r="E35" s="15">
        <v>2</v>
      </c>
      <c r="F35" s="100" t="s">
        <v>545</v>
      </c>
      <c r="G35" s="71" t="s">
        <v>396</v>
      </c>
      <c r="H35" s="71">
        <f t="shared" si="10"/>
        <v>3</v>
      </c>
      <c r="I35" s="71">
        <f t="shared" si="18"/>
        <v>6</v>
      </c>
      <c r="J35" s="92">
        <f t="shared" ca="1" si="11"/>
        <v>18</v>
      </c>
      <c r="K35" s="76">
        <f t="shared" ca="1" si="37"/>
        <v>6</v>
      </c>
      <c r="L35" s="76">
        <f t="shared" ca="1" si="37"/>
        <v>6</v>
      </c>
      <c r="M35" s="76">
        <f t="shared" ca="1" si="38"/>
        <v>6</v>
      </c>
      <c r="N35" s="76"/>
      <c r="O35" s="76">
        <f t="shared" ca="1" si="45"/>
        <v>18</v>
      </c>
      <c r="P35" s="76">
        <f t="shared" ca="1" si="45"/>
        <v>0</v>
      </c>
      <c r="Q35" s="76">
        <f t="shared" ca="1" si="39"/>
        <v>12</v>
      </c>
      <c r="R35" s="76"/>
      <c r="S35" s="76"/>
      <c r="T35" s="76"/>
      <c r="U35" s="76">
        <f t="shared" ca="1" si="48"/>
        <v>6</v>
      </c>
      <c r="V35" s="76">
        <f t="shared" ca="1" si="48"/>
        <v>12</v>
      </c>
      <c r="W35" s="76"/>
      <c r="X35" s="76"/>
      <c r="Y35" s="76">
        <f t="shared" ca="1" si="46"/>
        <v>6</v>
      </c>
      <c r="Z35" s="76">
        <f t="shared" ca="1" si="46"/>
        <v>6</v>
      </c>
      <c r="AA35" s="76">
        <f t="shared" ca="1" si="40"/>
        <v>6</v>
      </c>
      <c r="AB35" s="76">
        <f t="shared" ca="1" si="40"/>
        <v>12</v>
      </c>
      <c r="AC35" s="76">
        <f t="shared" ca="1" si="40"/>
        <v>12</v>
      </c>
      <c r="AD35" s="76">
        <f t="shared" ca="1" si="49"/>
        <v>6</v>
      </c>
      <c r="AE35" s="76">
        <f t="shared" ca="1" si="49"/>
        <v>12</v>
      </c>
      <c r="AF35" s="76">
        <f t="shared" ca="1" si="49"/>
        <v>6</v>
      </c>
      <c r="AG35" s="76">
        <f t="shared" ca="1" si="49"/>
        <v>6</v>
      </c>
      <c r="AH35" s="76"/>
      <c r="AI35" s="76"/>
      <c r="AJ35" s="76"/>
      <c r="AK35" s="76"/>
      <c r="AL35" s="76"/>
      <c r="AM35" s="76"/>
      <c r="AN35" s="76"/>
      <c r="AO35" s="76"/>
      <c r="AP35" s="76"/>
      <c r="AQ35" s="76"/>
      <c r="AR35" s="76">
        <f ca="1">IF(AR$14&gt;0,$I35*(AR$14),0)</f>
        <v>6</v>
      </c>
      <c r="AS35" s="76"/>
      <c r="AT35" s="76"/>
      <c r="AU35" s="76"/>
      <c r="AV35" s="76"/>
      <c r="AW35" s="76"/>
      <c r="AX35" s="76"/>
      <c r="AY35" s="76"/>
      <c r="AZ35" s="76"/>
      <c r="BA35" s="76">
        <f t="shared" ca="1" si="50"/>
        <v>12</v>
      </c>
      <c r="BB35" s="76">
        <f t="shared" ca="1" si="50"/>
        <v>6</v>
      </c>
      <c r="BC35" s="76">
        <f t="shared" ca="1" si="50"/>
        <v>6</v>
      </c>
      <c r="BD35" s="76"/>
      <c r="BE35" s="76"/>
      <c r="BF35" s="76">
        <f t="shared" ca="1" si="51"/>
        <v>6</v>
      </c>
      <c r="BG35" s="76">
        <f t="shared" ca="1" si="51"/>
        <v>12</v>
      </c>
      <c r="BH35" s="76">
        <f t="shared" ca="1" si="51"/>
        <v>0</v>
      </c>
      <c r="BI35" s="76">
        <f ca="1">IF(BI$14&gt;0,$I35*(BI$14),0)</f>
        <v>0</v>
      </c>
      <c r="BJ35" s="76"/>
      <c r="BK35" s="76"/>
      <c r="BL35" s="76"/>
      <c r="BM35" s="76">
        <f ca="1">IF(BM$14&gt;0,$I35*(BM$14),0)</f>
        <v>12</v>
      </c>
      <c r="BN35" s="76">
        <f ca="1">IF(BN$14&gt;0,$I35*(BN$14),0)</f>
        <v>12</v>
      </c>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f t="shared" ca="1" si="42"/>
        <v>6</v>
      </c>
      <c r="DH35" s="76">
        <f t="shared" ca="1" si="42"/>
        <v>6</v>
      </c>
      <c r="DI35" s="76">
        <f t="shared" ca="1" si="42"/>
        <v>6</v>
      </c>
      <c r="DJ35" s="76">
        <f t="shared" ca="1" si="42"/>
        <v>0</v>
      </c>
      <c r="DK35" s="76"/>
      <c r="DL35" s="76"/>
      <c r="DM35" s="76">
        <f t="shared" ca="1" si="43"/>
        <v>6</v>
      </c>
      <c r="DN35" s="76">
        <f t="shared" ca="1" si="43"/>
        <v>6</v>
      </c>
      <c r="DO35" s="76">
        <f t="shared" ca="1" si="43"/>
        <v>6</v>
      </c>
      <c r="DP35" s="76">
        <f t="shared" ca="1" si="43"/>
        <v>6</v>
      </c>
      <c r="DQ35" s="76">
        <f t="shared" ca="1" si="43"/>
        <v>6</v>
      </c>
      <c r="DR35" s="76">
        <f t="shared" ca="1" si="43"/>
        <v>6</v>
      </c>
      <c r="DS35" s="76">
        <f t="shared" ca="1" si="43"/>
        <v>6</v>
      </c>
      <c r="DT35" s="76">
        <f t="shared" ca="1" si="43"/>
        <v>0</v>
      </c>
      <c r="DU35" s="76">
        <f ca="1">IF(DU$14&gt;0,$I35*(DU$14),0)</f>
        <v>12</v>
      </c>
      <c r="DV35" s="76">
        <f ca="1">IF(DV$14&gt;0,$I35*(DV$14),0)</f>
        <v>12</v>
      </c>
      <c r="DW35" s="76">
        <f ca="1">IF(DW$14&gt;0,$I35*(DW$14),0)</f>
        <v>18</v>
      </c>
      <c r="DX35" s="76">
        <f ca="1">IF(DX$14&gt;0,$I35*(DX$14),0)</f>
        <v>12</v>
      </c>
      <c r="DY35" s="76">
        <f ca="1">IF(DY$14&gt;0,$I35*(DY$14),0)</f>
        <v>0</v>
      </c>
      <c r="DZ35" s="76"/>
      <c r="EA35" s="76"/>
      <c r="EB35" s="76"/>
      <c r="EC35" s="76"/>
      <c r="ED35" s="76"/>
      <c r="EE35" s="76"/>
      <c r="EF35" s="76">
        <f t="shared" ca="1" si="44"/>
        <v>12</v>
      </c>
      <c r="EG35" s="76"/>
      <c r="EH35" s="76"/>
      <c r="EI35" s="76"/>
      <c r="EJ35" s="76"/>
      <c r="EK35" s="76"/>
      <c r="EL35" s="76">
        <f t="shared" ca="1" si="17"/>
        <v>0</v>
      </c>
      <c r="EM35" s="76"/>
      <c r="EN35" s="76"/>
      <c r="EO35" s="76"/>
      <c r="EP35" s="76"/>
      <c r="EQ35" s="76"/>
      <c r="ER35" s="76"/>
      <c r="ES35" s="76">
        <f ca="1">IF(ES$14&gt;0,$I35*(ES$14),0)</f>
        <v>0</v>
      </c>
      <c r="ET35" s="76"/>
      <c r="EU35" s="76"/>
      <c r="EV35" s="76"/>
      <c r="EW35" s="76"/>
      <c r="EX35" s="76"/>
      <c r="EY35" s="76"/>
      <c r="EZ35" s="76"/>
      <c r="FA35" s="76"/>
      <c r="FB35" s="76"/>
    </row>
    <row r="36" spans="2:158" ht="104" x14ac:dyDescent="0.25">
      <c r="B36" s="84" t="s">
        <v>13</v>
      </c>
      <c r="C36" s="104" t="s">
        <v>425</v>
      </c>
      <c r="D36" s="16" t="s">
        <v>429</v>
      </c>
      <c r="E36" s="15">
        <v>2</v>
      </c>
      <c r="F36" s="100" t="s">
        <v>545</v>
      </c>
      <c r="G36" s="71" t="s">
        <v>391</v>
      </c>
      <c r="H36" s="71">
        <f t="shared" si="10"/>
        <v>1</v>
      </c>
      <c r="I36" s="71">
        <f t="shared" si="18"/>
        <v>2</v>
      </c>
      <c r="J36" s="92">
        <f t="shared" ca="1" si="11"/>
        <v>6</v>
      </c>
      <c r="K36" s="76">
        <f t="shared" ca="1" si="37"/>
        <v>2</v>
      </c>
      <c r="L36" s="76">
        <f t="shared" ca="1" si="37"/>
        <v>2</v>
      </c>
      <c r="M36" s="76">
        <f t="shared" ca="1" si="38"/>
        <v>2</v>
      </c>
      <c r="N36" s="76"/>
      <c r="O36" s="76"/>
      <c r="P36" s="76">
        <f ca="1">IF(P$14&gt;0,$I36*(P$14),0)</f>
        <v>0</v>
      </c>
      <c r="Q36" s="76">
        <f t="shared" ca="1" si="39"/>
        <v>4</v>
      </c>
      <c r="R36" s="76"/>
      <c r="S36" s="76"/>
      <c r="T36" s="76"/>
      <c r="U36" s="76">
        <f t="shared" ca="1" si="48"/>
        <v>2</v>
      </c>
      <c r="V36" s="76">
        <f t="shared" ca="1" si="48"/>
        <v>4</v>
      </c>
      <c r="W36" s="76">
        <f ca="1">IF(W$14&gt;0,$I36*(W$14),0)</f>
        <v>2</v>
      </c>
      <c r="X36" s="76">
        <f ca="1">IF(X$14&gt;0,$I36*(X$14),0)</f>
        <v>2</v>
      </c>
      <c r="Y36" s="76">
        <f t="shared" ca="1" si="46"/>
        <v>2</v>
      </c>
      <c r="Z36" s="76">
        <f t="shared" ca="1" si="46"/>
        <v>2</v>
      </c>
      <c r="AA36" s="76">
        <f t="shared" ca="1" si="40"/>
        <v>2</v>
      </c>
      <c r="AB36" s="76">
        <f t="shared" ca="1" si="40"/>
        <v>4</v>
      </c>
      <c r="AC36" s="76">
        <f t="shared" ca="1" si="40"/>
        <v>4</v>
      </c>
      <c r="AD36" s="76">
        <f t="shared" ca="1" si="49"/>
        <v>2</v>
      </c>
      <c r="AE36" s="76">
        <f t="shared" ca="1" si="49"/>
        <v>4</v>
      </c>
      <c r="AF36" s="76">
        <f t="shared" ca="1" si="49"/>
        <v>2</v>
      </c>
      <c r="AG36" s="76">
        <f t="shared" ca="1" si="49"/>
        <v>2</v>
      </c>
      <c r="AH36" s="76">
        <f ca="1">IF(AH$14&gt;0,$I36*(AH$14),0)</f>
        <v>2</v>
      </c>
      <c r="AI36" s="76">
        <f ca="1">IF(AI$14&gt;0,$I36*(AI$14),0)</f>
        <v>4</v>
      </c>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f ca="1">IF(BO$14&gt;0,$I36*(BO$14),0)</f>
        <v>6</v>
      </c>
      <c r="BP36" s="76"/>
      <c r="BQ36" s="76"/>
      <c r="BR36" s="76"/>
      <c r="BS36" s="76"/>
      <c r="BT36" s="76"/>
      <c r="BU36" s="76"/>
      <c r="BV36" s="76">
        <f ca="1">IF(BV$14&gt;0,$I36*(BV$14),0)</f>
        <v>4</v>
      </c>
      <c r="BW36" s="76">
        <f ca="1">IF(BW$14&gt;0,$I36*(BW$14),0)</f>
        <v>0</v>
      </c>
      <c r="BX36" s="76">
        <f ca="1">IF(BX$14&gt;0,$I36*(BX$14),0)</f>
        <v>0</v>
      </c>
      <c r="BY36" s="76"/>
      <c r="BZ36" s="76"/>
      <c r="CA36" s="76"/>
      <c r="CB36" s="76"/>
      <c r="CC36" s="76"/>
      <c r="CD36" s="76"/>
      <c r="CE36" s="76"/>
      <c r="CF36" s="76"/>
      <c r="CG36" s="76"/>
      <c r="CH36" s="76"/>
      <c r="CI36" s="76"/>
      <c r="CJ36" s="76"/>
      <c r="CK36" s="76"/>
      <c r="CL36" s="76"/>
      <c r="CM36" s="76"/>
      <c r="CN36" s="76"/>
      <c r="CO36" s="76"/>
      <c r="CP36" s="76"/>
      <c r="CQ36" s="76"/>
      <c r="CR36" s="76">
        <f ca="1">IF(CR$14&gt;0,$I36*(CR$14),0)</f>
        <v>2</v>
      </c>
      <c r="CS36" s="76"/>
      <c r="CT36" s="76"/>
      <c r="CU36" s="76"/>
      <c r="CV36" s="76"/>
      <c r="CW36" s="76"/>
      <c r="CX36" s="76"/>
      <c r="CY36" s="76"/>
      <c r="CZ36" s="76"/>
      <c r="DA36" s="76"/>
      <c r="DB36" s="76"/>
      <c r="DC36" s="76"/>
      <c r="DD36" s="76"/>
      <c r="DE36" s="76"/>
      <c r="DF36" s="76"/>
      <c r="DG36" s="76">
        <f t="shared" ca="1" si="42"/>
        <v>2</v>
      </c>
      <c r="DH36" s="76">
        <f t="shared" ca="1" si="42"/>
        <v>2</v>
      </c>
      <c r="DI36" s="76">
        <f t="shared" ca="1" si="42"/>
        <v>2</v>
      </c>
      <c r="DJ36" s="76">
        <f t="shared" ca="1" si="42"/>
        <v>0</v>
      </c>
      <c r="DK36" s="76"/>
      <c r="DL36" s="76"/>
      <c r="DM36" s="76"/>
      <c r="DN36" s="76"/>
      <c r="DO36" s="76"/>
      <c r="DP36" s="76"/>
      <c r="DQ36" s="76"/>
      <c r="DR36" s="76"/>
      <c r="DS36" s="76"/>
      <c r="DT36" s="76"/>
      <c r="DU36" s="76"/>
      <c r="DV36" s="76"/>
      <c r="DW36" s="76"/>
      <c r="DX36" s="76"/>
      <c r="DY36" s="76"/>
      <c r="DZ36" s="76"/>
      <c r="EA36" s="76"/>
      <c r="EB36" s="76"/>
      <c r="EC36" s="76"/>
      <c r="ED36" s="76"/>
      <c r="EE36" s="76"/>
      <c r="EF36" s="76">
        <f t="shared" ca="1" si="44"/>
        <v>4</v>
      </c>
      <c r="EG36" s="76"/>
      <c r="EH36" s="76"/>
      <c r="EI36" s="76"/>
      <c r="EJ36" s="76"/>
      <c r="EK36" s="76"/>
      <c r="EL36" s="76">
        <f t="shared" ca="1" si="17"/>
        <v>0</v>
      </c>
      <c r="EM36" s="76"/>
      <c r="EN36" s="76"/>
      <c r="EO36" s="76"/>
      <c r="EP36" s="76"/>
      <c r="EQ36" s="76"/>
      <c r="ER36" s="76"/>
      <c r="ES36" s="76">
        <f ca="1">IF(ES$14&gt;0,$I36*(ES$14),0)</f>
        <v>0</v>
      </c>
      <c r="ET36" s="76"/>
      <c r="EU36" s="76">
        <f ca="1">IF(EU$14&gt;0,$I36*(EU$14),0)</f>
        <v>0</v>
      </c>
      <c r="EV36" s="76">
        <f ca="1">IF(EV$14&gt;0,$I36*(EV$14),0)</f>
        <v>0</v>
      </c>
      <c r="EW36" s="76">
        <f ca="1">IF(EW$14&gt;0,$I36*(EW$14),0)</f>
        <v>0</v>
      </c>
      <c r="EX36" s="76">
        <f ca="1">IF(EX$14&gt;0,$I36*(EX$14),0)</f>
        <v>0</v>
      </c>
      <c r="EY36" s="76"/>
      <c r="EZ36" s="76"/>
      <c r="FA36" s="76"/>
      <c r="FB36" s="76"/>
    </row>
    <row r="37" spans="2:158" ht="117" x14ac:dyDescent="0.25">
      <c r="B37" s="84" t="s">
        <v>13</v>
      </c>
      <c r="C37" s="104" t="s">
        <v>425</v>
      </c>
      <c r="D37" s="16" t="s">
        <v>430</v>
      </c>
      <c r="E37" s="15">
        <v>2</v>
      </c>
      <c r="F37" s="100" t="s">
        <v>546</v>
      </c>
      <c r="G37" s="71" t="s">
        <v>391</v>
      </c>
      <c r="H37" s="71">
        <f t="shared" si="10"/>
        <v>1</v>
      </c>
      <c r="I37" s="71">
        <f t="shared" si="18"/>
        <v>2</v>
      </c>
      <c r="J37" s="92">
        <f t="shared" ca="1" si="11"/>
        <v>6</v>
      </c>
      <c r="K37" s="76">
        <f t="shared" ca="1" si="37"/>
        <v>2</v>
      </c>
      <c r="L37" s="76">
        <f t="shared" ca="1" si="37"/>
        <v>2</v>
      </c>
      <c r="M37" s="76">
        <f t="shared" ca="1" si="38"/>
        <v>2</v>
      </c>
      <c r="N37" s="76"/>
      <c r="O37" s="76"/>
      <c r="P37" s="76">
        <f ca="1">IF(P$14&gt;0,$I37*(P$14),0)</f>
        <v>0</v>
      </c>
      <c r="Q37" s="76">
        <f t="shared" ca="1" si="39"/>
        <v>4</v>
      </c>
      <c r="R37" s="76"/>
      <c r="S37" s="76"/>
      <c r="T37" s="76"/>
      <c r="U37" s="76">
        <f t="shared" ca="1" si="48"/>
        <v>2</v>
      </c>
      <c r="V37" s="76">
        <f t="shared" ca="1" si="48"/>
        <v>4</v>
      </c>
      <c r="W37" s="76">
        <f ca="1">IF(W$14&gt;0,$I37*(W$14),0)</f>
        <v>2</v>
      </c>
      <c r="X37" s="76">
        <f ca="1">IF(X$14&gt;0,$I37*(X$14),0)</f>
        <v>2</v>
      </c>
      <c r="Y37" s="76">
        <f t="shared" ca="1" si="46"/>
        <v>2</v>
      </c>
      <c r="Z37" s="76">
        <f t="shared" ca="1" si="46"/>
        <v>2</v>
      </c>
      <c r="AA37" s="76">
        <f t="shared" ca="1" si="40"/>
        <v>2</v>
      </c>
      <c r="AB37" s="76">
        <f t="shared" ca="1" si="40"/>
        <v>4</v>
      </c>
      <c r="AC37" s="76">
        <f t="shared" ca="1" si="40"/>
        <v>4</v>
      </c>
      <c r="AD37" s="76">
        <f t="shared" ca="1" si="49"/>
        <v>2</v>
      </c>
      <c r="AE37" s="76">
        <f t="shared" ca="1" si="49"/>
        <v>4</v>
      </c>
      <c r="AF37" s="76">
        <f t="shared" ca="1" si="49"/>
        <v>2</v>
      </c>
      <c r="AG37" s="76">
        <f t="shared" ca="1" si="49"/>
        <v>2</v>
      </c>
      <c r="AH37" s="76"/>
      <c r="AI37" s="76"/>
      <c r="AJ37" s="76">
        <f ca="1">IF(AJ$14&gt;0,$I37*(AJ$14),0)</f>
        <v>4</v>
      </c>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f ca="1">IF(CO$14&gt;0,$I37*(CO$14),0)</f>
        <v>6</v>
      </c>
      <c r="CP37" s="76">
        <f ca="1">IF(CP$14&gt;0,$I37*(CP$14),0)</f>
        <v>4</v>
      </c>
      <c r="CQ37" s="76">
        <f ca="1">IF(CQ$14&gt;0,$I37*(CQ$14),0)</f>
        <v>2</v>
      </c>
      <c r="CR37" s="76">
        <f ca="1">IF(CR$14&gt;0,$I37*(CR$14),0)</f>
        <v>2</v>
      </c>
      <c r="CS37" s="76">
        <f ca="1">IF(CS$14&gt;0,$I37*(CS$14),0)</f>
        <v>0</v>
      </c>
      <c r="CT37" s="76"/>
      <c r="CU37" s="76"/>
      <c r="CV37" s="76"/>
      <c r="CW37" s="76"/>
      <c r="CX37" s="76"/>
      <c r="CY37" s="76"/>
      <c r="CZ37" s="76"/>
      <c r="DA37" s="76"/>
      <c r="DB37" s="76"/>
      <c r="DC37" s="76"/>
      <c r="DD37" s="76"/>
      <c r="DE37" s="76"/>
      <c r="DF37" s="76"/>
      <c r="DG37" s="76">
        <f t="shared" ca="1" si="42"/>
        <v>2</v>
      </c>
      <c r="DH37" s="76">
        <f t="shared" ca="1" si="42"/>
        <v>2</v>
      </c>
      <c r="DI37" s="76">
        <f t="shared" ca="1" si="42"/>
        <v>2</v>
      </c>
      <c r="DJ37" s="76">
        <f t="shared" ca="1" si="42"/>
        <v>0</v>
      </c>
      <c r="DK37" s="76"/>
      <c r="DL37" s="76"/>
      <c r="DM37" s="76"/>
      <c r="DN37" s="76"/>
      <c r="DO37" s="76"/>
      <c r="DP37" s="76"/>
      <c r="DQ37" s="76"/>
      <c r="DR37" s="76"/>
      <c r="DS37" s="76"/>
      <c r="DT37" s="76"/>
      <c r="DU37" s="76"/>
      <c r="DV37" s="76"/>
      <c r="DW37" s="76"/>
      <c r="DX37" s="76"/>
      <c r="DY37" s="76"/>
      <c r="DZ37" s="76"/>
      <c r="EA37" s="76"/>
      <c r="EB37" s="76"/>
      <c r="EC37" s="76"/>
      <c r="ED37" s="76"/>
      <c r="EE37" s="76"/>
      <c r="EF37" s="76">
        <f t="shared" ca="1" si="44"/>
        <v>4</v>
      </c>
      <c r="EG37" s="76"/>
      <c r="EH37" s="76"/>
      <c r="EI37" s="76"/>
      <c r="EJ37" s="76"/>
      <c r="EK37" s="76"/>
      <c r="EL37" s="76">
        <f t="shared" ca="1" si="17"/>
        <v>0</v>
      </c>
      <c r="EM37" s="76">
        <f ca="1">IF(EM$14&gt;0,$I37*(EM$14),0)</f>
        <v>0</v>
      </c>
      <c r="EN37" s="76"/>
      <c r="EO37" s="76"/>
      <c r="EP37" s="76"/>
      <c r="EQ37" s="76"/>
      <c r="ER37" s="76"/>
      <c r="ES37" s="76">
        <f ca="1">IF(ES$14&gt;0,$I37*(ES$14),0)</f>
        <v>0</v>
      </c>
      <c r="ET37" s="76"/>
      <c r="EU37" s="76"/>
      <c r="EV37" s="76"/>
      <c r="EW37" s="76"/>
      <c r="EX37" s="76"/>
      <c r="EY37" s="76">
        <f ca="1">IF(EY$14&gt;0,$I37*(EY$14),0)</f>
        <v>0</v>
      </c>
      <c r="EZ37" s="76"/>
      <c r="FA37" s="76">
        <f ca="1">IF(FA$14&gt;0,$I37*(FA$14),0)</f>
        <v>0</v>
      </c>
      <c r="FB37" s="76">
        <f ca="1">IF(FB$14&gt;0,$I37*(FB$14),0)</f>
        <v>0</v>
      </c>
    </row>
    <row r="38" spans="2:158" ht="65" x14ac:dyDescent="0.25">
      <c r="B38" s="84" t="s">
        <v>13</v>
      </c>
      <c r="C38" s="104" t="s">
        <v>425</v>
      </c>
      <c r="D38" s="16" t="s">
        <v>431</v>
      </c>
      <c r="E38" s="15">
        <v>2</v>
      </c>
      <c r="F38" s="100" t="s">
        <v>547</v>
      </c>
      <c r="G38" s="71" t="s">
        <v>0</v>
      </c>
      <c r="H38" s="71">
        <f t="shared" si="10"/>
        <v>2</v>
      </c>
      <c r="I38" s="71">
        <f t="shared" si="18"/>
        <v>4</v>
      </c>
      <c r="J38" s="92">
        <f t="shared" ca="1" si="11"/>
        <v>8</v>
      </c>
      <c r="K38" s="76">
        <f t="shared" ca="1" si="37"/>
        <v>4</v>
      </c>
      <c r="L38" s="76">
        <f t="shared" ca="1" si="37"/>
        <v>4</v>
      </c>
      <c r="M38" s="76">
        <f t="shared" ca="1" si="38"/>
        <v>4</v>
      </c>
      <c r="N38" s="76"/>
      <c r="O38" s="76"/>
      <c r="P38" s="76"/>
      <c r="Q38" s="76">
        <f t="shared" ca="1" si="39"/>
        <v>8</v>
      </c>
      <c r="R38" s="76">
        <f ca="1">IF(R$14&gt;0,$I38*(R$14),0)</f>
        <v>8</v>
      </c>
      <c r="S38" s="76"/>
      <c r="T38" s="76"/>
      <c r="U38" s="76"/>
      <c r="V38" s="76"/>
      <c r="W38" s="76"/>
      <c r="X38" s="76"/>
      <c r="Y38" s="76"/>
      <c r="Z38" s="76"/>
      <c r="AA38" s="76">
        <f t="shared" ca="1" si="40"/>
        <v>4</v>
      </c>
      <c r="AB38" s="76">
        <f t="shared" ca="1" si="40"/>
        <v>8</v>
      </c>
      <c r="AC38" s="76">
        <f t="shared" ca="1" si="40"/>
        <v>8</v>
      </c>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f t="shared" ref="CA38:CF39" ca="1" si="52">IF(CA$14&gt;0,$I38*(CA$14),0)</f>
        <v>4</v>
      </c>
      <c r="CB38" s="76">
        <f t="shared" ca="1" si="52"/>
        <v>8</v>
      </c>
      <c r="CC38" s="76">
        <f t="shared" ca="1" si="52"/>
        <v>4</v>
      </c>
      <c r="CD38" s="76">
        <f t="shared" ca="1" si="52"/>
        <v>8</v>
      </c>
      <c r="CE38" s="76">
        <f t="shared" ca="1" si="52"/>
        <v>4</v>
      </c>
      <c r="CF38" s="76">
        <f t="shared" ca="1" si="52"/>
        <v>0</v>
      </c>
      <c r="CG38" s="76"/>
      <c r="CH38" s="76"/>
      <c r="CI38" s="76"/>
      <c r="CJ38" s="76"/>
      <c r="CK38" s="76"/>
      <c r="CL38" s="76"/>
      <c r="CM38" s="76"/>
      <c r="CN38" s="76"/>
      <c r="CO38" s="76"/>
      <c r="CP38" s="76"/>
      <c r="CQ38" s="76"/>
      <c r="CR38" s="76"/>
      <c r="CS38" s="76"/>
      <c r="CT38" s="76">
        <f t="shared" ref="CT38:CW40" ca="1" si="53">IF(CT$14&gt;0,$I38*(CT$14),0)</f>
        <v>8</v>
      </c>
      <c r="CU38" s="76">
        <f t="shared" ca="1" si="53"/>
        <v>4</v>
      </c>
      <c r="CV38" s="76">
        <f t="shared" ca="1" si="53"/>
        <v>0</v>
      </c>
      <c r="CW38" s="76">
        <f t="shared" ca="1" si="53"/>
        <v>0</v>
      </c>
      <c r="CX38" s="76"/>
      <c r="CY38" s="76"/>
      <c r="CZ38" s="76"/>
      <c r="DA38" s="76"/>
      <c r="DB38" s="76"/>
      <c r="DC38" s="76"/>
      <c r="DD38" s="76"/>
      <c r="DE38" s="76"/>
      <c r="DF38" s="76"/>
      <c r="DG38" s="76">
        <f t="shared" ca="1" si="42"/>
        <v>4</v>
      </c>
      <c r="DH38" s="76">
        <f t="shared" ca="1" si="42"/>
        <v>4</v>
      </c>
      <c r="DI38" s="76">
        <f t="shared" ca="1" si="42"/>
        <v>4</v>
      </c>
      <c r="DJ38" s="76">
        <f t="shared" ca="1" si="42"/>
        <v>0</v>
      </c>
      <c r="DK38" s="76"/>
      <c r="DL38" s="76"/>
      <c r="DM38" s="76"/>
      <c r="DN38" s="76"/>
      <c r="DO38" s="76"/>
      <c r="DP38" s="76"/>
      <c r="DQ38" s="76"/>
      <c r="DR38" s="76"/>
      <c r="DS38" s="76"/>
      <c r="DT38" s="76"/>
      <c r="DU38" s="76"/>
      <c r="DV38" s="76"/>
      <c r="DW38" s="76"/>
      <c r="DX38" s="76"/>
      <c r="DY38" s="76"/>
      <c r="DZ38" s="76"/>
      <c r="EA38" s="76"/>
      <c r="EB38" s="76"/>
      <c r="EC38" s="76"/>
      <c r="ED38" s="76"/>
      <c r="EE38" s="76"/>
      <c r="EF38" s="76">
        <f t="shared" ca="1" si="44"/>
        <v>8</v>
      </c>
      <c r="EG38" s="76"/>
      <c r="EH38" s="76"/>
      <c r="EI38" s="76"/>
      <c r="EJ38" s="76"/>
      <c r="EK38" s="76">
        <f ca="1">IF(EK$14&gt;0,$I38*(EK$14),0)</f>
        <v>0</v>
      </c>
      <c r="EL38" s="76">
        <f t="shared" ca="1" si="17"/>
        <v>0</v>
      </c>
      <c r="EM38" s="76">
        <f ca="1">IF(EM$14&gt;0,$I38*(EM$14),0)</f>
        <v>0</v>
      </c>
      <c r="EN38" s="76"/>
      <c r="EO38" s="76"/>
      <c r="EP38" s="76"/>
      <c r="EQ38" s="76"/>
      <c r="ER38" s="76"/>
      <c r="ES38" s="76"/>
      <c r="ET38" s="76"/>
      <c r="EU38" s="76"/>
      <c r="EV38" s="76"/>
      <c r="EW38" s="76"/>
      <c r="EX38" s="76"/>
      <c r="EY38" s="76"/>
      <c r="EZ38" s="76"/>
      <c r="FA38" s="76"/>
      <c r="FB38" s="76"/>
    </row>
    <row r="39" spans="2:158" ht="117" x14ac:dyDescent="0.25">
      <c r="B39" s="84" t="s">
        <v>13</v>
      </c>
      <c r="C39" s="104" t="s">
        <v>425</v>
      </c>
      <c r="D39" s="16" t="s">
        <v>432</v>
      </c>
      <c r="E39" s="15">
        <v>2</v>
      </c>
      <c r="F39" s="100" t="s">
        <v>546</v>
      </c>
      <c r="G39" s="71" t="s">
        <v>395</v>
      </c>
      <c r="H39" s="71">
        <f t="shared" si="10"/>
        <v>3</v>
      </c>
      <c r="I39" s="71">
        <f t="shared" si="18"/>
        <v>6</v>
      </c>
      <c r="J39" s="92">
        <f t="shared" ca="1" si="11"/>
        <v>18</v>
      </c>
      <c r="K39" s="76">
        <f t="shared" ca="1" si="37"/>
        <v>6</v>
      </c>
      <c r="L39" s="76">
        <f t="shared" ca="1" si="37"/>
        <v>6</v>
      </c>
      <c r="M39" s="76">
        <f t="shared" ca="1" si="38"/>
        <v>6</v>
      </c>
      <c r="N39" s="76"/>
      <c r="O39" s="76">
        <f t="shared" ref="O39:P41" ca="1" si="54">IF(O$14&gt;0,$I39*(O$14),0)</f>
        <v>18</v>
      </c>
      <c r="P39" s="76">
        <f t="shared" ca="1" si="54"/>
        <v>0</v>
      </c>
      <c r="Q39" s="76">
        <f t="shared" ca="1" si="39"/>
        <v>12</v>
      </c>
      <c r="R39" s="76">
        <f ca="1">IF(R$14&gt;0,$I39*(R$14),0)</f>
        <v>12</v>
      </c>
      <c r="S39" s="76"/>
      <c r="T39" s="76"/>
      <c r="U39" s="76">
        <f ca="1">IF(U$14&gt;0,$I39*(U$14),0)</f>
        <v>6</v>
      </c>
      <c r="V39" s="76">
        <f ca="1">IF(V$14&gt;0,$I39*(V$14),0)</f>
        <v>12</v>
      </c>
      <c r="W39" s="76">
        <f ca="1">IF(W$14&gt;0,$I39*(W$14),0)</f>
        <v>6</v>
      </c>
      <c r="X39" s="76"/>
      <c r="Y39" s="76">
        <f ca="1">IF(Y$14&gt;0,$I39*(Y$14),0)</f>
        <v>6</v>
      </c>
      <c r="Z39" s="76">
        <f ca="1">IF(Z$14&gt;0,$I39*(Z$14),0)</f>
        <v>6</v>
      </c>
      <c r="AA39" s="76">
        <f t="shared" ca="1" si="40"/>
        <v>6</v>
      </c>
      <c r="AB39" s="76">
        <f t="shared" ca="1" si="40"/>
        <v>12</v>
      </c>
      <c r="AC39" s="76">
        <f t="shared" ca="1" si="40"/>
        <v>12</v>
      </c>
      <c r="AD39" s="76"/>
      <c r="AE39" s="76"/>
      <c r="AF39" s="76"/>
      <c r="AG39" s="76"/>
      <c r="AH39" s="76"/>
      <c r="AI39" s="76">
        <f ca="1">IF(AI$14&gt;0,$I39*(AI$14),0)</f>
        <v>12</v>
      </c>
      <c r="AJ39" s="76"/>
      <c r="AK39" s="76">
        <f t="shared" ref="AK39:AQ39" ca="1" si="55">IF(AK$14&gt;0,$I39*(AK$14),0)</f>
        <v>12</v>
      </c>
      <c r="AL39" s="76">
        <f t="shared" ca="1" si="55"/>
        <v>6</v>
      </c>
      <c r="AM39" s="76">
        <f t="shared" ca="1" si="55"/>
        <v>6</v>
      </c>
      <c r="AN39" s="76">
        <f t="shared" ca="1" si="55"/>
        <v>12</v>
      </c>
      <c r="AO39" s="76">
        <f t="shared" ca="1" si="55"/>
        <v>12</v>
      </c>
      <c r="AP39" s="76">
        <f t="shared" ca="1" si="55"/>
        <v>6</v>
      </c>
      <c r="AQ39" s="76">
        <f t="shared" ca="1" si="55"/>
        <v>6</v>
      </c>
      <c r="AR39" s="76"/>
      <c r="AS39" s="76">
        <f t="shared" ref="AS39:AZ39" ca="1" si="56">IF(AS$14&gt;0,$I39*(AS$14),0)</f>
        <v>6</v>
      </c>
      <c r="AT39" s="76">
        <f t="shared" ca="1" si="56"/>
        <v>6</v>
      </c>
      <c r="AU39" s="76">
        <f t="shared" ca="1" si="56"/>
        <v>12</v>
      </c>
      <c r="AV39" s="76">
        <f t="shared" ca="1" si="56"/>
        <v>12</v>
      </c>
      <c r="AW39" s="76">
        <f t="shared" ca="1" si="56"/>
        <v>12</v>
      </c>
      <c r="AX39" s="76">
        <f t="shared" ca="1" si="56"/>
        <v>12</v>
      </c>
      <c r="AY39" s="76">
        <f t="shared" ca="1" si="56"/>
        <v>18</v>
      </c>
      <c r="AZ39" s="76">
        <f t="shared" ca="1" si="56"/>
        <v>6</v>
      </c>
      <c r="BA39" s="76"/>
      <c r="BB39" s="76"/>
      <c r="BC39" s="76"/>
      <c r="BD39" s="76"/>
      <c r="BE39" s="76">
        <f ca="1">IF(BE$14&gt;0,$I39*(BE$14),0)</f>
        <v>6</v>
      </c>
      <c r="BF39" s="76"/>
      <c r="BG39" s="76"/>
      <c r="BH39" s="76"/>
      <c r="BI39" s="76">
        <f ca="1">IF(BI$14&gt;0,$I39*(BI$14),0)</f>
        <v>0</v>
      </c>
      <c r="BJ39" s="76"/>
      <c r="BK39" s="76">
        <f ca="1">IF(BK$14&gt;0,$I39*(BK$14),0)</f>
        <v>12</v>
      </c>
      <c r="BL39" s="76">
        <f ca="1">IF(BL$14&gt;0,$I39*(BL$14),0)</f>
        <v>12</v>
      </c>
      <c r="BM39" s="76"/>
      <c r="BN39" s="76">
        <f ca="1">IF(BN$14&gt;0,$I39*(BN$14),0)</f>
        <v>12</v>
      </c>
      <c r="BO39" s="76">
        <f ca="1">IF(BO$14&gt;0,$I39*(BO$14),0)</f>
        <v>18</v>
      </c>
      <c r="BP39" s="76">
        <f ca="1">IF(BP$14&gt;0,$I39*(BP$14),0)</f>
        <v>12</v>
      </c>
      <c r="BQ39" s="76"/>
      <c r="BR39" s="76"/>
      <c r="BS39" s="76">
        <f ca="1">IF(BS$14&gt;0,$I39*(BS$14),0)</f>
        <v>6</v>
      </c>
      <c r="BT39" s="76"/>
      <c r="BU39" s="76">
        <f ca="1">IF(BU$14&gt;0,$I39*(BU$14),0)</f>
        <v>12</v>
      </c>
      <c r="BV39" s="76">
        <f ca="1">IF(BV$14&gt;0,$I39*(BV$14),0)</f>
        <v>12</v>
      </c>
      <c r="BW39" s="76">
        <f ca="1">IF(BW$14&gt;0,$I39*(BW$14),0)</f>
        <v>0</v>
      </c>
      <c r="BX39" s="76">
        <f ca="1">IF(BX$14&gt;0,$I39*(BX$14),0)</f>
        <v>0</v>
      </c>
      <c r="BY39" s="76">
        <f ca="1">IF(BY$14&gt;0,$I39*(BY$14),0)</f>
        <v>0</v>
      </c>
      <c r="BZ39" s="76"/>
      <c r="CA39" s="76">
        <f t="shared" ca="1" si="52"/>
        <v>6</v>
      </c>
      <c r="CB39" s="76">
        <f t="shared" ca="1" si="52"/>
        <v>12</v>
      </c>
      <c r="CC39" s="76">
        <f t="shared" ca="1" si="52"/>
        <v>6</v>
      </c>
      <c r="CD39" s="76">
        <f t="shared" ca="1" si="52"/>
        <v>12</v>
      </c>
      <c r="CE39" s="76">
        <f t="shared" ca="1" si="52"/>
        <v>6</v>
      </c>
      <c r="CF39" s="76">
        <f t="shared" ca="1" si="52"/>
        <v>0</v>
      </c>
      <c r="CG39" s="76">
        <f t="shared" ref="CG39:CQ39" ca="1" si="57">IF(CG$14&gt;0,$I39*(CG$14),0)</f>
        <v>12</v>
      </c>
      <c r="CH39" s="76">
        <f t="shared" ca="1" si="57"/>
        <v>6</v>
      </c>
      <c r="CI39" s="76">
        <f t="shared" ca="1" si="57"/>
        <v>12</v>
      </c>
      <c r="CJ39" s="76">
        <f t="shared" ca="1" si="57"/>
        <v>12</v>
      </c>
      <c r="CK39" s="76">
        <f t="shared" ca="1" si="57"/>
        <v>12</v>
      </c>
      <c r="CL39" s="76">
        <f t="shared" ca="1" si="57"/>
        <v>6</v>
      </c>
      <c r="CM39" s="76">
        <f t="shared" ca="1" si="57"/>
        <v>12</v>
      </c>
      <c r="CN39" s="76">
        <f t="shared" ca="1" si="57"/>
        <v>0</v>
      </c>
      <c r="CO39" s="76">
        <f t="shared" ca="1" si="57"/>
        <v>18</v>
      </c>
      <c r="CP39" s="76">
        <f t="shared" ca="1" si="57"/>
        <v>12</v>
      </c>
      <c r="CQ39" s="76">
        <f t="shared" ca="1" si="57"/>
        <v>6</v>
      </c>
      <c r="CR39" s="76"/>
      <c r="CS39" s="76">
        <f ca="1">IF(CS$14&gt;0,$I39*(CS$14),0)</f>
        <v>0</v>
      </c>
      <c r="CT39" s="76">
        <f t="shared" ca="1" si="53"/>
        <v>12</v>
      </c>
      <c r="CU39" s="76">
        <f t="shared" ca="1" si="53"/>
        <v>6</v>
      </c>
      <c r="CV39" s="76">
        <f t="shared" ca="1" si="53"/>
        <v>0</v>
      </c>
      <c r="CW39" s="76">
        <f t="shared" ca="1" si="53"/>
        <v>0</v>
      </c>
      <c r="CX39" s="76">
        <f t="shared" ref="CX39:DE39" ca="1" si="58">IF(CX$14&gt;0,$I39*(CX$14),0)</f>
        <v>0</v>
      </c>
      <c r="CY39" s="76">
        <f t="shared" ca="1" si="58"/>
        <v>0</v>
      </c>
      <c r="CZ39" s="76">
        <f t="shared" ca="1" si="58"/>
        <v>0</v>
      </c>
      <c r="DA39" s="76">
        <f t="shared" ca="1" si="58"/>
        <v>0</v>
      </c>
      <c r="DB39" s="76">
        <f t="shared" ca="1" si="58"/>
        <v>0</v>
      </c>
      <c r="DC39" s="76">
        <f t="shared" ca="1" si="58"/>
        <v>6</v>
      </c>
      <c r="DD39" s="76">
        <f t="shared" ca="1" si="58"/>
        <v>0</v>
      </c>
      <c r="DE39" s="76">
        <f t="shared" ca="1" si="58"/>
        <v>0</v>
      </c>
      <c r="DF39" s="76"/>
      <c r="DG39" s="76">
        <f t="shared" ca="1" si="42"/>
        <v>6</v>
      </c>
      <c r="DH39" s="76">
        <f t="shared" ca="1" si="42"/>
        <v>6</v>
      </c>
      <c r="DI39" s="76">
        <f t="shared" ca="1" si="42"/>
        <v>6</v>
      </c>
      <c r="DJ39" s="76">
        <f t="shared" ca="1" si="42"/>
        <v>0</v>
      </c>
      <c r="DK39" s="76">
        <f ca="1">IF(DK$14&gt;0,$I39*(DK$14),0)</f>
        <v>6</v>
      </c>
      <c r="DL39" s="76"/>
      <c r="DM39" s="76">
        <f t="shared" ref="DM39:DT49" ca="1" si="59">IF(DM$14&gt;0,$I39*(DM$14),0)</f>
        <v>6</v>
      </c>
      <c r="DN39" s="76">
        <f t="shared" ca="1" si="59"/>
        <v>6</v>
      </c>
      <c r="DO39" s="76">
        <f t="shared" ca="1" si="59"/>
        <v>6</v>
      </c>
      <c r="DP39" s="76">
        <f t="shared" ca="1" si="59"/>
        <v>6</v>
      </c>
      <c r="DQ39" s="76">
        <f t="shared" ca="1" si="59"/>
        <v>6</v>
      </c>
      <c r="DR39" s="76">
        <f t="shared" ca="1" si="59"/>
        <v>6</v>
      </c>
      <c r="DS39" s="76">
        <f t="shared" ca="1" si="59"/>
        <v>6</v>
      </c>
      <c r="DT39" s="76">
        <f t="shared" ca="1" si="59"/>
        <v>0</v>
      </c>
      <c r="DU39" s="76"/>
      <c r="DV39" s="76"/>
      <c r="DW39" s="76"/>
      <c r="DX39" s="76"/>
      <c r="DY39" s="76"/>
      <c r="DZ39" s="76">
        <f ca="1">IF(DZ$14&gt;0,$I39*(DZ$14),0)</f>
        <v>6</v>
      </c>
      <c r="EA39" s="76"/>
      <c r="EB39" s="76"/>
      <c r="EC39" s="76"/>
      <c r="ED39" s="76">
        <f ca="1">IF(ED$14&gt;0,$I39*(ED$14),0)</f>
        <v>0</v>
      </c>
      <c r="EE39" s="76">
        <f ca="1">IF(EE$14&gt;0,$I39*(EE$14),0)</f>
        <v>0</v>
      </c>
      <c r="EF39" s="76">
        <f t="shared" ca="1" si="44"/>
        <v>12</v>
      </c>
      <c r="EG39" s="76">
        <f ca="1">IF(EG$14&gt;0,$I39*(EG$14),0)</f>
        <v>6</v>
      </c>
      <c r="EH39" s="76">
        <f ca="1">IF(EH$14&gt;0,$I39*(EH$14),0)</f>
        <v>12</v>
      </c>
      <c r="EI39" s="76"/>
      <c r="EJ39" s="76"/>
      <c r="EK39" s="76"/>
      <c r="EL39" s="76">
        <f t="shared" ca="1" si="17"/>
        <v>0</v>
      </c>
      <c r="EM39" s="76"/>
      <c r="EN39" s="76"/>
      <c r="EO39" s="76"/>
      <c r="EP39" s="76"/>
      <c r="EQ39" s="76"/>
      <c r="ER39" s="76"/>
      <c r="ES39" s="76"/>
      <c r="ET39" s="76"/>
      <c r="EU39" s="76">
        <f ca="1">IF(EU$14&gt;0,$I39*(EU$14),0)</f>
        <v>0</v>
      </c>
      <c r="EV39" s="76">
        <f ca="1">IF(EV$14&gt;0,$I39*(EV$14),0)</f>
        <v>0</v>
      </c>
      <c r="EW39" s="76">
        <f ca="1">IF(EW$14&gt;0,$I39*(EW$14),0)</f>
        <v>0</v>
      </c>
      <c r="EX39" s="76">
        <f ca="1">IF(EX$14&gt;0,$I39*(EX$14),0)</f>
        <v>0</v>
      </c>
      <c r="EY39" s="76"/>
      <c r="EZ39" s="76"/>
      <c r="FA39" s="76"/>
      <c r="FB39" s="76"/>
    </row>
    <row r="40" spans="2:158" ht="26" x14ac:dyDescent="0.25">
      <c r="B40" s="84" t="s">
        <v>13</v>
      </c>
      <c r="C40" s="104" t="s">
        <v>425</v>
      </c>
      <c r="D40" s="16" t="s">
        <v>433</v>
      </c>
      <c r="E40" s="15">
        <v>2</v>
      </c>
      <c r="F40" s="49" t="s">
        <v>548</v>
      </c>
      <c r="G40" s="71" t="s">
        <v>0</v>
      </c>
      <c r="H40" s="71">
        <f t="shared" si="10"/>
        <v>2</v>
      </c>
      <c r="I40" s="71">
        <f t="shared" si="18"/>
        <v>4</v>
      </c>
      <c r="J40" s="92">
        <f t="shared" ca="1" si="11"/>
        <v>12</v>
      </c>
      <c r="K40" s="76">
        <f t="shared" ca="1" si="37"/>
        <v>4</v>
      </c>
      <c r="L40" s="76">
        <f t="shared" ca="1" si="37"/>
        <v>4</v>
      </c>
      <c r="M40" s="76">
        <f t="shared" ca="1" si="38"/>
        <v>4</v>
      </c>
      <c r="N40" s="76"/>
      <c r="O40" s="76">
        <f t="shared" ca="1" si="54"/>
        <v>12</v>
      </c>
      <c r="P40" s="76">
        <f t="shared" ca="1" si="54"/>
        <v>0</v>
      </c>
      <c r="Q40" s="76">
        <f t="shared" ca="1" si="39"/>
        <v>8</v>
      </c>
      <c r="R40" s="76">
        <f ca="1">IF(R$14&gt;0,$I40*(R$14),0)</f>
        <v>8</v>
      </c>
      <c r="S40" s="76"/>
      <c r="T40" s="76"/>
      <c r="U40" s="76"/>
      <c r="V40" s="76"/>
      <c r="W40" s="76">
        <f ca="1">IF(W$14&gt;0,$I40*(W$14),0)</f>
        <v>4</v>
      </c>
      <c r="X40" s="76"/>
      <c r="Y40" s="76"/>
      <c r="Z40" s="76"/>
      <c r="AA40" s="76">
        <f t="shared" ca="1" si="40"/>
        <v>4</v>
      </c>
      <c r="AB40" s="76">
        <f t="shared" ca="1" si="40"/>
        <v>8</v>
      </c>
      <c r="AC40" s="76">
        <f t="shared" ca="1" si="40"/>
        <v>8</v>
      </c>
      <c r="AD40" s="76"/>
      <c r="AE40" s="76">
        <f t="shared" ref="AE40:AG41" ca="1" si="60">IF(AE$14&gt;0,$I40*(AE$14),0)</f>
        <v>8</v>
      </c>
      <c r="AF40" s="76">
        <f t="shared" ca="1" si="60"/>
        <v>4</v>
      </c>
      <c r="AG40" s="76">
        <f t="shared" ca="1" si="60"/>
        <v>4</v>
      </c>
      <c r="AH40" s="76"/>
      <c r="AI40" s="76"/>
      <c r="AJ40" s="76"/>
      <c r="AK40" s="76"/>
      <c r="AL40" s="76"/>
      <c r="AM40" s="76"/>
      <c r="AN40" s="76"/>
      <c r="AO40" s="76"/>
      <c r="AP40" s="76"/>
      <c r="AQ40" s="76"/>
      <c r="AR40" s="76"/>
      <c r="AS40" s="76"/>
      <c r="AT40" s="76"/>
      <c r="AU40" s="76"/>
      <c r="AV40" s="76"/>
      <c r="AW40" s="76"/>
      <c r="AX40" s="76"/>
      <c r="AY40" s="76">
        <f ca="1">IF(AY$14&gt;0,$I40*(AY$14),0)</f>
        <v>12</v>
      </c>
      <c r="AZ40" s="76">
        <f ca="1">IF(AZ$14&gt;0,$I40*(AZ$14),0)</f>
        <v>4</v>
      </c>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f ca="1">IF(CA$14&gt;0,$I40*(CA$14),0)</f>
        <v>4</v>
      </c>
      <c r="CB40" s="76">
        <f ca="1">IF(CB$14&gt;0,$I40*(CB$14),0)</f>
        <v>8</v>
      </c>
      <c r="CC40" s="76"/>
      <c r="CD40" s="76">
        <f ca="1">IF(CD$14&gt;0,$I40*(CD$14),0)</f>
        <v>8</v>
      </c>
      <c r="CE40" s="76">
        <f ca="1">IF(CE$14&gt;0,$I40*(CE$14),0)</f>
        <v>4</v>
      </c>
      <c r="CF40" s="76">
        <f ca="1">IF(CF$14&gt;0,$I40*(CF$14),0)</f>
        <v>0</v>
      </c>
      <c r="CG40" s="76"/>
      <c r="CH40" s="76">
        <f ca="1">IF(CH$14&gt;0,$I40*(CH$14),0)</f>
        <v>4</v>
      </c>
      <c r="CI40" s="76"/>
      <c r="CJ40" s="76"/>
      <c r="CK40" s="76"/>
      <c r="CL40" s="76"/>
      <c r="CM40" s="76"/>
      <c r="CN40" s="76"/>
      <c r="CO40" s="76"/>
      <c r="CP40" s="76">
        <f ca="1">IF(CP$14&gt;0,$I40*(CP$14),0)</f>
        <v>8</v>
      </c>
      <c r="CQ40" s="76">
        <f ca="1">IF(CQ$14&gt;0,$I40*(CQ$14),0)</f>
        <v>4</v>
      </c>
      <c r="CR40" s="76"/>
      <c r="CS40" s="76"/>
      <c r="CT40" s="76">
        <f t="shared" ca="1" si="53"/>
        <v>8</v>
      </c>
      <c r="CU40" s="76">
        <f t="shared" ca="1" si="53"/>
        <v>4</v>
      </c>
      <c r="CV40" s="76">
        <f t="shared" ca="1" si="53"/>
        <v>0</v>
      </c>
      <c r="CW40" s="76">
        <f t="shared" ca="1" si="53"/>
        <v>0</v>
      </c>
      <c r="CX40" s="76">
        <f ca="1">IF(CX$14&gt;0,$I40*(CX$14),0)</f>
        <v>0</v>
      </c>
      <c r="CY40" s="76">
        <f ca="1">IF(CY$14&gt;0,$I40*(CY$14),0)</f>
        <v>0</v>
      </c>
      <c r="CZ40" s="76">
        <f ca="1">IF(CZ$14&gt;0,$I40*(CZ$14),0)</f>
        <v>0</v>
      </c>
      <c r="DA40" s="76">
        <f ca="1">IF(DA$14&gt;0,$I40*(DA$14),0)</f>
        <v>0</v>
      </c>
      <c r="DB40" s="76"/>
      <c r="DC40" s="76">
        <f ca="1">IF(DC$14&gt;0,$I40*(DC$14),0)</f>
        <v>4</v>
      </c>
      <c r="DD40" s="76">
        <f ca="1">IF(DD$14&gt;0,$I40*(DD$14),0)</f>
        <v>0</v>
      </c>
      <c r="DE40" s="76"/>
      <c r="DF40" s="76"/>
      <c r="DG40" s="76">
        <f t="shared" ca="1" si="42"/>
        <v>4</v>
      </c>
      <c r="DH40" s="76">
        <f t="shared" ca="1" si="42"/>
        <v>4</v>
      </c>
      <c r="DI40" s="76">
        <f t="shared" ca="1" si="42"/>
        <v>4</v>
      </c>
      <c r="DJ40" s="76">
        <f t="shared" ca="1" si="42"/>
        <v>0</v>
      </c>
      <c r="DK40" s="76"/>
      <c r="DL40" s="76"/>
      <c r="DM40" s="76">
        <f t="shared" ca="1" si="59"/>
        <v>4</v>
      </c>
      <c r="DN40" s="76">
        <f t="shared" ca="1" si="59"/>
        <v>4</v>
      </c>
      <c r="DO40" s="76">
        <f t="shared" ca="1" si="59"/>
        <v>4</v>
      </c>
      <c r="DP40" s="76">
        <f t="shared" ca="1" si="59"/>
        <v>4</v>
      </c>
      <c r="DQ40" s="76">
        <f t="shared" ca="1" si="59"/>
        <v>4</v>
      </c>
      <c r="DR40" s="76">
        <f t="shared" ca="1" si="59"/>
        <v>4</v>
      </c>
      <c r="DS40" s="76">
        <f t="shared" ca="1" si="59"/>
        <v>4</v>
      </c>
      <c r="DT40" s="76">
        <f t="shared" ca="1" si="59"/>
        <v>0</v>
      </c>
      <c r="DU40" s="76"/>
      <c r="DV40" s="76"/>
      <c r="DW40" s="76"/>
      <c r="DX40" s="76"/>
      <c r="DY40" s="76"/>
      <c r="DZ40" s="76">
        <f ca="1">IF(DZ$14&gt;0,$I40*(DZ$14),0)</f>
        <v>4</v>
      </c>
      <c r="EA40" s="76"/>
      <c r="EB40" s="76">
        <f ca="1">IF(EB$14&gt;0,$I40*(EB$14),0)</f>
        <v>8</v>
      </c>
      <c r="EC40" s="76">
        <f ca="1">IF(EC$14&gt;0,$I40*(EC$14),0)</f>
        <v>4</v>
      </c>
      <c r="ED40" s="76">
        <f ca="1">IF(ED$14&gt;0,$I40*(ED$14),0)</f>
        <v>0</v>
      </c>
      <c r="EE40" s="76">
        <f ca="1">IF(EE$14&gt;0,$I40*(EE$14),0)</f>
        <v>0</v>
      </c>
      <c r="EF40" s="76">
        <f t="shared" ca="1" si="44"/>
        <v>8</v>
      </c>
      <c r="EG40" s="76">
        <f ca="1">IF(EG$14&gt;0,$I40*(EG$14),0)</f>
        <v>4</v>
      </c>
      <c r="EH40" s="76">
        <f ca="1">IF(EH$14&gt;0,$I40*(EH$14),0)</f>
        <v>8</v>
      </c>
      <c r="EI40" s="76"/>
      <c r="EJ40" s="76"/>
      <c r="EK40" s="76"/>
      <c r="EL40" s="76">
        <f t="shared" ca="1" si="17"/>
        <v>0</v>
      </c>
      <c r="EM40" s="76"/>
      <c r="EN40" s="76"/>
      <c r="EO40" s="76"/>
      <c r="EP40" s="76"/>
      <c r="EQ40" s="76"/>
      <c r="ER40" s="76"/>
      <c r="ES40" s="76"/>
      <c r="ET40" s="76"/>
      <c r="EU40" s="76"/>
      <c r="EV40" s="76"/>
      <c r="EW40" s="76"/>
      <c r="EX40" s="76"/>
      <c r="EY40" s="76"/>
      <c r="EZ40" s="76"/>
      <c r="FA40" s="76"/>
      <c r="FB40" s="76"/>
    </row>
    <row r="41" spans="2:158" ht="104" x14ac:dyDescent="0.25">
      <c r="B41" s="104" t="s">
        <v>13</v>
      </c>
      <c r="C41" s="104" t="s">
        <v>425</v>
      </c>
      <c r="D41" s="16" t="s">
        <v>434</v>
      </c>
      <c r="E41" s="15">
        <v>2</v>
      </c>
      <c r="F41" s="100" t="s">
        <v>549</v>
      </c>
      <c r="G41" s="71" t="s">
        <v>395</v>
      </c>
      <c r="H41" s="71">
        <f t="shared" si="10"/>
        <v>3</v>
      </c>
      <c r="I41" s="71">
        <f t="shared" ref="I41" si="61">H41*E41</f>
        <v>6</v>
      </c>
      <c r="J41" s="92">
        <f t="shared" ca="1" si="11"/>
        <v>18</v>
      </c>
      <c r="K41" s="76">
        <f t="shared" ca="1" si="37"/>
        <v>6</v>
      </c>
      <c r="L41" s="76">
        <f t="shared" ca="1" si="37"/>
        <v>6</v>
      </c>
      <c r="M41" s="76">
        <f t="shared" ca="1" si="38"/>
        <v>6</v>
      </c>
      <c r="N41" s="76"/>
      <c r="O41" s="76">
        <f t="shared" ca="1" si="54"/>
        <v>18</v>
      </c>
      <c r="P41" s="76">
        <f t="shared" ca="1" si="54"/>
        <v>0</v>
      </c>
      <c r="Q41" s="76">
        <f t="shared" ca="1" si="39"/>
        <v>12</v>
      </c>
      <c r="R41" s="76">
        <f t="shared" ca="1" si="39"/>
        <v>12</v>
      </c>
      <c r="S41" s="76"/>
      <c r="T41" s="76"/>
      <c r="U41" s="76">
        <f ca="1">IF(U$14&gt;0,$I41*(U$14),0)</f>
        <v>6</v>
      </c>
      <c r="V41" s="76">
        <f t="shared" ref="V41:W41" ca="1" si="62">IF(V$14&gt;0,$I41*(V$14),0)</f>
        <v>12</v>
      </c>
      <c r="W41" s="76">
        <f t="shared" ca="1" si="62"/>
        <v>6</v>
      </c>
      <c r="X41" s="76"/>
      <c r="Y41" s="76">
        <f ca="1">IF(Y$14&gt;0,$I41*(Y$14),0)</f>
        <v>6</v>
      </c>
      <c r="Z41" s="76"/>
      <c r="AA41" s="76">
        <f t="shared" ref="AA41:AB50" ca="1" si="63">IF(AA$14&gt;0,$I41*(AA$14),0)</f>
        <v>6</v>
      </c>
      <c r="AB41" s="76">
        <f t="shared" ca="1" si="63"/>
        <v>12</v>
      </c>
      <c r="AC41" s="76">
        <f t="shared" ca="1" si="40"/>
        <v>12</v>
      </c>
      <c r="AD41" s="76"/>
      <c r="AE41" s="76">
        <f t="shared" ca="1" si="60"/>
        <v>12</v>
      </c>
      <c r="AF41" s="76">
        <f t="shared" ca="1" si="60"/>
        <v>6</v>
      </c>
      <c r="AG41" s="76">
        <f t="shared" ca="1" si="60"/>
        <v>6</v>
      </c>
      <c r="AH41" s="76"/>
      <c r="AI41" s="76"/>
      <c r="AJ41" s="76"/>
      <c r="AK41" s="76">
        <f t="shared" ref="AK41:AQ41" ca="1" si="64">IF(AK$14&gt;0,$I41*(AK$14),0)</f>
        <v>12</v>
      </c>
      <c r="AL41" s="76">
        <f t="shared" ca="1" si="64"/>
        <v>6</v>
      </c>
      <c r="AM41" s="76">
        <f t="shared" ca="1" si="64"/>
        <v>6</v>
      </c>
      <c r="AN41" s="76">
        <f t="shared" ca="1" si="64"/>
        <v>12</v>
      </c>
      <c r="AO41" s="76">
        <f t="shared" ca="1" si="64"/>
        <v>12</v>
      </c>
      <c r="AP41" s="76">
        <f t="shared" ca="1" si="64"/>
        <v>6</v>
      </c>
      <c r="AQ41" s="76">
        <f t="shared" ca="1" si="64"/>
        <v>6</v>
      </c>
      <c r="AR41" s="76"/>
      <c r="AS41" s="76">
        <f ca="1">IF(AS$14&gt;0,$I41*(AS$14),0)</f>
        <v>6</v>
      </c>
      <c r="AT41" s="76">
        <f ca="1">IF(AT$14&gt;0,$I41*(AT$14),0)</f>
        <v>6</v>
      </c>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f ca="1">IF(BZ$14&gt;0,$I41*(BZ$14),0)</f>
        <v>6</v>
      </c>
      <c r="CA41" s="76">
        <f t="shared" ref="CA41:CC41" ca="1" si="65">IF(CA$14&gt;0,$I41*(CA$14),0)</f>
        <v>6</v>
      </c>
      <c r="CB41" s="76">
        <f t="shared" ca="1" si="65"/>
        <v>12</v>
      </c>
      <c r="CC41" s="76">
        <f t="shared" ca="1" si="65"/>
        <v>6</v>
      </c>
      <c r="CD41" s="76">
        <f t="shared" ref="CD41:CF58" ca="1" si="66">IF(CD$14&gt;0,$I41*(CD$14),0)</f>
        <v>12</v>
      </c>
      <c r="CE41" s="76">
        <f t="shared" ca="1" si="66"/>
        <v>6</v>
      </c>
      <c r="CF41" s="76">
        <f t="shared" ca="1" si="66"/>
        <v>0</v>
      </c>
      <c r="CG41" s="76">
        <f ca="1">IF(CG$14&gt;0,$I41*(CG$14),0)</f>
        <v>12</v>
      </c>
      <c r="CH41" s="76">
        <f ca="1">IF(CH$14&gt;0,$I41*(CH$14),0)</f>
        <v>6</v>
      </c>
      <c r="CI41" s="76">
        <f ca="1">IF(CI$14&gt;0,$I41*(CI$14),0)</f>
        <v>12</v>
      </c>
      <c r="CJ41" s="76"/>
      <c r="CK41" s="76">
        <f t="shared" ref="CK41:CL41" ca="1" si="67">IF(CK$14&gt;0,$I41*(CK$14),0)</f>
        <v>12</v>
      </c>
      <c r="CL41" s="76">
        <f t="shared" ca="1" si="67"/>
        <v>6</v>
      </c>
      <c r="CM41" s="76"/>
      <c r="CN41" s="76"/>
      <c r="CO41" s="76"/>
      <c r="CP41" s="76"/>
      <c r="CQ41" s="76"/>
      <c r="CR41" s="76"/>
      <c r="CS41" s="76"/>
      <c r="CT41" s="76">
        <f t="shared" ref="CT41:CY41" ca="1" si="68">IF(CT$14&gt;0,$I41*(CT$14),0)</f>
        <v>12</v>
      </c>
      <c r="CU41" s="76">
        <f t="shared" ca="1" si="68"/>
        <v>6</v>
      </c>
      <c r="CV41" s="76">
        <f t="shared" ca="1" si="68"/>
        <v>0</v>
      </c>
      <c r="CW41" s="76">
        <f t="shared" ca="1" si="68"/>
        <v>0</v>
      </c>
      <c r="CX41" s="76">
        <f t="shared" ca="1" si="68"/>
        <v>0</v>
      </c>
      <c r="CY41" s="76">
        <f t="shared" ca="1" si="68"/>
        <v>0</v>
      </c>
      <c r="CZ41" s="76"/>
      <c r="DA41" s="76">
        <f ca="1">IF(DA$14&gt;0,$I41*(DA$14),0)</f>
        <v>0</v>
      </c>
      <c r="DB41" s="76"/>
      <c r="DC41" s="76">
        <f ca="1">IF(DC$14&gt;0,$I41*(DC$14),0)</f>
        <v>6</v>
      </c>
      <c r="DD41" s="76"/>
      <c r="DE41" s="76"/>
      <c r="DF41" s="76"/>
      <c r="DG41" s="76">
        <f t="shared" ca="1" si="42"/>
        <v>6</v>
      </c>
      <c r="DH41" s="76">
        <f t="shared" ca="1" si="42"/>
        <v>6</v>
      </c>
      <c r="DI41" s="76">
        <f t="shared" ca="1" si="42"/>
        <v>6</v>
      </c>
      <c r="DJ41" s="76">
        <f t="shared" ca="1" si="42"/>
        <v>0</v>
      </c>
      <c r="DK41" s="76"/>
      <c r="DL41" s="76"/>
      <c r="DM41" s="76">
        <f t="shared" ca="1" si="59"/>
        <v>6</v>
      </c>
      <c r="DN41" s="76">
        <f t="shared" ca="1" si="59"/>
        <v>6</v>
      </c>
      <c r="DO41" s="76">
        <f t="shared" ca="1" si="59"/>
        <v>6</v>
      </c>
      <c r="DP41" s="76">
        <f t="shared" ca="1" si="59"/>
        <v>6</v>
      </c>
      <c r="DQ41" s="76">
        <f t="shared" ca="1" si="59"/>
        <v>6</v>
      </c>
      <c r="DR41" s="76">
        <f t="shared" ca="1" si="59"/>
        <v>6</v>
      </c>
      <c r="DS41" s="76">
        <f t="shared" ca="1" si="59"/>
        <v>6</v>
      </c>
      <c r="DT41" s="76">
        <f t="shared" ca="1" si="59"/>
        <v>0</v>
      </c>
      <c r="DU41" s="76"/>
      <c r="DV41" s="76"/>
      <c r="DW41" s="76"/>
      <c r="DX41" s="76"/>
      <c r="DY41" s="76"/>
      <c r="DZ41" s="76">
        <f ca="1">IF(DZ$14&gt;0,$I41*(DZ$14),0)</f>
        <v>6</v>
      </c>
      <c r="EA41" s="76"/>
      <c r="EB41" s="76">
        <f ca="1">IF(EB$14&gt;0,$I41*(EB$14),0)</f>
        <v>12</v>
      </c>
      <c r="EC41" s="76">
        <f ca="1">IF(EC$14&gt;0,$I41*(EC$14),0)</f>
        <v>6</v>
      </c>
      <c r="ED41" s="76"/>
      <c r="EE41" s="76">
        <f ca="1">IF(EE$14&gt;0,$I41*(EE$14),0)</f>
        <v>0</v>
      </c>
      <c r="EF41" s="76">
        <f t="shared" ca="1" si="44"/>
        <v>12</v>
      </c>
      <c r="EG41" s="76"/>
      <c r="EH41" s="76"/>
      <c r="EI41" s="76"/>
      <c r="EJ41" s="76"/>
      <c r="EK41" s="76">
        <f ca="1">IF(EK$14&gt;0,$I41*(EK$14),0)</f>
        <v>0</v>
      </c>
      <c r="EL41" s="76">
        <f t="shared" ca="1" si="17"/>
        <v>0</v>
      </c>
      <c r="EM41" s="76">
        <f t="shared" ca="1" si="17"/>
        <v>0</v>
      </c>
      <c r="EN41" s="76"/>
      <c r="EO41" s="76"/>
      <c r="EP41" s="76"/>
      <c r="EQ41" s="76"/>
      <c r="ER41" s="76"/>
      <c r="ES41" s="76">
        <f ca="1">IF(ES$14&gt;0,$I41*(ES$14),0)</f>
        <v>0</v>
      </c>
      <c r="ET41" s="76">
        <f ca="1">IF(ET$14&gt;0,$I41*(ET$14),0)</f>
        <v>0</v>
      </c>
      <c r="EU41" s="76"/>
      <c r="EV41" s="76"/>
      <c r="EW41" s="76"/>
      <c r="EX41" s="76"/>
      <c r="EY41" s="76">
        <f ca="1">IF(EY$14&gt;0,$I41*(EY$14),0)</f>
        <v>0</v>
      </c>
      <c r="EZ41" s="76"/>
      <c r="FA41" s="76">
        <f ca="1">IF(FA$14&gt;0,$I41*(FA$14),0)</f>
        <v>0</v>
      </c>
      <c r="FB41" s="76">
        <f ca="1">IF(FB$14&gt;0,$I41*(FB$14),0)</f>
        <v>0</v>
      </c>
    </row>
    <row r="42" spans="2:158" ht="26" x14ac:dyDescent="0.25">
      <c r="B42" s="84" t="s">
        <v>13</v>
      </c>
      <c r="C42" s="84" t="s">
        <v>435</v>
      </c>
      <c r="D42" s="16" t="s">
        <v>436</v>
      </c>
      <c r="E42" s="15">
        <v>1</v>
      </c>
      <c r="F42" s="100" t="s">
        <v>540</v>
      </c>
      <c r="G42" s="71" t="s">
        <v>394</v>
      </c>
      <c r="H42" s="71">
        <f t="shared" si="10"/>
        <v>3</v>
      </c>
      <c r="I42" s="71">
        <f t="shared" si="18"/>
        <v>3</v>
      </c>
      <c r="J42" s="92">
        <f t="shared" ca="1" si="11"/>
        <v>9</v>
      </c>
      <c r="K42" s="76">
        <f t="shared" ca="1" si="37"/>
        <v>3</v>
      </c>
      <c r="L42" s="76">
        <f t="shared" ca="1" si="37"/>
        <v>3</v>
      </c>
      <c r="M42" s="76">
        <f t="shared" ca="1" si="38"/>
        <v>3</v>
      </c>
      <c r="N42" s="76"/>
      <c r="O42" s="76"/>
      <c r="P42" s="76"/>
      <c r="Q42" s="76">
        <f t="shared" ca="1" si="39"/>
        <v>6</v>
      </c>
      <c r="R42" s="76"/>
      <c r="S42" s="76"/>
      <c r="T42" s="76"/>
      <c r="U42" s="76"/>
      <c r="V42" s="76"/>
      <c r="W42" s="76"/>
      <c r="X42" s="76"/>
      <c r="Y42" s="76"/>
      <c r="Z42" s="76"/>
      <c r="AA42" s="76">
        <f t="shared" ca="1" si="40"/>
        <v>3</v>
      </c>
      <c r="AB42" s="76">
        <f t="shared" ca="1" si="40"/>
        <v>6</v>
      </c>
      <c r="AC42" s="76">
        <f t="shared" ca="1" si="40"/>
        <v>6</v>
      </c>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f ca="1">IF(BI$14&gt;0,$I42*(BI$14),0)</f>
        <v>0</v>
      </c>
      <c r="BJ42" s="76">
        <f ca="1">IF(BJ$14&gt;0,$I42*(BJ$14),0)</f>
        <v>3</v>
      </c>
      <c r="BK42" s="76"/>
      <c r="BL42" s="76">
        <f ca="1">IF(BL$14&gt;0,$I42*(BL$14),0)</f>
        <v>6</v>
      </c>
      <c r="BM42" s="76"/>
      <c r="BN42" s="76">
        <f ca="1">IF(BN$14&gt;0,$I42*(BN$14),0)</f>
        <v>6</v>
      </c>
      <c r="BO42" s="76"/>
      <c r="BP42" s="76"/>
      <c r="BQ42" s="76"/>
      <c r="BR42" s="76">
        <f ca="1">IF(BR$14&gt;0,$I42*(BR$14),0)</f>
        <v>6</v>
      </c>
      <c r="BS42" s="76">
        <f ca="1">IF(BS$14&gt;0,$I42*(BS$14),0)</f>
        <v>3</v>
      </c>
      <c r="BT42" s="76"/>
      <c r="BU42" s="76"/>
      <c r="BV42" s="76"/>
      <c r="BW42" s="76"/>
      <c r="BX42" s="76"/>
      <c r="BY42" s="76"/>
      <c r="BZ42" s="76">
        <f t="shared" ref="BZ42:BZ48" ca="1" si="69">IF(BZ$14&gt;0,$I42*(BZ$14),0)</f>
        <v>3</v>
      </c>
      <c r="CA42" s="76"/>
      <c r="CB42" s="76"/>
      <c r="CC42" s="76"/>
      <c r="CD42" s="76">
        <f t="shared" ca="1" si="66"/>
        <v>6</v>
      </c>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f ca="1">IF(DH$14&gt;0,$I42*(DH$14),0)</f>
        <v>3</v>
      </c>
      <c r="DI42" s="76">
        <f ca="1">IF(DI$14&gt;0,$I42*(DI$14),0)</f>
        <v>3</v>
      </c>
      <c r="DJ42" s="76">
        <f ca="1">IF(DJ$14&gt;0,$I42*(DJ$14),0)</f>
        <v>0</v>
      </c>
      <c r="DK42" s="76"/>
      <c r="DL42" s="76"/>
      <c r="DM42" s="76">
        <f t="shared" ca="1" si="59"/>
        <v>3</v>
      </c>
      <c r="DN42" s="76">
        <f t="shared" ca="1" si="59"/>
        <v>3</v>
      </c>
      <c r="DO42" s="76">
        <f t="shared" ca="1" si="59"/>
        <v>3</v>
      </c>
      <c r="DP42" s="76">
        <f t="shared" ca="1" si="59"/>
        <v>3</v>
      </c>
      <c r="DQ42" s="76">
        <f t="shared" ca="1" si="59"/>
        <v>3</v>
      </c>
      <c r="DR42" s="76">
        <f t="shared" ca="1" si="59"/>
        <v>3</v>
      </c>
      <c r="DS42" s="76">
        <f t="shared" ca="1" si="59"/>
        <v>3</v>
      </c>
      <c r="DT42" s="76">
        <f t="shared" ca="1" si="59"/>
        <v>0</v>
      </c>
      <c r="DU42" s="76">
        <f t="shared" ref="DU42:DY43" ca="1" si="70">IF(DU$14&gt;0,$I42*(DU$14),0)</f>
        <v>6</v>
      </c>
      <c r="DV42" s="76">
        <f t="shared" ca="1" si="70"/>
        <v>6</v>
      </c>
      <c r="DW42" s="76">
        <f t="shared" ca="1" si="70"/>
        <v>9</v>
      </c>
      <c r="DX42" s="76">
        <f t="shared" ca="1" si="70"/>
        <v>6</v>
      </c>
      <c r="DY42" s="76">
        <f t="shared" ca="1" si="70"/>
        <v>0</v>
      </c>
      <c r="DZ42" s="76"/>
      <c r="EA42" s="76"/>
      <c r="EB42" s="76"/>
      <c r="EC42" s="76"/>
      <c r="ED42" s="76"/>
      <c r="EE42" s="76"/>
      <c r="EF42" s="76">
        <f t="shared" ca="1" si="44"/>
        <v>6</v>
      </c>
      <c r="EG42" s="76"/>
      <c r="EH42" s="76"/>
      <c r="EI42" s="76"/>
      <c r="EJ42" s="76"/>
      <c r="EK42" s="76"/>
      <c r="EL42" s="76">
        <f t="shared" ca="1" si="17"/>
        <v>0</v>
      </c>
      <c r="EM42" s="76"/>
      <c r="EN42" s="76"/>
      <c r="EO42" s="76"/>
      <c r="EP42" s="76"/>
      <c r="EQ42" s="76"/>
      <c r="ER42" s="76"/>
      <c r="ES42" s="76"/>
      <c r="ET42" s="76"/>
      <c r="EU42" s="76"/>
      <c r="EV42" s="76"/>
      <c r="EW42" s="76"/>
      <c r="EX42" s="76"/>
      <c r="EY42" s="76"/>
      <c r="EZ42" s="76"/>
      <c r="FA42" s="76"/>
      <c r="FB42" s="76"/>
    </row>
    <row r="43" spans="2:158" ht="26" x14ac:dyDescent="0.25">
      <c r="B43" s="84" t="s">
        <v>13</v>
      </c>
      <c r="C43" s="104" t="s">
        <v>435</v>
      </c>
      <c r="D43" s="16" t="s">
        <v>437</v>
      </c>
      <c r="E43" s="15">
        <v>1</v>
      </c>
      <c r="F43" s="100" t="s">
        <v>540</v>
      </c>
      <c r="G43" s="71" t="s">
        <v>394</v>
      </c>
      <c r="H43" s="71">
        <f t="shared" si="10"/>
        <v>3</v>
      </c>
      <c r="I43" s="71">
        <f t="shared" si="18"/>
        <v>3</v>
      </c>
      <c r="J43" s="92">
        <f t="shared" ca="1" si="11"/>
        <v>9</v>
      </c>
      <c r="K43" s="76">
        <f t="shared" ca="1" si="37"/>
        <v>3</v>
      </c>
      <c r="L43" s="76">
        <f t="shared" ca="1" si="37"/>
        <v>3</v>
      </c>
      <c r="M43" s="76">
        <f t="shared" ca="1" si="38"/>
        <v>3</v>
      </c>
      <c r="N43" s="76"/>
      <c r="O43" s="76"/>
      <c r="P43" s="76"/>
      <c r="Q43" s="76">
        <f t="shared" ca="1" si="39"/>
        <v>6</v>
      </c>
      <c r="R43" s="76"/>
      <c r="S43" s="76">
        <f ca="1">IF(S$14&gt;0,$I43*(S$14),0)</f>
        <v>0</v>
      </c>
      <c r="T43" s="76"/>
      <c r="U43" s="76"/>
      <c r="V43" s="76"/>
      <c r="W43" s="76"/>
      <c r="X43" s="76"/>
      <c r="Y43" s="76"/>
      <c r="Z43" s="76"/>
      <c r="AA43" s="76">
        <f t="shared" ca="1" si="63"/>
        <v>3</v>
      </c>
      <c r="AB43" s="76">
        <f t="shared" ca="1" si="63"/>
        <v>6</v>
      </c>
      <c r="AC43" s="76"/>
      <c r="AD43" s="76"/>
      <c r="AE43" s="76"/>
      <c r="AF43" s="76"/>
      <c r="AG43" s="76"/>
      <c r="AH43" s="76"/>
      <c r="AI43" s="76"/>
      <c r="AJ43" s="76">
        <f ca="1">IF(AJ$14&gt;0,$I43*(AJ$14),0)</f>
        <v>6</v>
      </c>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f ca="1">IF(BI$14&gt;0,$I43*(BI$14),0)</f>
        <v>0</v>
      </c>
      <c r="BJ43" s="76">
        <f ca="1">IF(BJ$14&gt;0,$I43*(BJ$14),0)</f>
        <v>3</v>
      </c>
      <c r="BK43" s="76"/>
      <c r="BL43" s="76">
        <f ca="1">IF(BL$14&gt;0,$I43*(BL$14),0)</f>
        <v>6</v>
      </c>
      <c r="BM43" s="76"/>
      <c r="BN43" s="76">
        <f ca="1">IF(BN$14&gt;0,$I43*(BN$14),0)</f>
        <v>6</v>
      </c>
      <c r="BO43" s="76"/>
      <c r="BP43" s="76"/>
      <c r="BQ43" s="76"/>
      <c r="BR43" s="76"/>
      <c r="BS43" s="76"/>
      <c r="BT43" s="76"/>
      <c r="BU43" s="76"/>
      <c r="BV43" s="76"/>
      <c r="BW43" s="76"/>
      <c r="BX43" s="76"/>
      <c r="BY43" s="76"/>
      <c r="BZ43" s="76">
        <f t="shared" ca="1" si="69"/>
        <v>3</v>
      </c>
      <c r="CA43" s="76"/>
      <c r="CB43" s="76"/>
      <c r="CC43" s="76"/>
      <c r="CD43" s="76">
        <f t="shared" ca="1" si="66"/>
        <v>6</v>
      </c>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c r="DM43" s="76">
        <f t="shared" ca="1" si="59"/>
        <v>3</v>
      </c>
      <c r="DN43" s="76">
        <f t="shared" ca="1" si="59"/>
        <v>3</v>
      </c>
      <c r="DO43" s="76">
        <f t="shared" ca="1" si="59"/>
        <v>3</v>
      </c>
      <c r="DP43" s="76">
        <f t="shared" ca="1" si="59"/>
        <v>3</v>
      </c>
      <c r="DQ43" s="76">
        <f t="shared" ca="1" si="59"/>
        <v>3</v>
      </c>
      <c r="DR43" s="76">
        <f t="shared" ca="1" si="59"/>
        <v>3</v>
      </c>
      <c r="DS43" s="76">
        <f t="shared" ca="1" si="59"/>
        <v>3</v>
      </c>
      <c r="DT43" s="76">
        <f t="shared" ca="1" si="59"/>
        <v>0</v>
      </c>
      <c r="DU43" s="76">
        <f t="shared" ca="1" si="70"/>
        <v>6</v>
      </c>
      <c r="DV43" s="76">
        <f t="shared" ca="1" si="70"/>
        <v>6</v>
      </c>
      <c r="DW43" s="76">
        <f t="shared" ca="1" si="70"/>
        <v>9</v>
      </c>
      <c r="DX43" s="76">
        <f t="shared" ca="1" si="70"/>
        <v>6</v>
      </c>
      <c r="DY43" s="76">
        <f t="shared" ca="1" si="70"/>
        <v>0</v>
      </c>
      <c r="DZ43" s="76"/>
      <c r="EA43" s="76"/>
      <c r="EB43" s="76"/>
      <c r="EC43" s="76"/>
      <c r="ED43" s="76"/>
      <c r="EE43" s="76"/>
      <c r="EF43" s="76">
        <f t="shared" ca="1" si="44"/>
        <v>6</v>
      </c>
      <c r="EG43" s="76"/>
      <c r="EH43" s="76"/>
      <c r="EI43" s="76"/>
      <c r="EJ43" s="76"/>
      <c r="EK43" s="76"/>
      <c r="EL43" s="76">
        <f t="shared" ca="1" si="17"/>
        <v>0</v>
      </c>
      <c r="EM43" s="76"/>
      <c r="EN43" s="76"/>
      <c r="EO43" s="76"/>
      <c r="EP43" s="76"/>
      <c r="EQ43" s="76"/>
      <c r="ER43" s="76"/>
      <c r="ES43" s="76"/>
      <c r="ET43" s="76"/>
      <c r="EU43" s="76"/>
      <c r="EV43" s="76"/>
      <c r="EW43" s="76"/>
      <c r="EX43" s="76"/>
      <c r="EY43" s="76"/>
      <c r="EZ43" s="76"/>
      <c r="FA43" s="76"/>
      <c r="FB43" s="76"/>
    </row>
    <row r="44" spans="2:158" ht="26" x14ac:dyDescent="0.25">
      <c r="B44" s="84" t="s">
        <v>13</v>
      </c>
      <c r="C44" s="104" t="s">
        <v>435</v>
      </c>
      <c r="D44" s="16" t="s">
        <v>438</v>
      </c>
      <c r="E44" s="15">
        <v>3</v>
      </c>
      <c r="F44" s="48" t="s">
        <v>550</v>
      </c>
      <c r="G44" s="71" t="s">
        <v>395</v>
      </c>
      <c r="H44" s="71">
        <f t="shared" si="10"/>
        <v>3</v>
      </c>
      <c r="I44" s="71">
        <f t="shared" si="18"/>
        <v>9</v>
      </c>
      <c r="J44" s="92">
        <f t="shared" ca="1" si="11"/>
        <v>27</v>
      </c>
      <c r="K44" s="76">
        <f t="shared" ca="1" si="37"/>
        <v>9</v>
      </c>
      <c r="L44" s="76">
        <f t="shared" ca="1" si="37"/>
        <v>9</v>
      </c>
      <c r="M44" s="76">
        <f t="shared" ca="1" si="38"/>
        <v>9</v>
      </c>
      <c r="N44" s="76"/>
      <c r="O44" s="76"/>
      <c r="P44" s="76">
        <f ca="1">IF(P$14&gt;0,$I44*(P$14),0)</f>
        <v>0</v>
      </c>
      <c r="Q44" s="76">
        <f t="shared" ca="1" si="39"/>
        <v>18</v>
      </c>
      <c r="R44" s="76">
        <f t="shared" ref="R44:R56" ca="1" si="71">IF(R$14&gt;0,$I44*(R$14),0)</f>
        <v>18</v>
      </c>
      <c r="S44" s="76"/>
      <c r="T44" s="76"/>
      <c r="U44" s="76">
        <f t="shared" ref="U44:Y46" ca="1" si="72">IF(U$14&gt;0,$I44*(U$14),0)</f>
        <v>9</v>
      </c>
      <c r="V44" s="76">
        <f t="shared" ca="1" si="72"/>
        <v>18</v>
      </c>
      <c r="W44" s="76">
        <f t="shared" ca="1" si="72"/>
        <v>9</v>
      </c>
      <c r="X44" s="76">
        <f t="shared" ca="1" si="72"/>
        <v>9</v>
      </c>
      <c r="Y44" s="76">
        <f t="shared" ca="1" si="72"/>
        <v>9</v>
      </c>
      <c r="Z44" s="76"/>
      <c r="AA44" s="76">
        <f t="shared" ca="1" si="63"/>
        <v>9</v>
      </c>
      <c r="AB44" s="76">
        <f t="shared" ca="1" si="63"/>
        <v>18</v>
      </c>
      <c r="AC44" s="76"/>
      <c r="AD44" s="76"/>
      <c r="AE44" s="76"/>
      <c r="AF44" s="76"/>
      <c r="AG44" s="76"/>
      <c r="AH44" s="76"/>
      <c r="AI44" s="76"/>
      <c r="AJ44" s="76"/>
      <c r="AK44" s="76"/>
      <c r="AL44" s="76"/>
      <c r="AM44" s="76"/>
      <c r="AN44" s="76"/>
      <c r="AO44" s="76"/>
      <c r="AP44" s="76"/>
      <c r="AQ44" s="76"/>
      <c r="AR44" s="76"/>
      <c r="AS44" s="76"/>
      <c r="AT44" s="76"/>
      <c r="AU44" s="76"/>
      <c r="AV44" s="76"/>
      <c r="AW44" s="76"/>
      <c r="AX44" s="76">
        <f ca="1">IF(AX$14&gt;0,$I44*(AX$14),0)</f>
        <v>18</v>
      </c>
      <c r="AY44" s="76"/>
      <c r="AZ44" s="76"/>
      <c r="BA44" s="76"/>
      <c r="BB44" s="76"/>
      <c r="BC44" s="76"/>
      <c r="BD44" s="76"/>
      <c r="BE44" s="76"/>
      <c r="BF44" s="76"/>
      <c r="BG44" s="76"/>
      <c r="BH44" s="76"/>
      <c r="BI44" s="76"/>
      <c r="BJ44" s="76"/>
      <c r="BK44" s="76"/>
      <c r="BL44" s="76"/>
      <c r="BM44" s="76"/>
      <c r="BN44" s="76"/>
      <c r="BO44" s="76"/>
      <c r="BP44" s="76"/>
      <c r="BQ44" s="76"/>
      <c r="BR44" s="76"/>
      <c r="BS44" s="76"/>
      <c r="BT44" s="76">
        <f t="shared" ref="BT44:BU46" ca="1" si="73">IF(BT$14&gt;0,$I44*(BT$14),0)</f>
        <v>27</v>
      </c>
      <c r="BU44" s="76">
        <f t="shared" ca="1" si="73"/>
        <v>18</v>
      </c>
      <c r="BV44" s="76"/>
      <c r="BW44" s="76"/>
      <c r="BX44" s="76"/>
      <c r="BY44" s="76"/>
      <c r="BZ44" s="76">
        <f t="shared" ca="1" si="69"/>
        <v>9</v>
      </c>
      <c r="CA44" s="76">
        <f t="shared" ref="CA44:CC46" ca="1" si="74">IF(CA$14&gt;0,$I44*(CA$14),0)</f>
        <v>9</v>
      </c>
      <c r="CB44" s="76">
        <f t="shared" ca="1" si="74"/>
        <v>18</v>
      </c>
      <c r="CC44" s="76">
        <f t="shared" ca="1" si="74"/>
        <v>9</v>
      </c>
      <c r="CD44" s="76">
        <f t="shared" ca="1" si="66"/>
        <v>18</v>
      </c>
      <c r="CE44" s="76">
        <f t="shared" ref="CE44:CI46" ca="1" si="75">IF(CE$14&gt;0,$I44*(CE$14),0)</f>
        <v>9</v>
      </c>
      <c r="CF44" s="76">
        <f t="shared" ca="1" si="75"/>
        <v>0</v>
      </c>
      <c r="CG44" s="76">
        <f t="shared" ca="1" si="75"/>
        <v>18</v>
      </c>
      <c r="CH44" s="76">
        <f t="shared" ca="1" si="75"/>
        <v>9</v>
      </c>
      <c r="CI44" s="76">
        <f t="shared" ca="1" si="75"/>
        <v>18</v>
      </c>
      <c r="CJ44" s="76"/>
      <c r="CK44" s="76"/>
      <c r="CL44" s="76"/>
      <c r="CM44" s="76"/>
      <c r="CN44" s="76"/>
      <c r="CO44" s="76"/>
      <c r="CP44" s="76"/>
      <c r="CQ44" s="76"/>
      <c r="CR44" s="76"/>
      <c r="CS44" s="76"/>
      <c r="CT44" s="76">
        <f ca="1">IF(CT$14&gt;0,$I44*(CT$14),0)</f>
        <v>18</v>
      </c>
      <c r="CU44" s="76"/>
      <c r="CV44" s="76"/>
      <c r="CW44" s="76">
        <f t="shared" ref="CW44:CY46" ca="1" si="76">IF(CW$14&gt;0,$I44*(CW$14),0)</f>
        <v>0</v>
      </c>
      <c r="CX44" s="76">
        <f t="shared" ca="1" si="76"/>
        <v>0</v>
      </c>
      <c r="CY44" s="76">
        <f t="shared" ca="1" si="76"/>
        <v>0</v>
      </c>
      <c r="CZ44" s="76"/>
      <c r="DA44" s="76">
        <f t="shared" ref="DA44:DD46" ca="1" si="77">IF(DA$14&gt;0,$I44*(DA$14),0)</f>
        <v>0</v>
      </c>
      <c r="DB44" s="76">
        <f t="shared" ca="1" si="77"/>
        <v>0</v>
      </c>
      <c r="DC44" s="76">
        <f t="shared" ca="1" si="77"/>
        <v>9</v>
      </c>
      <c r="DD44" s="76">
        <f t="shared" ca="1" si="77"/>
        <v>0</v>
      </c>
      <c r="DE44" s="76"/>
      <c r="DF44" s="76"/>
      <c r="DG44" s="76">
        <f t="shared" ref="DG44:DJ46" ca="1" si="78">IF(DG$14&gt;0,$I44*(DG$14),0)</f>
        <v>9</v>
      </c>
      <c r="DH44" s="76">
        <f t="shared" ca="1" si="78"/>
        <v>9</v>
      </c>
      <c r="DI44" s="76">
        <f t="shared" ca="1" si="78"/>
        <v>9</v>
      </c>
      <c r="DJ44" s="76">
        <f t="shared" ca="1" si="78"/>
        <v>0</v>
      </c>
      <c r="DK44" s="76"/>
      <c r="DL44" s="76"/>
      <c r="DM44" s="76">
        <f t="shared" ca="1" si="59"/>
        <v>9</v>
      </c>
      <c r="DN44" s="76">
        <f t="shared" ca="1" si="59"/>
        <v>9</v>
      </c>
      <c r="DO44" s="76">
        <f t="shared" ca="1" si="59"/>
        <v>9</v>
      </c>
      <c r="DP44" s="76">
        <f t="shared" ca="1" si="59"/>
        <v>9</v>
      </c>
      <c r="DQ44" s="76">
        <f t="shared" ca="1" si="59"/>
        <v>9</v>
      </c>
      <c r="DR44" s="76">
        <f t="shared" ca="1" si="59"/>
        <v>9</v>
      </c>
      <c r="DS44" s="76">
        <f t="shared" ca="1" si="59"/>
        <v>9</v>
      </c>
      <c r="DT44" s="76">
        <f t="shared" ca="1" si="59"/>
        <v>0</v>
      </c>
      <c r="DU44" s="76"/>
      <c r="DV44" s="76"/>
      <c r="DW44" s="76"/>
      <c r="DX44" s="76"/>
      <c r="DY44" s="76"/>
      <c r="DZ44" s="76"/>
      <c r="EA44" s="76"/>
      <c r="EB44" s="76"/>
      <c r="EC44" s="76"/>
      <c r="ED44" s="76"/>
      <c r="EE44" s="76"/>
      <c r="EF44" s="76">
        <f t="shared" ca="1" si="44"/>
        <v>18</v>
      </c>
      <c r="EG44" s="76"/>
      <c r="EH44" s="76">
        <f ca="1">IF(EH$14&gt;0,$I44*(EH$14),0)</f>
        <v>18</v>
      </c>
      <c r="EI44" s="76"/>
      <c r="EJ44" s="76"/>
      <c r="EK44" s="76">
        <f ca="1">IF(EK$14&gt;0,$I44*(EK$14),0)</f>
        <v>0</v>
      </c>
      <c r="EL44" s="76">
        <f t="shared" ca="1" si="17"/>
        <v>0</v>
      </c>
      <c r="EM44" s="76">
        <f ca="1">IF(EM$14&gt;0,$I44*(EM$14),0)</f>
        <v>0</v>
      </c>
      <c r="EN44" s="76"/>
      <c r="EO44" s="76"/>
      <c r="EP44" s="76"/>
      <c r="EQ44" s="76"/>
      <c r="ER44" s="76"/>
      <c r="ES44" s="76">
        <f t="shared" ref="ES44:ET48" ca="1" si="79">IF(ES$14&gt;0,$I44*(ES$14),0)</f>
        <v>0</v>
      </c>
      <c r="ET44" s="76">
        <f t="shared" ca="1" si="79"/>
        <v>0</v>
      </c>
      <c r="EU44" s="76"/>
      <c r="EV44" s="76"/>
      <c r="EW44" s="76"/>
      <c r="EX44" s="76"/>
      <c r="EY44" s="76"/>
      <c r="EZ44" s="76"/>
      <c r="FA44" s="76"/>
      <c r="FB44" s="76"/>
    </row>
    <row r="45" spans="2:158" ht="26" x14ac:dyDescent="0.25">
      <c r="B45" s="84" t="s">
        <v>13</v>
      </c>
      <c r="C45" s="104" t="s">
        <v>435</v>
      </c>
      <c r="D45" s="16" t="s">
        <v>439</v>
      </c>
      <c r="E45" s="15">
        <v>3</v>
      </c>
      <c r="F45" s="100" t="s">
        <v>550</v>
      </c>
      <c r="G45" s="71" t="s">
        <v>395</v>
      </c>
      <c r="H45" s="71">
        <f t="shared" si="10"/>
        <v>3</v>
      </c>
      <c r="I45" s="71">
        <f t="shared" si="18"/>
        <v>9</v>
      </c>
      <c r="J45" s="92">
        <f t="shared" ca="1" si="11"/>
        <v>27</v>
      </c>
      <c r="K45" s="76">
        <f t="shared" ca="1" si="37"/>
        <v>9</v>
      </c>
      <c r="L45" s="76">
        <f t="shared" ca="1" si="37"/>
        <v>9</v>
      </c>
      <c r="M45" s="76">
        <f t="shared" ca="1" si="38"/>
        <v>9</v>
      </c>
      <c r="N45" s="76"/>
      <c r="O45" s="76"/>
      <c r="P45" s="76">
        <f ca="1">IF(P$14&gt;0,$I45*(P$14),0)</f>
        <v>0</v>
      </c>
      <c r="Q45" s="76">
        <f t="shared" ca="1" si="39"/>
        <v>18</v>
      </c>
      <c r="R45" s="76">
        <f t="shared" ca="1" si="71"/>
        <v>18</v>
      </c>
      <c r="S45" s="76"/>
      <c r="T45" s="76"/>
      <c r="U45" s="76">
        <f t="shared" ca="1" si="72"/>
        <v>9</v>
      </c>
      <c r="V45" s="76">
        <f t="shared" ca="1" si="72"/>
        <v>18</v>
      </c>
      <c r="W45" s="76">
        <f t="shared" ca="1" si="72"/>
        <v>9</v>
      </c>
      <c r="X45" s="76">
        <f t="shared" ca="1" si="72"/>
        <v>9</v>
      </c>
      <c r="Y45" s="76">
        <f t="shared" ca="1" si="72"/>
        <v>9</v>
      </c>
      <c r="Z45" s="76"/>
      <c r="AA45" s="76">
        <f t="shared" ca="1" si="63"/>
        <v>9</v>
      </c>
      <c r="AB45" s="76">
        <f t="shared" ca="1" si="63"/>
        <v>18</v>
      </c>
      <c r="AC45" s="76"/>
      <c r="AD45" s="76"/>
      <c r="AE45" s="76"/>
      <c r="AF45" s="76"/>
      <c r="AG45" s="76"/>
      <c r="AH45" s="76"/>
      <c r="AI45" s="76"/>
      <c r="AJ45" s="76"/>
      <c r="AK45" s="76"/>
      <c r="AL45" s="76"/>
      <c r="AM45" s="76"/>
      <c r="AN45" s="76"/>
      <c r="AO45" s="76"/>
      <c r="AP45" s="76"/>
      <c r="AQ45" s="76"/>
      <c r="AR45" s="76"/>
      <c r="AS45" s="76"/>
      <c r="AT45" s="76"/>
      <c r="AU45" s="76"/>
      <c r="AV45" s="76"/>
      <c r="AW45" s="76"/>
      <c r="AX45" s="76">
        <f ca="1">IF(AX$14&gt;0,$I45*(AX$14),0)</f>
        <v>18</v>
      </c>
      <c r="AY45" s="76"/>
      <c r="AZ45" s="76"/>
      <c r="BA45" s="76"/>
      <c r="BB45" s="76"/>
      <c r="BC45" s="76"/>
      <c r="BD45" s="76"/>
      <c r="BE45" s="76"/>
      <c r="BF45" s="76"/>
      <c r="BG45" s="76"/>
      <c r="BH45" s="76"/>
      <c r="BI45" s="76"/>
      <c r="BJ45" s="76"/>
      <c r="BK45" s="76"/>
      <c r="BL45" s="76"/>
      <c r="BM45" s="76"/>
      <c r="BN45" s="76"/>
      <c r="BO45" s="76"/>
      <c r="BP45" s="76"/>
      <c r="BQ45" s="76"/>
      <c r="BR45" s="76"/>
      <c r="BS45" s="76"/>
      <c r="BT45" s="76">
        <f t="shared" ca="1" si="73"/>
        <v>27</v>
      </c>
      <c r="BU45" s="76">
        <f t="shared" ca="1" si="73"/>
        <v>18</v>
      </c>
      <c r="BV45" s="76"/>
      <c r="BW45" s="76"/>
      <c r="BX45" s="76"/>
      <c r="BY45" s="76"/>
      <c r="BZ45" s="76">
        <f t="shared" ca="1" si="69"/>
        <v>9</v>
      </c>
      <c r="CA45" s="76">
        <f t="shared" ca="1" si="74"/>
        <v>9</v>
      </c>
      <c r="CB45" s="76">
        <f t="shared" ca="1" si="74"/>
        <v>18</v>
      </c>
      <c r="CC45" s="76">
        <f t="shared" ca="1" si="74"/>
        <v>9</v>
      </c>
      <c r="CD45" s="76">
        <f t="shared" ca="1" si="66"/>
        <v>18</v>
      </c>
      <c r="CE45" s="76">
        <f t="shared" ca="1" si="75"/>
        <v>9</v>
      </c>
      <c r="CF45" s="76">
        <f t="shared" ca="1" si="75"/>
        <v>0</v>
      </c>
      <c r="CG45" s="76">
        <f t="shared" ca="1" si="75"/>
        <v>18</v>
      </c>
      <c r="CH45" s="76">
        <f t="shared" ca="1" si="75"/>
        <v>9</v>
      </c>
      <c r="CI45" s="76">
        <f t="shared" ca="1" si="75"/>
        <v>18</v>
      </c>
      <c r="CJ45" s="76"/>
      <c r="CK45" s="76"/>
      <c r="CL45" s="76"/>
      <c r="CM45" s="76"/>
      <c r="CN45" s="76"/>
      <c r="CO45" s="76"/>
      <c r="CP45" s="76"/>
      <c r="CQ45" s="76"/>
      <c r="CR45" s="76"/>
      <c r="CS45" s="76"/>
      <c r="CT45" s="76">
        <f ca="1">IF(CT$14&gt;0,$I45*(CT$14),0)</f>
        <v>18</v>
      </c>
      <c r="CU45" s="76"/>
      <c r="CV45" s="76"/>
      <c r="CW45" s="76">
        <f t="shared" ca="1" si="76"/>
        <v>0</v>
      </c>
      <c r="CX45" s="76">
        <f t="shared" ca="1" si="76"/>
        <v>0</v>
      </c>
      <c r="CY45" s="76">
        <f t="shared" ca="1" si="76"/>
        <v>0</v>
      </c>
      <c r="CZ45" s="76"/>
      <c r="DA45" s="76">
        <f t="shared" ca="1" si="77"/>
        <v>0</v>
      </c>
      <c r="DB45" s="76">
        <f t="shared" ca="1" si="77"/>
        <v>0</v>
      </c>
      <c r="DC45" s="76">
        <f t="shared" ca="1" si="77"/>
        <v>9</v>
      </c>
      <c r="DD45" s="76">
        <f t="shared" ca="1" si="77"/>
        <v>0</v>
      </c>
      <c r="DE45" s="76"/>
      <c r="DF45" s="76"/>
      <c r="DG45" s="76">
        <f t="shared" ca="1" si="78"/>
        <v>9</v>
      </c>
      <c r="DH45" s="76">
        <f t="shared" ca="1" si="78"/>
        <v>9</v>
      </c>
      <c r="DI45" s="76">
        <f t="shared" ca="1" si="78"/>
        <v>9</v>
      </c>
      <c r="DJ45" s="76">
        <f t="shared" ca="1" si="78"/>
        <v>0</v>
      </c>
      <c r="DK45" s="76"/>
      <c r="DL45" s="76"/>
      <c r="DM45" s="76">
        <f t="shared" ca="1" si="59"/>
        <v>9</v>
      </c>
      <c r="DN45" s="76">
        <f t="shared" ca="1" si="59"/>
        <v>9</v>
      </c>
      <c r="DO45" s="76">
        <f t="shared" ca="1" si="59"/>
        <v>9</v>
      </c>
      <c r="DP45" s="76">
        <f t="shared" ca="1" si="59"/>
        <v>9</v>
      </c>
      <c r="DQ45" s="76">
        <f t="shared" ca="1" si="59"/>
        <v>9</v>
      </c>
      <c r="DR45" s="76">
        <f t="shared" ca="1" si="59"/>
        <v>9</v>
      </c>
      <c r="DS45" s="76">
        <f t="shared" ca="1" si="59"/>
        <v>9</v>
      </c>
      <c r="DT45" s="76">
        <f t="shared" ca="1" si="59"/>
        <v>0</v>
      </c>
      <c r="DU45" s="76"/>
      <c r="DV45" s="76"/>
      <c r="DW45" s="76"/>
      <c r="DX45" s="76"/>
      <c r="DY45" s="76"/>
      <c r="DZ45" s="76"/>
      <c r="EA45" s="76"/>
      <c r="EB45" s="76"/>
      <c r="EC45" s="76"/>
      <c r="ED45" s="76"/>
      <c r="EE45" s="76"/>
      <c r="EF45" s="76">
        <f t="shared" ca="1" si="44"/>
        <v>18</v>
      </c>
      <c r="EG45" s="76"/>
      <c r="EH45" s="76">
        <f ca="1">IF(EH$14&gt;0,$I45*(EH$14),0)</f>
        <v>18</v>
      </c>
      <c r="EI45" s="76"/>
      <c r="EJ45" s="76"/>
      <c r="EK45" s="76">
        <f ca="1">IF(EK$14&gt;0,$I45*(EK$14),0)</f>
        <v>0</v>
      </c>
      <c r="EL45" s="76">
        <f t="shared" ca="1" si="17"/>
        <v>0</v>
      </c>
      <c r="EM45" s="76">
        <f ca="1">IF(EM$14&gt;0,$I45*(EM$14),0)</f>
        <v>0</v>
      </c>
      <c r="EN45" s="76"/>
      <c r="EO45" s="76"/>
      <c r="EP45" s="76"/>
      <c r="EQ45" s="76"/>
      <c r="ER45" s="76"/>
      <c r="ES45" s="76">
        <f t="shared" ca="1" si="79"/>
        <v>0</v>
      </c>
      <c r="ET45" s="76">
        <f t="shared" ca="1" si="79"/>
        <v>0</v>
      </c>
      <c r="EU45" s="76"/>
      <c r="EV45" s="76"/>
      <c r="EW45" s="76"/>
      <c r="EX45" s="76"/>
      <c r="EY45" s="76"/>
      <c r="EZ45" s="76"/>
      <c r="FA45" s="76"/>
      <c r="FB45" s="76"/>
    </row>
    <row r="46" spans="2:158" ht="26" x14ac:dyDescent="0.25">
      <c r="B46" s="84" t="s">
        <v>13</v>
      </c>
      <c r="C46" s="104" t="s">
        <v>435</v>
      </c>
      <c r="D46" s="16" t="s">
        <v>440</v>
      </c>
      <c r="E46" s="15">
        <v>3</v>
      </c>
      <c r="F46" s="100" t="s">
        <v>550</v>
      </c>
      <c r="G46" s="71" t="s">
        <v>395</v>
      </c>
      <c r="H46" s="71">
        <f t="shared" si="10"/>
        <v>3</v>
      </c>
      <c r="I46" s="71">
        <f t="shared" si="18"/>
        <v>9</v>
      </c>
      <c r="J46" s="92">
        <f t="shared" ca="1" si="11"/>
        <v>27</v>
      </c>
      <c r="K46" s="76">
        <f t="shared" ca="1" si="37"/>
        <v>9</v>
      </c>
      <c r="L46" s="76">
        <f t="shared" ca="1" si="37"/>
        <v>9</v>
      </c>
      <c r="M46" s="76">
        <f t="shared" ca="1" si="38"/>
        <v>9</v>
      </c>
      <c r="N46" s="76"/>
      <c r="O46" s="76"/>
      <c r="P46" s="76">
        <f ca="1">IF(P$14&gt;0,$I46*(P$14),0)</f>
        <v>0</v>
      </c>
      <c r="Q46" s="76">
        <f t="shared" ca="1" si="39"/>
        <v>18</v>
      </c>
      <c r="R46" s="76">
        <f t="shared" ca="1" si="71"/>
        <v>18</v>
      </c>
      <c r="S46" s="76"/>
      <c r="T46" s="76"/>
      <c r="U46" s="76">
        <f t="shared" ca="1" si="72"/>
        <v>9</v>
      </c>
      <c r="V46" s="76">
        <f t="shared" ca="1" si="72"/>
        <v>18</v>
      </c>
      <c r="W46" s="76">
        <f t="shared" ca="1" si="72"/>
        <v>9</v>
      </c>
      <c r="X46" s="76">
        <f t="shared" ca="1" si="72"/>
        <v>9</v>
      </c>
      <c r="Y46" s="76">
        <f t="shared" ca="1" si="72"/>
        <v>9</v>
      </c>
      <c r="Z46" s="76"/>
      <c r="AA46" s="76">
        <f t="shared" ca="1" si="63"/>
        <v>9</v>
      </c>
      <c r="AB46" s="76">
        <f t="shared" ca="1" si="63"/>
        <v>18</v>
      </c>
      <c r="AC46" s="76"/>
      <c r="AD46" s="76"/>
      <c r="AE46" s="76"/>
      <c r="AF46" s="76"/>
      <c r="AG46" s="76"/>
      <c r="AH46" s="76"/>
      <c r="AI46" s="76"/>
      <c r="AJ46" s="76"/>
      <c r="AK46" s="76"/>
      <c r="AL46" s="76"/>
      <c r="AM46" s="76"/>
      <c r="AN46" s="76"/>
      <c r="AO46" s="76"/>
      <c r="AP46" s="76"/>
      <c r="AQ46" s="76"/>
      <c r="AR46" s="76"/>
      <c r="AS46" s="76"/>
      <c r="AT46" s="76"/>
      <c r="AU46" s="76"/>
      <c r="AV46" s="76"/>
      <c r="AW46" s="76"/>
      <c r="AX46" s="76">
        <f ca="1">IF(AX$14&gt;0,$I46*(AX$14),0)</f>
        <v>18</v>
      </c>
      <c r="AY46" s="76"/>
      <c r="AZ46" s="76"/>
      <c r="BA46" s="76"/>
      <c r="BB46" s="76"/>
      <c r="BC46" s="76"/>
      <c r="BD46" s="76"/>
      <c r="BE46" s="76"/>
      <c r="BF46" s="76"/>
      <c r="BG46" s="76"/>
      <c r="BH46" s="76"/>
      <c r="BI46" s="76"/>
      <c r="BJ46" s="76"/>
      <c r="BK46" s="76"/>
      <c r="BL46" s="76"/>
      <c r="BM46" s="76"/>
      <c r="BN46" s="76"/>
      <c r="BO46" s="76"/>
      <c r="BP46" s="76"/>
      <c r="BQ46" s="76"/>
      <c r="BR46" s="76"/>
      <c r="BS46" s="76"/>
      <c r="BT46" s="76">
        <f t="shared" ca="1" si="73"/>
        <v>27</v>
      </c>
      <c r="BU46" s="76">
        <f t="shared" ca="1" si="73"/>
        <v>18</v>
      </c>
      <c r="BV46" s="76"/>
      <c r="BW46" s="76"/>
      <c r="BX46" s="76"/>
      <c r="BY46" s="76"/>
      <c r="BZ46" s="76">
        <f t="shared" ca="1" si="69"/>
        <v>9</v>
      </c>
      <c r="CA46" s="76">
        <f t="shared" ca="1" si="74"/>
        <v>9</v>
      </c>
      <c r="CB46" s="76">
        <f t="shared" ca="1" si="74"/>
        <v>18</v>
      </c>
      <c r="CC46" s="76">
        <f t="shared" ca="1" si="74"/>
        <v>9</v>
      </c>
      <c r="CD46" s="76">
        <f t="shared" ca="1" si="66"/>
        <v>18</v>
      </c>
      <c r="CE46" s="76">
        <f t="shared" ca="1" si="75"/>
        <v>9</v>
      </c>
      <c r="CF46" s="76">
        <f t="shared" ca="1" si="75"/>
        <v>0</v>
      </c>
      <c r="CG46" s="76">
        <f t="shared" ca="1" si="75"/>
        <v>18</v>
      </c>
      <c r="CH46" s="76">
        <f t="shared" ca="1" si="75"/>
        <v>9</v>
      </c>
      <c r="CI46" s="76">
        <f t="shared" ca="1" si="75"/>
        <v>18</v>
      </c>
      <c r="CJ46" s="76"/>
      <c r="CK46" s="76"/>
      <c r="CL46" s="76"/>
      <c r="CM46" s="76"/>
      <c r="CN46" s="76"/>
      <c r="CO46" s="76"/>
      <c r="CP46" s="76"/>
      <c r="CQ46" s="76"/>
      <c r="CR46" s="76"/>
      <c r="CS46" s="76"/>
      <c r="CT46" s="76">
        <f ca="1">IF(CT$14&gt;0,$I46*(CT$14),0)</f>
        <v>18</v>
      </c>
      <c r="CU46" s="76"/>
      <c r="CV46" s="76"/>
      <c r="CW46" s="76">
        <f t="shared" ca="1" si="76"/>
        <v>0</v>
      </c>
      <c r="CX46" s="76">
        <f t="shared" ca="1" si="76"/>
        <v>0</v>
      </c>
      <c r="CY46" s="76">
        <f t="shared" ca="1" si="76"/>
        <v>0</v>
      </c>
      <c r="CZ46" s="76"/>
      <c r="DA46" s="76">
        <f t="shared" ca="1" si="77"/>
        <v>0</v>
      </c>
      <c r="DB46" s="76">
        <f t="shared" ca="1" si="77"/>
        <v>0</v>
      </c>
      <c r="DC46" s="76">
        <f t="shared" ca="1" si="77"/>
        <v>9</v>
      </c>
      <c r="DD46" s="76">
        <f t="shared" ca="1" si="77"/>
        <v>0</v>
      </c>
      <c r="DE46" s="76"/>
      <c r="DF46" s="76"/>
      <c r="DG46" s="76">
        <f t="shared" ca="1" si="78"/>
        <v>9</v>
      </c>
      <c r="DH46" s="76">
        <f t="shared" ca="1" si="78"/>
        <v>9</v>
      </c>
      <c r="DI46" s="76">
        <f t="shared" ca="1" si="78"/>
        <v>9</v>
      </c>
      <c r="DJ46" s="76">
        <f t="shared" ca="1" si="78"/>
        <v>0</v>
      </c>
      <c r="DK46" s="76"/>
      <c r="DL46" s="76"/>
      <c r="DM46" s="76">
        <f t="shared" ca="1" si="59"/>
        <v>9</v>
      </c>
      <c r="DN46" s="76">
        <f t="shared" ca="1" si="59"/>
        <v>9</v>
      </c>
      <c r="DO46" s="76">
        <f t="shared" ca="1" si="59"/>
        <v>9</v>
      </c>
      <c r="DP46" s="76">
        <f t="shared" ca="1" si="59"/>
        <v>9</v>
      </c>
      <c r="DQ46" s="76">
        <f t="shared" ca="1" si="59"/>
        <v>9</v>
      </c>
      <c r="DR46" s="76">
        <f t="shared" ca="1" si="59"/>
        <v>9</v>
      </c>
      <c r="DS46" s="76">
        <f t="shared" ca="1" si="59"/>
        <v>9</v>
      </c>
      <c r="DT46" s="76">
        <f t="shared" ca="1" si="59"/>
        <v>0</v>
      </c>
      <c r="DU46" s="76"/>
      <c r="DV46" s="76"/>
      <c r="DW46" s="76"/>
      <c r="DX46" s="76"/>
      <c r="DY46" s="76"/>
      <c r="DZ46" s="76"/>
      <c r="EA46" s="76"/>
      <c r="EB46" s="76"/>
      <c r="EC46" s="76"/>
      <c r="ED46" s="76"/>
      <c r="EE46" s="76"/>
      <c r="EF46" s="76">
        <f t="shared" ca="1" si="44"/>
        <v>18</v>
      </c>
      <c r="EG46" s="76"/>
      <c r="EH46" s="76">
        <f ca="1">IF(EH$14&gt;0,$I46*(EH$14),0)</f>
        <v>18</v>
      </c>
      <c r="EI46" s="76"/>
      <c r="EJ46" s="76"/>
      <c r="EK46" s="76">
        <f ca="1">IF(EK$14&gt;0,$I46*(EK$14),0)</f>
        <v>0</v>
      </c>
      <c r="EL46" s="76">
        <f t="shared" ca="1" si="17"/>
        <v>0</v>
      </c>
      <c r="EM46" s="76">
        <f ca="1">IF(EM$14&gt;0,$I46*(EM$14),0)</f>
        <v>0</v>
      </c>
      <c r="EN46" s="76"/>
      <c r="EO46" s="76"/>
      <c r="EP46" s="76"/>
      <c r="EQ46" s="76"/>
      <c r="ER46" s="76"/>
      <c r="ES46" s="76">
        <f t="shared" ca="1" si="79"/>
        <v>0</v>
      </c>
      <c r="ET46" s="76">
        <f t="shared" ca="1" si="79"/>
        <v>0</v>
      </c>
      <c r="EU46" s="76"/>
      <c r="EV46" s="76"/>
      <c r="EW46" s="76"/>
      <c r="EX46" s="76"/>
      <c r="EY46" s="76"/>
      <c r="EZ46" s="76"/>
      <c r="FA46" s="76"/>
      <c r="FB46" s="76"/>
    </row>
    <row r="47" spans="2:158" ht="26" x14ac:dyDescent="0.25">
      <c r="B47" s="84" t="s">
        <v>13</v>
      </c>
      <c r="C47" s="104" t="s">
        <v>435</v>
      </c>
      <c r="D47" s="16" t="s">
        <v>441</v>
      </c>
      <c r="E47" s="15">
        <v>3</v>
      </c>
      <c r="F47" s="100" t="s">
        <v>550</v>
      </c>
      <c r="G47" s="71" t="s">
        <v>394</v>
      </c>
      <c r="H47" s="71">
        <f t="shared" si="10"/>
        <v>3</v>
      </c>
      <c r="I47" s="71">
        <f t="shared" si="18"/>
        <v>9</v>
      </c>
      <c r="J47" s="92">
        <f t="shared" ca="1" si="11"/>
        <v>27</v>
      </c>
      <c r="K47" s="76">
        <f t="shared" ca="1" si="37"/>
        <v>9</v>
      </c>
      <c r="L47" s="76">
        <f t="shared" ca="1" si="37"/>
        <v>9</v>
      </c>
      <c r="M47" s="76">
        <f t="shared" ca="1" si="38"/>
        <v>9</v>
      </c>
      <c r="N47" s="76"/>
      <c r="O47" s="76"/>
      <c r="P47" s="76"/>
      <c r="Q47" s="76">
        <f t="shared" ca="1" si="39"/>
        <v>18</v>
      </c>
      <c r="R47" s="76">
        <f t="shared" ca="1" si="71"/>
        <v>18</v>
      </c>
      <c r="S47" s="76"/>
      <c r="T47" s="76"/>
      <c r="U47" s="76">
        <f ca="1">IF(U$14&gt;0,$I47*(U$14),0)</f>
        <v>9</v>
      </c>
      <c r="V47" s="76"/>
      <c r="W47" s="76">
        <f t="shared" ref="W47:Y49" ca="1" si="80">IF(W$14&gt;0,$I47*(W$14),0)</f>
        <v>9</v>
      </c>
      <c r="X47" s="76">
        <f t="shared" ca="1" si="80"/>
        <v>9</v>
      </c>
      <c r="Y47" s="76">
        <f t="shared" ca="1" si="80"/>
        <v>9</v>
      </c>
      <c r="Z47" s="76"/>
      <c r="AA47" s="76">
        <f t="shared" ca="1" si="63"/>
        <v>9</v>
      </c>
      <c r="AB47" s="76">
        <f t="shared" ca="1" si="63"/>
        <v>18</v>
      </c>
      <c r="AC47" s="76">
        <f t="shared" ref="AC47:AC55" ca="1" si="81">IF(AC$14&gt;0,$I47*(AC$14),0)</f>
        <v>18</v>
      </c>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f t="shared" ref="BI47:BN47" ca="1" si="82">IF(BI$14&gt;0,$I47*(BI$14),0)</f>
        <v>0</v>
      </c>
      <c r="BJ47" s="76">
        <f t="shared" ca="1" si="82"/>
        <v>9</v>
      </c>
      <c r="BK47" s="76">
        <f t="shared" ca="1" si="82"/>
        <v>18</v>
      </c>
      <c r="BL47" s="76">
        <f t="shared" ca="1" si="82"/>
        <v>18</v>
      </c>
      <c r="BM47" s="76">
        <f t="shared" ca="1" si="82"/>
        <v>18</v>
      </c>
      <c r="BN47" s="76">
        <f t="shared" ca="1" si="82"/>
        <v>18</v>
      </c>
      <c r="BO47" s="76"/>
      <c r="BP47" s="76"/>
      <c r="BQ47" s="76"/>
      <c r="BR47" s="76">
        <f ca="1">IF(BR$14&gt;0,$I47*(BR$14),0)</f>
        <v>18</v>
      </c>
      <c r="BS47" s="76">
        <f ca="1">IF(BS$14&gt;0,$I47*(BS$14),0)</f>
        <v>9</v>
      </c>
      <c r="BT47" s="76"/>
      <c r="BU47" s="76"/>
      <c r="BV47" s="76"/>
      <c r="BW47" s="76"/>
      <c r="BX47" s="76"/>
      <c r="BY47" s="76"/>
      <c r="BZ47" s="76">
        <f t="shared" ca="1" si="69"/>
        <v>9</v>
      </c>
      <c r="CA47" s="76">
        <f t="shared" ref="CA47:CA56" ca="1" si="83">IF(CA$14&gt;0,$I47*(CA$14),0)</f>
        <v>9</v>
      </c>
      <c r="CB47" s="76"/>
      <c r="CC47" s="76"/>
      <c r="CD47" s="76">
        <f t="shared" ca="1" si="66"/>
        <v>18</v>
      </c>
      <c r="CE47" s="76">
        <f ca="1">IF(CE$14&gt;0,$I47*(CE$14),0)</f>
        <v>9</v>
      </c>
      <c r="CF47" s="76">
        <f ca="1">IF(CF$14&gt;0,$I47*(CF$14),0)</f>
        <v>0</v>
      </c>
      <c r="CG47" s="76">
        <f ca="1">IF(CG$14&gt;0,$I47*(CG$14),0)</f>
        <v>18</v>
      </c>
      <c r="CH47" s="76"/>
      <c r="CI47" s="76">
        <f ca="1">IF(CI$14&gt;0,$I47*(CI$14),0)</f>
        <v>18</v>
      </c>
      <c r="CJ47" s="76"/>
      <c r="CK47" s="76"/>
      <c r="CL47" s="76"/>
      <c r="CM47" s="76">
        <f ca="1">IF(CM$14&gt;0,$I47*(CM$14),0)</f>
        <v>18</v>
      </c>
      <c r="CN47" s="76">
        <f ca="1">IF(CN$14&gt;0,$I47*(CN$14),0)</f>
        <v>0</v>
      </c>
      <c r="CO47" s="76"/>
      <c r="CP47" s="76"/>
      <c r="CQ47" s="76"/>
      <c r="CR47" s="76"/>
      <c r="CS47" s="76"/>
      <c r="CT47" s="76"/>
      <c r="CU47" s="76"/>
      <c r="CV47" s="76"/>
      <c r="CW47" s="76"/>
      <c r="CX47" s="76">
        <f ca="1">IF(CX$14&gt;0,$I47*(CX$14),0)</f>
        <v>0</v>
      </c>
      <c r="CY47" s="76"/>
      <c r="CZ47" s="76"/>
      <c r="DA47" s="76">
        <f ca="1">IF(DA$14&gt;0,$I47*(DA$14),0)</f>
        <v>0</v>
      </c>
      <c r="DB47" s="76"/>
      <c r="DC47" s="76"/>
      <c r="DD47" s="76"/>
      <c r="DE47" s="76">
        <f ca="1">IF(DE$14&gt;0,$I47*(DE$14),0)</f>
        <v>0</v>
      </c>
      <c r="DF47" s="76"/>
      <c r="DG47" s="76"/>
      <c r="DH47" s="76">
        <f ca="1">IF(DH$14&gt;0,$I47*(DH$14),0)</f>
        <v>9</v>
      </c>
      <c r="DI47" s="76">
        <f ca="1">IF(DI$14&gt;0,$I47*(DI$14),0)</f>
        <v>9</v>
      </c>
      <c r="DJ47" s="76">
        <f ca="1">IF(DJ$14&gt;0,$I47*(DJ$14),0)</f>
        <v>0</v>
      </c>
      <c r="DK47" s="76">
        <f ca="1">IF(DK$14&gt;0,$I47*(DK$14),0)</f>
        <v>9</v>
      </c>
      <c r="DL47" s="76">
        <f ca="1">IF(DL$14&gt;0,$I47*(DL$14),0)</f>
        <v>9</v>
      </c>
      <c r="DM47" s="76">
        <f t="shared" ca="1" si="59"/>
        <v>9</v>
      </c>
      <c r="DN47" s="76">
        <f t="shared" ca="1" si="59"/>
        <v>9</v>
      </c>
      <c r="DO47" s="76">
        <f t="shared" ca="1" si="59"/>
        <v>9</v>
      </c>
      <c r="DP47" s="76">
        <f t="shared" ca="1" si="59"/>
        <v>9</v>
      </c>
      <c r="DQ47" s="76">
        <f t="shared" ca="1" si="59"/>
        <v>9</v>
      </c>
      <c r="DR47" s="76">
        <f t="shared" ca="1" si="59"/>
        <v>9</v>
      </c>
      <c r="DS47" s="76">
        <f t="shared" ca="1" si="59"/>
        <v>9</v>
      </c>
      <c r="DT47" s="76">
        <f t="shared" ca="1" si="59"/>
        <v>0</v>
      </c>
      <c r="DU47" s="76">
        <f ca="1">IF(DU$14&gt;0,$I47*(DU$14),0)</f>
        <v>18</v>
      </c>
      <c r="DV47" s="76">
        <f ca="1">IF(DV$14&gt;0,$I47*(DV$14),0)</f>
        <v>18</v>
      </c>
      <c r="DW47" s="76">
        <f ca="1">IF(DW$14&gt;0,$I47*(DW$14),0)</f>
        <v>27</v>
      </c>
      <c r="DX47" s="76">
        <f ca="1">IF(DX$14&gt;0,$I47*(DX$14),0)</f>
        <v>18</v>
      </c>
      <c r="DY47" s="76">
        <f ca="1">IF(DY$14&gt;0,$I47*(DY$14),0)</f>
        <v>0</v>
      </c>
      <c r="DZ47" s="76"/>
      <c r="EA47" s="76"/>
      <c r="EB47" s="76"/>
      <c r="EC47" s="76"/>
      <c r="ED47" s="76"/>
      <c r="EE47" s="76"/>
      <c r="EF47" s="76">
        <f t="shared" ca="1" si="44"/>
        <v>18</v>
      </c>
      <c r="EG47" s="76"/>
      <c r="EH47" s="76"/>
      <c r="EI47" s="76"/>
      <c r="EJ47" s="76"/>
      <c r="EK47" s="76">
        <f ca="1">IF(EK$14&gt;0,$I47*(EK$14),0)</f>
        <v>0</v>
      </c>
      <c r="EL47" s="76">
        <f t="shared" ca="1" si="17"/>
        <v>0</v>
      </c>
      <c r="EM47" s="76">
        <f ca="1">IF(EM$14&gt;0,$I47*(EM$14),0)</f>
        <v>0</v>
      </c>
      <c r="EN47" s="76"/>
      <c r="EO47" s="76"/>
      <c r="EP47" s="76"/>
      <c r="EQ47" s="76"/>
      <c r="ER47" s="76"/>
      <c r="ES47" s="76">
        <f t="shared" ca="1" si="79"/>
        <v>0</v>
      </c>
      <c r="ET47" s="76">
        <f t="shared" ca="1" si="79"/>
        <v>0</v>
      </c>
      <c r="EU47" s="76"/>
      <c r="EV47" s="76"/>
      <c r="EW47" s="76"/>
      <c r="EX47" s="76"/>
      <c r="EY47" s="76"/>
      <c r="EZ47" s="76"/>
      <c r="FA47" s="76"/>
      <c r="FB47" s="76"/>
    </row>
    <row r="48" spans="2:158" ht="26" x14ac:dyDescent="0.25">
      <c r="B48" s="84" t="s">
        <v>13</v>
      </c>
      <c r="C48" s="86" t="s">
        <v>442</v>
      </c>
      <c r="D48" s="16" t="s">
        <v>443</v>
      </c>
      <c r="E48" s="15">
        <v>2</v>
      </c>
      <c r="F48" s="49" t="s">
        <v>551</v>
      </c>
      <c r="G48" s="71" t="s">
        <v>395</v>
      </c>
      <c r="H48" s="71">
        <f t="shared" ref="H48:H66" si="84">MAX(HLOOKUP(MID(G48,1,1),$M$5:$O$6,2,FALSE),IFERROR(HLOOKUP(MID(G48,2,1),$M$5:$O$6,2,FALSE),0),IFERROR(HLOOKUP(MID(G48,3,1),$M$5:$O$6,2,FALSE),0))</f>
        <v>3</v>
      </c>
      <c r="I48" s="71">
        <f t="shared" si="18"/>
        <v>6</v>
      </c>
      <c r="J48" s="92">
        <f t="shared" ref="J48:J79" ca="1" si="85">MAX(K48:FB48)</f>
        <v>18</v>
      </c>
      <c r="K48" s="76">
        <f t="shared" ca="1" si="37"/>
        <v>6</v>
      </c>
      <c r="L48" s="76">
        <f t="shared" ca="1" si="37"/>
        <v>6</v>
      </c>
      <c r="M48" s="76">
        <f t="shared" ca="1" si="38"/>
        <v>6</v>
      </c>
      <c r="N48" s="76"/>
      <c r="O48" s="76">
        <f ca="1">IF(O$14&gt;0,$I48*(O$14),0)</f>
        <v>18</v>
      </c>
      <c r="P48" s="76">
        <f ca="1">IF(P$14&gt;0,$I48*(P$14),0)</f>
        <v>0</v>
      </c>
      <c r="Q48" s="76">
        <f t="shared" ca="1" si="39"/>
        <v>12</v>
      </c>
      <c r="R48" s="76">
        <f t="shared" ca="1" si="71"/>
        <v>12</v>
      </c>
      <c r="S48" s="76">
        <f ca="1">IF(S$14&gt;0,$I48*(S$14),0)</f>
        <v>0</v>
      </c>
      <c r="T48" s="76">
        <f ca="1">IF(T$14&gt;0,$I48*(T$14),0)</f>
        <v>6</v>
      </c>
      <c r="U48" s="76">
        <f ca="1">IF(U$14&gt;0,$I48*(U$14),0)</f>
        <v>6</v>
      </c>
      <c r="V48" s="76">
        <f t="shared" ref="V48:V54" ca="1" si="86">IF(V$14&gt;0,$I48*(V$14),0)</f>
        <v>12</v>
      </c>
      <c r="W48" s="76">
        <f t="shared" ca="1" si="80"/>
        <v>6</v>
      </c>
      <c r="X48" s="76">
        <f t="shared" ca="1" si="80"/>
        <v>6</v>
      </c>
      <c r="Y48" s="76">
        <f t="shared" ca="1" si="80"/>
        <v>6</v>
      </c>
      <c r="Z48" s="76"/>
      <c r="AA48" s="76">
        <f t="shared" ca="1" si="63"/>
        <v>6</v>
      </c>
      <c r="AB48" s="76">
        <f t="shared" ca="1" si="63"/>
        <v>12</v>
      </c>
      <c r="AC48" s="76">
        <f t="shared" ca="1" si="81"/>
        <v>12</v>
      </c>
      <c r="AD48" s="76"/>
      <c r="AE48" s="76">
        <f ca="1">IF(AE$14&gt;0,$I48*(AE$14),0)</f>
        <v>12</v>
      </c>
      <c r="AF48" s="76">
        <f ca="1">IF(AF$14&gt;0,$I48*(AF$14),0)</f>
        <v>6</v>
      </c>
      <c r="AG48" s="76">
        <f ca="1">IF(AG$14&gt;0,$I48*(AG$14),0)</f>
        <v>6</v>
      </c>
      <c r="AH48" s="76"/>
      <c r="AI48" s="76"/>
      <c r="AJ48" s="76"/>
      <c r="AK48" s="76">
        <f t="shared" ref="AK48:AQ48" ca="1" si="87">IF(AK$14&gt;0,$I48*(AK$14),0)</f>
        <v>12</v>
      </c>
      <c r="AL48" s="76">
        <f t="shared" ca="1" si="87"/>
        <v>6</v>
      </c>
      <c r="AM48" s="76">
        <f t="shared" ca="1" si="87"/>
        <v>6</v>
      </c>
      <c r="AN48" s="76">
        <f t="shared" ca="1" si="87"/>
        <v>12</v>
      </c>
      <c r="AO48" s="76">
        <f t="shared" ca="1" si="87"/>
        <v>12</v>
      </c>
      <c r="AP48" s="76">
        <f t="shared" ca="1" si="87"/>
        <v>6</v>
      </c>
      <c r="AQ48" s="76">
        <f t="shared" ca="1" si="87"/>
        <v>6</v>
      </c>
      <c r="AR48" s="76"/>
      <c r="AS48" s="76">
        <f ca="1">IF(AS$14&gt;0,$I48*(AS$14),0)</f>
        <v>6</v>
      </c>
      <c r="AT48" s="76">
        <f ca="1">IF(AT$14&gt;0,$I48*(AT$14),0)</f>
        <v>6</v>
      </c>
      <c r="AU48" s="76">
        <f ca="1">IF(AU$14&gt;0,$I48*(AU$14),0)</f>
        <v>12</v>
      </c>
      <c r="AV48" s="76">
        <f ca="1">IF(AV$14&gt;0,$I48*(AV$14),0)</f>
        <v>12</v>
      </c>
      <c r="AW48" s="76">
        <f ca="1">IF(AW$14&gt;0,$I48*(AW$14),0)</f>
        <v>12</v>
      </c>
      <c r="AX48" s="76"/>
      <c r="AY48" s="76"/>
      <c r="AZ48" s="76"/>
      <c r="BA48" s="76"/>
      <c r="BB48" s="76"/>
      <c r="BC48" s="76"/>
      <c r="BD48" s="76"/>
      <c r="BE48" s="76"/>
      <c r="BF48" s="76"/>
      <c r="BG48" s="76"/>
      <c r="BH48" s="76"/>
      <c r="BI48" s="76"/>
      <c r="BJ48" s="76"/>
      <c r="BK48" s="76"/>
      <c r="BL48" s="76"/>
      <c r="BM48" s="76"/>
      <c r="BN48" s="76"/>
      <c r="BO48" s="76"/>
      <c r="BP48" s="76">
        <f ca="1">IF(BP$14&gt;0,$I48*(BP$14),0)</f>
        <v>12</v>
      </c>
      <c r="BQ48" s="76"/>
      <c r="BR48" s="76"/>
      <c r="BS48" s="76"/>
      <c r="BT48" s="76"/>
      <c r="BU48" s="76"/>
      <c r="BV48" s="76"/>
      <c r="BW48" s="76"/>
      <c r="BX48" s="76"/>
      <c r="BY48" s="76">
        <f ca="1">IF(BY$14&gt;0,$I48*(BY$14),0)</f>
        <v>0</v>
      </c>
      <c r="BZ48" s="76">
        <f t="shared" ca="1" si="69"/>
        <v>6</v>
      </c>
      <c r="CA48" s="76">
        <f t="shared" ca="1" si="83"/>
        <v>6</v>
      </c>
      <c r="CB48" s="76">
        <f t="shared" ref="CB48:CC54" ca="1" si="88">IF(CB$14&gt;0,$I48*(CB$14),0)</f>
        <v>12</v>
      </c>
      <c r="CC48" s="76">
        <f t="shared" ca="1" si="88"/>
        <v>6</v>
      </c>
      <c r="CD48" s="76">
        <f t="shared" ca="1" si="66"/>
        <v>12</v>
      </c>
      <c r="CE48" s="76">
        <f t="shared" ref="CE48:CF56" ca="1" si="89">IF(CE$14&gt;0,$I48*(CE$14),0)</f>
        <v>6</v>
      </c>
      <c r="CF48" s="76">
        <f t="shared" ca="1" si="89"/>
        <v>0</v>
      </c>
      <c r="CG48" s="76"/>
      <c r="CH48" s="76">
        <f ca="1">IF(CH$14&gt;0,$I48*(CH$14),0)</f>
        <v>6</v>
      </c>
      <c r="CI48" s="76"/>
      <c r="CJ48" s="76">
        <f ca="1">IF(CJ$14&gt;0,$I48*(CJ$14),0)</f>
        <v>12</v>
      </c>
      <c r="CK48" s="76">
        <f ca="1">IF(CK$14&gt;0,$I48*(CK$14),0)</f>
        <v>12</v>
      </c>
      <c r="CL48" s="76">
        <f ca="1">IF(CL$14&gt;0,$I48*(CL$14),0)</f>
        <v>6</v>
      </c>
      <c r="CM48" s="76"/>
      <c r="CN48" s="76"/>
      <c r="CO48" s="76"/>
      <c r="CP48" s="76"/>
      <c r="CQ48" s="76"/>
      <c r="CR48" s="76"/>
      <c r="CS48" s="76"/>
      <c r="CT48" s="76">
        <f ca="1">IF(CT$14&gt;0,$I48*(CT$14),0)</f>
        <v>12</v>
      </c>
      <c r="CU48" s="76">
        <f ca="1">IF(CU$14&gt;0,$I48*(CU$14),0)</f>
        <v>6</v>
      </c>
      <c r="CV48" s="76">
        <f ca="1">IF(CV$14&gt;0,$I48*(CV$14),0)</f>
        <v>0</v>
      </c>
      <c r="CW48" s="76">
        <f ca="1">IF(CW$14&gt;0,$I48*(CW$14),0)</f>
        <v>0</v>
      </c>
      <c r="CX48" s="76"/>
      <c r="CY48" s="76"/>
      <c r="CZ48" s="76"/>
      <c r="DA48" s="76"/>
      <c r="DB48" s="76"/>
      <c r="DC48" s="76">
        <f ca="1">IF(DC$14&gt;0,$I48*(DC$14),0)</f>
        <v>6</v>
      </c>
      <c r="DD48" s="76">
        <f ca="1">IF(DD$14&gt;0,$I48*(DD$14),0)</f>
        <v>0</v>
      </c>
      <c r="DE48" s="76"/>
      <c r="DF48" s="76"/>
      <c r="DG48" s="76">
        <f t="shared" ref="DG48:DJ56" ca="1" si="90">IF(DG$14&gt;0,$I48*(DG$14),0)</f>
        <v>6</v>
      </c>
      <c r="DH48" s="76">
        <f t="shared" ca="1" si="90"/>
        <v>6</v>
      </c>
      <c r="DI48" s="76">
        <f t="shared" ca="1" si="90"/>
        <v>6</v>
      </c>
      <c r="DJ48" s="76">
        <f t="shared" ca="1" si="90"/>
        <v>0</v>
      </c>
      <c r="DK48" s="76"/>
      <c r="DL48" s="76"/>
      <c r="DM48" s="76">
        <f t="shared" ca="1" si="59"/>
        <v>6</v>
      </c>
      <c r="DN48" s="76">
        <f t="shared" ca="1" si="59"/>
        <v>6</v>
      </c>
      <c r="DO48" s="76">
        <f t="shared" ca="1" si="59"/>
        <v>6</v>
      </c>
      <c r="DP48" s="76">
        <f t="shared" ca="1" si="59"/>
        <v>6</v>
      </c>
      <c r="DQ48" s="76">
        <f t="shared" ca="1" si="59"/>
        <v>6</v>
      </c>
      <c r="DR48" s="76">
        <f t="shared" ca="1" si="59"/>
        <v>6</v>
      </c>
      <c r="DS48" s="76">
        <f t="shared" ca="1" si="59"/>
        <v>6</v>
      </c>
      <c r="DT48" s="76">
        <f t="shared" ca="1" si="59"/>
        <v>0</v>
      </c>
      <c r="DU48" s="76"/>
      <c r="DV48" s="76"/>
      <c r="DW48" s="76"/>
      <c r="DX48" s="76"/>
      <c r="DY48" s="76"/>
      <c r="DZ48" s="76">
        <f ca="1">IF(DZ$14&gt;0,$I48*(DZ$14),0)</f>
        <v>6</v>
      </c>
      <c r="EA48" s="76">
        <f ca="1">IF(EA$14&gt;0,$I48*(EA$14),0)</f>
        <v>6</v>
      </c>
      <c r="EB48" s="76"/>
      <c r="EC48" s="76"/>
      <c r="ED48" s="76"/>
      <c r="EE48" s="76">
        <f ca="1">IF(EE$14&gt;0,$I48*(EE$14),0)</f>
        <v>0</v>
      </c>
      <c r="EF48" s="76">
        <f t="shared" ca="1" si="44"/>
        <v>12</v>
      </c>
      <c r="EG48" s="76">
        <f ca="1">IF(EG$14&gt;0,$I48*(EG$14),0)</f>
        <v>6</v>
      </c>
      <c r="EH48" s="76">
        <f ca="1">IF(EH$14&gt;0,$I48*(EH$14),0)</f>
        <v>12</v>
      </c>
      <c r="EI48" s="76"/>
      <c r="EJ48" s="76"/>
      <c r="EK48" s="76"/>
      <c r="EL48" s="76">
        <f t="shared" ca="1" si="17"/>
        <v>0</v>
      </c>
      <c r="EM48" s="76">
        <f ca="1">IF(EM$14&gt;0,$I48*(EM$14),0)</f>
        <v>0</v>
      </c>
      <c r="EN48" s="76"/>
      <c r="EO48" s="76"/>
      <c r="EP48" s="76"/>
      <c r="EQ48" s="76"/>
      <c r="ER48" s="76"/>
      <c r="ES48" s="76">
        <f t="shared" ca="1" si="79"/>
        <v>0</v>
      </c>
      <c r="ET48" s="76">
        <f t="shared" ca="1" si="79"/>
        <v>0</v>
      </c>
      <c r="EU48" s="76"/>
      <c r="EV48" s="76"/>
      <c r="EW48" s="76"/>
      <c r="EX48" s="76"/>
      <c r="EY48" s="76"/>
      <c r="EZ48" s="76"/>
      <c r="FA48" s="76"/>
      <c r="FB48" s="76"/>
    </row>
    <row r="49" spans="2:158" ht="104" x14ac:dyDescent="0.25">
      <c r="B49" s="84" t="s">
        <v>13</v>
      </c>
      <c r="C49" s="103" t="s">
        <v>442</v>
      </c>
      <c r="D49" s="16" t="s">
        <v>444</v>
      </c>
      <c r="E49" s="15">
        <v>2</v>
      </c>
      <c r="F49" s="100" t="s">
        <v>549</v>
      </c>
      <c r="G49" s="71" t="s">
        <v>395</v>
      </c>
      <c r="H49" s="71">
        <f t="shared" si="84"/>
        <v>3</v>
      </c>
      <c r="I49" s="71">
        <f t="shared" si="18"/>
        <v>6</v>
      </c>
      <c r="J49" s="92">
        <f t="shared" ca="1" si="85"/>
        <v>18</v>
      </c>
      <c r="K49" s="76">
        <f t="shared" ca="1" si="37"/>
        <v>6</v>
      </c>
      <c r="L49" s="76">
        <f t="shared" ca="1" si="37"/>
        <v>6</v>
      </c>
      <c r="M49" s="76">
        <f t="shared" ca="1" si="38"/>
        <v>6</v>
      </c>
      <c r="N49" s="76"/>
      <c r="O49" s="76"/>
      <c r="P49" s="76"/>
      <c r="Q49" s="76">
        <f t="shared" ca="1" si="39"/>
        <v>12</v>
      </c>
      <c r="R49" s="76">
        <f t="shared" ca="1" si="71"/>
        <v>12</v>
      </c>
      <c r="S49" s="76">
        <f ca="1">IF(S$14&gt;0,$I49*(S$14),0)</f>
        <v>0</v>
      </c>
      <c r="T49" s="76">
        <f ca="1">IF(T$14&gt;0,$I49*(T$14),0)</f>
        <v>6</v>
      </c>
      <c r="U49" s="76">
        <f ca="1">IF(U$14&gt;0,$I49*(U$14),0)</f>
        <v>6</v>
      </c>
      <c r="V49" s="76">
        <f t="shared" ca="1" si="86"/>
        <v>12</v>
      </c>
      <c r="W49" s="76">
        <f t="shared" ca="1" si="80"/>
        <v>6</v>
      </c>
      <c r="X49" s="76">
        <f t="shared" ca="1" si="80"/>
        <v>6</v>
      </c>
      <c r="Y49" s="76">
        <f t="shared" ca="1" si="80"/>
        <v>6</v>
      </c>
      <c r="Z49" s="76">
        <f ca="1">IF(Z$14&gt;0,$I49*(Z$14),0)</f>
        <v>6</v>
      </c>
      <c r="AA49" s="76">
        <f t="shared" ca="1" si="63"/>
        <v>6</v>
      </c>
      <c r="AB49" s="76">
        <f t="shared" ca="1" si="63"/>
        <v>12</v>
      </c>
      <c r="AC49" s="76">
        <f t="shared" ca="1" si="81"/>
        <v>12</v>
      </c>
      <c r="AD49" s="76">
        <f ca="1">IF(AD$14&gt;0,$I49*(AD$14),0)</f>
        <v>6</v>
      </c>
      <c r="AE49" s="76"/>
      <c r="AF49" s="76"/>
      <c r="AG49" s="76"/>
      <c r="AH49" s="76">
        <f t="shared" ref="AH49:AO49" ca="1" si="91">IF(AH$14&gt;0,$I49*(AH$14),0)</f>
        <v>6</v>
      </c>
      <c r="AI49" s="76">
        <f t="shared" ca="1" si="91"/>
        <v>12</v>
      </c>
      <c r="AJ49" s="76">
        <f t="shared" ca="1" si="91"/>
        <v>12</v>
      </c>
      <c r="AK49" s="76">
        <f t="shared" ca="1" si="91"/>
        <v>12</v>
      </c>
      <c r="AL49" s="76">
        <f t="shared" ca="1" si="91"/>
        <v>6</v>
      </c>
      <c r="AM49" s="76">
        <f t="shared" ca="1" si="91"/>
        <v>6</v>
      </c>
      <c r="AN49" s="76">
        <f t="shared" ca="1" si="91"/>
        <v>12</v>
      </c>
      <c r="AO49" s="76">
        <f t="shared" ca="1" si="91"/>
        <v>12</v>
      </c>
      <c r="AP49" s="76"/>
      <c r="AQ49" s="76">
        <f ca="1">IF(AQ$14&gt;0,$I49*(AQ$14),0)</f>
        <v>6</v>
      </c>
      <c r="AR49" s="76">
        <f ca="1">IF(AR$14&gt;0,$I49*(AR$14),0)</f>
        <v>6</v>
      </c>
      <c r="AS49" s="76">
        <f ca="1">IF(AS$14&gt;0,$I49*(AS$14),0)</f>
        <v>6</v>
      </c>
      <c r="AT49" s="76">
        <f ca="1">IF(AT$14&gt;0,$I49*(AT$14),0)</f>
        <v>6</v>
      </c>
      <c r="AU49" s="76"/>
      <c r="AV49" s="76"/>
      <c r="AW49" s="76">
        <f ca="1">IF(AW$14&gt;0,$I49*(AW$14),0)</f>
        <v>12</v>
      </c>
      <c r="AX49" s="76">
        <f ca="1">IF(AX$14&gt;0,$I49*(AX$14),0)</f>
        <v>12</v>
      </c>
      <c r="AY49" s="76"/>
      <c r="AZ49" s="76"/>
      <c r="BA49" s="76"/>
      <c r="BB49" s="76"/>
      <c r="BC49" s="76"/>
      <c r="BD49" s="76"/>
      <c r="BE49" s="76"/>
      <c r="BF49" s="76"/>
      <c r="BG49" s="76"/>
      <c r="BH49" s="76"/>
      <c r="BI49" s="76"/>
      <c r="BJ49" s="76"/>
      <c r="BK49" s="76"/>
      <c r="BL49" s="76"/>
      <c r="BM49" s="76"/>
      <c r="BN49" s="76"/>
      <c r="BO49" s="76"/>
      <c r="BP49" s="76"/>
      <c r="BQ49" s="76"/>
      <c r="BR49" s="76">
        <f ca="1">IF(BR$14&gt;0,$I49*(BR$14),0)</f>
        <v>12</v>
      </c>
      <c r="BS49" s="76">
        <f ca="1">IF(BS$14&gt;0,$I49*(BS$14),0)</f>
        <v>6</v>
      </c>
      <c r="BT49" s="76"/>
      <c r="BU49" s="76">
        <f ca="1">IF(BU$14&gt;0,$I49*(BU$14),0)</f>
        <v>12</v>
      </c>
      <c r="BV49" s="76">
        <f ca="1">IF(BV$14&gt;0,$I49*(BV$14),0)</f>
        <v>12</v>
      </c>
      <c r="BW49" s="76">
        <f ca="1">IF(BW$14&gt;0,$I49*(BW$14),0)</f>
        <v>0</v>
      </c>
      <c r="BX49" s="76">
        <f ca="1">IF(BX$14&gt;0,$I49*(BX$14),0)</f>
        <v>0</v>
      </c>
      <c r="BY49" s="76">
        <f ca="1">IF(BY$14&gt;0,$I49*(BY$14),0)</f>
        <v>0</v>
      </c>
      <c r="BZ49" s="76"/>
      <c r="CA49" s="76">
        <f t="shared" ca="1" si="83"/>
        <v>6</v>
      </c>
      <c r="CB49" s="76">
        <f t="shared" ca="1" si="88"/>
        <v>12</v>
      </c>
      <c r="CC49" s="76">
        <f t="shared" ca="1" si="88"/>
        <v>6</v>
      </c>
      <c r="CD49" s="76">
        <f t="shared" ca="1" si="66"/>
        <v>12</v>
      </c>
      <c r="CE49" s="76">
        <f t="shared" ca="1" si="89"/>
        <v>6</v>
      </c>
      <c r="CF49" s="76">
        <f t="shared" ca="1" si="89"/>
        <v>0</v>
      </c>
      <c r="CG49" s="76">
        <f ca="1">IF(CG$14&gt;0,$I49*(CG$14),0)</f>
        <v>12</v>
      </c>
      <c r="CH49" s="76">
        <f ca="1">IF(CH$14&gt;0,$I49*(CH$14),0)</f>
        <v>6</v>
      </c>
      <c r="CI49" s="76">
        <f ca="1">IF(CI$14&gt;0,$I49*(CI$14),0)</f>
        <v>12</v>
      </c>
      <c r="CJ49" s="76"/>
      <c r="CK49" s="76"/>
      <c r="CL49" s="76">
        <f t="shared" ref="CL49:CQ49" ca="1" si="92">IF(CL$14&gt;0,$I49*(CL$14),0)</f>
        <v>6</v>
      </c>
      <c r="CM49" s="76">
        <f t="shared" ca="1" si="92"/>
        <v>12</v>
      </c>
      <c r="CN49" s="76">
        <f t="shared" ca="1" si="92"/>
        <v>0</v>
      </c>
      <c r="CO49" s="76">
        <f t="shared" ca="1" si="92"/>
        <v>18</v>
      </c>
      <c r="CP49" s="76">
        <f t="shared" ca="1" si="92"/>
        <v>12</v>
      </c>
      <c r="CQ49" s="76">
        <f t="shared" ca="1" si="92"/>
        <v>6</v>
      </c>
      <c r="CR49" s="76"/>
      <c r="CS49" s="76">
        <f ca="1">IF(CS$14&gt;0,$I49*(CS$14),0)</f>
        <v>0</v>
      </c>
      <c r="CT49" s="76"/>
      <c r="CU49" s="76"/>
      <c r="CV49" s="76"/>
      <c r="CW49" s="76"/>
      <c r="CX49" s="76">
        <f ca="1">IF(CX$14&gt;0,$I49*(CX$14),0)</f>
        <v>0</v>
      </c>
      <c r="CY49" s="76"/>
      <c r="CZ49" s="76">
        <f ca="1">IF(CZ$14&gt;0,$I49*(CZ$14),0)</f>
        <v>0</v>
      </c>
      <c r="DA49" s="76">
        <f ca="1">IF(DA$14&gt;0,$I49*(DA$14),0)</f>
        <v>0</v>
      </c>
      <c r="DB49" s="76">
        <f ca="1">IF(DB$14&gt;0,$I49*(DB$14),0)</f>
        <v>0</v>
      </c>
      <c r="DC49" s="76">
        <f ca="1">IF(DC$14&gt;0,$I49*(DC$14),0)</f>
        <v>6</v>
      </c>
      <c r="DD49" s="76">
        <f ca="1">IF(DD$14&gt;0,$I49*(DD$14),0)</f>
        <v>0</v>
      </c>
      <c r="DE49" s="76">
        <f ca="1">IF(DE$14&gt;0,$I49*(DE$14),0)</f>
        <v>0</v>
      </c>
      <c r="DF49" s="76"/>
      <c r="DG49" s="76">
        <f t="shared" ca="1" si="90"/>
        <v>6</v>
      </c>
      <c r="DH49" s="76">
        <f t="shared" ca="1" si="90"/>
        <v>6</v>
      </c>
      <c r="DI49" s="76">
        <f t="shared" ca="1" si="90"/>
        <v>6</v>
      </c>
      <c r="DJ49" s="76">
        <f t="shared" ca="1" si="90"/>
        <v>0</v>
      </c>
      <c r="DK49" s="76">
        <f ca="1">IF(DK$14&gt;0,$I49*(DK$14),0)</f>
        <v>6</v>
      </c>
      <c r="DL49" s="76"/>
      <c r="DM49" s="76">
        <f t="shared" ca="1" si="59"/>
        <v>6</v>
      </c>
      <c r="DN49" s="76">
        <f t="shared" ca="1" si="59"/>
        <v>6</v>
      </c>
      <c r="DO49" s="76">
        <f t="shared" ca="1" si="59"/>
        <v>6</v>
      </c>
      <c r="DP49" s="76">
        <f t="shared" ca="1" si="59"/>
        <v>6</v>
      </c>
      <c r="DQ49" s="76">
        <f t="shared" ca="1" si="59"/>
        <v>6</v>
      </c>
      <c r="DR49" s="76">
        <f t="shared" ca="1" si="59"/>
        <v>6</v>
      </c>
      <c r="DS49" s="76">
        <f t="shared" ca="1" si="59"/>
        <v>6</v>
      </c>
      <c r="DT49" s="76">
        <f t="shared" ca="1" si="59"/>
        <v>0</v>
      </c>
      <c r="DU49" s="76"/>
      <c r="DV49" s="76"/>
      <c r="DW49" s="76"/>
      <c r="DX49" s="76"/>
      <c r="DY49" s="76"/>
      <c r="DZ49" s="76">
        <f ca="1">IF(DZ$14&gt;0,$I49*(DZ$14),0)</f>
        <v>6</v>
      </c>
      <c r="EA49" s="76">
        <f ca="1">IF(EA$14&gt;0,$I49*(EA$14),0)</f>
        <v>6</v>
      </c>
      <c r="EB49" s="76"/>
      <c r="EC49" s="76"/>
      <c r="ED49" s="76"/>
      <c r="EE49" s="76">
        <f ca="1">IF(EE$14&gt;0,$I49*(EE$14),0)</f>
        <v>0</v>
      </c>
      <c r="EF49" s="76">
        <f t="shared" ca="1" si="44"/>
        <v>12</v>
      </c>
      <c r="EG49" s="76">
        <f ca="1">IF(EG$14&gt;0,$I49*(EG$14),0)</f>
        <v>6</v>
      </c>
      <c r="EH49" s="76">
        <f ca="1">IF(EH$14&gt;0,$I49*(EH$14),0)</f>
        <v>12</v>
      </c>
      <c r="EI49" s="76"/>
      <c r="EJ49" s="76"/>
      <c r="EK49" s="76"/>
      <c r="EL49" s="76">
        <f t="shared" ca="1" si="17"/>
        <v>0</v>
      </c>
      <c r="EM49" s="76"/>
      <c r="EN49" s="76"/>
      <c r="EO49" s="76"/>
      <c r="EP49" s="76"/>
      <c r="EQ49" s="76"/>
      <c r="ER49" s="76"/>
      <c r="ES49" s="76"/>
      <c r="ET49" s="76"/>
      <c r="EU49" s="76"/>
      <c r="EV49" s="76"/>
      <c r="EW49" s="76"/>
      <c r="EX49" s="76"/>
      <c r="EY49" s="76"/>
      <c r="EZ49" s="76"/>
      <c r="FA49" s="76"/>
      <c r="FB49" s="76"/>
    </row>
    <row r="50" spans="2:158" ht="104" x14ac:dyDescent="0.25">
      <c r="B50" s="84" t="s">
        <v>13</v>
      </c>
      <c r="C50" s="103" t="s">
        <v>442</v>
      </c>
      <c r="D50" s="16" t="s">
        <v>445</v>
      </c>
      <c r="E50" s="15">
        <v>2</v>
      </c>
      <c r="F50" s="100" t="s">
        <v>549</v>
      </c>
      <c r="G50" s="71" t="s">
        <v>395</v>
      </c>
      <c r="H50" s="71">
        <f t="shared" si="84"/>
        <v>3</v>
      </c>
      <c r="I50" s="71">
        <f t="shared" si="18"/>
        <v>6</v>
      </c>
      <c r="J50" s="92">
        <f t="shared" ca="1" si="85"/>
        <v>18</v>
      </c>
      <c r="K50" s="76">
        <f t="shared" ca="1" si="37"/>
        <v>6</v>
      </c>
      <c r="L50" s="76">
        <f t="shared" ca="1" si="37"/>
        <v>6</v>
      </c>
      <c r="M50" s="76">
        <f t="shared" ca="1" si="38"/>
        <v>6</v>
      </c>
      <c r="N50" s="76"/>
      <c r="O50" s="76">
        <f ca="1">IF(O$14&gt;0,$I50*(O$14),0)</f>
        <v>18</v>
      </c>
      <c r="P50" s="76">
        <f ca="1">IF(P$14&gt;0,$I50*(P$14),0)</f>
        <v>0</v>
      </c>
      <c r="Q50" s="76">
        <f t="shared" ca="1" si="39"/>
        <v>12</v>
      </c>
      <c r="R50" s="76">
        <f t="shared" ca="1" si="71"/>
        <v>12</v>
      </c>
      <c r="S50" s="76"/>
      <c r="T50" s="76"/>
      <c r="U50" s="76">
        <f ca="1">IF(U$14&gt;0,$I50*(U$14),0)</f>
        <v>6</v>
      </c>
      <c r="V50" s="76">
        <f t="shared" ca="1" si="86"/>
        <v>12</v>
      </c>
      <c r="W50" s="76">
        <f t="shared" ref="W50:W56" ca="1" si="93">IF(W$14&gt;0,$I50*(W$14),0)</f>
        <v>6</v>
      </c>
      <c r="X50" s="76"/>
      <c r="Y50" s="76">
        <f ca="1">IF(Y$14&gt;0,$I50*(Y$14),0)</f>
        <v>6</v>
      </c>
      <c r="Z50" s="76"/>
      <c r="AA50" s="76">
        <f t="shared" ca="1" si="63"/>
        <v>6</v>
      </c>
      <c r="AB50" s="76">
        <f t="shared" ca="1" si="63"/>
        <v>12</v>
      </c>
      <c r="AC50" s="76">
        <f t="shared" ca="1" si="81"/>
        <v>12</v>
      </c>
      <c r="AD50" s="76"/>
      <c r="AE50" s="76">
        <f ca="1">IF(AE$14&gt;0,$I50*(AE$14),0)</f>
        <v>12</v>
      </c>
      <c r="AF50" s="76">
        <f ca="1">IF(AF$14&gt;0,$I50*(AF$14),0)</f>
        <v>6</v>
      </c>
      <c r="AG50" s="76">
        <f ca="1">IF(AG$14&gt;0,$I50*(AG$14),0)</f>
        <v>6</v>
      </c>
      <c r="AH50" s="76"/>
      <c r="AI50" s="76"/>
      <c r="AJ50" s="76"/>
      <c r="AK50" s="76">
        <f t="shared" ref="AK50:AQ50" ca="1" si="94">IF(AK$14&gt;0,$I50*(AK$14),0)</f>
        <v>12</v>
      </c>
      <c r="AL50" s="76">
        <f t="shared" ca="1" si="94"/>
        <v>6</v>
      </c>
      <c r="AM50" s="76">
        <f t="shared" ca="1" si="94"/>
        <v>6</v>
      </c>
      <c r="AN50" s="76">
        <f t="shared" ca="1" si="94"/>
        <v>12</v>
      </c>
      <c r="AO50" s="76">
        <f t="shared" ca="1" si="94"/>
        <v>12</v>
      </c>
      <c r="AP50" s="76">
        <f t="shared" ca="1" si="94"/>
        <v>6</v>
      </c>
      <c r="AQ50" s="76">
        <f t="shared" ca="1" si="94"/>
        <v>6</v>
      </c>
      <c r="AR50" s="76"/>
      <c r="AS50" s="76">
        <f ca="1">IF(AS$14&gt;0,$I50*(AS$14),0)</f>
        <v>6</v>
      </c>
      <c r="AT50" s="76">
        <f ca="1">IF(AT$14&gt;0,$I50*(AT$14),0)</f>
        <v>6</v>
      </c>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f ca="1">IF(BZ$14&gt;0,$I50*(BZ$14),0)</f>
        <v>6</v>
      </c>
      <c r="CA50" s="76">
        <f t="shared" ca="1" si="83"/>
        <v>6</v>
      </c>
      <c r="CB50" s="76">
        <f t="shared" ca="1" si="88"/>
        <v>12</v>
      </c>
      <c r="CC50" s="76">
        <f t="shared" ca="1" si="88"/>
        <v>6</v>
      </c>
      <c r="CD50" s="76">
        <f t="shared" ca="1" si="66"/>
        <v>12</v>
      </c>
      <c r="CE50" s="76">
        <f t="shared" ca="1" si="89"/>
        <v>6</v>
      </c>
      <c r="CF50" s="76">
        <f t="shared" ca="1" si="89"/>
        <v>0</v>
      </c>
      <c r="CG50" s="76">
        <f ca="1">IF(CG$14&gt;0,$I50*(CG$14),0)</f>
        <v>12</v>
      </c>
      <c r="CH50" s="76">
        <f ca="1">IF(CH$14&gt;0,$I50*(CH$14),0)</f>
        <v>6</v>
      </c>
      <c r="CI50" s="76">
        <f ca="1">IF(CI$14&gt;0,$I50*(CI$14),0)</f>
        <v>12</v>
      </c>
      <c r="CJ50" s="76"/>
      <c r="CK50" s="76">
        <f t="shared" ref="CK50:CL54" ca="1" si="95">IF(CK$14&gt;0,$I50*(CK$14),0)</f>
        <v>12</v>
      </c>
      <c r="CL50" s="76">
        <f t="shared" ca="1" si="95"/>
        <v>6</v>
      </c>
      <c r="CM50" s="76"/>
      <c r="CN50" s="76"/>
      <c r="CO50" s="76"/>
      <c r="CP50" s="76"/>
      <c r="CQ50" s="76"/>
      <c r="CR50" s="76"/>
      <c r="CS50" s="76"/>
      <c r="CT50" s="76">
        <f ca="1">IF(CT$14&gt;0,$I50*(CT$14),0)</f>
        <v>12</v>
      </c>
      <c r="CU50" s="76">
        <f ca="1">IF(CU$14&gt;0,$I50*(CU$14),0)</f>
        <v>6</v>
      </c>
      <c r="CV50" s="76">
        <f ca="1">IF(CV$14&gt;0,$I50*(CV$14),0)</f>
        <v>0</v>
      </c>
      <c r="CW50" s="76">
        <f ca="1">IF(CW$14&gt;0,$I50*(CW$14),0)</f>
        <v>0</v>
      </c>
      <c r="CX50" s="76">
        <f ca="1">IF(CX$14&gt;0,$I50*(CX$14),0)</f>
        <v>0</v>
      </c>
      <c r="CY50" s="76">
        <f ca="1">IF(CY$14&gt;0,$I50*(CY$14),0)</f>
        <v>0</v>
      </c>
      <c r="CZ50" s="76"/>
      <c r="DA50" s="76">
        <f ca="1">IF(DA$14&gt;0,$I50*(DA$14),0)</f>
        <v>0</v>
      </c>
      <c r="DB50" s="76"/>
      <c r="DC50" s="76">
        <f ca="1">IF(DC$14&gt;0,$I50*(DC$14),0)</f>
        <v>6</v>
      </c>
      <c r="DD50" s="76"/>
      <c r="DE50" s="76"/>
      <c r="DF50" s="76"/>
      <c r="DG50" s="76">
        <f t="shared" ca="1" si="90"/>
        <v>6</v>
      </c>
      <c r="DH50" s="76">
        <f t="shared" ca="1" si="90"/>
        <v>6</v>
      </c>
      <c r="DI50" s="76">
        <f t="shared" ca="1" si="90"/>
        <v>6</v>
      </c>
      <c r="DJ50" s="76">
        <f t="shared" ca="1" si="90"/>
        <v>0</v>
      </c>
      <c r="DK50" s="76"/>
      <c r="DL50" s="76"/>
      <c r="DM50" s="76">
        <f t="shared" ref="DM50:DT62" ca="1" si="96">IF(DM$14&gt;0,$I50*(DM$14),0)</f>
        <v>6</v>
      </c>
      <c r="DN50" s="76">
        <f t="shared" ca="1" si="96"/>
        <v>6</v>
      </c>
      <c r="DO50" s="76">
        <f t="shared" ca="1" si="96"/>
        <v>6</v>
      </c>
      <c r="DP50" s="76">
        <f t="shared" ca="1" si="96"/>
        <v>6</v>
      </c>
      <c r="DQ50" s="76">
        <f t="shared" ca="1" si="96"/>
        <v>6</v>
      </c>
      <c r="DR50" s="76">
        <f t="shared" ca="1" si="96"/>
        <v>6</v>
      </c>
      <c r="DS50" s="76">
        <f t="shared" ca="1" si="96"/>
        <v>6</v>
      </c>
      <c r="DT50" s="76">
        <f t="shared" ca="1" si="96"/>
        <v>0</v>
      </c>
      <c r="DU50" s="76"/>
      <c r="DV50" s="76"/>
      <c r="DW50" s="76"/>
      <c r="DX50" s="76"/>
      <c r="DY50" s="76"/>
      <c r="DZ50" s="76">
        <f ca="1">IF(DZ$14&gt;0,$I50*(DZ$14),0)</f>
        <v>6</v>
      </c>
      <c r="EA50" s="76"/>
      <c r="EB50" s="76">
        <f ca="1">IF(EB$14&gt;0,$I50*(EB$14),0)</f>
        <v>12</v>
      </c>
      <c r="EC50" s="76">
        <f ca="1">IF(EC$14&gt;0,$I50*(EC$14),0)</f>
        <v>6</v>
      </c>
      <c r="ED50" s="76"/>
      <c r="EE50" s="76">
        <f ca="1">IF(EE$14&gt;0,$I50*(EE$14),0)</f>
        <v>0</v>
      </c>
      <c r="EF50" s="76">
        <f t="shared" ca="1" si="44"/>
        <v>12</v>
      </c>
      <c r="EG50" s="76"/>
      <c r="EH50" s="76"/>
      <c r="EI50" s="76"/>
      <c r="EJ50" s="76"/>
      <c r="EK50" s="76">
        <f ca="1">IF(EK$14&gt;0,$I50*(EK$14),0)</f>
        <v>0</v>
      </c>
      <c r="EL50" s="76">
        <f t="shared" ca="1" si="17"/>
        <v>0</v>
      </c>
      <c r="EM50" s="76">
        <f t="shared" ref="EM50:EM56" ca="1" si="97">IF(EM$14&gt;0,$I50*(EM$14),0)</f>
        <v>0</v>
      </c>
      <c r="EN50" s="76"/>
      <c r="EO50" s="76"/>
      <c r="EP50" s="76"/>
      <c r="EQ50" s="76"/>
      <c r="ER50" s="76"/>
      <c r="ES50" s="76">
        <f ca="1">IF(ES$14&gt;0,$I50*(ES$14),0)</f>
        <v>0</v>
      </c>
      <c r="ET50" s="76">
        <f ca="1">IF(ET$14&gt;0,$I50*(ET$14),0)</f>
        <v>0</v>
      </c>
      <c r="EU50" s="76"/>
      <c r="EV50" s="76"/>
      <c r="EW50" s="76"/>
      <c r="EX50" s="76"/>
      <c r="EY50" s="76">
        <f ca="1">IF(EY$14&gt;0,$I50*(EY$14),0)</f>
        <v>0</v>
      </c>
      <c r="EZ50" s="76"/>
      <c r="FA50" s="76">
        <f ca="1">IF(FA$14&gt;0,$I50*(FA$14),0)</f>
        <v>0</v>
      </c>
      <c r="FB50" s="76">
        <f ca="1">IF(FB$14&gt;0,$I50*(FB$14),0)</f>
        <v>0</v>
      </c>
    </row>
    <row r="51" spans="2:158" ht="52" x14ac:dyDescent="0.25">
      <c r="B51" s="84" t="s">
        <v>13</v>
      </c>
      <c r="C51" s="103" t="s">
        <v>442</v>
      </c>
      <c r="D51" s="16" t="s">
        <v>446</v>
      </c>
      <c r="E51" s="15">
        <v>3</v>
      </c>
      <c r="F51" s="68" t="s">
        <v>485</v>
      </c>
      <c r="G51" s="71" t="s">
        <v>395</v>
      </c>
      <c r="H51" s="71">
        <f t="shared" si="84"/>
        <v>3</v>
      </c>
      <c r="I51" s="71">
        <f t="shared" si="18"/>
        <v>9</v>
      </c>
      <c r="J51" s="92">
        <f t="shared" ca="1" si="85"/>
        <v>27</v>
      </c>
      <c r="K51" s="76">
        <f t="shared" ca="1" si="37"/>
        <v>9</v>
      </c>
      <c r="L51" s="76">
        <f t="shared" ca="1" si="37"/>
        <v>9</v>
      </c>
      <c r="M51" s="76">
        <f t="shared" ca="1" si="38"/>
        <v>9</v>
      </c>
      <c r="N51" s="76">
        <f ca="1">IF(N$14&gt;0,$I51*(N$14),0)</f>
        <v>18</v>
      </c>
      <c r="O51" s="76"/>
      <c r="P51" s="76">
        <f ca="1">IF(P$14&gt;0,$I51*(P$14),0)</f>
        <v>0</v>
      </c>
      <c r="Q51" s="76">
        <f t="shared" ca="1" si="39"/>
        <v>18</v>
      </c>
      <c r="R51" s="76">
        <f t="shared" ca="1" si="71"/>
        <v>18</v>
      </c>
      <c r="S51" s="76">
        <f ca="1">IF(S$14&gt;0,$I51*(S$14),0)</f>
        <v>0</v>
      </c>
      <c r="T51" s="76">
        <f ca="1">IF(T$14&gt;0,$I51*(T$14),0)</f>
        <v>9</v>
      </c>
      <c r="U51" s="76"/>
      <c r="V51" s="76">
        <f t="shared" ca="1" si="86"/>
        <v>18</v>
      </c>
      <c r="W51" s="76">
        <f t="shared" ca="1" si="93"/>
        <v>9</v>
      </c>
      <c r="X51" s="76">
        <f ca="1">IF(X$14&gt;0,$I51*(X$14),0)</f>
        <v>9</v>
      </c>
      <c r="Y51" s="76">
        <f ca="1">IF(Y$14&gt;0,$I51*(Y$14),0)</f>
        <v>9</v>
      </c>
      <c r="Z51" s="76"/>
      <c r="AA51" s="76">
        <f ca="1">IF(AA$14&gt;0,$I51*(AA$14),0)</f>
        <v>9</v>
      </c>
      <c r="AB51" s="76"/>
      <c r="AC51" s="76">
        <f t="shared" ca="1" si="81"/>
        <v>18</v>
      </c>
      <c r="AD51" s="76"/>
      <c r="AE51" s="76"/>
      <c r="AF51" s="76"/>
      <c r="AG51" s="76"/>
      <c r="AH51" s="76"/>
      <c r="AI51" s="76"/>
      <c r="AJ51" s="76"/>
      <c r="AK51" s="76">
        <f t="shared" ref="AK51:AO52" ca="1" si="98">IF(AK$14&gt;0,$I51*(AK$14),0)</f>
        <v>18</v>
      </c>
      <c r="AL51" s="76">
        <f t="shared" ca="1" si="98"/>
        <v>9</v>
      </c>
      <c r="AM51" s="76">
        <f t="shared" ca="1" si="98"/>
        <v>9</v>
      </c>
      <c r="AN51" s="76">
        <f t="shared" ca="1" si="98"/>
        <v>18</v>
      </c>
      <c r="AO51" s="76">
        <f t="shared" ca="1" si="98"/>
        <v>18</v>
      </c>
      <c r="AP51" s="76"/>
      <c r="AQ51" s="76">
        <f t="shared" ref="AQ51:AQ56" ca="1" si="99">IF(AQ$14&gt;0,$I51*(AQ$14),0)</f>
        <v>9</v>
      </c>
      <c r="AR51" s="76"/>
      <c r="AS51" s="76"/>
      <c r="AT51" s="76">
        <f t="shared" ref="AT51:AT56" ca="1" si="100">IF(AT$14&gt;0,$I51*(AT$14),0)</f>
        <v>9</v>
      </c>
      <c r="AU51" s="76"/>
      <c r="AV51" s="76"/>
      <c r="AW51" s="76">
        <f ca="1">IF(AW$14&gt;0,$I51*(AW$14),0)</f>
        <v>18</v>
      </c>
      <c r="AX51" s="76">
        <f ca="1">IF(AX$14&gt;0,$I51*(AX$14),0)</f>
        <v>18</v>
      </c>
      <c r="AY51" s="76"/>
      <c r="AZ51" s="76"/>
      <c r="BA51" s="76"/>
      <c r="BB51" s="76"/>
      <c r="BC51" s="76"/>
      <c r="BD51" s="76"/>
      <c r="BE51" s="76"/>
      <c r="BF51" s="76"/>
      <c r="BG51" s="76"/>
      <c r="BH51" s="76"/>
      <c r="BI51" s="76"/>
      <c r="BJ51" s="76"/>
      <c r="BK51" s="76"/>
      <c r="BL51" s="76"/>
      <c r="BM51" s="76"/>
      <c r="BN51" s="76"/>
      <c r="BO51" s="76"/>
      <c r="BP51" s="76"/>
      <c r="BQ51" s="76"/>
      <c r="BR51" s="76">
        <f ca="1">IF(BR$14&gt;0,$I51*(BR$14),0)</f>
        <v>18</v>
      </c>
      <c r="BS51" s="76">
        <f ca="1">IF(BS$14&gt;0,$I51*(BS$14),0)</f>
        <v>9</v>
      </c>
      <c r="BT51" s="76"/>
      <c r="BU51" s="76">
        <f ca="1">IF(BU$14&gt;0,$I51*(BU$14),0)</f>
        <v>18</v>
      </c>
      <c r="BV51" s="76"/>
      <c r="BW51" s="76"/>
      <c r="BX51" s="76"/>
      <c r="BY51" s="76">
        <f ca="1">IF(BY$14&gt;0,$I51*(BY$14),0)</f>
        <v>0</v>
      </c>
      <c r="BZ51" s="76">
        <f ca="1">IF(BZ$14&gt;0,$I51*(BZ$14),0)</f>
        <v>9</v>
      </c>
      <c r="CA51" s="76">
        <f t="shared" ca="1" si="83"/>
        <v>9</v>
      </c>
      <c r="CB51" s="76">
        <f t="shared" ca="1" si="88"/>
        <v>18</v>
      </c>
      <c r="CC51" s="76">
        <f t="shared" ca="1" si="88"/>
        <v>9</v>
      </c>
      <c r="CD51" s="76">
        <f t="shared" ca="1" si="66"/>
        <v>18</v>
      </c>
      <c r="CE51" s="76">
        <f t="shared" ca="1" si="89"/>
        <v>9</v>
      </c>
      <c r="CF51" s="76">
        <f t="shared" ca="1" si="89"/>
        <v>0</v>
      </c>
      <c r="CG51" s="76">
        <f ca="1">IF(CG$14&gt;0,$I51*(CG$14),0)</f>
        <v>18</v>
      </c>
      <c r="CH51" s="76">
        <f ca="1">IF(CH$14&gt;0,$I51*(CH$14),0)</f>
        <v>9</v>
      </c>
      <c r="CI51" s="76">
        <f ca="1">IF(CI$14&gt;0,$I51*(CI$14),0)</f>
        <v>18</v>
      </c>
      <c r="CJ51" s="76"/>
      <c r="CK51" s="76">
        <f t="shared" ca="1" si="95"/>
        <v>18</v>
      </c>
      <c r="CL51" s="76">
        <f t="shared" ca="1" si="95"/>
        <v>9</v>
      </c>
      <c r="CM51" s="76">
        <f t="shared" ref="CM51:CQ53" ca="1" si="101">IF(CM$14&gt;0,$I51*(CM$14),0)</f>
        <v>18</v>
      </c>
      <c r="CN51" s="76">
        <f t="shared" ca="1" si="101"/>
        <v>0</v>
      </c>
      <c r="CO51" s="76">
        <f t="shared" ca="1" si="101"/>
        <v>27</v>
      </c>
      <c r="CP51" s="76">
        <f t="shared" ca="1" si="101"/>
        <v>18</v>
      </c>
      <c r="CQ51" s="76">
        <f t="shared" ca="1" si="101"/>
        <v>9</v>
      </c>
      <c r="CR51" s="76"/>
      <c r="CS51" s="76">
        <f ca="1">IF(CS$14&gt;0,$I51*(CS$14),0)</f>
        <v>0</v>
      </c>
      <c r="CT51" s="76"/>
      <c r="CU51" s="76"/>
      <c r="CV51" s="76"/>
      <c r="CW51" s="76"/>
      <c r="CX51" s="76">
        <f ca="1">IF(CX$14&gt;0,$I51*(CX$14),0)</f>
        <v>0</v>
      </c>
      <c r="CY51" s="76"/>
      <c r="CZ51" s="76"/>
      <c r="DA51" s="76">
        <f ca="1">IF(DA$14&gt;0,$I51*(DA$14),0)</f>
        <v>0</v>
      </c>
      <c r="DB51" s="76">
        <f ca="1">IF(DB$14&gt;0,$I51*(DB$14),0)</f>
        <v>0</v>
      </c>
      <c r="DC51" s="76"/>
      <c r="DD51" s="76">
        <f ca="1">IF(DD$14&gt;0,$I51*(DD$14),0)</f>
        <v>0</v>
      </c>
      <c r="DE51" s="76">
        <f ca="1">IF(DE$14&gt;0,$I51*(DE$14),0)</f>
        <v>0</v>
      </c>
      <c r="DF51" s="76"/>
      <c r="DG51" s="76">
        <f t="shared" ca="1" si="90"/>
        <v>9</v>
      </c>
      <c r="DH51" s="76">
        <f t="shared" ca="1" si="90"/>
        <v>9</v>
      </c>
      <c r="DI51" s="76">
        <f t="shared" ca="1" si="90"/>
        <v>9</v>
      </c>
      <c r="DJ51" s="76">
        <f t="shared" ca="1" si="90"/>
        <v>0</v>
      </c>
      <c r="DK51" s="76">
        <f ca="1">IF(DK$14&gt;0,$I51*(DK$14),0)</f>
        <v>9</v>
      </c>
      <c r="DL51" s="76"/>
      <c r="DM51" s="76">
        <f t="shared" ca="1" si="96"/>
        <v>9</v>
      </c>
      <c r="DN51" s="76">
        <f t="shared" ca="1" si="96"/>
        <v>9</v>
      </c>
      <c r="DO51" s="76">
        <f t="shared" ca="1" si="96"/>
        <v>9</v>
      </c>
      <c r="DP51" s="76">
        <f t="shared" ca="1" si="96"/>
        <v>9</v>
      </c>
      <c r="DQ51" s="76">
        <f t="shared" ca="1" si="96"/>
        <v>9</v>
      </c>
      <c r="DR51" s="76">
        <f t="shared" ca="1" si="96"/>
        <v>9</v>
      </c>
      <c r="DS51" s="76">
        <f t="shared" ca="1" si="96"/>
        <v>9</v>
      </c>
      <c r="DT51" s="76">
        <f t="shared" ca="1" si="96"/>
        <v>0</v>
      </c>
      <c r="DU51" s="76">
        <f ca="1">IF(DU$14&gt;0,$I51*(DU$14),0)</f>
        <v>18</v>
      </c>
      <c r="DV51" s="76">
        <f ca="1">IF(DV$14&gt;0,$I51*(DV$14),0)</f>
        <v>18</v>
      </c>
      <c r="DW51" s="76">
        <f ca="1">IF(DW$14&gt;0,$I51*(DW$14),0)</f>
        <v>27</v>
      </c>
      <c r="DX51" s="76">
        <f ca="1">IF(DX$14&gt;0,$I51*(DX$14),0)</f>
        <v>18</v>
      </c>
      <c r="DY51" s="76">
        <f ca="1">IF(DY$14&gt;0,$I51*(DY$14),0)</f>
        <v>0</v>
      </c>
      <c r="DZ51" s="76">
        <f ca="1">IF(DZ$14&gt;0,$I51*(DZ$14),0)</f>
        <v>9</v>
      </c>
      <c r="EA51" s="76"/>
      <c r="EB51" s="76">
        <f ca="1">IF(EB$14&gt;0,$I51*(EB$14),0)</f>
        <v>18</v>
      </c>
      <c r="EC51" s="76">
        <f ca="1">IF(EC$14&gt;0,$I51*(EC$14),0)</f>
        <v>9</v>
      </c>
      <c r="ED51" s="76">
        <f ca="1">IF(ED$14&gt;0,$I51*(ED$14),0)</f>
        <v>0</v>
      </c>
      <c r="EE51" s="76">
        <f ca="1">IF(EE$14&gt;0,$I51*(EE$14),0)</f>
        <v>0</v>
      </c>
      <c r="EF51" s="76">
        <f t="shared" ca="1" si="44"/>
        <v>18</v>
      </c>
      <c r="EG51" s="76">
        <f ca="1">IF(EG$14&gt;0,$I51*(EG$14),0)</f>
        <v>9</v>
      </c>
      <c r="EH51" s="76">
        <f ca="1">IF(EH$14&gt;0,$I51*(EH$14),0)</f>
        <v>18</v>
      </c>
      <c r="EI51" s="76"/>
      <c r="EJ51" s="76"/>
      <c r="EK51" s="76"/>
      <c r="EL51" s="76">
        <f t="shared" ca="1" si="17"/>
        <v>0</v>
      </c>
      <c r="EM51" s="76">
        <f t="shared" ca="1" si="97"/>
        <v>0</v>
      </c>
      <c r="EN51" s="76"/>
      <c r="EO51" s="76"/>
      <c r="EP51" s="76"/>
      <c r="EQ51" s="76"/>
      <c r="ER51" s="76"/>
      <c r="ES51" s="76">
        <f t="shared" ref="ES51:ES56" ca="1" si="102">IF(ES$14&gt;0,$I51*(ES$14),0)</f>
        <v>0</v>
      </c>
      <c r="ET51" s="76"/>
      <c r="EU51" s="76"/>
      <c r="EV51" s="76"/>
      <c r="EW51" s="76"/>
      <c r="EX51" s="76"/>
      <c r="EY51" s="76"/>
      <c r="EZ51" s="76"/>
      <c r="FA51" s="76"/>
      <c r="FB51" s="76"/>
    </row>
    <row r="52" spans="2:158" ht="91" x14ac:dyDescent="0.25">
      <c r="B52" s="84" t="s">
        <v>13</v>
      </c>
      <c r="C52" s="103" t="s">
        <v>442</v>
      </c>
      <c r="D52" s="16" t="s">
        <v>447</v>
      </c>
      <c r="E52" s="15">
        <v>3</v>
      </c>
      <c r="F52" s="68" t="s">
        <v>486</v>
      </c>
      <c r="G52" s="71" t="s">
        <v>395</v>
      </c>
      <c r="H52" s="71">
        <f t="shared" si="84"/>
        <v>3</v>
      </c>
      <c r="I52" s="71">
        <f t="shared" si="18"/>
        <v>9</v>
      </c>
      <c r="J52" s="92">
        <f t="shared" ca="1" si="85"/>
        <v>27</v>
      </c>
      <c r="K52" s="76">
        <f t="shared" ca="1" si="37"/>
        <v>9</v>
      </c>
      <c r="L52" s="76">
        <f t="shared" ca="1" si="37"/>
        <v>9</v>
      </c>
      <c r="M52" s="76">
        <f t="shared" ca="1" si="38"/>
        <v>9</v>
      </c>
      <c r="N52" s="76">
        <f ca="1">IF(N$14&gt;0,$I52*(N$14),0)</f>
        <v>18</v>
      </c>
      <c r="O52" s="76">
        <f ca="1">IF(O$14&gt;0,$I52*(O$14),0)</f>
        <v>27</v>
      </c>
      <c r="P52" s="76">
        <f ca="1">IF(P$14&gt;0,$I52*(P$14),0)</f>
        <v>0</v>
      </c>
      <c r="Q52" s="76">
        <f t="shared" ca="1" si="39"/>
        <v>18</v>
      </c>
      <c r="R52" s="76">
        <f t="shared" ca="1" si="71"/>
        <v>18</v>
      </c>
      <c r="S52" s="76"/>
      <c r="T52" s="76">
        <f ca="1">IF(T$14&gt;0,$I52*(T$14),0)</f>
        <v>9</v>
      </c>
      <c r="U52" s="76"/>
      <c r="V52" s="76">
        <f t="shared" ca="1" si="86"/>
        <v>18</v>
      </c>
      <c r="W52" s="76">
        <f t="shared" ca="1" si="93"/>
        <v>9</v>
      </c>
      <c r="X52" s="76"/>
      <c r="Y52" s="76"/>
      <c r="Z52" s="76">
        <f ca="1">IF(Z$14&gt;0,$I52*(Z$14),0)</f>
        <v>9</v>
      </c>
      <c r="AA52" s="76">
        <f ca="1">IF(AA$14&gt;0,$I52*(AA$14),0)</f>
        <v>9</v>
      </c>
      <c r="AB52" s="76">
        <f ca="1">IF(AB$14&gt;0,$I52*(AB$14),0)</f>
        <v>18</v>
      </c>
      <c r="AC52" s="76">
        <f t="shared" ca="1" si="81"/>
        <v>18</v>
      </c>
      <c r="AD52" s="76"/>
      <c r="AE52" s="76"/>
      <c r="AF52" s="76"/>
      <c r="AG52" s="76"/>
      <c r="AH52" s="76"/>
      <c r="AI52" s="76"/>
      <c r="AJ52" s="76"/>
      <c r="AK52" s="76">
        <f t="shared" ca="1" si="98"/>
        <v>18</v>
      </c>
      <c r="AL52" s="76">
        <f t="shared" ca="1" si="98"/>
        <v>9</v>
      </c>
      <c r="AM52" s="76">
        <f t="shared" ca="1" si="98"/>
        <v>9</v>
      </c>
      <c r="AN52" s="76">
        <f t="shared" ca="1" si="98"/>
        <v>18</v>
      </c>
      <c r="AO52" s="76">
        <f t="shared" ca="1" si="98"/>
        <v>18</v>
      </c>
      <c r="AP52" s="76">
        <f ca="1">IF(AP$14&gt;0,$I52*(AP$14),0)</f>
        <v>9</v>
      </c>
      <c r="AQ52" s="76">
        <f t="shared" ca="1" si="99"/>
        <v>9</v>
      </c>
      <c r="AR52" s="76">
        <f ca="1">IF(AR$14&gt;0,$I52*(AR$14),0)</f>
        <v>9</v>
      </c>
      <c r="AS52" s="76">
        <f ca="1">IF(AS$14&gt;0,$I52*(AS$14),0)</f>
        <v>9</v>
      </c>
      <c r="AT52" s="76">
        <f t="shared" ca="1" si="100"/>
        <v>9</v>
      </c>
      <c r="AU52" s="76"/>
      <c r="AV52" s="76"/>
      <c r="AW52" s="76"/>
      <c r="AX52" s="76"/>
      <c r="AY52" s="76">
        <f ca="1">IF(AY$14&gt;0,$I52*(AY$14),0)</f>
        <v>27</v>
      </c>
      <c r="AZ52" s="76">
        <f ca="1">IF(AZ$14&gt;0,$I52*(AZ$14),0)</f>
        <v>9</v>
      </c>
      <c r="BA52" s="76"/>
      <c r="BB52" s="76"/>
      <c r="BC52" s="76"/>
      <c r="BD52" s="76"/>
      <c r="BE52" s="76"/>
      <c r="BF52" s="76"/>
      <c r="BG52" s="76"/>
      <c r="BH52" s="76"/>
      <c r="BI52" s="76">
        <f ca="1">IF(BI$14&gt;0,$I52*(BI$14),0)</f>
        <v>0</v>
      </c>
      <c r="BJ52" s="76">
        <f ca="1">IF(BJ$14&gt;0,$I52*(BJ$14),0)</f>
        <v>9</v>
      </c>
      <c r="BK52" s="76">
        <f ca="1">IF(BK$14&gt;0,$I52*(BK$14),0)</f>
        <v>18</v>
      </c>
      <c r="BL52" s="76"/>
      <c r="BM52" s="76"/>
      <c r="BN52" s="76">
        <f ca="1">IF(BN$14&gt;0,$I52*(BN$14),0)</f>
        <v>18</v>
      </c>
      <c r="BO52" s="76"/>
      <c r="BP52" s="76">
        <f ca="1">IF(BP$14&gt;0,$I52*(BP$14),0)</f>
        <v>18</v>
      </c>
      <c r="BQ52" s="76"/>
      <c r="BR52" s="76">
        <f ca="1">IF(BR$14&gt;0,$I52*(BR$14),0)</f>
        <v>18</v>
      </c>
      <c r="BS52" s="76">
        <f ca="1">IF(BS$14&gt;0,$I52*(BS$14),0)</f>
        <v>9</v>
      </c>
      <c r="BT52" s="76"/>
      <c r="BU52" s="76"/>
      <c r="BV52" s="76"/>
      <c r="BW52" s="76"/>
      <c r="BX52" s="76"/>
      <c r="BY52" s="76"/>
      <c r="BZ52" s="76"/>
      <c r="CA52" s="76">
        <f t="shared" ca="1" si="83"/>
        <v>9</v>
      </c>
      <c r="CB52" s="76">
        <f t="shared" ca="1" si="88"/>
        <v>18</v>
      </c>
      <c r="CC52" s="76">
        <f t="shared" ca="1" si="88"/>
        <v>9</v>
      </c>
      <c r="CD52" s="76">
        <f t="shared" ca="1" si="66"/>
        <v>18</v>
      </c>
      <c r="CE52" s="76">
        <f t="shared" ca="1" si="89"/>
        <v>9</v>
      </c>
      <c r="CF52" s="76">
        <f t="shared" ca="1" si="89"/>
        <v>0</v>
      </c>
      <c r="CG52" s="76"/>
      <c r="CH52" s="76"/>
      <c r="CI52" s="76"/>
      <c r="CJ52" s="76"/>
      <c r="CK52" s="76">
        <f t="shared" ca="1" si="95"/>
        <v>18</v>
      </c>
      <c r="CL52" s="76">
        <f t="shared" ca="1" si="95"/>
        <v>9</v>
      </c>
      <c r="CM52" s="76">
        <f t="shared" ca="1" si="101"/>
        <v>18</v>
      </c>
      <c r="CN52" s="76">
        <f t="shared" ca="1" si="101"/>
        <v>0</v>
      </c>
      <c r="CO52" s="76">
        <f t="shared" ca="1" si="101"/>
        <v>27</v>
      </c>
      <c r="CP52" s="76">
        <f t="shared" ca="1" si="101"/>
        <v>18</v>
      </c>
      <c r="CQ52" s="76">
        <f t="shared" ca="1" si="101"/>
        <v>9</v>
      </c>
      <c r="CR52" s="76"/>
      <c r="CS52" s="76">
        <f ca="1">IF(CS$14&gt;0,$I52*(CS$14),0)</f>
        <v>0</v>
      </c>
      <c r="CT52" s="76"/>
      <c r="CU52" s="76">
        <f ca="1">IF(CU$14&gt;0,$I52*(CU$14),0)</f>
        <v>9</v>
      </c>
      <c r="CV52" s="76">
        <f ca="1">IF(CV$14&gt;0,$I52*(CV$14),0)</f>
        <v>0</v>
      </c>
      <c r="CW52" s="76"/>
      <c r="CX52" s="76"/>
      <c r="CY52" s="76"/>
      <c r="CZ52" s="76"/>
      <c r="DA52" s="76"/>
      <c r="DB52" s="76"/>
      <c r="DC52" s="76"/>
      <c r="DD52" s="76">
        <f ca="1">IF(DD$14&gt;0,$I52*(DD$14),0)</f>
        <v>0</v>
      </c>
      <c r="DE52" s="76">
        <f ca="1">IF(DE$14&gt;0,$I52*(DE$14),0)</f>
        <v>0</v>
      </c>
      <c r="DF52" s="76"/>
      <c r="DG52" s="76">
        <f t="shared" ca="1" si="90"/>
        <v>9</v>
      </c>
      <c r="DH52" s="76">
        <f t="shared" ca="1" si="90"/>
        <v>9</v>
      </c>
      <c r="DI52" s="76">
        <f t="shared" ca="1" si="90"/>
        <v>9</v>
      </c>
      <c r="DJ52" s="76">
        <f t="shared" ca="1" si="90"/>
        <v>0</v>
      </c>
      <c r="DK52" s="76">
        <f ca="1">IF(DK$14&gt;0,$I52*(DK$14),0)</f>
        <v>9</v>
      </c>
      <c r="DL52" s="76"/>
      <c r="DM52" s="76">
        <f t="shared" ca="1" si="96"/>
        <v>9</v>
      </c>
      <c r="DN52" s="76">
        <f t="shared" ca="1" si="96"/>
        <v>9</v>
      </c>
      <c r="DO52" s="76">
        <f t="shared" ca="1" si="96"/>
        <v>9</v>
      </c>
      <c r="DP52" s="76">
        <f t="shared" ca="1" si="96"/>
        <v>9</v>
      </c>
      <c r="DQ52" s="76">
        <f t="shared" ca="1" si="96"/>
        <v>9</v>
      </c>
      <c r="DR52" s="76">
        <f t="shared" ca="1" si="96"/>
        <v>9</v>
      </c>
      <c r="DS52" s="76">
        <f t="shared" ca="1" si="96"/>
        <v>9</v>
      </c>
      <c r="DT52" s="76">
        <f t="shared" ca="1" si="96"/>
        <v>0</v>
      </c>
      <c r="DU52" s="76"/>
      <c r="DV52" s="76"/>
      <c r="DW52" s="76"/>
      <c r="DX52" s="76"/>
      <c r="DY52" s="76"/>
      <c r="DZ52" s="76"/>
      <c r="EA52" s="76"/>
      <c r="EB52" s="76">
        <f ca="1">IF(EB$14&gt;0,$I52*(EB$14),0)</f>
        <v>18</v>
      </c>
      <c r="EC52" s="76"/>
      <c r="ED52" s="76">
        <f ca="1">IF(ED$14&gt;0,$I52*(ED$14),0)</f>
        <v>0</v>
      </c>
      <c r="EE52" s="76"/>
      <c r="EF52" s="76">
        <f t="shared" ca="1" si="44"/>
        <v>18</v>
      </c>
      <c r="EG52" s="76">
        <f ca="1">IF(EG$14&gt;0,$I52*(EG$14),0)</f>
        <v>9</v>
      </c>
      <c r="EH52" s="76">
        <f ca="1">IF(EH$14&gt;0,$I52*(EH$14),0)</f>
        <v>18</v>
      </c>
      <c r="EI52" s="76"/>
      <c r="EJ52" s="76"/>
      <c r="EK52" s="76"/>
      <c r="EL52" s="76">
        <f t="shared" ca="1" si="17"/>
        <v>0</v>
      </c>
      <c r="EM52" s="76">
        <f t="shared" ca="1" si="97"/>
        <v>0</v>
      </c>
      <c r="EN52" s="76"/>
      <c r="EO52" s="76"/>
      <c r="EP52" s="76"/>
      <c r="EQ52" s="76"/>
      <c r="ER52" s="76"/>
      <c r="ES52" s="76">
        <f t="shared" ca="1" si="102"/>
        <v>0</v>
      </c>
      <c r="ET52" s="76"/>
      <c r="EU52" s="76"/>
      <c r="EV52" s="76"/>
      <c r="EW52" s="76"/>
      <c r="EX52" s="76"/>
      <c r="EY52" s="76"/>
      <c r="EZ52" s="76"/>
      <c r="FA52" s="76"/>
      <c r="FB52" s="76"/>
    </row>
    <row r="53" spans="2:158" ht="104" x14ac:dyDescent="0.25">
      <c r="B53" s="84" t="s">
        <v>13</v>
      </c>
      <c r="C53" s="103" t="s">
        <v>442</v>
      </c>
      <c r="D53" s="16" t="s">
        <v>448</v>
      </c>
      <c r="E53" s="15">
        <v>2</v>
      </c>
      <c r="F53" s="100" t="s">
        <v>549</v>
      </c>
      <c r="G53" s="71" t="s">
        <v>395</v>
      </c>
      <c r="H53" s="71">
        <f t="shared" si="84"/>
        <v>3</v>
      </c>
      <c r="I53" s="71">
        <f t="shared" si="18"/>
        <v>6</v>
      </c>
      <c r="J53" s="92">
        <f t="shared" ca="1" si="85"/>
        <v>18</v>
      </c>
      <c r="K53" s="76">
        <f t="shared" ca="1" si="37"/>
        <v>6</v>
      </c>
      <c r="L53" s="76">
        <f t="shared" ca="1" si="37"/>
        <v>6</v>
      </c>
      <c r="M53" s="76">
        <f t="shared" ca="1" si="38"/>
        <v>6</v>
      </c>
      <c r="N53" s="76"/>
      <c r="O53" s="76"/>
      <c r="P53" s="76">
        <f ca="1">IF(P$14&gt;0,$I53*(P$14),0)</f>
        <v>0</v>
      </c>
      <c r="Q53" s="76">
        <f t="shared" ca="1" si="39"/>
        <v>12</v>
      </c>
      <c r="R53" s="76">
        <f t="shared" ca="1" si="71"/>
        <v>12</v>
      </c>
      <c r="S53" s="76"/>
      <c r="T53" s="76"/>
      <c r="U53" s="76">
        <f ca="1">IF(U$14&gt;0,$I53*(U$14),0)</f>
        <v>6</v>
      </c>
      <c r="V53" s="76">
        <f t="shared" ca="1" si="86"/>
        <v>12</v>
      </c>
      <c r="W53" s="76">
        <f t="shared" ca="1" si="93"/>
        <v>6</v>
      </c>
      <c r="X53" s="76">
        <f ca="1">IF(X$14&gt;0,$I53*(X$14),0)</f>
        <v>6</v>
      </c>
      <c r="Y53" s="76">
        <f ca="1">IF(Y$14&gt;0,$I53*(Y$14),0)</f>
        <v>6</v>
      </c>
      <c r="Z53" s="76"/>
      <c r="AA53" s="76">
        <f ca="1">IF(AA$14&gt;0,$I53*(AA$14),0)</f>
        <v>6</v>
      </c>
      <c r="AB53" s="76">
        <f ca="1">IF(AB$14&gt;0,$I53*(AB$14),0)</f>
        <v>12</v>
      </c>
      <c r="AC53" s="76">
        <f t="shared" ca="1" si="81"/>
        <v>12</v>
      </c>
      <c r="AD53" s="76"/>
      <c r="AE53" s="76"/>
      <c r="AF53" s="76"/>
      <c r="AG53" s="76"/>
      <c r="AH53" s="76"/>
      <c r="AI53" s="76"/>
      <c r="AJ53" s="76"/>
      <c r="AK53" s="76"/>
      <c r="AL53" s="76">
        <f ca="1">IF(AL$14&gt;0,$I53*(AL$14),0)</f>
        <v>6</v>
      </c>
      <c r="AM53" s="76"/>
      <c r="AN53" s="76"/>
      <c r="AO53" s="76"/>
      <c r="AP53" s="76"/>
      <c r="AQ53" s="76">
        <f t="shared" ca="1" si="99"/>
        <v>6</v>
      </c>
      <c r="AR53" s="76"/>
      <c r="AS53" s="76"/>
      <c r="AT53" s="76">
        <f t="shared" ca="1" si="100"/>
        <v>6</v>
      </c>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f t="shared" ca="1" si="83"/>
        <v>6</v>
      </c>
      <c r="CB53" s="76">
        <f t="shared" ca="1" si="88"/>
        <v>12</v>
      </c>
      <c r="CC53" s="76">
        <f t="shared" ca="1" si="88"/>
        <v>6</v>
      </c>
      <c r="CD53" s="76">
        <f t="shared" ca="1" si="66"/>
        <v>12</v>
      </c>
      <c r="CE53" s="76">
        <f t="shared" ca="1" si="89"/>
        <v>6</v>
      </c>
      <c r="CF53" s="76">
        <f t="shared" ca="1" si="89"/>
        <v>0</v>
      </c>
      <c r="CG53" s="76"/>
      <c r="CH53" s="76">
        <f ca="1">IF(CH$14&gt;0,$I53*(CH$14),0)</f>
        <v>6</v>
      </c>
      <c r="CI53" s="76"/>
      <c r="CJ53" s="76"/>
      <c r="CK53" s="76">
        <f t="shared" ca="1" si="95"/>
        <v>12</v>
      </c>
      <c r="CL53" s="76">
        <f t="shared" ca="1" si="95"/>
        <v>6</v>
      </c>
      <c r="CM53" s="76">
        <f t="shared" ca="1" si="101"/>
        <v>12</v>
      </c>
      <c r="CN53" s="76">
        <f t="shared" ca="1" si="101"/>
        <v>0</v>
      </c>
      <c r="CO53" s="76">
        <f t="shared" ca="1" si="101"/>
        <v>18</v>
      </c>
      <c r="CP53" s="76">
        <f t="shared" ca="1" si="101"/>
        <v>12</v>
      </c>
      <c r="CQ53" s="76">
        <f t="shared" ca="1" si="101"/>
        <v>6</v>
      </c>
      <c r="CR53" s="76"/>
      <c r="CS53" s="76">
        <f ca="1">IF(CS$14&gt;0,$I53*(CS$14),0)</f>
        <v>0</v>
      </c>
      <c r="CT53" s="76"/>
      <c r="CU53" s="76"/>
      <c r="CV53" s="76"/>
      <c r="CW53" s="76"/>
      <c r="CX53" s="76"/>
      <c r="CY53" s="76"/>
      <c r="CZ53" s="76"/>
      <c r="DA53" s="76"/>
      <c r="DB53" s="76"/>
      <c r="DC53" s="76"/>
      <c r="DD53" s="76"/>
      <c r="DE53" s="76"/>
      <c r="DF53" s="76"/>
      <c r="DG53" s="76">
        <f t="shared" ca="1" si="90"/>
        <v>6</v>
      </c>
      <c r="DH53" s="76">
        <f t="shared" ca="1" si="90"/>
        <v>6</v>
      </c>
      <c r="DI53" s="76">
        <f t="shared" ca="1" si="90"/>
        <v>6</v>
      </c>
      <c r="DJ53" s="76">
        <f t="shared" ca="1" si="90"/>
        <v>0</v>
      </c>
      <c r="DK53" s="76">
        <f ca="1">IF(DK$14&gt;0,$I53*(DK$14),0)</f>
        <v>6</v>
      </c>
      <c r="DL53" s="76">
        <f ca="1">IF(DL$14&gt;0,$I53*(DL$14),0)</f>
        <v>6</v>
      </c>
      <c r="DM53" s="76">
        <f t="shared" ca="1" si="96"/>
        <v>6</v>
      </c>
      <c r="DN53" s="76">
        <f t="shared" ca="1" si="96"/>
        <v>6</v>
      </c>
      <c r="DO53" s="76">
        <f t="shared" ca="1" si="96"/>
        <v>6</v>
      </c>
      <c r="DP53" s="76">
        <f t="shared" ca="1" si="96"/>
        <v>6</v>
      </c>
      <c r="DQ53" s="76">
        <f t="shared" ca="1" si="96"/>
        <v>6</v>
      </c>
      <c r="DR53" s="76">
        <f t="shared" ca="1" si="96"/>
        <v>6</v>
      </c>
      <c r="DS53" s="76">
        <f t="shared" ca="1" si="96"/>
        <v>6</v>
      </c>
      <c r="DT53" s="76">
        <f t="shared" ca="1" si="96"/>
        <v>0</v>
      </c>
      <c r="DU53" s="76"/>
      <c r="DV53" s="76"/>
      <c r="DW53" s="76"/>
      <c r="DX53" s="76"/>
      <c r="DY53" s="76"/>
      <c r="DZ53" s="76"/>
      <c r="EA53" s="76"/>
      <c r="EB53" s="76">
        <f ca="1">IF(EB$14&gt;0,$I53*(EB$14),0)</f>
        <v>12</v>
      </c>
      <c r="EC53" s="76"/>
      <c r="ED53" s="76"/>
      <c r="EE53" s="76"/>
      <c r="EF53" s="76">
        <f t="shared" ca="1" si="44"/>
        <v>12</v>
      </c>
      <c r="EG53" s="76"/>
      <c r="EH53" s="76"/>
      <c r="EI53" s="76"/>
      <c r="EJ53" s="76"/>
      <c r="EK53" s="76"/>
      <c r="EL53" s="76">
        <f t="shared" ca="1" si="17"/>
        <v>0</v>
      </c>
      <c r="EM53" s="76">
        <f t="shared" ca="1" si="97"/>
        <v>0</v>
      </c>
      <c r="EN53" s="76"/>
      <c r="EO53" s="76"/>
      <c r="EP53" s="76"/>
      <c r="EQ53" s="76"/>
      <c r="ER53" s="76"/>
      <c r="ES53" s="76">
        <f t="shared" ca="1" si="102"/>
        <v>0</v>
      </c>
      <c r="ET53" s="76"/>
      <c r="EU53" s="76"/>
      <c r="EV53" s="76"/>
      <c r="EW53" s="76"/>
      <c r="EX53" s="76"/>
      <c r="EY53" s="76"/>
      <c r="EZ53" s="76"/>
      <c r="FA53" s="76"/>
      <c r="FB53" s="76"/>
    </row>
    <row r="54" spans="2:158" ht="26" x14ac:dyDescent="0.25">
      <c r="B54" s="84" t="s">
        <v>13</v>
      </c>
      <c r="C54" s="103" t="s">
        <v>442</v>
      </c>
      <c r="D54" s="16" t="s">
        <v>449</v>
      </c>
      <c r="E54" s="66">
        <v>2</v>
      </c>
      <c r="F54" s="105" t="s">
        <v>548</v>
      </c>
      <c r="G54" s="71" t="s">
        <v>393</v>
      </c>
      <c r="H54" s="71">
        <f t="shared" si="84"/>
        <v>2</v>
      </c>
      <c r="I54" s="71">
        <f t="shared" si="18"/>
        <v>4</v>
      </c>
      <c r="J54" s="92">
        <f t="shared" ca="1" si="85"/>
        <v>12</v>
      </c>
      <c r="K54" s="76">
        <f t="shared" ca="1" si="37"/>
        <v>4</v>
      </c>
      <c r="L54" s="76">
        <f t="shared" ca="1" si="37"/>
        <v>4</v>
      </c>
      <c r="M54" s="76">
        <f t="shared" ca="1" si="38"/>
        <v>4</v>
      </c>
      <c r="N54" s="76"/>
      <c r="O54" s="76">
        <f ca="1">IF(O$14&gt;0,$I54*(O$14),0)</f>
        <v>12</v>
      </c>
      <c r="P54" s="76">
        <f ca="1">IF(P$14&gt;0,$I54*(P$14),0)</f>
        <v>0</v>
      </c>
      <c r="Q54" s="76">
        <f t="shared" ca="1" si="39"/>
        <v>8</v>
      </c>
      <c r="R54" s="76">
        <f t="shared" ca="1" si="71"/>
        <v>8</v>
      </c>
      <c r="S54" s="76"/>
      <c r="T54" s="76"/>
      <c r="U54" s="76">
        <f ca="1">IF(U$14&gt;0,$I54*(U$14),0)</f>
        <v>4</v>
      </c>
      <c r="V54" s="76">
        <f t="shared" ca="1" si="86"/>
        <v>8</v>
      </c>
      <c r="W54" s="76">
        <f t="shared" ca="1" si="93"/>
        <v>4</v>
      </c>
      <c r="X54" s="76"/>
      <c r="Y54" s="76">
        <f ca="1">IF(Y$14&gt;0,$I54*(Y$14),0)</f>
        <v>4</v>
      </c>
      <c r="Z54" s="76"/>
      <c r="AA54" s="76">
        <f ca="1">IF(AA$14&gt;0,$I54*(AA$14),0)</f>
        <v>4</v>
      </c>
      <c r="AB54" s="76">
        <f ca="1">IF(AB$14&gt;0,$I54*(AB$14),0)</f>
        <v>8</v>
      </c>
      <c r="AC54" s="76">
        <f t="shared" ca="1" si="81"/>
        <v>8</v>
      </c>
      <c r="AD54" s="76"/>
      <c r="AE54" s="76">
        <f t="shared" ref="AE54:AG55" ca="1" si="103">IF(AE$14&gt;0,$I54*(AE$14),0)</f>
        <v>8</v>
      </c>
      <c r="AF54" s="76">
        <f t="shared" ca="1" si="103"/>
        <v>4</v>
      </c>
      <c r="AG54" s="76">
        <f t="shared" ca="1" si="103"/>
        <v>4</v>
      </c>
      <c r="AH54" s="76"/>
      <c r="AI54" s="76"/>
      <c r="AJ54" s="76"/>
      <c r="AK54" s="76">
        <f ca="1">IF(AK$14&gt;0,$I54*(AK$14),0)</f>
        <v>8</v>
      </c>
      <c r="AL54" s="76">
        <f ca="1">IF(AL$14&gt;0,$I54*(AL$14),0)</f>
        <v>4</v>
      </c>
      <c r="AM54" s="76">
        <f t="shared" ref="AM54:AP56" ca="1" si="104">IF(AM$14&gt;0,$I54*(AM$14),0)</f>
        <v>4</v>
      </c>
      <c r="AN54" s="76">
        <f t="shared" ca="1" si="104"/>
        <v>8</v>
      </c>
      <c r="AO54" s="76">
        <f t="shared" ca="1" si="104"/>
        <v>8</v>
      </c>
      <c r="AP54" s="76">
        <f t="shared" ca="1" si="104"/>
        <v>4</v>
      </c>
      <c r="AQ54" s="76">
        <f t="shared" ca="1" si="99"/>
        <v>4</v>
      </c>
      <c r="AR54" s="76"/>
      <c r="AS54" s="76">
        <f ca="1">IF(AS$14&gt;0,$I54*(AS$14),0)</f>
        <v>4</v>
      </c>
      <c r="AT54" s="76">
        <f t="shared" ca="1" si="100"/>
        <v>4</v>
      </c>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f ca="1">IF(BZ$14&gt;0,$I54*(BZ$14),0)</f>
        <v>4</v>
      </c>
      <c r="CA54" s="76">
        <f t="shared" ca="1" si="83"/>
        <v>4</v>
      </c>
      <c r="CB54" s="76">
        <f t="shared" ca="1" si="88"/>
        <v>8</v>
      </c>
      <c r="CC54" s="76">
        <f t="shared" ca="1" si="88"/>
        <v>4</v>
      </c>
      <c r="CD54" s="76">
        <f t="shared" ca="1" si="66"/>
        <v>8</v>
      </c>
      <c r="CE54" s="76">
        <f t="shared" ca="1" si="89"/>
        <v>4</v>
      </c>
      <c r="CF54" s="76">
        <f t="shared" ca="1" si="89"/>
        <v>0</v>
      </c>
      <c r="CG54" s="76">
        <f ca="1">IF(CG$14&gt;0,$I54*(CG$14),0)</f>
        <v>8</v>
      </c>
      <c r="CH54" s="76">
        <f ca="1">IF(CH$14&gt;0,$I54*(CH$14),0)</f>
        <v>4</v>
      </c>
      <c r="CI54" s="76">
        <f ca="1">IF(CI$14&gt;0,$I54*(CI$14),0)</f>
        <v>8</v>
      </c>
      <c r="CJ54" s="76"/>
      <c r="CK54" s="76">
        <f t="shared" ca="1" si="95"/>
        <v>8</v>
      </c>
      <c r="CL54" s="76">
        <f t="shared" ca="1" si="95"/>
        <v>4</v>
      </c>
      <c r="CM54" s="76"/>
      <c r="CN54" s="76"/>
      <c r="CO54" s="76"/>
      <c r="CP54" s="76"/>
      <c r="CQ54" s="76"/>
      <c r="CR54" s="76"/>
      <c r="CS54" s="76"/>
      <c r="CT54" s="76">
        <f t="shared" ref="CT54:CY54" ca="1" si="105">IF(CT$14&gt;0,$I54*(CT$14),0)</f>
        <v>8</v>
      </c>
      <c r="CU54" s="76">
        <f t="shared" ca="1" si="105"/>
        <v>4</v>
      </c>
      <c r="CV54" s="76">
        <f t="shared" ca="1" si="105"/>
        <v>0</v>
      </c>
      <c r="CW54" s="76">
        <f t="shared" ca="1" si="105"/>
        <v>0</v>
      </c>
      <c r="CX54" s="76">
        <f t="shared" ca="1" si="105"/>
        <v>0</v>
      </c>
      <c r="CY54" s="76">
        <f t="shared" ca="1" si="105"/>
        <v>0</v>
      </c>
      <c r="CZ54" s="76"/>
      <c r="DA54" s="76">
        <f ca="1">IF(DA$14&gt;0,$I54*(DA$14),0)</f>
        <v>0</v>
      </c>
      <c r="DB54" s="76"/>
      <c r="DC54" s="76">
        <f ca="1">IF(DC$14&gt;0,$I54*(DC$14),0)</f>
        <v>4</v>
      </c>
      <c r="DD54" s="76"/>
      <c r="DE54" s="76"/>
      <c r="DF54" s="76"/>
      <c r="DG54" s="76">
        <f t="shared" ca="1" si="90"/>
        <v>4</v>
      </c>
      <c r="DH54" s="76">
        <f t="shared" ca="1" si="90"/>
        <v>4</v>
      </c>
      <c r="DI54" s="76">
        <f t="shared" ca="1" si="90"/>
        <v>4</v>
      </c>
      <c r="DJ54" s="76">
        <f t="shared" ca="1" si="90"/>
        <v>0</v>
      </c>
      <c r="DK54" s="76"/>
      <c r="DL54" s="76"/>
      <c r="DM54" s="76">
        <f t="shared" ca="1" si="96"/>
        <v>4</v>
      </c>
      <c r="DN54" s="76">
        <f t="shared" ca="1" si="96"/>
        <v>4</v>
      </c>
      <c r="DO54" s="76">
        <f t="shared" ca="1" si="96"/>
        <v>4</v>
      </c>
      <c r="DP54" s="76">
        <f t="shared" ca="1" si="96"/>
        <v>4</v>
      </c>
      <c r="DQ54" s="76">
        <f t="shared" ca="1" si="96"/>
        <v>4</v>
      </c>
      <c r="DR54" s="76">
        <f t="shared" ca="1" si="96"/>
        <v>4</v>
      </c>
      <c r="DS54" s="76">
        <f t="shared" ca="1" si="96"/>
        <v>4</v>
      </c>
      <c r="DT54" s="76">
        <f t="shared" ca="1" si="96"/>
        <v>0</v>
      </c>
      <c r="DU54" s="76"/>
      <c r="DV54" s="76"/>
      <c r="DW54" s="76"/>
      <c r="DX54" s="76"/>
      <c r="DY54" s="76"/>
      <c r="DZ54" s="76">
        <f ca="1">IF(DZ$14&gt;0,$I54*(DZ$14),0)</f>
        <v>4</v>
      </c>
      <c r="EA54" s="76"/>
      <c r="EB54" s="76">
        <f ca="1">IF(EB$14&gt;0,$I54*(EB$14),0)</f>
        <v>8</v>
      </c>
      <c r="EC54" s="76">
        <f ca="1">IF(EC$14&gt;0,$I54*(EC$14),0)</f>
        <v>4</v>
      </c>
      <c r="ED54" s="76"/>
      <c r="EE54" s="76">
        <f ca="1">IF(EE$14&gt;0,$I54*(EE$14),0)</f>
        <v>0</v>
      </c>
      <c r="EF54" s="76">
        <f t="shared" ca="1" si="44"/>
        <v>8</v>
      </c>
      <c r="EG54" s="76"/>
      <c r="EH54" s="76"/>
      <c r="EI54" s="76">
        <f t="shared" ref="EI54:EK55" ca="1" si="106">IF(EI$14&gt;0,$I54*(EI$14),0)</f>
        <v>0</v>
      </c>
      <c r="EJ54" s="76">
        <f t="shared" ca="1" si="106"/>
        <v>0</v>
      </c>
      <c r="EK54" s="76">
        <f t="shared" ca="1" si="106"/>
        <v>0</v>
      </c>
      <c r="EL54" s="76">
        <f t="shared" ca="1" si="17"/>
        <v>0</v>
      </c>
      <c r="EM54" s="76">
        <f t="shared" ca="1" si="97"/>
        <v>0</v>
      </c>
      <c r="EN54" s="76">
        <f t="shared" ref="EN54:ER55" ca="1" si="107">IF(EN$14&gt;0,$I54*(EN$14),0)</f>
        <v>0</v>
      </c>
      <c r="EO54" s="76">
        <f t="shared" ca="1" si="107"/>
        <v>0</v>
      </c>
      <c r="EP54" s="76">
        <f t="shared" ca="1" si="107"/>
        <v>0</v>
      </c>
      <c r="EQ54" s="76">
        <f t="shared" ca="1" si="107"/>
        <v>0</v>
      </c>
      <c r="ER54" s="76">
        <f t="shared" ca="1" si="107"/>
        <v>0</v>
      </c>
      <c r="ES54" s="76">
        <f t="shared" ca="1" si="102"/>
        <v>0</v>
      </c>
      <c r="ET54" s="76">
        <f t="shared" ref="ET54:FB55" ca="1" si="108">IF(ET$14&gt;0,$I54*(ET$14),0)</f>
        <v>0</v>
      </c>
      <c r="EU54" s="76">
        <f t="shared" ca="1" si="108"/>
        <v>0</v>
      </c>
      <c r="EV54" s="76">
        <f t="shared" ca="1" si="108"/>
        <v>0</v>
      </c>
      <c r="EW54" s="76">
        <f t="shared" ca="1" si="108"/>
        <v>0</v>
      </c>
      <c r="EX54" s="76">
        <f t="shared" ca="1" si="108"/>
        <v>0</v>
      </c>
      <c r="EY54" s="76">
        <f t="shared" ca="1" si="108"/>
        <v>0</v>
      </c>
      <c r="EZ54" s="76">
        <f t="shared" ca="1" si="108"/>
        <v>0</v>
      </c>
      <c r="FA54" s="76">
        <f t="shared" ca="1" si="108"/>
        <v>0</v>
      </c>
      <c r="FB54" s="76">
        <f t="shared" ca="1" si="108"/>
        <v>0</v>
      </c>
    </row>
    <row r="55" spans="2:158" ht="26" x14ac:dyDescent="0.25">
      <c r="B55" s="84" t="s">
        <v>13</v>
      </c>
      <c r="C55" s="84" t="s">
        <v>450</v>
      </c>
      <c r="D55" s="16" t="s">
        <v>451</v>
      </c>
      <c r="E55" s="15">
        <v>2</v>
      </c>
      <c r="F55" s="105" t="s">
        <v>548</v>
      </c>
      <c r="G55" s="71" t="s">
        <v>395</v>
      </c>
      <c r="H55" s="71">
        <f t="shared" si="84"/>
        <v>3</v>
      </c>
      <c r="I55" s="71">
        <f t="shared" si="18"/>
        <v>6</v>
      </c>
      <c r="J55" s="92">
        <f t="shared" ca="1" si="85"/>
        <v>12</v>
      </c>
      <c r="K55" s="76">
        <f t="shared" ca="1" si="37"/>
        <v>6</v>
      </c>
      <c r="L55" s="76">
        <f t="shared" ca="1" si="37"/>
        <v>6</v>
      </c>
      <c r="M55" s="76">
        <f t="shared" ca="1" si="38"/>
        <v>6</v>
      </c>
      <c r="N55" s="76">
        <f ca="1">IF(N$14&gt;0,$I55*(N$14),0)</f>
        <v>12</v>
      </c>
      <c r="O55" s="76"/>
      <c r="P55" s="76"/>
      <c r="Q55" s="76">
        <f t="shared" ca="1" si="39"/>
        <v>12</v>
      </c>
      <c r="R55" s="76">
        <f t="shared" ca="1" si="71"/>
        <v>12</v>
      </c>
      <c r="S55" s="76"/>
      <c r="T55" s="76"/>
      <c r="U55" s="76"/>
      <c r="V55" s="76"/>
      <c r="W55" s="76">
        <f t="shared" ca="1" si="93"/>
        <v>6</v>
      </c>
      <c r="X55" s="76">
        <f ca="1">IF(X$14&gt;0,$I55*(X$14),0)</f>
        <v>6</v>
      </c>
      <c r="Y55" s="76">
        <f ca="1">IF(Y$14&gt;0,$I55*(Y$14),0)</f>
        <v>6</v>
      </c>
      <c r="Z55" s="76"/>
      <c r="AA55" s="76">
        <f ca="1">IF(AA$14&gt;0,$I55*(AA$14),0)</f>
        <v>6</v>
      </c>
      <c r="AB55" s="76">
        <f ca="1">IF(AB$14&gt;0,$I55*(AB$14),0)</f>
        <v>12</v>
      </c>
      <c r="AC55" s="76">
        <f t="shared" ca="1" si="81"/>
        <v>12</v>
      </c>
      <c r="AD55" s="76"/>
      <c r="AE55" s="76">
        <f t="shared" ca="1" si="103"/>
        <v>12</v>
      </c>
      <c r="AF55" s="76">
        <f t="shared" ca="1" si="103"/>
        <v>6</v>
      </c>
      <c r="AG55" s="76">
        <f t="shared" ca="1" si="103"/>
        <v>6</v>
      </c>
      <c r="AH55" s="76"/>
      <c r="AI55" s="76"/>
      <c r="AJ55" s="76"/>
      <c r="AK55" s="76">
        <f ca="1">IF(AK$14&gt;0,$I55*(AK$14),0)</f>
        <v>12</v>
      </c>
      <c r="AL55" s="76">
        <f ca="1">IF(AL$14&gt;0,$I55*(AL$14),0)</f>
        <v>6</v>
      </c>
      <c r="AM55" s="76">
        <f t="shared" ca="1" si="104"/>
        <v>6</v>
      </c>
      <c r="AN55" s="76">
        <f t="shared" ca="1" si="104"/>
        <v>12</v>
      </c>
      <c r="AO55" s="76">
        <f t="shared" ca="1" si="104"/>
        <v>12</v>
      </c>
      <c r="AP55" s="76">
        <f t="shared" ca="1" si="104"/>
        <v>6</v>
      </c>
      <c r="AQ55" s="76">
        <f t="shared" ca="1" si="99"/>
        <v>6</v>
      </c>
      <c r="AR55" s="76"/>
      <c r="AS55" s="76">
        <f ca="1">IF(AS$14&gt;0,$I55*(AS$14),0)</f>
        <v>6</v>
      </c>
      <c r="AT55" s="76">
        <f t="shared" ca="1" si="100"/>
        <v>6</v>
      </c>
      <c r="AU55" s="76"/>
      <c r="AV55" s="76"/>
      <c r="AW55" s="76">
        <f ca="1">IF(AW$14&gt;0,$I55*(AW$14),0)</f>
        <v>12</v>
      </c>
      <c r="AX55" s="76"/>
      <c r="AY55" s="76"/>
      <c r="AZ55" s="76"/>
      <c r="BA55" s="76">
        <f ca="1">IF(BA$14&gt;0,$I55*(BA$14),0)</f>
        <v>12</v>
      </c>
      <c r="BB55" s="76">
        <f ca="1">IF(BB$14&gt;0,$I55*(BB$14),0)</f>
        <v>6</v>
      </c>
      <c r="BC55" s="76">
        <f ca="1">IF(BC$14&gt;0,$I55*(BC$14),0)</f>
        <v>6</v>
      </c>
      <c r="BD55" s="76"/>
      <c r="BE55" s="76">
        <f t="shared" ref="BE55:BM55" ca="1" si="109">IF(BE$14&gt;0,$I55*(BE$14),0)</f>
        <v>6</v>
      </c>
      <c r="BF55" s="76">
        <f t="shared" ca="1" si="109"/>
        <v>6</v>
      </c>
      <c r="BG55" s="76">
        <f t="shared" ca="1" si="109"/>
        <v>12</v>
      </c>
      <c r="BH55" s="76"/>
      <c r="BI55" s="76">
        <f t="shared" ca="1" si="109"/>
        <v>0</v>
      </c>
      <c r="BJ55" s="76">
        <f t="shared" ca="1" si="109"/>
        <v>6</v>
      </c>
      <c r="BK55" s="76">
        <f t="shared" ca="1" si="109"/>
        <v>12</v>
      </c>
      <c r="BL55" s="76">
        <f t="shared" ca="1" si="109"/>
        <v>12</v>
      </c>
      <c r="BM55" s="76">
        <f t="shared" ca="1" si="109"/>
        <v>12</v>
      </c>
      <c r="BN55" s="76"/>
      <c r="BO55" s="76"/>
      <c r="BP55" s="76"/>
      <c r="BQ55" s="76"/>
      <c r="BR55" s="76"/>
      <c r="BS55" s="76"/>
      <c r="BT55" s="76"/>
      <c r="BU55" s="76"/>
      <c r="BV55" s="76"/>
      <c r="BW55" s="76"/>
      <c r="BX55" s="76"/>
      <c r="BY55" s="76"/>
      <c r="BZ55" s="76">
        <f ca="1">IF(BZ$14&gt;0,$I55*(BZ$14),0)</f>
        <v>6</v>
      </c>
      <c r="CA55" s="76">
        <f t="shared" ca="1" si="83"/>
        <v>6</v>
      </c>
      <c r="CB55" s="76"/>
      <c r="CC55" s="76">
        <f ca="1">IF(CC$14&gt;0,$I55*(CC$14),0)</f>
        <v>6</v>
      </c>
      <c r="CD55" s="76">
        <f t="shared" ca="1" si="66"/>
        <v>12</v>
      </c>
      <c r="CE55" s="76">
        <f t="shared" ca="1" si="89"/>
        <v>6</v>
      </c>
      <c r="CF55" s="76">
        <f t="shared" ca="1" si="89"/>
        <v>0</v>
      </c>
      <c r="CG55" s="76">
        <f ca="1">IF(CG$14&gt;0,$I55*(CG$14),0)</f>
        <v>12</v>
      </c>
      <c r="CH55" s="76">
        <f ca="1">IF(CH$14&gt;0,$I55*(CH$14),0)</f>
        <v>6</v>
      </c>
      <c r="CI55" s="76">
        <f ca="1">IF(CI$14&gt;0,$I55*(CI$14),0)</f>
        <v>12</v>
      </c>
      <c r="CJ55" s="76"/>
      <c r="CK55" s="76"/>
      <c r="CL55" s="76">
        <f ca="1">IF(CL$14&gt;0,$I55*(CL$14),0)</f>
        <v>6</v>
      </c>
      <c r="CM55" s="76"/>
      <c r="CN55" s="76"/>
      <c r="CO55" s="76"/>
      <c r="CP55" s="76"/>
      <c r="CQ55" s="76"/>
      <c r="CR55" s="76"/>
      <c r="CS55" s="76"/>
      <c r="CT55" s="76">
        <f ca="1">IF(CT$14&gt;0,$I55*(CT$14),0)</f>
        <v>12</v>
      </c>
      <c r="CU55" s="76"/>
      <c r="CV55" s="76"/>
      <c r="CW55" s="76">
        <f t="shared" ref="CW55:CY56" ca="1" si="110">IF(CW$14&gt;0,$I55*(CW$14),0)</f>
        <v>0</v>
      </c>
      <c r="CX55" s="76">
        <f t="shared" ca="1" si="110"/>
        <v>0</v>
      </c>
      <c r="CY55" s="76">
        <f t="shared" ca="1" si="110"/>
        <v>0</v>
      </c>
      <c r="CZ55" s="76"/>
      <c r="DA55" s="76">
        <f ca="1">IF(DA$14&gt;0,$I55*(DA$14),0)</f>
        <v>0</v>
      </c>
      <c r="DB55" s="76"/>
      <c r="DC55" s="76">
        <f ca="1">IF(DC$14&gt;0,$I55*(DC$14),0)</f>
        <v>6</v>
      </c>
      <c r="DD55" s="76"/>
      <c r="DE55" s="76"/>
      <c r="DF55" s="76"/>
      <c r="DG55" s="76">
        <f t="shared" ca="1" si="90"/>
        <v>6</v>
      </c>
      <c r="DH55" s="76">
        <f t="shared" ca="1" si="90"/>
        <v>6</v>
      </c>
      <c r="DI55" s="76">
        <f t="shared" ca="1" si="90"/>
        <v>6</v>
      </c>
      <c r="DJ55" s="76">
        <f t="shared" ca="1" si="90"/>
        <v>0</v>
      </c>
      <c r="DK55" s="76"/>
      <c r="DL55" s="76"/>
      <c r="DM55" s="76">
        <f t="shared" ca="1" si="96"/>
        <v>6</v>
      </c>
      <c r="DN55" s="76">
        <f t="shared" ca="1" si="96"/>
        <v>6</v>
      </c>
      <c r="DO55" s="76">
        <f t="shared" ca="1" si="96"/>
        <v>6</v>
      </c>
      <c r="DP55" s="76">
        <f t="shared" ca="1" si="96"/>
        <v>6</v>
      </c>
      <c r="DQ55" s="76">
        <f t="shared" ca="1" si="96"/>
        <v>6</v>
      </c>
      <c r="DR55" s="76">
        <f t="shared" ca="1" si="96"/>
        <v>6</v>
      </c>
      <c r="DS55" s="76">
        <f t="shared" ca="1" si="96"/>
        <v>6</v>
      </c>
      <c r="DT55" s="76">
        <f t="shared" ca="1" si="96"/>
        <v>0</v>
      </c>
      <c r="DU55" s="76"/>
      <c r="DV55" s="76"/>
      <c r="DW55" s="76"/>
      <c r="DX55" s="76"/>
      <c r="DY55" s="76"/>
      <c r="DZ55" s="76"/>
      <c r="EA55" s="76"/>
      <c r="EB55" s="76"/>
      <c r="EC55" s="76"/>
      <c r="ED55" s="76"/>
      <c r="EE55" s="76"/>
      <c r="EF55" s="76">
        <f t="shared" ca="1" si="44"/>
        <v>12</v>
      </c>
      <c r="EG55" s="76"/>
      <c r="EH55" s="76"/>
      <c r="EI55" s="76">
        <f t="shared" ca="1" si="106"/>
        <v>0</v>
      </c>
      <c r="EJ55" s="76">
        <f t="shared" ca="1" si="106"/>
        <v>0</v>
      </c>
      <c r="EK55" s="76">
        <f t="shared" ca="1" si="106"/>
        <v>0</v>
      </c>
      <c r="EL55" s="76">
        <f t="shared" ca="1" si="17"/>
        <v>0</v>
      </c>
      <c r="EM55" s="76">
        <f t="shared" ca="1" si="97"/>
        <v>0</v>
      </c>
      <c r="EN55" s="76">
        <f t="shared" ca="1" si="107"/>
        <v>0</v>
      </c>
      <c r="EO55" s="76">
        <f t="shared" ca="1" si="107"/>
        <v>0</v>
      </c>
      <c r="EP55" s="76">
        <f t="shared" ca="1" si="107"/>
        <v>0</v>
      </c>
      <c r="EQ55" s="76">
        <f t="shared" ca="1" si="107"/>
        <v>0</v>
      </c>
      <c r="ER55" s="76">
        <f t="shared" ca="1" si="107"/>
        <v>0</v>
      </c>
      <c r="ES55" s="76">
        <f t="shared" ca="1" si="102"/>
        <v>0</v>
      </c>
      <c r="ET55" s="76">
        <f t="shared" ca="1" si="108"/>
        <v>0</v>
      </c>
      <c r="EU55" s="76">
        <f t="shared" ca="1" si="108"/>
        <v>0</v>
      </c>
      <c r="EV55" s="76">
        <f t="shared" ca="1" si="108"/>
        <v>0</v>
      </c>
      <c r="EW55" s="76">
        <f t="shared" ca="1" si="108"/>
        <v>0</v>
      </c>
      <c r="EX55" s="76">
        <f t="shared" ca="1" si="108"/>
        <v>0</v>
      </c>
      <c r="EY55" s="76">
        <f t="shared" ca="1" si="108"/>
        <v>0</v>
      </c>
      <c r="EZ55" s="76">
        <f t="shared" ca="1" si="108"/>
        <v>0</v>
      </c>
      <c r="FA55" s="76">
        <f t="shared" ca="1" si="108"/>
        <v>0</v>
      </c>
      <c r="FB55" s="76">
        <f t="shared" ca="1" si="108"/>
        <v>0</v>
      </c>
    </row>
    <row r="56" spans="2:158" ht="104" x14ac:dyDescent="0.25">
      <c r="B56" s="84" t="s">
        <v>13</v>
      </c>
      <c r="C56" s="104" t="s">
        <v>450</v>
      </c>
      <c r="D56" s="16" t="s">
        <v>452</v>
      </c>
      <c r="E56" s="15">
        <v>2</v>
      </c>
      <c r="F56" s="100" t="s">
        <v>549</v>
      </c>
      <c r="G56" s="71" t="s">
        <v>395</v>
      </c>
      <c r="H56" s="71">
        <f t="shared" si="84"/>
        <v>3</v>
      </c>
      <c r="I56" s="71">
        <f t="shared" si="18"/>
        <v>6</v>
      </c>
      <c r="J56" s="92">
        <f t="shared" ca="1" si="85"/>
        <v>18</v>
      </c>
      <c r="K56" s="76">
        <f t="shared" ca="1" si="37"/>
        <v>6</v>
      </c>
      <c r="L56" s="76">
        <f t="shared" ca="1" si="37"/>
        <v>6</v>
      </c>
      <c r="M56" s="76">
        <f t="shared" ca="1" si="38"/>
        <v>6</v>
      </c>
      <c r="N56" s="76">
        <f ca="1">IF(N$14&gt;0,$I56*(N$14),0)</f>
        <v>12</v>
      </c>
      <c r="O56" s="76">
        <f ca="1">IF(O$14&gt;0,$I56*(O$14),0)</f>
        <v>18</v>
      </c>
      <c r="P56" s="76">
        <f ca="1">IF(P$14&gt;0,$I56*(P$14),0)</f>
        <v>0</v>
      </c>
      <c r="Q56" s="76">
        <f t="shared" ca="1" si="39"/>
        <v>12</v>
      </c>
      <c r="R56" s="76">
        <f t="shared" ca="1" si="71"/>
        <v>12</v>
      </c>
      <c r="S56" s="76"/>
      <c r="T56" s="76">
        <f ca="1">IF(T$14&gt;0,$I56*(T$14),0)</f>
        <v>6</v>
      </c>
      <c r="U56" s="76"/>
      <c r="V56" s="76">
        <f ca="1">IF(V$14&gt;0,$I56*(V$14),0)</f>
        <v>12</v>
      </c>
      <c r="W56" s="76">
        <f t="shared" ca="1" si="93"/>
        <v>6</v>
      </c>
      <c r="X56" s="76">
        <f ca="1">IF(X$14&gt;0,$I56*(X$14),0)</f>
        <v>6</v>
      </c>
      <c r="Y56" s="76">
        <f ca="1">IF(Y$14&gt;0,$I56*(Y$14),0)</f>
        <v>6</v>
      </c>
      <c r="Z56" s="76">
        <f ca="1">IF(Z$14&gt;0,$I56*(Z$14),0)</f>
        <v>6</v>
      </c>
      <c r="AA56" s="76"/>
      <c r="AB56" s="76"/>
      <c r="AC56" s="76"/>
      <c r="AD56" s="76"/>
      <c r="AE56" s="76"/>
      <c r="AF56" s="76"/>
      <c r="AG56" s="76"/>
      <c r="AH56" s="76"/>
      <c r="AI56" s="76"/>
      <c r="AJ56" s="76"/>
      <c r="AK56" s="76">
        <f ca="1">IF(AK$14&gt;0,$I56*(AK$14),0)</f>
        <v>12</v>
      </c>
      <c r="AL56" s="76">
        <f ca="1">IF(AL$14&gt;0,$I56*(AL$14),0)</f>
        <v>6</v>
      </c>
      <c r="AM56" s="76">
        <f t="shared" ca="1" si="104"/>
        <v>6</v>
      </c>
      <c r="AN56" s="76">
        <f t="shared" ca="1" si="104"/>
        <v>12</v>
      </c>
      <c r="AO56" s="76">
        <f t="shared" ca="1" si="104"/>
        <v>12</v>
      </c>
      <c r="AP56" s="76">
        <f t="shared" ca="1" si="104"/>
        <v>6</v>
      </c>
      <c r="AQ56" s="76">
        <f t="shared" ca="1" si="99"/>
        <v>6</v>
      </c>
      <c r="AR56" s="76">
        <f ca="1">IF(AR$14&gt;0,$I56*(AR$14),0)</f>
        <v>6</v>
      </c>
      <c r="AS56" s="76">
        <f ca="1">IF(AS$14&gt;0,$I56*(AS$14),0)</f>
        <v>6</v>
      </c>
      <c r="AT56" s="76">
        <f t="shared" ca="1" si="100"/>
        <v>6</v>
      </c>
      <c r="AU56" s="76">
        <f ca="1">IF(AU$14&gt;0,$I56*(AU$14),0)</f>
        <v>12</v>
      </c>
      <c r="AV56" s="76">
        <f ca="1">IF(AV$14&gt;0,$I56*(AV$14),0)</f>
        <v>12</v>
      </c>
      <c r="AW56" s="76">
        <f ca="1">IF(AW$14&gt;0,$I56*(AW$14),0)</f>
        <v>12</v>
      </c>
      <c r="AX56" s="76"/>
      <c r="AY56" s="76"/>
      <c r="AZ56" s="76"/>
      <c r="BA56" s="76">
        <f ca="1">IF(BA$14&gt;0,$I56*(BA$14),0)</f>
        <v>12</v>
      </c>
      <c r="BB56" s="76">
        <f ca="1">IF(BB$14&gt;0,$I56*(BB$14),0)</f>
        <v>6</v>
      </c>
      <c r="BC56" s="76"/>
      <c r="BD56" s="76"/>
      <c r="BE56" s="76"/>
      <c r="BF56" s="76"/>
      <c r="BG56" s="76"/>
      <c r="BH56" s="76"/>
      <c r="BI56" s="76"/>
      <c r="BJ56" s="76"/>
      <c r="BK56" s="76"/>
      <c r="BL56" s="76"/>
      <c r="BM56" s="76"/>
      <c r="BN56" s="76">
        <f ca="1">IF(BN$14&gt;0,$I56*(BN$14),0)</f>
        <v>12</v>
      </c>
      <c r="BO56" s="76"/>
      <c r="BP56" s="76">
        <f ca="1">IF(BP$14&gt;0,$I56*(BP$14),0)</f>
        <v>12</v>
      </c>
      <c r="BQ56" s="76"/>
      <c r="BR56" s="76"/>
      <c r="BS56" s="76"/>
      <c r="BT56" s="76"/>
      <c r="BU56" s="76"/>
      <c r="BV56" s="76"/>
      <c r="BW56" s="76"/>
      <c r="BX56" s="76"/>
      <c r="BY56" s="76">
        <f ca="1">IF(BY$14&gt;0,$I56*(BY$14),0)</f>
        <v>0</v>
      </c>
      <c r="BZ56" s="76"/>
      <c r="CA56" s="76">
        <f t="shared" ca="1" si="83"/>
        <v>6</v>
      </c>
      <c r="CB56" s="76">
        <f ca="1">IF(CB$14&gt;0,$I56*(CB$14),0)</f>
        <v>12</v>
      </c>
      <c r="CC56" s="76">
        <f ca="1">IF(CC$14&gt;0,$I56*(CC$14),0)</f>
        <v>6</v>
      </c>
      <c r="CD56" s="76">
        <f t="shared" ca="1" si="66"/>
        <v>12</v>
      </c>
      <c r="CE56" s="76">
        <f t="shared" ca="1" si="89"/>
        <v>6</v>
      </c>
      <c r="CF56" s="76">
        <f t="shared" ca="1" si="89"/>
        <v>0</v>
      </c>
      <c r="CG56" s="76"/>
      <c r="CH56" s="76">
        <f ca="1">IF(CH$14&gt;0,$I56*(CH$14),0)</f>
        <v>6</v>
      </c>
      <c r="CI56" s="76"/>
      <c r="CJ56" s="76">
        <f ca="1">IF(CJ$14&gt;0,$I56*(CJ$14),0)</f>
        <v>12</v>
      </c>
      <c r="CK56" s="76">
        <f ca="1">IF(CK$14&gt;0,$I56*(CK$14),0)</f>
        <v>12</v>
      </c>
      <c r="CL56" s="76">
        <f ca="1">IF(CL$14&gt;0,$I56*(CL$14),0)</f>
        <v>6</v>
      </c>
      <c r="CM56" s="76"/>
      <c r="CN56" s="76"/>
      <c r="CO56" s="76"/>
      <c r="CP56" s="76"/>
      <c r="CQ56" s="76">
        <f ca="1">IF(CQ$14&gt;0,$I56*(CQ$14),0)</f>
        <v>6</v>
      </c>
      <c r="CR56" s="76"/>
      <c r="CS56" s="76"/>
      <c r="CT56" s="76">
        <f ca="1">IF(CT$14&gt;0,$I56*(CT$14),0)</f>
        <v>12</v>
      </c>
      <c r="CU56" s="76"/>
      <c r="CV56" s="76"/>
      <c r="CW56" s="76">
        <f t="shared" ca="1" si="110"/>
        <v>0</v>
      </c>
      <c r="CX56" s="76">
        <f t="shared" ca="1" si="110"/>
        <v>0</v>
      </c>
      <c r="CY56" s="76">
        <f t="shared" ca="1" si="110"/>
        <v>0</v>
      </c>
      <c r="CZ56" s="76"/>
      <c r="DA56" s="76">
        <f ca="1">IF(DA$14&gt;0,$I56*(DA$14),0)</f>
        <v>0</v>
      </c>
      <c r="DB56" s="76"/>
      <c r="DC56" s="76">
        <f ca="1">IF(DC$14&gt;0,$I56*(DC$14),0)</f>
        <v>6</v>
      </c>
      <c r="DD56" s="76">
        <f ca="1">IF(DD$14&gt;0,$I56*(DD$14),0)</f>
        <v>0</v>
      </c>
      <c r="DE56" s="76"/>
      <c r="DF56" s="76"/>
      <c r="DG56" s="76">
        <f t="shared" ca="1" si="90"/>
        <v>6</v>
      </c>
      <c r="DH56" s="76">
        <f t="shared" ca="1" si="90"/>
        <v>6</v>
      </c>
      <c r="DI56" s="76">
        <f t="shared" ca="1" si="90"/>
        <v>6</v>
      </c>
      <c r="DJ56" s="76">
        <f t="shared" ca="1" si="90"/>
        <v>0</v>
      </c>
      <c r="DK56" s="76"/>
      <c r="DL56" s="76"/>
      <c r="DM56" s="76">
        <f t="shared" ca="1" si="96"/>
        <v>6</v>
      </c>
      <c r="DN56" s="76">
        <f t="shared" ca="1" si="96"/>
        <v>6</v>
      </c>
      <c r="DO56" s="76">
        <f t="shared" ca="1" si="96"/>
        <v>6</v>
      </c>
      <c r="DP56" s="76">
        <f t="shared" ca="1" si="96"/>
        <v>6</v>
      </c>
      <c r="DQ56" s="76">
        <f t="shared" ca="1" si="96"/>
        <v>6</v>
      </c>
      <c r="DR56" s="76">
        <f t="shared" ca="1" si="96"/>
        <v>6</v>
      </c>
      <c r="DS56" s="76">
        <f t="shared" ca="1" si="96"/>
        <v>6</v>
      </c>
      <c r="DT56" s="76">
        <f t="shared" ca="1" si="96"/>
        <v>0</v>
      </c>
      <c r="DU56" s="76"/>
      <c r="DV56" s="76"/>
      <c r="DW56" s="76"/>
      <c r="DX56" s="76"/>
      <c r="DY56" s="76"/>
      <c r="DZ56" s="76">
        <f ca="1">IF(DZ$14&gt;0,$I56*(DZ$14),0)</f>
        <v>6</v>
      </c>
      <c r="EA56" s="76"/>
      <c r="EB56" s="76">
        <f ca="1">IF(EB$14&gt;0,$I56*(EB$14),0)</f>
        <v>12</v>
      </c>
      <c r="EC56" s="76">
        <f ca="1">IF(EC$14&gt;0,$I56*(EC$14),0)</f>
        <v>6</v>
      </c>
      <c r="ED56" s="76"/>
      <c r="EE56" s="76">
        <f ca="1">IF(EE$14&gt;0,$I56*(EE$14),0)</f>
        <v>0</v>
      </c>
      <c r="EF56" s="76">
        <f t="shared" ca="1" si="44"/>
        <v>12</v>
      </c>
      <c r="EG56" s="76"/>
      <c r="EH56" s="76">
        <f ca="1">IF(EH$14&gt;0,$I56*(EH$14),0)</f>
        <v>12</v>
      </c>
      <c r="EI56" s="76"/>
      <c r="EJ56" s="76"/>
      <c r="EK56" s="76"/>
      <c r="EL56" s="76">
        <f t="shared" ca="1" si="17"/>
        <v>0</v>
      </c>
      <c r="EM56" s="76">
        <f t="shared" ca="1" si="97"/>
        <v>0</v>
      </c>
      <c r="EN56" s="76"/>
      <c r="EO56" s="76"/>
      <c r="EP56" s="76"/>
      <c r="EQ56" s="76"/>
      <c r="ER56" s="76"/>
      <c r="ES56" s="76">
        <f t="shared" ca="1" si="102"/>
        <v>0</v>
      </c>
      <c r="ET56" s="76"/>
      <c r="EU56" s="76"/>
      <c r="EV56" s="76"/>
      <c r="EW56" s="76"/>
      <c r="EX56" s="76"/>
      <c r="EY56" s="76"/>
      <c r="EZ56" s="76"/>
      <c r="FA56" s="76"/>
      <c r="FB56" s="76"/>
    </row>
    <row r="57" spans="2:158" ht="26" x14ac:dyDescent="0.25">
      <c r="B57" s="84" t="s">
        <v>13</v>
      </c>
      <c r="C57" s="104" t="s">
        <v>450</v>
      </c>
      <c r="D57" s="16" t="s">
        <v>453</v>
      </c>
      <c r="E57" s="15">
        <v>2</v>
      </c>
      <c r="F57" s="100" t="s">
        <v>540</v>
      </c>
      <c r="G57" s="71" t="s">
        <v>394</v>
      </c>
      <c r="H57" s="71">
        <f t="shared" si="84"/>
        <v>3</v>
      </c>
      <c r="I57" s="71">
        <f t="shared" si="18"/>
        <v>6</v>
      </c>
      <c r="J57" s="92">
        <f t="shared" ca="1" si="85"/>
        <v>18</v>
      </c>
      <c r="K57" s="76">
        <f t="shared" ca="1" si="37"/>
        <v>6</v>
      </c>
      <c r="L57" s="76">
        <f t="shared" ca="1" si="37"/>
        <v>6</v>
      </c>
      <c r="M57" s="76">
        <f t="shared" ca="1" si="38"/>
        <v>6</v>
      </c>
      <c r="N57" s="76"/>
      <c r="O57" s="76"/>
      <c r="P57" s="76"/>
      <c r="Q57" s="76">
        <f t="shared" ca="1" si="39"/>
        <v>12</v>
      </c>
      <c r="R57" s="76"/>
      <c r="S57" s="76">
        <f ca="1">IF(S$14&gt;0,$I57*(S$14),0)</f>
        <v>0</v>
      </c>
      <c r="T57" s="76"/>
      <c r="U57" s="76"/>
      <c r="V57" s="76"/>
      <c r="W57" s="76"/>
      <c r="X57" s="76"/>
      <c r="Y57" s="76"/>
      <c r="Z57" s="76"/>
      <c r="AA57" s="76">
        <f ca="1">IF(AA$14&gt;0,$I57*(AA$14),0)</f>
        <v>6</v>
      </c>
      <c r="AB57" s="76">
        <f ca="1">IF(AB$14&gt;0,$I57*(AB$14),0)</f>
        <v>12</v>
      </c>
      <c r="AC57" s="76"/>
      <c r="AD57" s="76"/>
      <c r="AE57" s="76"/>
      <c r="AF57" s="76"/>
      <c r="AG57" s="76"/>
      <c r="AH57" s="76"/>
      <c r="AI57" s="76"/>
      <c r="AJ57" s="76">
        <f ca="1">IF(AJ$14&gt;0,$I57*(AJ$14),0)</f>
        <v>12</v>
      </c>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f ca="1">IF(BI$14&gt;0,$I57*(BI$14),0)</f>
        <v>0</v>
      </c>
      <c r="BJ57" s="76">
        <f ca="1">IF(BJ$14&gt;0,$I57*(BJ$14),0)</f>
        <v>6</v>
      </c>
      <c r="BK57" s="76"/>
      <c r="BL57" s="76">
        <f ca="1">IF(BL$14&gt;0,$I57*(BL$14),0)</f>
        <v>12</v>
      </c>
      <c r="BM57" s="76"/>
      <c r="BN57" s="76">
        <f ca="1">IF(BN$14&gt;0,$I57*(BN$14),0)</f>
        <v>12</v>
      </c>
      <c r="BO57" s="76"/>
      <c r="BP57" s="76"/>
      <c r="BQ57" s="76"/>
      <c r="BR57" s="76"/>
      <c r="BS57" s="76"/>
      <c r="BT57" s="76"/>
      <c r="BU57" s="76"/>
      <c r="BV57" s="76"/>
      <c r="BW57" s="76"/>
      <c r="BX57" s="76"/>
      <c r="BY57" s="76"/>
      <c r="BZ57" s="76">
        <f ca="1">IF(BZ$14&gt;0,$I57*(BZ$14),0)</f>
        <v>6</v>
      </c>
      <c r="CA57" s="76"/>
      <c r="CB57" s="76"/>
      <c r="CC57" s="76"/>
      <c r="CD57" s="76">
        <f t="shared" ca="1" si="66"/>
        <v>12</v>
      </c>
      <c r="CE57" s="76"/>
      <c r="CF57" s="76"/>
      <c r="CG57" s="76"/>
      <c r="CH57" s="76"/>
      <c r="CI57" s="76"/>
      <c r="CJ57" s="76"/>
      <c r="CK57" s="76"/>
      <c r="CL57" s="76"/>
      <c r="CM57" s="76"/>
      <c r="CN57" s="76"/>
      <c r="CO57" s="76"/>
      <c r="CP57" s="76"/>
      <c r="CQ57" s="76"/>
      <c r="CR57" s="76"/>
      <c r="CS57" s="76"/>
      <c r="CT57" s="76"/>
      <c r="CU57" s="76"/>
      <c r="CV57" s="76"/>
      <c r="CW57" s="76"/>
      <c r="CX57" s="76"/>
      <c r="CY57" s="76"/>
      <c r="CZ57" s="76"/>
      <c r="DA57" s="76"/>
      <c r="DB57" s="76"/>
      <c r="DC57" s="76"/>
      <c r="DD57" s="76"/>
      <c r="DE57" s="76"/>
      <c r="DF57" s="76"/>
      <c r="DG57" s="76"/>
      <c r="DH57" s="76"/>
      <c r="DI57" s="76"/>
      <c r="DJ57" s="76"/>
      <c r="DK57" s="76"/>
      <c r="DL57" s="76"/>
      <c r="DM57" s="76">
        <f t="shared" ca="1" si="96"/>
        <v>6</v>
      </c>
      <c r="DN57" s="76">
        <f t="shared" ca="1" si="96"/>
        <v>6</v>
      </c>
      <c r="DO57" s="76">
        <f t="shared" ca="1" si="96"/>
        <v>6</v>
      </c>
      <c r="DP57" s="76">
        <f t="shared" ca="1" si="96"/>
        <v>6</v>
      </c>
      <c r="DQ57" s="76">
        <f t="shared" ca="1" si="96"/>
        <v>6</v>
      </c>
      <c r="DR57" s="76">
        <f t="shared" ca="1" si="96"/>
        <v>6</v>
      </c>
      <c r="DS57" s="76">
        <f t="shared" ca="1" si="96"/>
        <v>6</v>
      </c>
      <c r="DT57" s="76">
        <f t="shared" ca="1" si="96"/>
        <v>0</v>
      </c>
      <c r="DU57" s="76">
        <f ca="1">IF(DU$14&gt;0,$I57*(DU$14),0)</f>
        <v>12</v>
      </c>
      <c r="DV57" s="76">
        <f ca="1">IF(DV$14&gt;0,$I57*(DV$14),0)</f>
        <v>12</v>
      </c>
      <c r="DW57" s="76">
        <f ca="1">IF(DW$14&gt;0,$I57*(DW$14),0)</f>
        <v>18</v>
      </c>
      <c r="DX57" s="76">
        <f ca="1">IF(DX$14&gt;0,$I57*(DX$14),0)</f>
        <v>12</v>
      </c>
      <c r="DY57" s="76">
        <f ca="1">IF(DY$14&gt;0,$I57*(DY$14),0)</f>
        <v>0</v>
      </c>
      <c r="DZ57" s="76"/>
      <c r="EA57" s="76"/>
      <c r="EB57" s="76"/>
      <c r="EC57" s="76"/>
      <c r="ED57" s="76"/>
      <c r="EE57" s="76"/>
      <c r="EF57" s="76">
        <f t="shared" ca="1" si="44"/>
        <v>12</v>
      </c>
      <c r="EG57" s="76"/>
      <c r="EH57" s="76"/>
      <c r="EI57" s="76"/>
      <c r="EJ57" s="76"/>
      <c r="EK57" s="76"/>
      <c r="EL57" s="76">
        <f t="shared" ca="1" si="17"/>
        <v>0</v>
      </c>
      <c r="EM57" s="76"/>
      <c r="EN57" s="76"/>
      <c r="EO57" s="76"/>
      <c r="EP57" s="76"/>
      <c r="EQ57" s="76"/>
      <c r="ER57" s="76"/>
      <c r="ES57" s="76"/>
      <c r="ET57" s="76"/>
      <c r="EU57" s="76"/>
      <c r="EV57" s="76"/>
      <c r="EW57" s="76"/>
      <c r="EX57" s="76"/>
      <c r="EY57" s="76"/>
      <c r="EZ57" s="76"/>
      <c r="FA57" s="76"/>
      <c r="FB57" s="76"/>
    </row>
    <row r="58" spans="2:158" ht="117" x14ac:dyDescent="0.25">
      <c r="B58" s="84" t="s">
        <v>13</v>
      </c>
      <c r="C58" s="104" t="s">
        <v>450</v>
      </c>
      <c r="D58" s="16" t="s">
        <v>454</v>
      </c>
      <c r="E58" s="15">
        <v>2</v>
      </c>
      <c r="F58" s="68" t="s">
        <v>487</v>
      </c>
      <c r="G58" s="71" t="s">
        <v>395</v>
      </c>
      <c r="H58" s="71">
        <f t="shared" si="84"/>
        <v>3</v>
      </c>
      <c r="I58" s="71">
        <f t="shared" si="18"/>
        <v>6</v>
      </c>
      <c r="J58" s="92">
        <f t="shared" ca="1" si="85"/>
        <v>18</v>
      </c>
      <c r="K58" s="76">
        <f t="shared" ca="1" si="37"/>
        <v>6</v>
      </c>
      <c r="L58" s="76">
        <f t="shared" ca="1" si="37"/>
        <v>6</v>
      </c>
      <c r="M58" s="76">
        <f t="shared" ca="1" si="38"/>
        <v>6</v>
      </c>
      <c r="N58" s="76"/>
      <c r="O58" s="76">
        <f ca="1">IF(O$14&gt;0,$I58*(O$14),0)</f>
        <v>18</v>
      </c>
      <c r="P58" s="76"/>
      <c r="Q58" s="76"/>
      <c r="R58" s="76">
        <f ca="1">IF(R$14&gt;0,$I58*(R$14),0)</f>
        <v>12</v>
      </c>
      <c r="S58" s="76"/>
      <c r="T58" s="76">
        <f t="shared" ref="T58:Y58" ca="1" si="111">IF(T$14&gt;0,$I58*(T$14),0)</f>
        <v>6</v>
      </c>
      <c r="U58" s="76">
        <f t="shared" ca="1" si="111"/>
        <v>6</v>
      </c>
      <c r="V58" s="76">
        <f t="shared" ca="1" si="111"/>
        <v>12</v>
      </c>
      <c r="W58" s="76">
        <f t="shared" ca="1" si="111"/>
        <v>6</v>
      </c>
      <c r="X58" s="76">
        <f t="shared" ca="1" si="111"/>
        <v>6</v>
      </c>
      <c r="Y58" s="76">
        <f t="shared" ca="1" si="111"/>
        <v>6</v>
      </c>
      <c r="Z58" s="76"/>
      <c r="AA58" s="76"/>
      <c r="AB58" s="76"/>
      <c r="AC58" s="76"/>
      <c r="AD58" s="76"/>
      <c r="AE58" s="76"/>
      <c r="AF58" s="76"/>
      <c r="AG58" s="76"/>
      <c r="AH58" s="76"/>
      <c r="AI58" s="76"/>
      <c r="AJ58" s="76"/>
      <c r="AK58" s="76">
        <f ca="1">IF(AK$14&gt;0,$I58*(AK$14),0)</f>
        <v>12</v>
      </c>
      <c r="AL58" s="76">
        <f ca="1">IF(AL$14&gt;0,$I58*(AL$14),0)</f>
        <v>6</v>
      </c>
      <c r="AM58" s="76">
        <f ca="1">IF(AM$14&gt;0,$I58*(AM$14),0)</f>
        <v>6</v>
      </c>
      <c r="AN58" s="76">
        <f ca="1">IF(AN$14&gt;0,$I58*(AN$14),0)</f>
        <v>12</v>
      </c>
      <c r="AO58" s="76">
        <f ca="1">IF(AO$14&gt;0,$I58*(AO$14),0)</f>
        <v>12</v>
      </c>
      <c r="AP58" s="76"/>
      <c r="AQ58" s="76">
        <f ca="1">IF(AQ$14&gt;0,$I58*(AQ$14),0)</f>
        <v>6</v>
      </c>
      <c r="AR58" s="76"/>
      <c r="AS58" s="76"/>
      <c r="AT58" s="76">
        <f ca="1">IF(AT$14&gt;0,$I58*(AT$14),0)</f>
        <v>6</v>
      </c>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f ca="1">IF(BZ$14&gt;0,$I58*(BZ$14),0)</f>
        <v>6</v>
      </c>
      <c r="CA58" s="76">
        <f ca="1">IF(CA$14&gt;0,$I58*(CA$14),0)</f>
        <v>6</v>
      </c>
      <c r="CB58" s="76">
        <f ca="1">IF(CB$14&gt;0,$I58*(CB$14),0)</f>
        <v>12</v>
      </c>
      <c r="CC58" s="76">
        <f ca="1">IF(CC$14&gt;0,$I58*(CC$14),0)</f>
        <v>6</v>
      </c>
      <c r="CD58" s="76">
        <f t="shared" ca="1" si="66"/>
        <v>12</v>
      </c>
      <c r="CE58" s="76">
        <f ca="1">IF(CE$14&gt;0,$I58*(CE$14),0)</f>
        <v>6</v>
      </c>
      <c r="CF58" s="76">
        <f ca="1">IF(CF$14&gt;0,$I58*(CF$14),0)</f>
        <v>0</v>
      </c>
      <c r="CG58" s="76">
        <f ca="1">IF(CG$14&gt;0,$I58*(CG$14),0)</f>
        <v>12</v>
      </c>
      <c r="CH58" s="76">
        <f ca="1">IF(CH$14&gt;0,$I58*(CH$14),0)</f>
        <v>6</v>
      </c>
      <c r="CI58" s="76">
        <f ca="1">IF(CI$14&gt;0,$I58*(CI$14),0)</f>
        <v>12</v>
      </c>
      <c r="CJ58" s="76"/>
      <c r="CK58" s="76"/>
      <c r="CL58" s="76"/>
      <c r="CM58" s="76">
        <f ca="1">IF(CM$14&gt;0,$I58*(CM$14),0)</f>
        <v>12</v>
      </c>
      <c r="CN58" s="76">
        <f ca="1">IF(CN$14&gt;0,$I58*(CN$14),0)</f>
        <v>0</v>
      </c>
      <c r="CO58" s="76"/>
      <c r="CP58" s="76"/>
      <c r="CQ58" s="76"/>
      <c r="CR58" s="76">
        <f ca="1">IF(CR$14&gt;0,$I58*(CR$14),0)</f>
        <v>6</v>
      </c>
      <c r="CS58" s="76"/>
      <c r="CT58" s="76">
        <f ca="1">IF(CT$14&gt;0,$I58*(CT$14),0)</f>
        <v>12</v>
      </c>
      <c r="CU58" s="76"/>
      <c r="CV58" s="76"/>
      <c r="CW58" s="76">
        <f ca="1">IF(CW$14&gt;0,$I58*(CW$14),0)</f>
        <v>0</v>
      </c>
      <c r="CX58" s="76">
        <f ca="1">IF(CX$14&gt;0,$I58*(CX$14),0)</f>
        <v>0</v>
      </c>
      <c r="CY58" s="76">
        <f ca="1">IF(CY$14&gt;0,$I58*(CY$14),0)</f>
        <v>0</v>
      </c>
      <c r="CZ58" s="76">
        <f ca="1">IF(CZ$14&gt;0,$I58*(CZ$14),0)</f>
        <v>0</v>
      </c>
      <c r="DA58" s="76">
        <f ca="1">IF(DA$14&gt;0,$I58*(DA$14),0)</f>
        <v>0</v>
      </c>
      <c r="DB58" s="76"/>
      <c r="DC58" s="76">
        <f ca="1">IF(DC$14&gt;0,$I58*(DC$14),0)</f>
        <v>6</v>
      </c>
      <c r="DD58" s="76">
        <f ca="1">IF(DD$14&gt;0,$I58*(DD$14),0)</f>
        <v>0</v>
      </c>
      <c r="DE58" s="76"/>
      <c r="DF58" s="76"/>
      <c r="DG58" s="76">
        <f t="shared" ref="DG58:DJ59" ca="1" si="112">IF(DG$14&gt;0,$I58*(DG$14),0)</f>
        <v>6</v>
      </c>
      <c r="DH58" s="76">
        <f t="shared" ca="1" si="112"/>
        <v>6</v>
      </c>
      <c r="DI58" s="76">
        <f t="shared" ca="1" si="112"/>
        <v>6</v>
      </c>
      <c r="DJ58" s="76">
        <f t="shared" ca="1" si="112"/>
        <v>0</v>
      </c>
      <c r="DK58" s="76"/>
      <c r="DL58" s="76"/>
      <c r="DM58" s="76">
        <f t="shared" ca="1" si="96"/>
        <v>6</v>
      </c>
      <c r="DN58" s="76">
        <f t="shared" ca="1" si="96"/>
        <v>6</v>
      </c>
      <c r="DO58" s="76">
        <f t="shared" ca="1" si="96"/>
        <v>6</v>
      </c>
      <c r="DP58" s="76">
        <f t="shared" ca="1" si="96"/>
        <v>6</v>
      </c>
      <c r="DQ58" s="76">
        <f t="shared" ca="1" si="96"/>
        <v>6</v>
      </c>
      <c r="DR58" s="76">
        <f t="shared" ca="1" si="96"/>
        <v>6</v>
      </c>
      <c r="DS58" s="76">
        <f t="shared" ca="1" si="96"/>
        <v>6</v>
      </c>
      <c r="DT58" s="76">
        <f t="shared" ca="1" si="96"/>
        <v>0</v>
      </c>
      <c r="DU58" s="76"/>
      <c r="DV58" s="76"/>
      <c r="DW58" s="76"/>
      <c r="DX58" s="76"/>
      <c r="DY58" s="76"/>
      <c r="DZ58" s="76">
        <f t="shared" ref="DZ58:EE58" ca="1" si="113">IF(DZ$14&gt;0,$I58*(DZ$14),0)</f>
        <v>6</v>
      </c>
      <c r="EA58" s="76">
        <f t="shared" ca="1" si="113"/>
        <v>6</v>
      </c>
      <c r="EB58" s="76">
        <f t="shared" ca="1" si="113"/>
        <v>12</v>
      </c>
      <c r="EC58" s="76">
        <f t="shared" ca="1" si="113"/>
        <v>6</v>
      </c>
      <c r="ED58" s="76">
        <f t="shared" ca="1" si="113"/>
        <v>0</v>
      </c>
      <c r="EE58" s="76">
        <f t="shared" ca="1" si="113"/>
        <v>0</v>
      </c>
      <c r="EF58" s="76">
        <f t="shared" ca="1" si="44"/>
        <v>12</v>
      </c>
      <c r="EG58" s="76">
        <f ca="1">IF(EG$14&gt;0,$I58*(EG$14),0)</f>
        <v>6</v>
      </c>
      <c r="EH58" s="76">
        <f ca="1">IF(EH$14&gt;0,$I58*(EH$14),0)</f>
        <v>12</v>
      </c>
      <c r="EI58" s="76"/>
      <c r="EJ58" s="76"/>
      <c r="EK58" s="76">
        <f ca="1">IF(EK$14&gt;0,$I58*(EK$14),0)</f>
        <v>0</v>
      </c>
      <c r="EL58" s="76">
        <f t="shared" ca="1" si="17"/>
        <v>0</v>
      </c>
      <c r="EM58" s="76">
        <f ca="1">IF(EM$14&gt;0,$I58*(EM$14),0)</f>
        <v>0</v>
      </c>
      <c r="EN58" s="76"/>
      <c r="EO58" s="76"/>
      <c r="EP58" s="76"/>
      <c r="EQ58" s="76"/>
      <c r="ER58" s="76"/>
      <c r="ES58" s="76">
        <f ca="1">IF(ES$14&gt;0,$I58*(ES$14),0)</f>
        <v>0</v>
      </c>
      <c r="ET58" s="76"/>
      <c r="EU58" s="76"/>
      <c r="EV58" s="76"/>
      <c r="EW58" s="76"/>
      <c r="EX58" s="76"/>
      <c r="EY58" s="76"/>
      <c r="EZ58" s="76"/>
      <c r="FA58" s="76"/>
      <c r="FB58" s="76"/>
    </row>
    <row r="59" spans="2:158" ht="104" x14ac:dyDescent="0.25">
      <c r="B59" s="84" t="s">
        <v>13</v>
      </c>
      <c r="C59" s="104" t="s">
        <v>450</v>
      </c>
      <c r="D59" s="16" t="s">
        <v>455</v>
      </c>
      <c r="E59" s="15">
        <v>2</v>
      </c>
      <c r="F59" s="100" t="s">
        <v>549</v>
      </c>
      <c r="G59" s="71" t="s">
        <v>395</v>
      </c>
      <c r="H59" s="71">
        <f t="shared" si="84"/>
        <v>3</v>
      </c>
      <c r="I59" s="71">
        <f t="shared" si="18"/>
        <v>6</v>
      </c>
      <c r="J59" s="92">
        <f t="shared" ca="1" si="85"/>
        <v>18</v>
      </c>
      <c r="K59" s="76">
        <f t="shared" ca="1" si="37"/>
        <v>6</v>
      </c>
      <c r="L59" s="76">
        <f t="shared" ca="1" si="37"/>
        <v>6</v>
      </c>
      <c r="M59" s="76">
        <f t="shared" ca="1" si="38"/>
        <v>6</v>
      </c>
      <c r="N59" s="76"/>
      <c r="O59" s="76">
        <f ca="1">IF(O$14&gt;0,$I59*(O$14),0)</f>
        <v>18</v>
      </c>
      <c r="P59" s="76">
        <f ca="1">IF(P$14&gt;0,$I59*(P$14),0)</f>
        <v>0</v>
      </c>
      <c r="Q59" s="76">
        <f ca="1">IF(Q$14&gt;0,$I59*(Q$14),0)</f>
        <v>12</v>
      </c>
      <c r="R59" s="76"/>
      <c r="S59" s="76"/>
      <c r="T59" s="76"/>
      <c r="U59" s="76"/>
      <c r="V59" s="76">
        <f ca="1">IF(V$14&gt;0,$I59*(V$14),0)</f>
        <v>12</v>
      </c>
      <c r="W59" s="76">
        <f ca="1">IF(W$14&gt;0,$I59*(W$14),0)</f>
        <v>6</v>
      </c>
      <c r="X59" s="76"/>
      <c r="Y59" s="76">
        <f ca="1">IF(Y$14&gt;0,$I59*(Y$14),0)</f>
        <v>6</v>
      </c>
      <c r="Z59" s="76">
        <f ca="1">IF(Z$14&gt;0,$I59*(Z$14),0)</f>
        <v>6</v>
      </c>
      <c r="AA59" s="76">
        <f ca="1">IF(AA$14&gt;0,$I59*(AA$14),0)</f>
        <v>6</v>
      </c>
      <c r="AB59" s="76">
        <f ca="1">IF(AB$14&gt;0,$I59*(AB$14),0)</f>
        <v>12</v>
      </c>
      <c r="AC59" s="76">
        <f ca="1">IF(AC$14&gt;0,$I59*(AC$14),0)</f>
        <v>12</v>
      </c>
      <c r="AD59" s="76"/>
      <c r="AE59" s="76"/>
      <c r="AF59" s="76"/>
      <c r="AG59" s="76"/>
      <c r="AH59" s="76"/>
      <c r="AI59" s="76"/>
      <c r="AJ59" s="76"/>
      <c r="AK59" s="76">
        <f ca="1">IF(AK$14&gt;0,$I59*(AK$14),0)</f>
        <v>12</v>
      </c>
      <c r="AL59" s="76">
        <f ca="1">IF(AL$14&gt;0,$I59*(AL$14),0)</f>
        <v>6</v>
      </c>
      <c r="AM59" s="76"/>
      <c r="AN59" s="76"/>
      <c r="AO59" s="76"/>
      <c r="AP59" s="76"/>
      <c r="AQ59" s="76"/>
      <c r="AR59" s="76"/>
      <c r="AS59" s="76"/>
      <c r="AT59" s="76">
        <f ca="1">IF(AT$14&gt;0,$I59*(AT$14),0)</f>
        <v>6</v>
      </c>
      <c r="AU59" s="76"/>
      <c r="AV59" s="76"/>
      <c r="AW59" s="76"/>
      <c r="AX59" s="76"/>
      <c r="AY59" s="76">
        <f ca="1">IF(AY$14&gt;0,$I59*(AY$14),0)</f>
        <v>18</v>
      </c>
      <c r="AZ59" s="76">
        <f ca="1">IF(AZ$14&gt;0,$I59*(AZ$14),0)</f>
        <v>6</v>
      </c>
      <c r="BA59" s="76"/>
      <c r="BB59" s="76"/>
      <c r="BC59" s="76"/>
      <c r="BD59" s="76"/>
      <c r="BE59" s="76"/>
      <c r="BF59" s="76"/>
      <c r="BG59" s="76"/>
      <c r="BH59" s="76"/>
      <c r="BI59" s="76">
        <f ca="1">IF(BI$14&gt;0,$I59*(BI$14),0)</f>
        <v>0</v>
      </c>
      <c r="BJ59" s="76"/>
      <c r="BK59" s="76">
        <f ca="1">IF(BK$14&gt;0,$I59*(BK$14),0)</f>
        <v>12</v>
      </c>
      <c r="BL59" s="76">
        <f ca="1">IF(BL$14&gt;0,$I59*(BL$14),0)</f>
        <v>12</v>
      </c>
      <c r="BM59" s="76"/>
      <c r="BN59" s="76">
        <f ca="1">IF(BN$14&gt;0,$I59*(BN$14),0)</f>
        <v>12</v>
      </c>
      <c r="BO59" s="76"/>
      <c r="BP59" s="76">
        <f ca="1">IF(BP$14&gt;0,$I59*(BP$14),0)</f>
        <v>12</v>
      </c>
      <c r="BQ59" s="76"/>
      <c r="BR59" s="76"/>
      <c r="BS59" s="76">
        <f ca="1">IF(BS$14&gt;0,$I59*(BS$14),0)</f>
        <v>6</v>
      </c>
      <c r="BT59" s="76"/>
      <c r="BU59" s="76"/>
      <c r="BV59" s="76"/>
      <c r="BW59" s="76"/>
      <c r="BX59" s="76"/>
      <c r="BY59" s="76"/>
      <c r="BZ59" s="76"/>
      <c r="CA59" s="76"/>
      <c r="CB59" s="76"/>
      <c r="CC59" s="76"/>
      <c r="CD59" s="76"/>
      <c r="CE59" s="76"/>
      <c r="CF59" s="76"/>
      <c r="CG59" s="76">
        <f ca="1">IF(CG$14&gt;0,$I59*(CG$14),0)</f>
        <v>12</v>
      </c>
      <c r="CH59" s="76">
        <f ca="1">IF(CH$14&gt;0,$I59*(CH$14),0)</f>
        <v>6</v>
      </c>
      <c r="CI59" s="76">
        <f ca="1">IF(CI$14&gt;0,$I59*(CI$14),0)</f>
        <v>12</v>
      </c>
      <c r="CJ59" s="76"/>
      <c r="CK59" s="76">
        <f ca="1">IF(CK$14&gt;0,$I59*(CK$14),0)</f>
        <v>12</v>
      </c>
      <c r="CL59" s="76">
        <f ca="1">IF(CL$14&gt;0,$I59*(CL$14),0)</f>
        <v>6</v>
      </c>
      <c r="CM59" s="76">
        <f ca="1">IF(CM$14&gt;0,$I59*(CM$14),0)</f>
        <v>12</v>
      </c>
      <c r="CN59" s="76">
        <f ca="1">IF(CN$14&gt;0,$I59*(CN$14),0)</f>
        <v>0</v>
      </c>
      <c r="CO59" s="76">
        <f ca="1">IF(CO$14&gt;0,$I59*(CO$14),0)</f>
        <v>18</v>
      </c>
      <c r="CP59" s="76">
        <f ca="1">IF(CP$14&gt;0,$I59*(CP$14),0)</f>
        <v>12</v>
      </c>
      <c r="CQ59" s="76">
        <f ca="1">IF(CQ$14&gt;0,$I59*(CQ$14),0)</f>
        <v>6</v>
      </c>
      <c r="CR59" s="76">
        <f ca="1">IF(CR$14&gt;0,$I59*(CR$14),0)</f>
        <v>6</v>
      </c>
      <c r="CS59" s="76">
        <f ca="1">IF(CS$14&gt;0,$I59*(CS$14),0)</f>
        <v>0</v>
      </c>
      <c r="CT59" s="76">
        <f ca="1">IF(CT$14&gt;0,$I59*(CT$14),0)</f>
        <v>12</v>
      </c>
      <c r="CU59" s="76">
        <f ca="1">IF(CU$14&gt;0,$I59*(CU$14),0)</f>
        <v>6</v>
      </c>
      <c r="CV59" s="76">
        <f ca="1">IF(CV$14&gt;0,$I59*(CV$14),0)</f>
        <v>0</v>
      </c>
      <c r="CW59" s="76">
        <f ca="1">IF(CW$14&gt;0,$I59*(CW$14),0)</f>
        <v>0</v>
      </c>
      <c r="CX59" s="76">
        <f ca="1">IF(CX$14&gt;0,$I59*(CX$14),0)</f>
        <v>0</v>
      </c>
      <c r="CY59" s="76">
        <f ca="1">IF(CY$14&gt;0,$I59*(CY$14),0)</f>
        <v>0</v>
      </c>
      <c r="CZ59" s="76"/>
      <c r="DA59" s="76">
        <f ca="1">IF(DA$14&gt;0,$I59*(DA$14),0)</f>
        <v>0</v>
      </c>
      <c r="DB59" s="76"/>
      <c r="DC59" s="76">
        <f ca="1">IF(DC$14&gt;0,$I59*(DC$14),0)</f>
        <v>6</v>
      </c>
      <c r="DD59" s="76">
        <f ca="1">IF(DD$14&gt;0,$I59*(DD$14),0)</f>
        <v>0</v>
      </c>
      <c r="DE59" s="76">
        <f ca="1">IF(DE$14&gt;0,$I59*(DE$14),0)</f>
        <v>0</v>
      </c>
      <c r="DF59" s="76">
        <f ca="1">IF(DF$14&gt;0,$I59*(DF$14),0)</f>
        <v>12</v>
      </c>
      <c r="DG59" s="76">
        <f t="shared" ca="1" si="112"/>
        <v>6</v>
      </c>
      <c r="DH59" s="76">
        <f t="shared" ca="1" si="112"/>
        <v>6</v>
      </c>
      <c r="DI59" s="76">
        <f t="shared" ca="1" si="112"/>
        <v>6</v>
      </c>
      <c r="DJ59" s="76">
        <f t="shared" ca="1" si="112"/>
        <v>0</v>
      </c>
      <c r="DK59" s="76">
        <f ca="1">IF(DK$14&gt;0,$I59*(DK$14),0)</f>
        <v>6</v>
      </c>
      <c r="DL59" s="76"/>
      <c r="DM59" s="76">
        <f t="shared" ca="1" si="96"/>
        <v>6</v>
      </c>
      <c r="DN59" s="76">
        <f t="shared" ca="1" si="96"/>
        <v>6</v>
      </c>
      <c r="DO59" s="76">
        <f t="shared" ca="1" si="96"/>
        <v>6</v>
      </c>
      <c r="DP59" s="76">
        <f t="shared" ca="1" si="96"/>
        <v>6</v>
      </c>
      <c r="DQ59" s="76">
        <f t="shared" ca="1" si="96"/>
        <v>6</v>
      </c>
      <c r="DR59" s="76">
        <f t="shared" ca="1" si="96"/>
        <v>6</v>
      </c>
      <c r="DS59" s="76">
        <f t="shared" ca="1" si="96"/>
        <v>6</v>
      </c>
      <c r="DT59" s="76">
        <f t="shared" ca="1" si="96"/>
        <v>0</v>
      </c>
      <c r="DU59" s="76"/>
      <c r="DV59" s="76"/>
      <c r="DW59" s="76"/>
      <c r="DX59" s="76"/>
      <c r="DY59" s="76"/>
      <c r="DZ59" s="76">
        <f ca="1">IF(DZ$14&gt;0,$I59*(DZ$14),0)</f>
        <v>6</v>
      </c>
      <c r="EA59" s="76"/>
      <c r="EB59" s="76"/>
      <c r="EC59" s="76"/>
      <c r="ED59" s="76">
        <f ca="1">IF(ED$14&gt;0,$I59*(ED$14),0)</f>
        <v>0</v>
      </c>
      <c r="EE59" s="76">
        <f ca="1">IF(EE$14&gt;0,$I59*(EE$14),0)</f>
        <v>0</v>
      </c>
      <c r="EF59" s="76">
        <f t="shared" ca="1" si="44"/>
        <v>12</v>
      </c>
      <c r="EG59" s="76">
        <f ca="1">IF(EG$14&gt;0,$I59*(EG$14),0)</f>
        <v>6</v>
      </c>
      <c r="EH59" s="76">
        <f ca="1">IF(EH$14&gt;0,$I59*(EH$14),0)</f>
        <v>12</v>
      </c>
      <c r="EI59" s="76"/>
      <c r="EJ59" s="76"/>
      <c r="EK59" s="76">
        <f ca="1">IF(EK$14&gt;0,$I59*(EK$14),0)</f>
        <v>0</v>
      </c>
      <c r="EL59" s="76">
        <f t="shared" ca="1" si="17"/>
        <v>0</v>
      </c>
      <c r="EM59" s="76">
        <f ca="1">IF(EM$14&gt;0,$I59*(EM$14),0)</f>
        <v>0</v>
      </c>
      <c r="EN59" s="76"/>
      <c r="EO59" s="76"/>
      <c r="EP59" s="76"/>
      <c r="EQ59" s="76"/>
      <c r="ER59" s="76"/>
      <c r="ES59" s="76">
        <f ca="1">IF(ES$14&gt;0,$I59*(ES$14),0)</f>
        <v>0</v>
      </c>
      <c r="ET59" s="76"/>
      <c r="EU59" s="76"/>
      <c r="EV59" s="76"/>
      <c r="EW59" s="76"/>
      <c r="EX59" s="76"/>
      <c r="EY59" s="76">
        <f ca="1">IF(EY$14&gt;0,$I59*(EY$14),0)</f>
        <v>0</v>
      </c>
      <c r="EZ59" s="76">
        <f ca="1">IF(EZ$14&gt;0,$I59*(EZ$14),0)</f>
        <v>0</v>
      </c>
      <c r="FA59" s="76">
        <f ca="1">IF(FA$14&gt;0,$I59*(FA$14),0)</f>
        <v>0</v>
      </c>
      <c r="FB59" s="76">
        <f ca="1">IF(FB$14&gt;0,$I59*(FB$14),0)</f>
        <v>0</v>
      </c>
    </row>
    <row r="60" spans="2:158" ht="26" x14ac:dyDescent="0.25">
      <c r="B60" s="101" t="s">
        <v>8</v>
      </c>
      <c r="C60" s="101" t="s">
        <v>456</v>
      </c>
      <c r="D60" s="16" t="s">
        <v>457</v>
      </c>
      <c r="E60" s="15"/>
      <c r="F60" s="105"/>
      <c r="G60" s="71" t="s">
        <v>391</v>
      </c>
      <c r="H60" s="71">
        <f t="shared" si="84"/>
        <v>1</v>
      </c>
      <c r="I60" s="71">
        <f t="shared" si="18"/>
        <v>0</v>
      </c>
      <c r="J60" s="92">
        <f t="shared" ca="1" si="85"/>
        <v>0</v>
      </c>
      <c r="K60" s="76">
        <f ca="1">IF(K$14&gt;0,$I60*(K$14),0)</f>
        <v>0</v>
      </c>
      <c r="L60" s="76"/>
      <c r="M60" s="76">
        <f t="shared" ca="1" si="38"/>
        <v>0</v>
      </c>
      <c r="N60" s="76"/>
      <c r="O60" s="76"/>
      <c r="P60" s="76"/>
      <c r="Q60" s="76"/>
      <c r="R60" s="76"/>
      <c r="S60" s="76"/>
      <c r="T60" s="76"/>
      <c r="U60" s="76"/>
      <c r="V60" s="76"/>
      <c r="W60" s="76">
        <f ca="1">IF(W$14&gt;0,$I60*(W$14),0)</f>
        <v>0</v>
      </c>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6"/>
      <c r="DM60" s="76"/>
      <c r="DN60" s="76"/>
      <c r="DO60" s="76"/>
      <c r="DP60" s="76"/>
      <c r="DQ60" s="76"/>
      <c r="DR60" s="76"/>
      <c r="DS60" s="76"/>
      <c r="DT60" s="76"/>
      <c r="DU60" s="76"/>
      <c r="DV60" s="76"/>
      <c r="DW60" s="76"/>
      <c r="DX60" s="76"/>
      <c r="DY60" s="76"/>
      <c r="DZ60" s="76"/>
      <c r="EA60" s="76"/>
      <c r="EB60" s="76"/>
      <c r="EC60" s="76"/>
      <c r="ED60" s="76"/>
      <c r="EE60" s="76"/>
      <c r="EF60" s="76"/>
      <c r="EG60" s="76"/>
      <c r="EH60" s="76"/>
      <c r="EI60" s="76"/>
      <c r="EJ60" s="76"/>
      <c r="EK60" s="76"/>
      <c r="EL60" s="76"/>
      <c r="EM60" s="76"/>
      <c r="EN60" s="76"/>
      <c r="EO60" s="76"/>
      <c r="EP60" s="76"/>
      <c r="EQ60" s="76"/>
      <c r="ER60" s="76"/>
      <c r="ES60" s="76">
        <f ca="1">IF(ES$14&gt;0,$I60*(ES$14),0)</f>
        <v>0</v>
      </c>
      <c r="ET60" s="76"/>
      <c r="EU60" s="76"/>
      <c r="EV60" s="76"/>
      <c r="EW60" s="76"/>
      <c r="EX60" s="76"/>
      <c r="EY60" s="76"/>
      <c r="EZ60" s="76"/>
      <c r="FA60" s="76"/>
      <c r="FB60" s="76"/>
    </row>
    <row r="61" spans="2:158" ht="39" x14ac:dyDescent="0.25">
      <c r="B61" s="101" t="s">
        <v>8</v>
      </c>
      <c r="C61" s="104" t="s">
        <v>456</v>
      </c>
      <c r="D61" s="16" t="s">
        <v>458</v>
      </c>
      <c r="E61" s="15"/>
      <c r="F61" s="105"/>
      <c r="G61" s="71" t="s">
        <v>391</v>
      </c>
      <c r="H61" s="71">
        <f t="shared" si="84"/>
        <v>1</v>
      </c>
      <c r="I61" s="71">
        <f t="shared" si="18"/>
        <v>0</v>
      </c>
      <c r="J61" s="92">
        <f t="shared" ca="1" si="85"/>
        <v>0</v>
      </c>
      <c r="K61" s="76">
        <f t="shared" ca="1" si="37"/>
        <v>0</v>
      </c>
      <c r="L61" s="76">
        <f t="shared" ca="1" si="37"/>
        <v>0</v>
      </c>
      <c r="M61" s="76">
        <f t="shared" ca="1" si="38"/>
        <v>0</v>
      </c>
      <c r="N61" s="76"/>
      <c r="O61" s="76">
        <f ca="1">IF(O$14&gt;0,$I61*(O$14),0)</f>
        <v>0</v>
      </c>
      <c r="P61" s="76">
        <f ca="1">IF(P$14&gt;0,$I61*(P$14),0)</f>
        <v>0</v>
      </c>
      <c r="Q61" s="76">
        <f t="shared" ref="Q61:R62" ca="1" si="114">IF(Q$14&gt;0,$I61*(Q$14),0)</f>
        <v>0</v>
      </c>
      <c r="R61" s="76">
        <f t="shared" ca="1" si="114"/>
        <v>0</v>
      </c>
      <c r="S61" s="76"/>
      <c r="T61" s="76"/>
      <c r="U61" s="76">
        <f ca="1">IF(U$14&gt;0,$I61*(U$14),0)</f>
        <v>0</v>
      </c>
      <c r="V61" s="76">
        <f t="shared" ref="V61:W62" ca="1" si="115">IF(V$14&gt;0,$I61*(V$14),0)</f>
        <v>0</v>
      </c>
      <c r="W61" s="76">
        <f t="shared" ca="1" si="115"/>
        <v>0</v>
      </c>
      <c r="X61" s="76"/>
      <c r="Y61" s="76">
        <f ca="1">IF(Y$14&gt;0,$I61*(Y$14),0)</f>
        <v>0</v>
      </c>
      <c r="Z61" s="76"/>
      <c r="AA61" s="76">
        <f ca="1">IF(AA$14&gt;0,$I61*(AA$14),0)</f>
        <v>0</v>
      </c>
      <c r="AB61" s="76">
        <f ca="1">IF(AB$14&gt;0,$I61*(AB$14),0)</f>
        <v>0</v>
      </c>
      <c r="AC61" s="76">
        <f t="shared" ref="AC61:AC62" ca="1" si="116">IF(AC$14&gt;0,$I61*(AC$14),0)</f>
        <v>0</v>
      </c>
      <c r="AD61" s="76"/>
      <c r="AE61" s="76">
        <f t="shared" ref="AE61:AG62" ca="1" si="117">IF(AE$14&gt;0,$I61*(AE$14),0)</f>
        <v>0</v>
      </c>
      <c r="AF61" s="76">
        <f t="shared" ca="1" si="117"/>
        <v>0</v>
      </c>
      <c r="AG61" s="76">
        <f t="shared" ca="1" si="117"/>
        <v>0</v>
      </c>
      <c r="AH61" s="76"/>
      <c r="AI61" s="76"/>
      <c r="AJ61" s="76"/>
      <c r="AK61" s="76">
        <f ca="1">IF(AK$14&gt;0,$I61*(AK$14),0)</f>
        <v>0</v>
      </c>
      <c r="AL61" s="76">
        <f ca="1">IF(AL$14&gt;0,$I61*(AL$14),0)</f>
        <v>0</v>
      </c>
      <c r="AM61" s="76">
        <f t="shared" ref="AM61:AQ62" ca="1" si="118">IF(AM$14&gt;0,$I61*(AM$14),0)</f>
        <v>0</v>
      </c>
      <c r="AN61" s="76">
        <f t="shared" ca="1" si="118"/>
        <v>0</v>
      </c>
      <c r="AO61" s="76">
        <f t="shared" ca="1" si="118"/>
        <v>0</v>
      </c>
      <c r="AP61" s="76">
        <f t="shared" ca="1" si="118"/>
        <v>0</v>
      </c>
      <c r="AQ61" s="76">
        <f t="shared" ca="1" si="118"/>
        <v>0</v>
      </c>
      <c r="AR61" s="76"/>
      <c r="AS61" s="76">
        <f ca="1">IF(AS$14&gt;0,$I61*(AS$14),0)</f>
        <v>0</v>
      </c>
      <c r="AT61" s="76">
        <f t="shared" ref="AT61:AT62" ca="1" si="119">IF(AT$14&gt;0,$I61*(AT$14),0)</f>
        <v>0</v>
      </c>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f ca="1">IF(BZ$14&gt;0,$I61*(BZ$14),0)</f>
        <v>0</v>
      </c>
      <c r="CA61" s="76">
        <f t="shared" ref="CA61:CF62" ca="1" si="120">IF(CA$14&gt;0,$I61*(CA$14),0)</f>
        <v>0</v>
      </c>
      <c r="CB61" s="76">
        <f t="shared" ca="1" si="120"/>
        <v>0</v>
      </c>
      <c r="CC61" s="76">
        <f t="shared" ca="1" si="120"/>
        <v>0</v>
      </c>
      <c r="CD61" s="76">
        <f t="shared" ca="1" si="120"/>
        <v>0</v>
      </c>
      <c r="CE61" s="76">
        <f t="shared" ca="1" si="120"/>
        <v>0</v>
      </c>
      <c r="CF61" s="76">
        <f t="shared" ca="1" si="120"/>
        <v>0</v>
      </c>
      <c r="CG61" s="76">
        <f t="shared" ref="CG61:CI62" ca="1" si="121">IF(CG$14&gt;0,$I61*(CG$14),0)</f>
        <v>0</v>
      </c>
      <c r="CH61" s="76">
        <f t="shared" ca="1" si="121"/>
        <v>0</v>
      </c>
      <c r="CI61" s="76">
        <f t="shared" ca="1" si="121"/>
        <v>0</v>
      </c>
      <c r="CJ61" s="76"/>
      <c r="CK61" s="76">
        <f t="shared" ref="CK61:CL62" ca="1" si="122">IF(CK$14&gt;0,$I61*(CK$14),0)</f>
        <v>0</v>
      </c>
      <c r="CL61" s="76">
        <f t="shared" ca="1" si="122"/>
        <v>0</v>
      </c>
      <c r="CM61" s="76"/>
      <c r="CN61" s="76"/>
      <c r="CO61" s="76"/>
      <c r="CP61" s="76"/>
      <c r="CQ61" s="76"/>
      <c r="CR61" s="76"/>
      <c r="CS61" s="76"/>
      <c r="CT61" s="76">
        <f t="shared" ref="CT61:CY62" ca="1" si="123">IF(CT$14&gt;0,$I61*(CT$14),0)</f>
        <v>0</v>
      </c>
      <c r="CU61" s="76">
        <f t="shared" ca="1" si="123"/>
        <v>0</v>
      </c>
      <c r="CV61" s="76">
        <f t="shared" ca="1" si="123"/>
        <v>0</v>
      </c>
      <c r="CW61" s="76">
        <f t="shared" ca="1" si="123"/>
        <v>0</v>
      </c>
      <c r="CX61" s="76">
        <f t="shared" ca="1" si="123"/>
        <v>0</v>
      </c>
      <c r="CY61" s="76">
        <f t="shared" ca="1" si="123"/>
        <v>0</v>
      </c>
      <c r="CZ61" s="76"/>
      <c r="DA61" s="76">
        <f ca="1">IF(DA$14&gt;0,$I61*(DA$14),0)</f>
        <v>0</v>
      </c>
      <c r="DB61" s="76"/>
      <c r="DC61" s="76">
        <f ca="1">IF(DC$14&gt;0,$I61*(DC$14),0)</f>
        <v>0</v>
      </c>
      <c r="DD61" s="76"/>
      <c r="DE61" s="76"/>
      <c r="DF61" s="76"/>
      <c r="DG61" s="76">
        <f t="shared" ref="DG61:DJ62" ca="1" si="124">IF(DG$14&gt;0,$I61*(DG$14),0)</f>
        <v>0</v>
      </c>
      <c r="DH61" s="76">
        <f t="shared" ca="1" si="124"/>
        <v>0</v>
      </c>
      <c r="DI61" s="76">
        <f t="shared" ca="1" si="124"/>
        <v>0</v>
      </c>
      <c r="DJ61" s="76">
        <f t="shared" ca="1" si="124"/>
        <v>0</v>
      </c>
      <c r="DK61" s="76"/>
      <c r="DL61" s="76"/>
      <c r="DM61" s="76">
        <f t="shared" ca="1" si="96"/>
        <v>0</v>
      </c>
      <c r="DN61" s="76">
        <f t="shared" ca="1" si="96"/>
        <v>0</v>
      </c>
      <c r="DO61" s="76">
        <f t="shared" ca="1" si="96"/>
        <v>0</v>
      </c>
      <c r="DP61" s="76">
        <f t="shared" ca="1" si="96"/>
        <v>0</v>
      </c>
      <c r="DQ61" s="76">
        <f t="shared" ca="1" si="96"/>
        <v>0</v>
      </c>
      <c r="DR61" s="76">
        <f t="shared" ca="1" si="96"/>
        <v>0</v>
      </c>
      <c r="DS61" s="76">
        <f t="shared" ca="1" si="96"/>
        <v>0</v>
      </c>
      <c r="DT61" s="76">
        <f t="shared" ca="1" si="96"/>
        <v>0</v>
      </c>
      <c r="DU61" s="76"/>
      <c r="DV61" s="76"/>
      <c r="DW61" s="76"/>
      <c r="DX61" s="76"/>
      <c r="DY61" s="76"/>
      <c r="DZ61" s="76">
        <f ca="1">IF(DZ$14&gt;0,$I61*(DZ$14),0)</f>
        <v>0</v>
      </c>
      <c r="EA61" s="76"/>
      <c r="EB61" s="76">
        <f ca="1">IF(EB$14&gt;0,$I61*(EB$14),0)</f>
        <v>0</v>
      </c>
      <c r="EC61" s="76">
        <f ca="1">IF(EC$14&gt;0,$I61*(EC$14),0)</f>
        <v>0</v>
      </c>
      <c r="ED61" s="76"/>
      <c r="EE61" s="76">
        <f ca="1">IF(EE$14&gt;0,$I61*(EE$14),0)</f>
        <v>0</v>
      </c>
      <c r="EF61" s="76">
        <f t="shared" ca="1" si="44"/>
        <v>0</v>
      </c>
      <c r="EG61" s="76"/>
      <c r="EH61" s="76"/>
      <c r="EI61" s="76">
        <f t="shared" ref="EI61:EK62" ca="1" si="125">IF(EI$14&gt;0,$I61*(EI$14),0)</f>
        <v>0</v>
      </c>
      <c r="EJ61" s="76">
        <f t="shared" ca="1" si="125"/>
        <v>0</v>
      </c>
      <c r="EK61" s="76">
        <f t="shared" ca="1" si="125"/>
        <v>0</v>
      </c>
      <c r="EL61" s="76">
        <f t="shared" ca="1" si="17"/>
        <v>0</v>
      </c>
      <c r="EM61" s="76">
        <f t="shared" ca="1" si="17"/>
        <v>0</v>
      </c>
      <c r="EN61" s="76">
        <f t="shared" ca="1" si="17"/>
        <v>0</v>
      </c>
      <c r="EO61" s="76">
        <f t="shared" ca="1" si="17"/>
        <v>0</v>
      </c>
      <c r="EP61" s="76">
        <f t="shared" ca="1" si="17"/>
        <v>0</v>
      </c>
      <c r="EQ61" s="76">
        <f t="shared" ca="1" si="17"/>
        <v>0</v>
      </c>
      <c r="ER61" s="76">
        <f t="shared" ca="1" si="17"/>
        <v>0</v>
      </c>
      <c r="ES61" s="76">
        <f t="shared" ca="1" si="17"/>
        <v>0</v>
      </c>
      <c r="ET61" s="76">
        <f t="shared" ca="1" si="17"/>
        <v>0</v>
      </c>
      <c r="EU61" s="76">
        <f t="shared" ca="1" si="17"/>
        <v>0</v>
      </c>
      <c r="EV61" s="76">
        <f t="shared" ca="1" si="17"/>
        <v>0</v>
      </c>
      <c r="EW61" s="76">
        <f t="shared" ca="1" si="17"/>
        <v>0</v>
      </c>
      <c r="EX61" s="76">
        <f t="shared" ca="1" si="17"/>
        <v>0</v>
      </c>
      <c r="EY61" s="76">
        <f t="shared" ca="1" si="17"/>
        <v>0</v>
      </c>
      <c r="EZ61" s="76">
        <f t="shared" ca="1" si="17"/>
        <v>0</v>
      </c>
      <c r="FA61" s="76">
        <f t="shared" ca="1" si="17"/>
        <v>0</v>
      </c>
      <c r="FB61" s="76">
        <f t="shared" ref="FB61:FB62" ca="1" si="126">IF(FB$14&gt;0,$I61*(FB$14),0)</f>
        <v>0</v>
      </c>
    </row>
    <row r="62" spans="2:158" ht="52" x14ac:dyDescent="0.25">
      <c r="B62" s="101" t="s">
        <v>8</v>
      </c>
      <c r="C62" s="104" t="s">
        <v>456</v>
      </c>
      <c r="D62" s="16" t="s">
        <v>459</v>
      </c>
      <c r="E62" s="15"/>
      <c r="F62" s="105"/>
      <c r="G62" s="71" t="s">
        <v>391</v>
      </c>
      <c r="H62" s="71">
        <f t="shared" si="84"/>
        <v>1</v>
      </c>
      <c r="I62" s="71">
        <f t="shared" si="18"/>
        <v>0</v>
      </c>
      <c r="J62" s="92">
        <f t="shared" ca="1" si="85"/>
        <v>0</v>
      </c>
      <c r="K62" s="76">
        <f t="shared" ca="1" si="37"/>
        <v>0</v>
      </c>
      <c r="L62" s="76">
        <f t="shared" ca="1" si="37"/>
        <v>0</v>
      </c>
      <c r="M62" s="76">
        <f t="shared" ca="1" si="38"/>
        <v>0</v>
      </c>
      <c r="N62" s="76"/>
      <c r="O62" s="76">
        <f ca="1">IF(O$14&gt;0,$I62*(O$14),0)</f>
        <v>0</v>
      </c>
      <c r="P62" s="76">
        <f ca="1">IF(P$14&gt;0,$I62*(P$14),0)</f>
        <v>0</v>
      </c>
      <c r="Q62" s="76">
        <f t="shared" ca="1" si="114"/>
        <v>0</v>
      </c>
      <c r="R62" s="76">
        <f t="shared" ca="1" si="114"/>
        <v>0</v>
      </c>
      <c r="S62" s="76"/>
      <c r="T62" s="76"/>
      <c r="U62" s="76">
        <f ca="1">IF(U$14&gt;0,$I62*(U$14),0)</f>
        <v>0</v>
      </c>
      <c r="V62" s="76">
        <f t="shared" ca="1" si="115"/>
        <v>0</v>
      </c>
      <c r="W62" s="76">
        <f t="shared" ca="1" si="115"/>
        <v>0</v>
      </c>
      <c r="X62" s="76"/>
      <c r="Y62" s="76">
        <f ca="1">IF(Y$14&gt;0,$I62*(Y$14),0)</f>
        <v>0</v>
      </c>
      <c r="Z62" s="76"/>
      <c r="AA62" s="76">
        <f ca="1">IF(AA$14&gt;0,$I62*(AA$14),0)</f>
        <v>0</v>
      </c>
      <c r="AB62" s="76">
        <f ca="1">IF(AB$14&gt;0,$I62*(AB$14),0)</f>
        <v>0</v>
      </c>
      <c r="AC62" s="76">
        <f t="shared" ca="1" si="116"/>
        <v>0</v>
      </c>
      <c r="AD62" s="76"/>
      <c r="AE62" s="76">
        <f t="shared" ca="1" si="117"/>
        <v>0</v>
      </c>
      <c r="AF62" s="76">
        <f t="shared" ca="1" si="117"/>
        <v>0</v>
      </c>
      <c r="AG62" s="76">
        <f t="shared" ca="1" si="117"/>
        <v>0</v>
      </c>
      <c r="AH62" s="76"/>
      <c r="AI62" s="76"/>
      <c r="AJ62" s="76"/>
      <c r="AK62" s="76">
        <f ca="1">IF(AK$14&gt;0,$I62*(AK$14),0)</f>
        <v>0</v>
      </c>
      <c r="AL62" s="76">
        <f ca="1">IF(AL$14&gt;0,$I62*(AL$14),0)</f>
        <v>0</v>
      </c>
      <c r="AM62" s="76">
        <f t="shared" ca="1" si="118"/>
        <v>0</v>
      </c>
      <c r="AN62" s="76">
        <f t="shared" ca="1" si="118"/>
        <v>0</v>
      </c>
      <c r="AO62" s="76">
        <f t="shared" ca="1" si="118"/>
        <v>0</v>
      </c>
      <c r="AP62" s="76">
        <f t="shared" ca="1" si="118"/>
        <v>0</v>
      </c>
      <c r="AQ62" s="76">
        <f t="shared" ca="1" si="118"/>
        <v>0</v>
      </c>
      <c r="AR62" s="76"/>
      <c r="AS62" s="76">
        <f ca="1">IF(AS$14&gt;0,$I62*(AS$14),0)</f>
        <v>0</v>
      </c>
      <c r="AT62" s="76">
        <f t="shared" ca="1" si="119"/>
        <v>0</v>
      </c>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f ca="1">IF(BZ$14&gt;0,$I62*(BZ$14),0)</f>
        <v>0</v>
      </c>
      <c r="CA62" s="76">
        <f t="shared" ca="1" si="120"/>
        <v>0</v>
      </c>
      <c r="CB62" s="76">
        <f t="shared" ca="1" si="120"/>
        <v>0</v>
      </c>
      <c r="CC62" s="76">
        <f t="shared" ca="1" si="120"/>
        <v>0</v>
      </c>
      <c r="CD62" s="76">
        <f t="shared" ca="1" si="120"/>
        <v>0</v>
      </c>
      <c r="CE62" s="76">
        <f t="shared" ca="1" si="120"/>
        <v>0</v>
      </c>
      <c r="CF62" s="76">
        <f t="shared" ca="1" si="120"/>
        <v>0</v>
      </c>
      <c r="CG62" s="76">
        <f t="shared" ca="1" si="121"/>
        <v>0</v>
      </c>
      <c r="CH62" s="76">
        <f t="shared" ca="1" si="121"/>
        <v>0</v>
      </c>
      <c r="CI62" s="76">
        <f t="shared" ca="1" si="121"/>
        <v>0</v>
      </c>
      <c r="CJ62" s="76"/>
      <c r="CK62" s="76">
        <f t="shared" ca="1" si="122"/>
        <v>0</v>
      </c>
      <c r="CL62" s="76">
        <f t="shared" ca="1" si="122"/>
        <v>0</v>
      </c>
      <c r="CM62" s="76"/>
      <c r="CN62" s="76"/>
      <c r="CO62" s="76"/>
      <c r="CP62" s="76"/>
      <c r="CQ62" s="76"/>
      <c r="CR62" s="76"/>
      <c r="CS62" s="76"/>
      <c r="CT62" s="76">
        <f t="shared" ca="1" si="123"/>
        <v>0</v>
      </c>
      <c r="CU62" s="76">
        <f t="shared" ca="1" si="123"/>
        <v>0</v>
      </c>
      <c r="CV62" s="76">
        <f t="shared" ca="1" si="123"/>
        <v>0</v>
      </c>
      <c r="CW62" s="76">
        <f t="shared" ca="1" si="123"/>
        <v>0</v>
      </c>
      <c r="CX62" s="76">
        <f t="shared" ca="1" si="123"/>
        <v>0</v>
      </c>
      <c r="CY62" s="76">
        <f t="shared" ca="1" si="123"/>
        <v>0</v>
      </c>
      <c r="CZ62" s="76"/>
      <c r="DA62" s="76">
        <f ca="1">IF(DA$14&gt;0,$I62*(DA$14),0)</f>
        <v>0</v>
      </c>
      <c r="DB62" s="76"/>
      <c r="DC62" s="76">
        <f ca="1">IF(DC$14&gt;0,$I62*(DC$14),0)</f>
        <v>0</v>
      </c>
      <c r="DD62" s="76"/>
      <c r="DE62" s="76"/>
      <c r="DF62" s="76"/>
      <c r="DG62" s="76">
        <f t="shared" ca="1" si="124"/>
        <v>0</v>
      </c>
      <c r="DH62" s="76">
        <f t="shared" ca="1" si="124"/>
        <v>0</v>
      </c>
      <c r="DI62" s="76">
        <f t="shared" ca="1" si="124"/>
        <v>0</v>
      </c>
      <c r="DJ62" s="76">
        <f t="shared" ca="1" si="124"/>
        <v>0</v>
      </c>
      <c r="DK62" s="76"/>
      <c r="DL62" s="76"/>
      <c r="DM62" s="76">
        <f t="shared" ca="1" si="96"/>
        <v>0</v>
      </c>
      <c r="DN62" s="76">
        <f t="shared" ca="1" si="96"/>
        <v>0</v>
      </c>
      <c r="DO62" s="76">
        <f t="shared" ca="1" si="96"/>
        <v>0</v>
      </c>
      <c r="DP62" s="76">
        <f t="shared" ca="1" si="96"/>
        <v>0</v>
      </c>
      <c r="DQ62" s="76">
        <f t="shared" ca="1" si="96"/>
        <v>0</v>
      </c>
      <c r="DR62" s="76">
        <f t="shared" ca="1" si="96"/>
        <v>0</v>
      </c>
      <c r="DS62" s="76">
        <f t="shared" ca="1" si="96"/>
        <v>0</v>
      </c>
      <c r="DT62" s="76">
        <f t="shared" ca="1" si="96"/>
        <v>0</v>
      </c>
      <c r="DU62" s="76"/>
      <c r="DV62" s="76"/>
      <c r="DW62" s="76"/>
      <c r="DX62" s="76"/>
      <c r="DY62" s="76"/>
      <c r="DZ62" s="76">
        <f ca="1">IF(DZ$14&gt;0,$I62*(DZ$14),0)</f>
        <v>0</v>
      </c>
      <c r="EA62" s="76"/>
      <c r="EB62" s="76">
        <f ca="1">IF(EB$14&gt;0,$I62*(EB$14),0)</f>
        <v>0</v>
      </c>
      <c r="EC62" s="76">
        <f ca="1">IF(EC$14&gt;0,$I62*(EC$14),0)</f>
        <v>0</v>
      </c>
      <c r="ED62" s="76"/>
      <c r="EE62" s="76">
        <f ca="1">IF(EE$14&gt;0,$I62*(EE$14),0)</f>
        <v>0</v>
      </c>
      <c r="EF62" s="76">
        <f t="shared" ca="1" si="44"/>
        <v>0</v>
      </c>
      <c r="EG62" s="76"/>
      <c r="EH62" s="76"/>
      <c r="EI62" s="76">
        <f t="shared" ca="1" si="125"/>
        <v>0</v>
      </c>
      <c r="EJ62" s="76">
        <f t="shared" ca="1" si="125"/>
        <v>0</v>
      </c>
      <c r="EK62" s="76">
        <f t="shared" ca="1" si="125"/>
        <v>0</v>
      </c>
      <c r="EL62" s="76">
        <f t="shared" ca="1" si="17"/>
        <v>0</v>
      </c>
      <c r="EM62" s="76">
        <f t="shared" ca="1" si="17"/>
        <v>0</v>
      </c>
      <c r="EN62" s="76">
        <f t="shared" ca="1" si="17"/>
        <v>0</v>
      </c>
      <c r="EO62" s="76">
        <f t="shared" ca="1" si="17"/>
        <v>0</v>
      </c>
      <c r="EP62" s="76">
        <f t="shared" ca="1" si="17"/>
        <v>0</v>
      </c>
      <c r="EQ62" s="76">
        <f t="shared" ca="1" si="17"/>
        <v>0</v>
      </c>
      <c r="ER62" s="76">
        <f t="shared" ca="1" si="17"/>
        <v>0</v>
      </c>
      <c r="ES62" s="76">
        <f t="shared" ca="1" si="17"/>
        <v>0</v>
      </c>
      <c r="ET62" s="76">
        <f t="shared" ca="1" si="17"/>
        <v>0</v>
      </c>
      <c r="EU62" s="76">
        <f t="shared" ca="1" si="17"/>
        <v>0</v>
      </c>
      <c r="EV62" s="76">
        <f t="shared" ca="1" si="17"/>
        <v>0</v>
      </c>
      <c r="EW62" s="76">
        <f t="shared" ca="1" si="17"/>
        <v>0</v>
      </c>
      <c r="EX62" s="76">
        <f t="shared" ca="1" si="17"/>
        <v>0</v>
      </c>
      <c r="EY62" s="76">
        <f t="shared" ca="1" si="17"/>
        <v>0</v>
      </c>
      <c r="EZ62" s="76">
        <f t="shared" ca="1" si="17"/>
        <v>0</v>
      </c>
      <c r="FA62" s="76">
        <f t="shared" ca="1" si="17"/>
        <v>0</v>
      </c>
      <c r="FB62" s="76">
        <f t="shared" ca="1" si="126"/>
        <v>0</v>
      </c>
    </row>
    <row r="63" spans="2:158" ht="39" x14ac:dyDescent="0.25">
      <c r="B63" s="101" t="s">
        <v>8</v>
      </c>
      <c r="C63" s="104" t="s">
        <v>456</v>
      </c>
      <c r="D63" s="16" t="s">
        <v>460</v>
      </c>
      <c r="E63" s="15"/>
      <c r="F63" s="105"/>
      <c r="G63" s="71" t="s">
        <v>391</v>
      </c>
      <c r="H63" s="71">
        <f t="shared" si="84"/>
        <v>1</v>
      </c>
      <c r="I63" s="71">
        <f t="shared" si="18"/>
        <v>0</v>
      </c>
      <c r="J63" s="92">
        <f t="shared" ca="1" si="85"/>
        <v>0</v>
      </c>
      <c r="K63" s="76">
        <f t="shared" ref="K63:K68" ca="1" si="127">IF(K$14&gt;0,$I63*(K$14),0)</f>
        <v>0</v>
      </c>
      <c r="L63" s="76"/>
      <c r="M63" s="76">
        <f t="shared" ca="1" si="38"/>
        <v>0</v>
      </c>
      <c r="N63" s="76"/>
      <c r="O63" s="76"/>
      <c r="P63" s="76"/>
      <c r="Q63" s="76"/>
      <c r="R63" s="76"/>
      <c r="S63" s="76"/>
      <c r="T63" s="76"/>
      <c r="U63" s="76"/>
      <c r="V63" s="76"/>
      <c r="W63" s="76">
        <f ca="1">IF(W$14&gt;0,$I63*(W$14),0)</f>
        <v>0</v>
      </c>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c r="DC63" s="76"/>
      <c r="DD63" s="76"/>
      <c r="DE63" s="76"/>
      <c r="DF63" s="76"/>
      <c r="DG63" s="76"/>
      <c r="DH63" s="76"/>
      <c r="DI63" s="76"/>
      <c r="DJ63" s="76"/>
      <c r="DK63" s="76"/>
      <c r="DL63" s="76"/>
      <c r="DM63" s="76"/>
      <c r="DN63" s="76"/>
      <c r="DO63" s="76"/>
      <c r="DP63" s="76"/>
      <c r="DQ63" s="76"/>
      <c r="DR63" s="76"/>
      <c r="DS63" s="76"/>
      <c r="DT63" s="76"/>
      <c r="DU63" s="76"/>
      <c r="DV63" s="76"/>
      <c r="DW63" s="76"/>
      <c r="DX63" s="76"/>
      <c r="DY63" s="76"/>
      <c r="DZ63" s="76"/>
      <c r="EA63" s="76"/>
      <c r="EB63" s="76"/>
      <c r="EC63" s="76"/>
      <c r="ED63" s="76"/>
      <c r="EE63" s="76"/>
      <c r="EF63" s="76"/>
      <c r="EG63" s="76"/>
      <c r="EH63" s="76"/>
      <c r="EI63" s="76"/>
      <c r="EJ63" s="76"/>
      <c r="EK63" s="76"/>
      <c r="EL63" s="76"/>
      <c r="EM63" s="76"/>
      <c r="EN63" s="76"/>
      <c r="EO63" s="76"/>
      <c r="EP63" s="76"/>
      <c r="EQ63" s="76"/>
      <c r="ER63" s="76"/>
      <c r="ES63" s="76"/>
      <c r="ET63" s="76"/>
      <c r="EU63" s="76"/>
      <c r="EV63" s="76"/>
      <c r="EW63" s="76">
        <f ca="1">IF(EW$14&gt;0,$I63*(EW$14),0)</f>
        <v>0</v>
      </c>
      <c r="EX63" s="76"/>
      <c r="EY63" s="76"/>
      <c r="EZ63" s="76"/>
      <c r="FA63" s="76"/>
      <c r="FB63" s="76"/>
    </row>
    <row r="64" spans="2:158" ht="26" x14ac:dyDescent="0.25">
      <c r="B64" s="101" t="s">
        <v>8</v>
      </c>
      <c r="C64" s="104" t="s">
        <v>456</v>
      </c>
      <c r="D64" s="16" t="s">
        <v>461</v>
      </c>
      <c r="E64" s="15"/>
      <c r="F64" s="105"/>
      <c r="G64" s="71" t="s">
        <v>0</v>
      </c>
      <c r="H64" s="71">
        <f t="shared" si="84"/>
        <v>2</v>
      </c>
      <c r="I64" s="71">
        <f t="shared" si="18"/>
        <v>0</v>
      </c>
      <c r="J64" s="92">
        <f t="shared" ca="1" si="85"/>
        <v>0</v>
      </c>
      <c r="K64" s="76">
        <f t="shared" ca="1" si="127"/>
        <v>0</v>
      </c>
      <c r="L64" s="76"/>
      <c r="M64" s="76">
        <f t="shared" ca="1" si="38"/>
        <v>0</v>
      </c>
      <c r="N64" s="76"/>
      <c r="O64" s="76"/>
      <c r="P64" s="76"/>
      <c r="Q64" s="76"/>
      <c r="R64" s="76"/>
      <c r="S64" s="76"/>
      <c r="T64" s="76"/>
      <c r="U64" s="76"/>
      <c r="V64" s="76"/>
      <c r="W64" s="76">
        <f ca="1">IF(W$14&gt;0,$I64*(W$14),0)</f>
        <v>0</v>
      </c>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c r="DC64" s="76"/>
      <c r="DD64" s="76"/>
      <c r="DE64" s="76"/>
      <c r="DF64" s="76"/>
      <c r="DG64" s="76"/>
      <c r="DH64" s="76"/>
      <c r="DI64" s="76"/>
      <c r="DJ64" s="76"/>
      <c r="DK64" s="76"/>
      <c r="DL64" s="76"/>
      <c r="DM64" s="76"/>
      <c r="DN64" s="76"/>
      <c r="DO64" s="76"/>
      <c r="DP64" s="76"/>
      <c r="DQ64" s="76"/>
      <c r="DR64" s="76"/>
      <c r="DS64" s="76"/>
      <c r="DT64" s="76"/>
      <c r="DU64" s="76"/>
      <c r="DV64" s="76"/>
      <c r="DW64" s="76"/>
      <c r="DX64" s="76"/>
      <c r="DY64" s="76"/>
      <c r="DZ64" s="76"/>
      <c r="EA64" s="76"/>
      <c r="EB64" s="76"/>
      <c r="EC64" s="76"/>
      <c r="ED64" s="76"/>
      <c r="EE64" s="76"/>
      <c r="EF64" s="76"/>
      <c r="EG64" s="76"/>
      <c r="EH64" s="76"/>
      <c r="EI64" s="76"/>
      <c r="EJ64" s="76"/>
      <c r="EK64" s="76"/>
      <c r="EL64" s="76"/>
      <c r="EM64" s="76"/>
      <c r="EN64" s="76"/>
      <c r="EO64" s="76"/>
      <c r="EP64" s="76"/>
      <c r="EQ64" s="76">
        <f t="shared" ca="1" si="17"/>
        <v>0</v>
      </c>
      <c r="ER64" s="76"/>
      <c r="ES64" s="76"/>
      <c r="ET64" s="76">
        <f t="shared" ca="1" si="17"/>
        <v>0</v>
      </c>
      <c r="EU64" s="76"/>
      <c r="EV64" s="76"/>
      <c r="EW64" s="76"/>
      <c r="EX64" s="76"/>
      <c r="EY64" s="76"/>
      <c r="EZ64" s="76"/>
      <c r="FA64" s="76"/>
      <c r="FB64" s="76"/>
    </row>
    <row r="65" spans="2:158" ht="39" x14ac:dyDescent="0.25">
      <c r="B65" s="101" t="s">
        <v>8</v>
      </c>
      <c r="C65" s="104" t="s">
        <v>456</v>
      </c>
      <c r="D65" s="16" t="s">
        <v>462</v>
      </c>
      <c r="E65" s="15"/>
      <c r="F65" s="105"/>
      <c r="G65" s="71" t="s">
        <v>395</v>
      </c>
      <c r="H65" s="71">
        <f t="shared" si="84"/>
        <v>3</v>
      </c>
      <c r="I65" s="71">
        <f t="shared" si="18"/>
        <v>0</v>
      </c>
      <c r="J65" s="92">
        <f t="shared" ca="1" si="85"/>
        <v>0</v>
      </c>
      <c r="K65" s="76">
        <f t="shared" ca="1" si="127"/>
        <v>0</v>
      </c>
      <c r="L65" s="76"/>
      <c r="M65" s="76">
        <f t="shared" ca="1" si="38"/>
        <v>0</v>
      </c>
      <c r="N65" s="76"/>
      <c r="O65" s="76"/>
      <c r="P65" s="76"/>
      <c r="Q65" s="76"/>
      <c r="R65" s="76"/>
      <c r="S65" s="76"/>
      <c r="T65" s="76"/>
      <c r="U65" s="76"/>
      <c r="V65" s="76"/>
      <c r="W65" s="76">
        <f ca="1">IF(W$14&gt;0,$I65*(W$14),0)</f>
        <v>0</v>
      </c>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6"/>
      <c r="DD65" s="76"/>
      <c r="DE65" s="76"/>
      <c r="DF65" s="76"/>
      <c r="DG65" s="76"/>
      <c r="DH65" s="76"/>
      <c r="DI65" s="76"/>
      <c r="DJ65" s="76"/>
      <c r="DK65" s="76"/>
      <c r="DL65" s="76"/>
      <c r="DM65" s="76"/>
      <c r="DN65" s="76"/>
      <c r="DO65" s="76"/>
      <c r="DP65" s="76"/>
      <c r="DQ65" s="76"/>
      <c r="DR65" s="76"/>
      <c r="DS65" s="76"/>
      <c r="DT65" s="76"/>
      <c r="DU65" s="76"/>
      <c r="DV65" s="76"/>
      <c r="DW65" s="76"/>
      <c r="DX65" s="76"/>
      <c r="DY65" s="76"/>
      <c r="DZ65" s="76"/>
      <c r="EA65" s="76"/>
      <c r="EB65" s="76"/>
      <c r="EC65" s="76"/>
      <c r="ED65" s="76"/>
      <c r="EE65" s="76"/>
      <c r="EF65" s="76">
        <f t="shared" ref="EF65" ca="1" si="128">IF(EF$14&gt;0,$I65*(EF$14),0)</f>
        <v>0</v>
      </c>
      <c r="EG65" s="76"/>
      <c r="EH65" s="76"/>
      <c r="EI65" s="76"/>
      <c r="EJ65" s="76"/>
      <c r="EK65" s="76"/>
      <c r="EL65" s="76"/>
      <c r="EM65" s="76"/>
      <c r="EN65" s="76"/>
      <c r="EO65" s="76"/>
      <c r="EP65" s="76"/>
      <c r="EQ65" s="76"/>
      <c r="ER65" s="76"/>
      <c r="ES65" s="76"/>
      <c r="ET65" s="76"/>
      <c r="EU65" s="76"/>
      <c r="EV65" s="76"/>
      <c r="EW65" s="76"/>
      <c r="EX65" s="76"/>
      <c r="EY65" s="76"/>
      <c r="EZ65" s="76"/>
      <c r="FA65" s="76"/>
      <c r="FB65" s="76"/>
    </row>
    <row r="66" spans="2:158" ht="39" x14ac:dyDescent="0.25">
      <c r="B66" s="101" t="s">
        <v>8</v>
      </c>
      <c r="C66" s="104" t="s">
        <v>456</v>
      </c>
      <c r="D66" s="16" t="s">
        <v>463</v>
      </c>
      <c r="E66" s="15"/>
      <c r="F66" s="105"/>
      <c r="G66" s="71" t="s">
        <v>395</v>
      </c>
      <c r="H66" s="71">
        <f t="shared" si="84"/>
        <v>3</v>
      </c>
      <c r="I66" s="71">
        <f t="shared" ref="I66" si="129">H66*E66</f>
        <v>0</v>
      </c>
      <c r="J66" s="92">
        <f t="shared" ca="1" si="85"/>
        <v>0</v>
      </c>
      <c r="K66" s="76">
        <f t="shared" ca="1" si="127"/>
        <v>0</v>
      </c>
      <c r="L66" s="76"/>
      <c r="M66" s="76">
        <f t="shared" ca="1" si="38"/>
        <v>0</v>
      </c>
      <c r="N66" s="76"/>
      <c r="O66" s="76"/>
      <c r="P66" s="76"/>
      <c r="Q66" s="76"/>
      <c r="R66" s="76"/>
      <c r="S66" s="76"/>
      <c r="T66" s="76"/>
      <c r="U66" s="76"/>
      <c r="V66" s="76"/>
      <c r="W66" s="76">
        <f ca="1">IF(W$14&gt;0,$I66*(W$14),0)</f>
        <v>0</v>
      </c>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6"/>
      <c r="DD66" s="76"/>
      <c r="DE66" s="76"/>
      <c r="DF66" s="76"/>
      <c r="DG66" s="76"/>
      <c r="DH66" s="76"/>
      <c r="DI66" s="76"/>
      <c r="DJ66" s="76"/>
      <c r="DK66" s="76"/>
      <c r="DL66" s="76"/>
      <c r="DM66" s="76"/>
      <c r="DN66" s="76"/>
      <c r="DO66" s="76"/>
      <c r="DP66" s="76"/>
      <c r="DQ66" s="76"/>
      <c r="DR66" s="76"/>
      <c r="DS66" s="76"/>
      <c r="DT66" s="76"/>
      <c r="DU66" s="76"/>
      <c r="DV66" s="76"/>
      <c r="DW66" s="76"/>
      <c r="DX66" s="76"/>
      <c r="DY66" s="76"/>
      <c r="DZ66" s="76"/>
      <c r="EA66" s="76"/>
      <c r="EB66" s="76"/>
      <c r="EC66" s="76"/>
      <c r="ED66" s="76"/>
      <c r="EE66" s="76"/>
      <c r="EF66" s="76"/>
      <c r="EG66" s="76"/>
      <c r="EH66" s="76"/>
      <c r="EI66" s="76"/>
      <c r="EJ66" s="76"/>
      <c r="EK66" s="76"/>
      <c r="EL66" s="76"/>
      <c r="EM66" s="76"/>
      <c r="EN66" s="76"/>
      <c r="EO66" s="76"/>
      <c r="EP66" s="76"/>
      <c r="EQ66" s="76"/>
      <c r="ER66" s="76"/>
      <c r="ES66" s="76"/>
      <c r="ET66" s="76"/>
      <c r="EU66" s="76"/>
      <c r="EV66" s="76"/>
      <c r="EW66" s="76"/>
      <c r="EX66" s="76"/>
      <c r="EY66" s="76"/>
      <c r="EZ66" s="76">
        <f t="shared" ca="1" si="17"/>
        <v>0</v>
      </c>
      <c r="FA66" s="76"/>
      <c r="FB66" s="76"/>
    </row>
    <row r="67" spans="2:158" ht="52" x14ac:dyDescent="0.25">
      <c r="B67" s="87" t="s">
        <v>464</v>
      </c>
      <c r="C67" s="87" t="s">
        <v>475</v>
      </c>
      <c r="D67" s="16" t="s">
        <v>530</v>
      </c>
      <c r="E67" s="15"/>
      <c r="F67" s="96"/>
      <c r="G67" s="15"/>
      <c r="H67" s="15"/>
      <c r="I67" s="71">
        <f t="shared" si="18"/>
        <v>0</v>
      </c>
      <c r="J67" s="92">
        <f t="shared" ca="1" si="85"/>
        <v>0</v>
      </c>
      <c r="K67" s="76">
        <f t="shared" ca="1" si="127"/>
        <v>0</v>
      </c>
      <c r="L67" s="76"/>
      <c r="M67" s="76">
        <f t="shared" ca="1" si="38"/>
        <v>0</v>
      </c>
      <c r="N67" s="76"/>
      <c r="O67" s="76"/>
      <c r="P67" s="76"/>
      <c r="Q67" s="76"/>
      <c r="R67" s="76"/>
      <c r="S67" s="76"/>
      <c r="T67" s="76"/>
      <c r="U67" s="76"/>
      <c r="V67" s="76"/>
      <c r="W67" s="76">
        <f ca="1">IF(W$14&gt;0,$I67*(W$14),0)</f>
        <v>0</v>
      </c>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c r="CX67" s="76"/>
      <c r="CY67" s="76"/>
      <c r="CZ67" s="76"/>
      <c r="DA67" s="76"/>
      <c r="DB67" s="76"/>
      <c r="DC67" s="76"/>
      <c r="DD67" s="76"/>
      <c r="DE67" s="76"/>
      <c r="DF67" s="76"/>
      <c r="DG67" s="76"/>
      <c r="DH67" s="76"/>
      <c r="DI67" s="76"/>
      <c r="DJ67" s="76"/>
      <c r="DK67" s="76"/>
      <c r="DL67" s="76"/>
      <c r="DM67" s="76"/>
      <c r="DN67" s="76"/>
      <c r="DO67" s="76"/>
      <c r="DP67" s="76"/>
      <c r="DQ67" s="76"/>
      <c r="DR67" s="76"/>
      <c r="DS67" s="76"/>
      <c r="DT67" s="76"/>
      <c r="DU67" s="76"/>
      <c r="DV67" s="76"/>
      <c r="DW67" s="76"/>
      <c r="DX67" s="76"/>
      <c r="DY67" s="76"/>
      <c r="DZ67" s="76"/>
      <c r="EA67" s="76"/>
      <c r="EB67" s="76"/>
      <c r="EC67" s="76"/>
      <c r="ED67" s="76"/>
      <c r="EE67" s="76"/>
      <c r="EF67" s="76"/>
      <c r="EG67" s="76"/>
      <c r="EH67" s="76"/>
      <c r="EI67" s="76"/>
      <c r="EJ67" s="76"/>
      <c r="EK67" s="76"/>
      <c r="EL67" s="76"/>
      <c r="EM67" s="76"/>
      <c r="EN67" s="76"/>
      <c r="EO67" s="76"/>
      <c r="EP67" s="76"/>
      <c r="EQ67" s="76"/>
      <c r="ER67" s="76"/>
      <c r="ES67" s="76"/>
      <c r="ET67" s="76"/>
      <c r="EU67" s="76"/>
      <c r="EV67" s="76"/>
      <c r="EW67" s="76"/>
      <c r="EX67" s="76"/>
      <c r="EY67" s="76"/>
      <c r="EZ67" s="76"/>
      <c r="FA67" s="76"/>
      <c r="FB67" s="76"/>
    </row>
    <row r="68" spans="2:158" ht="39" x14ac:dyDescent="0.25">
      <c r="B68" s="104" t="s">
        <v>464</v>
      </c>
      <c r="C68" s="104" t="s">
        <v>475</v>
      </c>
      <c r="D68" s="16" t="s">
        <v>465</v>
      </c>
      <c r="E68" s="15"/>
      <c r="F68" s="96"/>
      <c r="G68" s="15"/>
      <c r="H68" s="15"/>
      <c r="I68" s="71">
        <f t="shared" si="18"/>
        <v>0</v>
      </c>
      <c r="J68" s="92">
        <f t="shared" ca="1" si="85"/>
        <v>0</v>
      </c>
      <c r="K68" s="76">
        <f t="shared" ca="1" si="127"/>
        <v>0</v>
      </c>
      <c r="L68" s="76"/>
      <c r="M68" s="76">
        <f t="shared" ca="1" si="38"/>
        <v>0</v>
      </c>
      <c r="N68" s="76"/>
      <c r="O68" s="76"/>
      <c r="P68" s="76"/>
      <c r="Q68" s="76"/>
      <c r="R68" s="76"/>
      <c r="S68" s="76"/>
      <c r="T68" s="76"/>
      <c r="U68" s="76"/>
      <c r="V68" s="76"/>
      <c r="W68" s="76">
        <f t="shared" ref="W68:Y80" ca="1" si="130">IF(W$14&gt;0,$I68*(W$14),0)</f>
        <v>0</v>
      </c>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6"/>
      <c r="DD68" s="76"/>
      <c r="DE68" s="76"/>
      <c r="DF68" s="76"/>
      <c r="DG68" s="76"/>
      <c r="DH68" s="76"/>
      <c r="DI68" s="76"/>
      <c r="DJ68" s="76"/>
      <c r="DK68" s="76"/>
      <c r="DL68" s="76"/>
      <c r="DM68" s="76"/>
      <c r="DN68" s="76"/>
      <c r="DO68" s="76"/>
      <c r="DP68" s="76"/>
      <c r="DQ68" s="76"/>
      <c r="DR68" s="76"/>
      <c r="DS68" s="76"/>
      <c r="DT68" s="76"/>
      <c r="DU68" s="76"/>
      <c r="DV68" s="76"/>
      <c r="DW68" s="76"/>
      <c r="DX68" s="76"/>
      <c r="DY68" s="76"/>
      <c r="DZ68" s="76"/>
      <c r="EA68" s="76"/>
      <c r="EB68" s="76"/>
      <c r="EC68" s="76"/>
      <c r="ED68" s="76"/>
      <c r="EE68" s="76"/>
      <c r="EF68" s="76"/>
      <c r="EG68" s="76"/>
      <c r="EH68" s="76"/>
      <c r="EI68" s="76"/>
      <c r="EJ68" s="76"/>
      <c r="EK68" s="76"/>
      <c r="EL68" s="76"/>
      <c r="EM68" s="76"/>
      <c r="EN68" s="76"/>
      <c r="EO68" s="76"/>
      <c r="EP68" s="76"/>
      <c r="EQ68" s="76"/>
      <c r="ER68" s="76"/>
      <c r="ES68" s="76"/>
      <c r="ET68" s="76"/>
      <c r="EU68" s="76"/>
      <c r="EV68" s="76"/>
      <c r="EW68" s="76"/>
      <c r="EX68" s="76"/>
      <c r="EY68" s="76"/>
      <c r="EZ68" s="76"/>
      <c r="FA68" s="76"/>
      <c r="FB68" s="76"/>
    </row>
    <row r="69" spans="2:158" ht="39" x14ac:dyDescent="0.25">
      <c r="B69" s="104" t="s">
        <v>464</v>
      </c>
      <c r="C69" s="104" t="s">
        <v>475</v>
      </c>
      <c r="D69" s="16" t="s">
        <v>466</v>
      </c>
      <c r="E69" s="15"/>
      <c r="F69" s="96"/>
      <c r="G69" s="15"/>
      <c r="H69" s="15"/>
      <c r="I69" s="71">
        <f t="shared" si="18"/>
        <v>0</v>
      </c>
      <c r="J69" s="92">
        <f t="shared" ca="1" si="85"/>
        <v>0</v>
      </c>
      <c r="K69" s="76">
        <f t="shared" ref="K69:M79" ca="1" si="131">IF(K$14&gt;0,$I69*(K$14),0)</f>
        <v>0</v>
      </c>
      <c r="L69" s="76"/>
      <c r="M69" s="76">
        <f t="shared" ca="1" si="38"/>
        <v>0</v>
      </c>
      <c r="N69" s="76"/>
      <c r="O69" s="76"/>
      <c r="P69" s="76"/>
      <c r="Q69" s="76"/>
      <c r="R69" s="76"/>
      <c r="S69" s="76"/>
      <c r="T69" s="76"/>
      <c r="U69" s="76"/>
      <c r="V69" s="76"/>
      <c r="W69" s="76">
        <f t="shared" ca="1" si="130"/>
        <v>0</v>
      </c>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c r="DS69" s="76"/>
      <c r="DT69" s="76"/>
      <c r="DU69" s="76"/>
      <c r="DV69" s="76"/>
      <c r="DW69" s="76"/>
      <c r="DX69" s="76"/>
      <c r="DY69" s="76"/>
      <c r="DZ69" s="76"/>
      <c r="EA69" s="76"/>
      <c r="EB69" s="76"/>
      <c r="EC69" s="76"/>
      <c r="ED69" s="76"/>
      <c r="EE69" s="76"/>
      <c r="EF69" s="76"/>
      <c r="EG69" s="76">
        <f ca="1">IF(EG$14&gt;0,$I69*(EG$14),0)</f>
        <v>0</v>
      </c>
      <c r="EH69" s="76"/>
      <c r="EI69" s="76"/>
      <c r="EJ69" s="76"/>
      <c r="EK69" s="76"/>
      <c r="EL69" s="76"/>
      <c r="EM69" s="76"/>
      <c r="EN69" s="76"/>
      <c r="EO69" s="76"/>
      <c r="EP69" s="76"/>
      <c r="EQ69" s="76"/>
      <c r="ER69" s="76"/>
      <c r="ES69" s="76"/>
      <c r="ET69" s="76"/>
      <c r="EU69" s="76"/>
      <c r="EV69" s="76"/>
      <c r="EW69" s="76"/>
      <c r="EX69" s="76"/>
      <c r="EY69" s="76"/>
      <c r="EZ69" s="76"/>
      <c r="FA69" s="76"/>
      <c r="FB69" s="76"/>
    </row>
    <row r="70" spans="2:158" ht="52" x14ac:dyDescent="0.25">
      <c r="B70" s="104" t="s">
        <v>464</v>
      </c>
      <c r="C70" s="101" t="s">
        <v>476</v>
      </c>
      <c r="D70" s="16" t="s">
        <v>467</v>
      </c>
      <c r="E70" s="15"/>
      <c r="F70" s="100"/>
      <c r="G70" s="15"/>
      <c r="H70" s="15"/>
      <c r="I70" s="71">
        <f>H70*E70</f>
        <v>0</v>
      </c>
      <c r="J70" s="92">
        <f t="shared" ca="1" si="85"/>
        <v>0</v>
      </c>
      <c r="K70" s="76">
        <f t="shared" ca="1" si="131"/>
        <v>0</v>
      </c>
      <c r="L70" s="76"/>
      <c r="M70" s="76">
        <f t="shared" ca="1" si="38"/>
        <v>0</v>
      </c>
      <c r="N70" s="76"/>
      <c r="O70" s="76"/>
      <c r="P70" s="76"/>
      <c r="Q70" s="76"/>
      <c r="R70" s="76"/>
      <c r="S70" s="76"/>
      <c r="T70" s="76"/>
      <c r="U70" s="76"/>
      <c r="V70" s="76"/>
      <c r="W70" s="76">
        <f t="shared" ca="1" si="130"/>
        <v>0</v>
      </c>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f ca="1">IF(BR$14&gt;0,$I70*(BR$14),0)</f>
        <v>0</v>
      </c>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c r="CX70" s="76"/>
      <c r="CY70" s="76"/>
      <c r="CZ70" s="76"/>
      <c r="DA70" s="76"/>
      <c r="DB70" s="76"/>
      <c r="DC70" s="76"/>
      <c r="DD70" s="76"/>
      <c r="DE70" s="76"/>
      <c r="DF70" s="76"/>
      <c r="DG70" s="76"/>
      <c r="DH70" s="76"/>
      <c r="DI70" s="76"/>
      <c r="DJ70" s="76"/>
      <c r="DK70" s="76"/>
      <c r="DL70" s="76"/>
      <c r="DM70" s="76"/>
      <c r="DN70" s="76"/>
      <c r="DO70" s="76"/>
      <c r="DP70" s="76"/>
      <c r="DQ70" s="76"/>
      <c r="DR70" s="76"/>
      <c r="DS70" s="76"/>
      <c r="DT70" s="76"/>
      <c r="DU70" s="76"/>
      <c r="DV70" s="76"/>
      <c r="DW70" s="76"/>
      <c r="DX70" s="76"/>
      <c r="DY70" s="76"/>
      <c r="DZ70" s="76"/>
      <c r="EA70" s="76"/>
      <c r="EB70" s="76"/>
      <c r="EC70" s="76"/>
      <c r="ED70" s="76"/>
      <c r="EE70" s="76"/>
      <c r="EF70" s="76"/>
      <c r="EG70" s="76"/>
      <c r="EH70" s="76"/>
      <c r="EI70" s="76"/>
      <c r="EJ70" s="76"/>
      <c r="EK70" s="76"/>
      <c r="EL70" s="76"/>
      <c r="EM70" s="76"/>
      <c r="EN70" s="76"/>
      <c r="EO70" s="76"/>
      <c r="EP70" s="76"/>
      <c r="EQ70" s="76"/>
      <c r="ER70" s="76"/>
      <c r="ES70" s="76"/>
      <c r="ET70" s="76"/>
      <c r="EU70" s="76"/>
      <c r="EV70" s="76"/>
      <c r="EW70" s="76"/>
      <c r="EX70" s="76"/>
      <c r="EY70" s="76"/>
      <c r="EZ70" s="76"/>
      <c r="FA70" s="76"/>
      <c r="FB70" s="76"/>
    </row>
    <row r="71" spans="2:158" ht="65" x14ac:dyDescent="0.25">
      <c r="B71" s="104" t="s">
        <v>464</v>
      </c>
      <c r="C71" s="104" t="s">
        <v>476</v>
      </c>
      <c r="D71" s="16" t="s">
        <v>531</v>
      </c>
      <c r="E71" s="15"/>
      <c r="F71" s="100"/>
      <c r="G71" s="15"/>
      <c r="H71" s="15"/>
      <c r="I71" s="71">
        <f>H71*E71</f>
        <v>0</v>
      </c>
      <c r="J71" s="92">
        <f t="shared" ca="1" si="85"/>
        <v>0</v>
      </c>
      <c r="K71" s="76">
        <f t="shared" ca="1" si="131"/>
        <v>0</v>
      </c>
      <c r="L71" s="76"/>
      <c r="M71" s="76">
        <f t="shared" ca="1" si="38"/>
        <v>0</v>
      </c>
      <c r="N71" s="76"/>
      <c r="O71" s="76"/>
      <c r="P71" s="76"/>
      <c r="Q71" s="76">
        <f t="shared" ref="Q71" ca="1" si="132">IF(Q$14&gt;0,$I71*(Q$14),0)</f>
        <v>0</v>
      </c>
      <c r="R71" s="76"/>
      <c r="S71" s="76"/>
      <c r="T71" s="76"/>
      <c r="U71" s="76"/>
      <c r="V71" s="76"/>
      <c r="W71" s="76">
        <f t="shared" ca="1" si="130"/>
        <v>0</v>
      </c>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6"/>
      <c r="DD71" s="76"/>
      <c r="DE71" s="76"/>
      <c r="DF71" s="76"/>
      <c r="DG71" s="76"/>
      <c r="DH71" s="76"/>
      <c r="DI71" s="76"/>
      <c r="DJ71" s="76"/>
      <c r="DK71" s="76"/>
      <c r="DL71" s="76"/>
      <c r="DM71" s="76"/>
      <c r="DN71" s="76"/>
      <c r="DO71" s="76"/>
      <c r="DP71" s="76"/>
      <c r="DQ71" s="76"/>
      <c r="DR71" s="76"/>
      <c r="DS71" s="76"/>
      <c r="DT71" s="76"/>
      <c r="DU71" s="76"/>
      <c r="DV71" s="76"/>
      <c r="DW71" s="76"/>
      <c r="DX71" s="76"/>
      <c r="DY71" s="76"/>
      <c r="DZ71" s="76"/>
      <c r="EA71" s="76"/>
      <c r="EB71" s="76"/>
      <c r="EC71" s="76"/>
      <c r="ED71" s="76"/>
      <c r="EE71" s="76"/>
      <c r="EF71" s="76"/>
      <c r="EG71" s="76"/>
      <c r="EH71" s="76"/>
      <c r="EI71" s="76"/>
      <c r="EJ71" s="76"/>
      <c r="EK71" s="76"/>
      <c r="EL71" s="76"/>
      <c r="EM71" s="76"/>
      <c r="EN71" s="76"/>
      <c r="EO71" s="76"/>
      <c r="EP71" s="76"/>
      <c r="EQ71" s="76"/>
      <c r="ER71" s="76"/>
      <c r="ES71" s="76"/>
      <c r="ET71" s="76"/>
      <c r="EU71" s="76"/>
      <c r="EV71" s="76"/>
      <c r="EW71" s="76"/>
      <c r="EX71" s="76"/>
      <c r="EY71" s="76"/>
      <c r="EZ71" s="76"/>
      <c r="FA71" s="76"/>
      <c r="FB71" s="76"/>
    </row>
    <row r="72" spans="2:158" ht="39" x14ac:dyDescent="0.25">
      <c r="B72" s="104" t="s">
        <v>464</v>
      </c>
      <c r="C72" s="104" t="s">
        <v>476</v>
      </c>
      <c r="D72" s="16" t="s">
        <v>468</v>
      </c>
      <c r="E72" s="15"/>
      <c r="F72" s="96"/>
      <c r="G72" s="15"/>
      <c r="H72" s="15"/>
      <c r="I72" s="71">
        <f>H72*E72</f>
        <v>0</v>
      </c>
      <c r="J72" s="92">
        <f t="shared" ca="1" si="85"/>
        <v>0</v>
      </c>
      <c r="K72" s="76">
        <f t="shared" ca="1" si="131"/>
        <v>0</v>
      </c>
      <c r="L72" s="76"/>
      <c r="M72" s="76">
        <f t="shared" ca="1" si="38"/>
        <v>0</v>
      </c>
      <c r="N72" s="76"/>
      <c r="O72" s="76"/>
      <c r="P72" s="76"/>
      <c r="Q72" s="76"/>
      <c r="R72" s="76"/>
      <c r="S72" s="76"/>
      <c r="T72" s="76"/>
      <c r="U72" s="76"/>
      <c r="V72" s="76"/>
      <c r="W72" s="76">
        <f t="shared" ca="1" si="130"/>
        <v>0</v>
      </c>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f ca="1">IF(DZ$14&gt;0,$I72*(DZ$14),0)</f>
        <v>0</v>
      </c>
      <c r="EA72" s="76"/>
      <c r="EB72" s="76"/>
      <c r="EC72" s="76"/>
      <c r="ED72" s="76"/>
      <c r="EE72" s="76"/>
      <c r="EF72" s="76"/>
      <c r="EG72" s="76"/>
      <c r="EH72" s="76"/>
      <c r="EI72" s="76"/>
      <c r="EJ72" s="76"/>
      <c r="EK72" s="76"/>
      <c r="EL72" s="76"/>
      <c r="EM72" s="76"/>
      <c r="EN72" s="76"/>
      <c r="EO72" s="76"/>
      <c r="EP72" s="76"/>
      <c r="EQ72" s="76"/>
      <c r="ER72" s="76"/>
      <c r="ES72" s="76"/>
      <c r="ET72" s="76"/>
      <c r="EU72" s="76"/>
      <c r="EV72" s="76"/>
      <c r="EW72" s="76"/>
      <c r="EX72" s="76"/>
      <c r="EY72" s="76"/>
      <c r="EZ72" s="76"/>
      <c r="FA72" s="76"/>
      <c r="FB72" s="76"/>
    </row>
    <row r="73" spans="2:158" ht="39" x14ac:dyDescent="0.25">
      <c r="B73" s="104" t="s">
        <v>464</v>
      </c>
      <c r="C73" s="87" t="s">
        <v>477</v>
      </c>
      <c r="D73" s="16" t="s">
        <v>469</v>
      </c>
      <c r="E73" s="15"/>
      <c r="F73" s="96"/>
      <c r="G73" s="15"/>
      <c r="H73" s="15"/>
      <c r="I73" s="71">
        <f t="shared" si="18"/>
        <v>0</v>
      </c>
      <c r="J73" s="92">
        <f t="shared" ca="1" si="85"/>
        <v>0</v>
      </c>
      <c r="K73" s="76">
        <f t="shared" ca="1" si="131"/>
        <v>0</v>
      </c>
      <c r="L73" s="76"/>
      <c r="M73" s="76">
        <f t="shared" ca="1" si="38"/>
        <v>0</v>
      </c>
      <c r="N73" s="76"/>
      <c r="O73" s="76"/>
      <c r="P73" s="76"/>
      <c r="Q73" s="76"/>
      <c r="R73" s="76"/>
      <c r="S73" s="76"/>
      <c r="T73" s="76"/>
      <c r="U73" s="76"/>
      <c r="V73" s="76"/>
      <c r="W73" s="76">
        <f t="shared" ca="1" si="130"/>
        <v>0</v>
      </c>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c r="CX73" s="76"/>
      <c r="CY73" s="76"/>
      <c r="CZ73" s="76"/>
      <c r="DA73" s="76"/>
      <c r="DB73" s="76"/>
      <c r="DC73" s="76"/>
      <c r="DD73" s="76"/>
      <c r="DE73" s="76"/>
      <c r="DF73" s="76"/>
      <c r="DG73" s="76"/>
      <c r="DH73" s="76"/>
      <c r="DI73" s="76"/>
      <c r="DJ73" s="76"/>
      <c r="DK73" s="76"/>
      <c r="DL73" s="76"/>
      <c r="DM73" s="76"/>
      <c r="DN73" s="76"/>
      <c r="DO73" s="76"/>
      <c r="DP73" s="76"/>
      <c r="DQ73" s="76"/>
      <c r="DR73" s="76"/>
      <c r="DS73" s="76"/>
      <c r="DT73" s="76"/>
      <c r="DU73" s="76"/>
      <c r="DV73" s="76"/>
      <c r="DW73" s="76"/>
      <c r="DX73" s="76"/>
      <c r="DY73" s="76"/>
      <c r="DZ73" s="76"/>
      <c r="EA73" s="76"/>
      <c r="EB73" s="76"/>
      <c r="EC73" s="76"/>
      <c r="ED73" s="76"/>
      <c r="EE73" s="76">
        <f ca="1">IF(EE$14&gt;0,$I73*(EE$14),0)</f>
        <v>0</v>
      </c>
      <c r="EF73" s="76"/>
      <c r="EG73" s="76"/>
      <c r="EH73" s="76"/>
      <c r="EI73" s="76"/>
      <c r="EJ73" s="76"/>
      <c r="EK73" s="76"/>
      <c r="EL73" s="76"/>
      <c r="EM73" s="76"/>
      <c r="EN73" s="76"/>
      <c r="EO73" s="76"/>
      <c r="EP73" s="76"/>
      <c r="EQ73" s="76"/>
      <c r="ER73" s="76"/>
      <c r="ES73" s="76"/>
      <c r="ET73" s="76"/>
      <c r="EU73" s="76"/>
      <c r="EV73" s="76"/>
      <c r="EW73" s="76"/>
      <c r="EX73" s="76"/>
      <c r="EY73" s="76"/>
      <c r="EZ73" s="76"/>
      <c r="FA73" s="76"/>
      <c r="FB73" s="76"/>
    </row>
    <row r="74" spans="2:158" ht="26" x14ac:dyDescent="0.25">
      <c r="B74" s="104" t="s">
        <v>464</v>
      </c>
      <c r="C74" s="104" t="s">
        <v>477</v>
      </c>
      <c r="D74" s="16" t="s">
        <v>470</v>
      </c>
      <c r="E74" s="15"/>
      <c r="F74" s="96"/>
      <c r="G74" s="15"/>
      <c r="H74" s="15"/>
      <c r="I74" s="71">
        <f t="shared" ref="I74:I77" si="133">H74*E74</f>
        <v>0</v>
      </c>
      <c r="J74" s="92">
        <f t="shared" ca="1" si="85"/>
        <v>0</v>
      </c>
      <c r="K74" s="76">
        <f t="shared" ca="1" si="131"/>
        <v>0</v>
      </c>
      <c r="L74" s="76"/>
      <c r="M74" s="76">
        <f ca="1">IF(M$14&gt;0,$I74*(M$14),0)</f>
        <v>0</v>
      </c>
      <c r="N74" s="76"/>
      <c r="O74" s="76"/>
      <c r="P74" s="76"/>
      <c r="Q74" s="76"/>
      <c r="R74" s="76"/>
      <c r="S74" s="76"/>
      <c r="T74" s="76"/>
      <c r="U74" s="76"/>
      <c r="V74" s="76"/>
      <c r="W74" s="76">
        <f t="shared" ca="1" si="130"/>
        <v>0</v>
      </c>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6"/>
      <c r="DD74" s="76"/>
      <c r="DE74" s="76"/>
      <c r="DF74" s="76"/>
      <c r="DG74" s="76"/>
      <c r="DH74" s="76"/>
      <c r="DI74" s="76"/>
      <c r="DJ74" s="76"/>
      <c r="DK74" s="76"/>
      <c r="DL74" s="76"/>
      <c r="DM74" s="76"/>
      <c r="DN74" s="76"/>
      <c r="DO74" s="76"/>
      <c r="DP74" s="76"/>
      <c r="DQ74" s="76"/>
      <c r="DR74" s="76"/>
      <c r="DS74" s="76"/>
      <c r="DT74" s="76"/>
      <c r="DU74" s="76"/>
      <c r="DV74" s="76"/>
      <c r="DW74" s="76"/>
      <c r="DX74" s="76"/>
      <c r="DY74" s="76"/>
      <c r="DZ74" s="76"/>
      <c r="EA74" s="76"/>
      <c r="EB74" s="76"/>
      <c r="EC74" s="76"/>
      <c r="ED74" s="76"/>
      <c r="EE74" s="76">
        <f ca="1">IF(EE$14&gt;0,$I74*(EE$14),0)</f>
        <v>0</v>
      </c>
      <c r="EF74" s="76"/>
      <c r="EG74" s="76"/>
      <c r="EH74" s="76"/>
      <c r="EI74" s="76"/>
      <c r="EJ74" s="76"/>
      <c r="EK74" s="76"/>
      <c r="EL74" s="76"/>
      <c r="EM74" s="76"/>
      <c r="EN74" s="76"/>
      <c r="EO74" s="76"/>
      <c r="EP74" s="76"/>
      <c r="EQ74" s="76"/>
      <c r="ER74" s="76"/>
      <c r="ES74" s="76"/>
      <c r="ET74" s="76"/>
      <c r="EU74" s="76"/>
      <c r="EV74" s="76"/>
      <c r="EW74" s="76"/>
      <c r="EX74" s="76"/>
      <c r="EY74" s="76"/>
      <c r="EZ74" s="76"/>
      <c r="FA74" s="76"/>
      <c r="FB74" s="76"/>
    </row>
    <row r="75" spans="2:158" ht="26" x14ac:dyDescent="0.25">
      <c r="B75" s="104" t="s">
        <v>464</v>
      </c>
      <c r="C75" s="101" t="s">
        <v>478</v>
      </c>
      <c r="D75" s="16" t="s">
        <v>471</v>
      </c>
      <c r="E75" s="15"/>
      <c r="F75" s="100"/>
      <c r="G75" s="15"/>
      <c r="H75" s="15"/>
      <c r="I75" s="71">
        <f t="shared" si="133"/>
        <v>0</v>
      </c>
      <c r="J75" s="92">
        <f t="shared" ca="1" si="85"/>
        <v>0</v>
      </c>
      <c r="K75" s="76">
        <f t="shared" ca="1" si="131"/>
        <v>0</v>
      </c>
      <c r="L75" s="76"/>
      <c r="M75" s="76">
        <f ca="1">IF(M$14&gt;0,$I75*(M$14),0)</f>
        <v>0</v>
      </c>
      <c r="N75" s="76"/>
      <c r="O75" s="76"/>
      <c r="P75" s="76"/>
      <c r="Q75" s="76"/>
      <c r="R75" s="76"/>
      <c r="S75" s="76"/>
      <c r="T75" s="76"/>
      <c r="U75" s="76"/>
      <c r="V75" s="76"/>
      <c r="W75" s="76">
        <f t="shared" ca="1" si="130"/>
        <v>0</v>
      </c>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6"/>
      <c r="DD75" s="76"/>
      <c r="DE75" s="76"/>
      <c r="DF75" s="76"/>
      <c r="DG75" s="76"/>
      <c r="DH75" s="76"/>
      <c r="DI75" s="76"/>
      <c r="DJ75" s="76"/>
      <c r="DK75" s="76"/>
      <c r="DL75" s="76"/>
      <c r="DM75" s="76"/>
      <c r="DN75" s="76"/>
      <c r="DO75" s="76"/>
      <c r="DP75" s="76"/>
      <c r="DQ75" s="76"/>
      <c r="DR75" s="76"/>
      <c r="DS75" s="76"/>
      <c r="DT75" s="76"/>
      <c r="DU75" s="76"/>
      <c r="DV75" s="76"/>
      <c r="DW75" s="76"/>
      <c r="DX75" s="76"/>
      <c r="DY75" s="76"/>
      <c r="DZ75" s="76"/>
      <c r="EA75" s="76"/>
      <c r="EB75" s="76"/>
      <c r="EC75" s="76"/>
      <c r="ED75" s="76"/>
      <c r="EE75" s="76"/>
      <c r="EF75" s="76">
        <f ca="1">IF(EF$14&gt;0,$I75*(EF$14),0)</f>
        <v>0</v>
      </c>
      <c r="EG75" s="76">
        <f ca="1">IF(EG$14&gt;0,$I75*(EG$14),0)</f>
        <v>0</v>
      </c>
      <c r="EH75" s="76">
        <f ca="1">IF(EH$14&gt;0,$I75*(EH$14),0)</f>
        <v>0</v>
      </c>
      <c r="EI75" s="76"/>
      <c r="EJ75" s="76"/>
      <c r="EK75" s="76"/>
      <c r="EL75" s="76"/>
      <c r="EM75" s="76"/>
      <c r="EN75" s="76"/>
      <c r="EO75" s="76"/>
      <c r="EP75" s="76"/>
      <c r="EQ75" s="76"/>
      <c r="ER75" s="76"/>
      <c r="ES75" s="76"/>
      <c r="ET75" s="76"/>
      <c r="EU75" s="76"/>
      <c r="EV75" s="76"/>
      <c r="EW75" s="76"/>
      <c r="EX75" s="76"/>
      <c r="EY75" s="76"/>
      <c r="EZ75" s="76"/>
      <c r="FA75" s="76"/>
      <c r="FB75" s="76"/>
    </row>
    <row r="76" spans="2:158" ht="26" x14ac:dyDescent="0.25">
      <c r="B76" s="104" t="s">
        <v>464</v>
      </c>
      <c r="C76" s="101" t="s">
        <v>479</v>
      </c>
      <c r="D76" s="16" t="s">
        <v>472</v>
      </c>
      <c r="E76" s="15"/>
      <c r="F76" s="100"/>
      <c r="G76" s="15"/>
      <c r="H76" s="15"/>
      <c r="I76" s="71">
        <f t="shared" si="133"/>
        <v>0</v>
      </c>
      <c r="J76" s="92">
        <f t="shared" ca="1" si="85"/>
        <v>0</v>
      </c>
      <c r="K76" s="76">
        <f t="shared" ca="1" si="131"/>
        <v>0</v>
      </c>
      <c r="L76" s="76">
        <f t="shared" ca="1" si="131"/>
        <v>0</v>
      </c>
      <c r="M76" s="76">
        <f t="shared" ca="1" si="131"/>
        <v>0</v>
      </c>
      <c r="N76" s="76"/>
      <c r="O76" s="76"/>
      <c r="P76" s="76"/>
      <c r="Q76" s="76">
        <f t="shared" ref="Q76:R76" ca="1" si="134">IF(Q$14&gt;0,$I76*(Q$14),0)</f>
        <v>0</v>
      </c>
      <c r="R76" s="76">
        <f t="shared" ca="1" si="134"/>
        <v>0</v>
      </c>
      <c r="S76" s="76"/>
      <c r="T76" s="76"/>
      <c r="U76" s="76">
        <f ca="1">IF(U$14&gt;0,$I76*(U$14),0)</f>
        <v>0</v>
      </c>
      <c r="V76" s="76"/>
      <c r="W76" s="76">
        <f t="shared" ca="1" si="130"/>
        <v>0</v>
      </c>
      <c r="X76" s="76">
        <f t="shared" ca="1" si="130"/>
        <v>0</v>
      </c>
      <c r="Y76" s="76">
        <f t="shared" ca="1" si="130"/>
        <v>0</v>
      </c>
      <c r="Z76" s="76"/>
      <c r="AA76" s="76">
        <f t="shared" ref="AA76:AC76" ca="1" si="135">IF(AA$14&gt;0,$I76*(AA$14),0)</f>
        <v>0</v>
      </c>
      <c r="AB76" s="76">
        <f t="shared" ca="1" si="135"/>
        <v>0</v>
      </c>
      <c r="AC76" s="76">
        <f t="shared" ca="1" si="135"/>
        <v>0</v>
      </c>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f t="shared" ref="BI76:BN76" ca="1" si="136">IF(BI$14&gt;0,$I76*(BI$14),0)</f>
        <v>0</v>
      </c>
      <c r="BJ76" s="76">
        <f t="shared" ca="1" si="136"/>
        <v>0</v>
      </c>
      <c r="BK76" s="76">
        <f t="shared" ca="1" si="136"/>
        <v>0</v>
      </c>
      <c r="BL76" s="76">
        <f t="shared" ca="1" si="136"/>
        <v>0</v>
      </c>
      <c r="BM76" s="76">
        <f t="shared" ca="1" si="136"/>
        <v>0</v>
      </c>
      <c r="BN76" s="76">
        <f t="shared" ca="1" si="136"/>
        <v>0</v>
      </c>
      <c r="BO76" s="76"/>
      <c r="BP76" s="76"/>
      <c r="BQ76" s="76"/>
      <c r="BR76" s="76">
        <f ca="1">IF(BR$14&gt;0,$I76*(BR$14),0)</f>
        <v>0</v>
      </c>
      <c r="BS76" s="76">
        <f ca="1">IF(BS$14&gt;0,$I76*(BS$14),0)</f>
        <v>0</v>
      </c>
      <c r="BT76" s="76"/>
      <c r="BU76" s="76"/>
      <c r="BV76" s="76"/>
      <c r="BW76" s="76"/>
      <c r="BX76" s="76"/>
      <c r="BY76" s="76"/>
      <c r="BZ76" s="76">
        <f t="shared" ref="BZ76:CA76" ca="1" si="137">IF(BZ$14&gt;0,$I76*(BZ$14),0)</f>
        <v>0</v>
      </c>
      <c r="CA76" s="76">
        <f t="shared" ca="1" si="137"/>
        <v>0</v>
      </c>
      <c r="CB76" s="76"/>
      <c r="CC76" s="76"/>
      <c r="CD76" s="76">
        <f t="shared" ref="CD76" ca="1" si="138">IF(CD$14&gt;0,$I76*(CD$14),0)</f>
        <v>0</v>
      </c>
      <c r="CE76" s="76">
        <f ca="1">IF(CE$14&gt;0,$I76*(CE$14),0)</f>
        <v>0</v>
      </c>
      <c r="CF76" s="76">
        <f ca="1">IF(CF$14&gt;0,$I76*(CF$14),0)</f>
        <v>0</v>
      </c>
      <c r="CG76" s="76">
        <f ca="1">IF(CG$14&gt;0,$I76*(CG$14),0)</f>
        <v>0</v>
      </c>
      <c r="CH76" s="76"/>
      <c r="CI76" s="76">
        <f ca="1">IF(CI$14&gt;0,$I76*(CI$14),0)</f>
        <v>0</v>
      </c>
      <c r="CJ76" s="76"/>
      <c r="CK76" s="76"/>
      <c r="CL76" s="76"/>
      <c r="CM76" s="76">
        <f ca="1">IF(CM$14&gt;0,$I76*(CM$14),0)</f>
        <v>0</v>
      </c>
      <c r="CN76" s="76">
        <f ca="1">IF(CN$14&gt;0,$I76*(CN$14),0)</f>
        <v>0</v>
      </c>
      <c r="CO76" s="76"/>
      <c r="CP76" s="76"/>
      <c r="CQ76" s="76"/>
      <c r="CR76" s="76"/>
      <c r="CS76" s="76"/>
      <c r="CT76" s="76"/>
      <c r="CU76" s="76"/>
      <c r="CV76" s="76"/>
      <c r="CW76" s="76"/>
      <c r="CX76" s="76">
        <f ca="1">IF(CX$14&gt;0,$I76*(CX$14),0)</f>
        <v>0</v>
      </c>
      <c r="CY76" s="76"/>
      <c r="CZ76" s="76"/>
      <c r="DA76" s="76">
        <f ca="1">IF(DA$14&gt;0,$I76*(DA$14),0)</f>
        <v>0</v>
      </c>
      <c r="DB76" s="76"/>
      <c r="DC76" s="76"/>
      <c r="DD76" s="76"/>
      <c r="DE76" s="76">
        <f ca="1">IF(DE$14&gt;0,$I76*(DE$14),0)</f>
        <v>0</v>
      </c>
      <c r="DF76" s="76"/>
      <c r="DG76" s="76"/>
      <c r="DH76" s="76">
        <f ca="1">IF(DH$14&gt;0,$I76*(DH$14),0)</f>
        <v>0</v>
      </c>
      <c r="DI76" s="76">
        <f ca="1">IF(DI$14&gt;0,$I76*(DI$14),0)</f>
        <v>0</v>
      </c>
      <c r="DJ76" s="76">
        <f ca="1">IF(DJ$14&gt;0,$I76*(DJ$14),0)</f>
        <v>0</v>
      </c>
      <c r="DK76" s="76">
        <f ca="1">IF(DK$14&gt;0,$I76*(DK$14),0)</f>
        <v>0</v>
      </c>
      <c r="DL76" s="76">
        <f ca="1">IF(DL$14&gt;0,$I76*(DL$14),0)</f>
        <v>0</v>
      </c>
      <c r="DM76" s="76">
        <f t="shared" ref="DM76:DT76" ca="1" si="139">IF(DM$14&gt;0,$I76*(DM$14),0)</f>
        <v>0</v>
      </c>
      <c r="DN76" s="76">
        <f t="shared" ca="1" si="139"/>
        <v>0</v>
      </c>
      <c r="DO76" s="76">
        <f t="shared" ca="1" si="139"/>
        <v>0</v>
      </c>
      <c r="DP76" s="76">
        <f t="shared" ca="1" si="139"/>
        <v>0</v>
      </c>
      <c r="DQ76" s="76">
        <f t="shared" ca="1" si="139"/>
        <v>0</v>
      </c>
      <c r="DR76" s="76">
        <f t="shared" ca="1" si="139"/>
        <v>0</v>
      </c>
      <c r="DS76" s="76">
        <f t="shared" ca="1" si="139"/>
        <v>0</v>
      </c>
      <c r="DT76" s="76">
        <f t="shared" ca="1" si="139"/>
        <v>0</v>
      </c>
      <c r="DU76" s="76">
        <f ca="1">IF(DU$14&gt;0,$I76*(DU$14),0)</f>
        <v>0</v>
      </c>
      <c r="DV76" s="76">
        <f ca="1">IF(DV$14&gt;0,$I76*(DV$14),0)</f>
        <v>0</v>
      </c>
      <c r="DW76" s="76">
        <f ca="1">IF(DW$14&gt;0,$I76*(DW$14),0)</f>
        <v>0</v>
      </c>
      <c r="DX76" s="76">
        <f ca="1">IF(DX$14&gt;0,$I76*(DX$14),0)</f>
        <v>0</v>
      </c>
      <c r="DY76" s="76">
        <f ca="1">IF(DY$14&gt;0,$I76*(DY$14),0)</f>
        <v>0</v>
      </c>
      <c r="DZ76" s="76"/>
      <c r="EA76" s="76"/>
      <c r="EB76" s="76"/>
      <c r="EC76" s="76"/>
      <c r="ED76" s="76"/>
      <c r="EE76" s="76"/>
      <c r="EF76" s="76">
        <f t="shared" ref="EF76" ca="1" si="140">IF(EF$14&gt;0,$I76*(EF$14),0)</f>
        <v>0</v>
      </c>
      <c r="EG76" s="76"/>
      <c r="EH76" s="76"/>
      <c r="EI76" s="76"/>
      <c r="EJ76" s="76"/>
      <c r="EK76" s="76">
        <f ca="1">IF(EK$14&gt;0,$I76*(EK$14),0)</f>
        <v>0</v>
      </c>
      <c r="EL76" s="76">
        <f t="shared" ref="EL76" ca="1" si="141">IF(EL$14&gt;0,$I76*(EL$14),0)</f>
        <v>0</v>
      </c>
      <c r="EM76" s="76">
        <f ca="1">IF(EM$14&gt;0,$I76*(EM$14),0)</f>
        <v>0</v>
      </c>
      <c r="EN76" s="76"/>
      <c r="EO76" s="76"/>
      <c r="EP76" s="76"/>
      <c r="EQ76" s="76"/>
      <c r="ER76" s="76"/>
      <c r="ES76" s="76">
        <f t="shared" ref="ES76:ET76" ca="1" si="142">IF(ES$14&gt;0,$I76*(ES$14),0)</f>
        <v>0</v>
      </c>
      <c r="ET76" s="76">
        <f t="shared" ca="1" si="142"/>
        <v>0</v>
      </c>
      <c r="EU76" s="76"/>
      <c r="EV76" s="76"/>
      <c r="EW76" s="76"/>
      <c r="EX76" s="76"/>
      <c r="EY76" s="76"/>
      <c r="EZ76" s="76"/>
      <c r="FA76" s="76"/>
      <c r="FB76" s="76"/>
    </row>
    <row r="77" spans="2:158" ht="26" x14ac:dyDescent="0.25">
      <c r="B77" s="104" t="s">
        <v>464</v>
      </c>
      <c r="C77" s="104" t="s">
        <v>479</v>
      </c>
      <c r="D77" s="16" t="s">
        <v>473</v>
      </c>
      <c r="E77" s="15"/>
      <c r="F77" s="100"/>
      <c r="G77" s="15"/>
      <c r="H77" s="15"/>
      <c r="I77" s="71">
        <f t="shared" si="133"/>
        <v>0</v>
      </c>
      <c r="J77" s="92">
        <f t="shared" ca="1" si="85"/>
        <v>0</v>
      </c>
      <c r="K77" s="76">
        <f t="shared" ca="1" si="131"/>
        <v>0</v>
      </c>
      <c r="L77" s="76"/>
      <c r="M77" s="76">
        <f ca="1">IF(M$14&gt;0,$I77*(M$14),0)</f>
        <v>0</v>
      </c>
      <c r="N77" s="76"/>
      <c r="O77" s="76"/>
      <c r="P77" s="76"/>
      <c r="Q77" s="76"/>
      <c r="R77" s="76"/>
      <c r="S77" s="76"/>
      <c r="T77" s="76"/>
      <c r="U77" s="76"/>
      <c r="V77" s="76"/>
      <c r="W77" s="76">
        <f t="shared" ca="1" si="130"/>
        <v>0</v>
      </c>
      <c r="X77" s="76">
        <f t="shared" ca="1" si="130"/>
        <v>0</v>
      </c>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c r="CX77" s="76"/>
      <c r="CY77" s="76"/>
      <c r="CZ77" s="76"/>
      <c r="DA77" s="76"/>
      <c r="DB77" s="76"/>
      <c r="DC77" s="76"/>
      <c r="DD77" s="76"/>
      <c r="DE77" s="76"/>
      <c r="DF77" s="76"/>
      <c r="DG77" s="76"/>
      <c r="DH77" s="76"/>
      <c r="DI77" s="76"/>
      <c r="DJ77" s="76"/>
      <c r="DK77" s="76"/>
      <c r="DL77" s="76"/>
      <c r="DM77" s="76"/>
      <c r="DN77" s="76"/>
      <c r="DO77" s="76"/>
      <c r="DP77" s="76"/>
      <c r="DQ77" s="76"/>
      <c r="DR77" s="76"/>
      <c r="DS77" s="76"/>
      <c r="DT77" s="76"/>
      <c r="DU77" s="76"/>
      <c r="DV77" s="76"/>
      <c r="DW77" s="76"/>
      <c r="DX77" s="76"/>
      <c r="DY77" s="76"/>
      <c r="DZ77" s="76"/>
      <c r="EA77" s="76"/>
      <c r="EB77" s="76"/>
      <c r="EC77" s="76"/>
      <c r="ED77" s="76"/>
      <c r="EE77" s="76"/>
      <c r="EF77" s="76"/>
      <c r="EG77" s="76"/>
      <c r="EH77" s="76"/>
      <c r="EI77" s="76"/>
      <c r="EJ77" s="76"/>
      <c r="EK77" s="76"/>
      <c r="EL77" s="76"/>
      <c r="EM77" s="76"/>
      <c r="EN77" s="76"/>
      <c r="EO77" s="76"/>
      <c r="EP77" s="76"/>
      <c r="EQ77" s="76"/>
      <c r="ER77" s="76"/>
      <c r="ES77" s="76"/>
      <c r="ET77" s="76"/>
      <c r="EU77" s="76"/>
      <c r="EV77" s="76"/>
      <c r="EW77" s="76"/>
      <c r="EX77" s="76"/>
      <c r="EY77" s="76"/>
      <c r="EZ77" s="76"/>
      <c r="FA77" s="76"/>
      <c r="FB77" s="76"/>
    </row>
    <row r="78" spans="2:158" ht="39" x14ac:dyDescent="0.25">
      <c r="B78" s="104" t="s">
        <v>464</v>
      </c>
      <c r="C78" s="104" t="s">
        <v>479</v>
      </c>
      <c r="D78" s="16" t="s">
        <v>532</v>
      </c>
      <c r="E78" s="15"/>
      <c r="F78" s="96"/>
      <c r="G78" s="15"/>
      <c r="H78" s="15"/>
      <c r="I78" s="71">
        <f t="shared" si="18"/>
        <v>0</v>
      </c>
      <c r="J78" s="92">
        <f t="shared" ca="1" si="85"/>
        <v>0</v>
      </c>
      <c r="K78" s="76">
        <f t="shared" ca="1" si="131"/>
        <v>0</v>
      </c>
      <c r="L78" s="76"/>
      <c r="M78" s="76">
        <f ca="1">IF(M$14&gt;0,$I78*(M$14),0)</f>
        <v>0</v>
      </c>
      <c r="N78" s="76"/>
      <c r="O78" s="76"/>
      <c r="P78" s="76"/>
      <c r="Q78" s="76"/>
      <c r="R78" s="76"/>
      <c r="S78" s="76"/>
      <c r="T78" s="76"/>
      <c r="U78" s="76"/>
      <c r="V78" s="76"/>
      <c r="W78" s="76">
        <f t="shared" ca="1" si="130"/>
        <v>0</v>
      </c>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f t="shared" ref="BR78" ca="1" si="143">IF(BR$14&gt;0,$I78*(BR$14),0)</f>
        <v>0</v>
      </c>
      <c r="BS78" s="76"/>
      <c r="BT78" s="76"/>
      <c r="BU78" s="76"/>
      <c r="BV78" s="76"/>
      <c r="BW78" s="76"/>
      <c r="BX78" s="76"/>
      <c r="BY78" s="76"/>
      <c r="BZ78" s="76"/>
      <c r="CA78" s="76"/>
      <c r="CB78" s="76"/>
      <c r="CC78" s="76"/>
      <c r="CD78" s="76"/>
      <c r="CE78" s="76"/>
      <c r="CF78" s="76"/>
      <c r="CG78" s="76"/>
      <c r="CH78" s="76"/>
      <c r="CI78" s="76"/>
      <c r="CJ78" s="76"/>
      <c r="CK78" s="76"/>
      <c r="CL78" s="76"/>
      <c r="CM78" s="76"/>
      <c r="CN78" s="76"/>
      <c r="CO78" s="76"/>
      <c r="CP78" s="76"/>
      <c r="CQ78" s="76"/>
      <c r="CR78" s="76"/>
      <c r="CS78" s="76"/>
      <c r="CT78" s="76"/>
      <c r="CU78" s="76"/>
      <c r="CV78" s="76"/>
      <c r="CW78" s="76"/>
      <c r="CX78" s="76"/>
      <c r="CY78" s="76"/>
      <c r="CZ78" s="76"/>
      <c r="DA78" s="76"/>
      <c r="DB78" s="76"/>
      <c r="DC78" s="76"/>
      <c r="DD78" s="76"/>
      <c r="DE78" s="76"/>
      <c r="DF78" s="76"/>
      <c r="DG78" s="76"/>
      <c r="DH78" s="76"/>
      <c r="DI78" s="76"/>
      <c r="DJ78" s="76"/>
      <c r="DK78" s="76"/>
      <c r="DL78" s="76"/>
      <c r="DM78" s="76"/>
      <c r="DN78" s="76"/>
      <c r="DO78" s="76"/>
      <c r="DP78" s="76"/>
      <c r="DQ78" s="76"/>
      <c r="DR78" s="76"/>
      <c r="DS78" s="76"/>
      <c r="DT78" s="76"/>
      <c r="DU78" s="76"/>
      <c r="DV78" s="76"/>
      <c r="DW78" s="76"/>
      <c r="DX78" s="76"/>
      <c r="DY78" s="76"/>
      <c r="DZ78" s="76"/>
      <c r="EA78" s="76"/>
      <c r="EB78" s="76"/>
      <c r="EC78" s="76"/>
      <c r="ED78" s="76"/>
      <c r="EE78" s="76"/>
      <c r="EF78" s="76"/>
      <c r="EG78" s="76"/>
      <c r="EH78" s="76"/>
      <c r="EI78" s="76"/>
      <c r="EJ78" s="76"/>
      <c r="EK78" s="76"/>
      <c r="EL78" s="76"/>
      <c r="EM78" s="76"/>
      <c r="EN78" s="76"/>
      <c r="EO78" s="76"/>
      <c r="EP78" s="76"/>
      <c r="EQ78" s="76"/>
      <c r="ER78" s="76"/>
      <c r="ES78" s="76"/>
      <c r="ET78" s="76"/>
      <c r="EU78" s="76"/>
      <c r="EV78" s="76"/>
      <c r="EW78" s="76"/>
      <c r="EX78" s="76"/>
      <c r="EY78" s="76"/>
      <c r="EZ78" s="76"/>
      <c r="FA78" s="76"/>
      <c r="FB78" s="76"/>
    </row>
    <row r="79" spans="2:158" ht="52" x14ac:dyDescent="0.25">
      <c r="B79" s="104" t="s">
        <v>464</v>
      </c>
      <c r="C79" s="104" t="s">
        <v>479</v>
      </c>
      <c r="D79" s="16" t="s">
        <v>474</v>
      </c>
      <c r="E79" s="15"/>
      <c r="F79" s="96"/>
      <c r="G79" s="15"/>
      <c r="H79" s="15"/>
      <c r="I79" s="71">
        <f>H79*E79</f>
        <v>0</v>
      </c>
      <c r="J79" s="92">
        <f t="shared" ca="1" si="85"/>
        <v>0</v>
      </c>
      <c r="K79" s="76">
        <f t="shared" ca="1" si="131"/>
        <v>0</v>
      </c>
      <c r="L79" s="76"/>
      <c r="M79" s="76">
        <f ca="1">IF(M$14&gt;0,$I79*(M$14),0)</f>
        <v>0</v>
      </c>
      <c r="N79" s="76"/>
      <c r="O79" s="76"/>
      <c r="P79" s="76"/>
      <c r="Q79" s="76"/>
      <c r="R79" s="76"/>
      <c r="S79" s="76"/>
      <c r="T79" s="76"/>
      <c r="U79" s="76"/>
      <c r="V79" s="76"/>
      <c r="W79" s="76">
        <f t="shared" ca="1" si="130"/>
        <v>0</v>
      </c>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f ca="1">IF(BT$14&gt;0,$I79*(BT$14),0)</f>
        <v>0</v>
      </c>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c r="CX79" s="76"/>
      <c r="CY79" s="76"/>
      <c r="CZ79" s="76"/>
      <c r="DA79" s="76"/>
      <c r="DB79" s="76"/>
      <c r="DC79" s="76"/>
      <c r="DD79" s="76"/>
      <c r="DE79" s="76"/>
      <c r="DF79" s="76"/>
      <c r="DG79" s="76"/>
      <c r="DH79" s="76"/>
      <c r="DI79" s="76"/>
      <c r="DJ79" s="76"/>
      <c r="DK79" s="76"/>
      <c r="DL79" s="76"/>
      <c r="DM79" s="76"/>
      <c r="DN79" s="76"/>
      <c r="DO79" s="76"/>
      <c r="DP79" s="76"/>
      <c r="DQ79" s="76"/>
      <c r="DR79" s="76"/>
      <c r="DS79" s="76"/>
      <c r="DT79" s="76"/>
      <c r="DU79" s="76"/>
      <c r="DV79" s="76"/>
      <c r="DW79" s="76"/>
      <c r="DX79" s="76"/>
      <c r="DY79" s="76"/>
      <c r="DZ79" s="76"/>
      <c r="EA79" s="76"/>
      <c r="EB79" s="76"/>
      <c r="EC79" s="76"/>
      <c r="ED79" s="76"/>
      <c r="EE79" s="76">
        <f t="shared" ref="EE79" ca="1" si="144">IF(EE$14&gt;0,$I79*(EE$14),0)</f>
        <v>0</v>
      </c>
      <c r="EF79" s="76"/>
      <c r="EG79" s="76"/>
      <c r="EH79" s="76"/>
      <c r="EI79" s="76"/>
      <c r="EJ79" s="76"/>
      <c r="EK79" s="76"/>
      <c r="EL79" s="76"/>
      <c r="EM79" s="76"/>
      <c r="EN79" s="76"/>
      <c r="EO79" s="76"/>
      <c r="EP79" s="76"/>
      <c r="EQ79" s="76"/>
      <c r="ER79" s="76"/>
      <c r="ES79" s="76"/>
      <c r="ET79" s="76"/>
      <c r="EU79" s="76"/>
      <c r="EV79" s="76"/>
      <c r="EW79" s="76"/>
      <c r="EX79" s="76"/>
      <c r="EY79" s="76"/>
      <c r="EZ79" s="76"/>
      <c r="FA79" s="76"/>
      <c r="FB79" s="76"/>
    </row>
    <row r="80" spans="2:158" ht="26" x14ac:dyDescent="0.25">
      <c r="B80" s="84" t="s">
        <v>480</v>
      </c>
      <c r="C80" s="84" t="s">
        <v>481</v>
      </c>
      <c r="D80" s="16" t="s">
        <v>482</v>
      </c>
      <c r="E80" s="15"/>
      <c r="F80" s="48"/>
      <c r="G80" s="15"/>
      <c r="H80" s="15"/>
      <c r="I80" s="71">
        <f t="shared" si="18"/>
        <v>0</v>
      </c>
      <c r="J80" s="92">
        <f t="shared" ref="J80" ca="1" si="145">MAX(K80:FB80)</f>
        <v>0</v>
      </c>
      <c r="K80" s="76">
        <f ca="1">IF(K$14&gt;0,$I80*(K$14),0)</f>
        <v>0</v>
      </c>
      <c r="L80" s="76"/>
      <c r="M80" s="76">
        <f ca="1">IF(M$14&gt;0,$I80*(M$14),0)</f>
        <v>0</v>
      </c>
      <c r="N80" s="76"/>
      <c r="O80" s="76"/>
      <c r="P80" s="76"/>
      <c r="Q80" s="76"/>
      <c r="R80" s="76"/>
      <c r="S80" s="76"/>
      <c r="T80" s="76"/>
      <c r="U80" s="76"/>
      <c r="V80" s="76"/>
      <c r="W80" s="76">
        <f t="shared" ca="1" si="130"/>
        <v>0</v>
      </c>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f ca="1">IF(BY$14&gt;0,$I80*(BY$14),0)</f>
        <v>0</v>
      </c>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c r="CX80" s="76"/>
      <c r="CY80" s="76"/>
      <c r="CZ80" s="76"/>
      <c r="DA80" s="76"/>
      <c r="DB80" s="76"/>
      <c r="DC80" s="76"/>
      <c r="DD80" s="76"/>
      <c r="DE80" s="76"/>
      <c r="DF80" s="76"/>
      <c r="DG80" s="76"/>
      <c r="DH80" s="76"/>
      <c r="DI80" s="76"/>
      <c r="DJ80" s="76"/>
      <c r="DK80" s="76"/>
      <c r="DL80" s="76"/>
      <c r="DM80" s="76"/>
      <c r="DN80" s="76"/>
      <c r="DO80" s="76"/>
      <c r="DP80" s="76"/>
      <c r="DQ80" s="76"/>
      <c r="DR80" s="76"/>
      <c r="DS80" s="76"/>
      <c r="DT80" s="76"/>
      <c r="DU80" s="76"/>
      <c r="DV80" s="76"/>
      <c r="DW80" s="76"/>
      <c r="DX80" s="76"/>
      <c r="DY80" s="76"/>
      <c r="DZ80" s="76"/>
      <c r="EA80" s="76"/>
      <c r="EB80" s="76"/>
      <c r="EC80" s="76"/>
      <c r="ED80" s="76"/>
      <c r="EE80" s="76"/>
      <c r="EF80" s="76"/>
      <c r="EG80" s="76"/>
      <c r="EH80" s="76"/>
      <c r="EI80" s="76"/>
      <c r="EJ80" s="76"/>
      <c r="EK80" s="76"/>
      <c r="EL80" s="76"/>
      <c r="EM80" s="76"/>
      <c r="EN80" s="76"/>
      <c r="EO80" s="76"/>
      <c r="EP80" s="76"/>
      <c r="EQ80" s="76"/>
      <c r="ER80" s="76"/>
      <c r="ES80" s="76"/>
      <c r="ET80" s="76"/>
      <c r="EU80" s="76"/>
      <c r="EV80" s="76"/>
      <c r="EW80" s="76"/>
      <c r="EX80" s="76"/>
      <c r="EY80" s="76"/>
      <c r="EZ80" s="76"/>
      <c r="FA80" s="76"/>
      <c r="FB80" s="76"/>
    </row>
    <row r="81" spans="6:158" ht="29" x14ac:dyDescent="0.25">
      <c r="F81" s="93" t="s">
        <v>488</v>
      </c>
      <c r="J81" s="71"/>
      <c r="K81" s="92">
        <f t="shared" ref="K81:AP81" ca="1" si="146">MAX(K16:K80)</f>
        <v>9</v>
      </c>
      <c r="L81" s="92">
        <f t="shared" ca="1" si="146"/>
        <v>9</v>
      </c>
      <c r="M81" s="92">
        <f t="shared" ca="1" si="146"/>
        <v>9</v>
      </c>
      <c r="N81" s="92">
        <f t="shared" ca="1" si="146"/>
        <v>18</v>
      </c>
      <c r="O81" s="92">
        <f t="shared" ca="1" si="146"/>
        <v>27</v>
      </c>
      <c r="P81" s="92">
        <f t="shared" ca="1" si="146"/>
        <v>0</v>
      </c>
      <c r="Q81" s="92">
        <f t="shared" ca="1" si="146"/>
        <v>18</v>
      </c>
      <c r="R81" s="92">
        <f t="shared" ca="1" si="146"/>
        <v>18</v>
      </c>
      <c r="S81" s="92">
        <f t="shared" ca="1" si="146"/>
        <v>0</v>
      </c>
      <c r="T81" s="92">
        <f t="shared" ca="1" si="146"/>
        <v>9</v>
      </c>
      <c r="U81" s="92">
        <f t="shared" ca="1" si="146"/>
        <v>9</v>
      </c>
      <c r="V81" s="92">
        <f t="shared" ca="1" si="146"/>
        <v>18</v>
      </c>
      <c r="W81" s="92">
        <f t="shared" ca="1" si="146"/>
        <v>9</v>
      </c>
      <c r="X81" s="92">
        <f t="shared" ca="1" si="146"/>
        <v>9</v>
      </c>
      <c r="Y81" s="92">
        <f t="shared" ca="1" si="146"/>
        <v>9</v>
      </c>
      <c r="Z81" s="92">
        <f t="shared" ca="1" si="146"/>
        <v>9</v>
      </c>
      <c r="AA81" s="92">
        <f t="shared" ca="1" si="146"/>
        <v>9</v>
      </c>
      <c r="AB81" s="92">
        <f t="shared" ca="1" si="146"/>
        <v>18</v>
      </c>
      <c r="AC81" s="92">
        <f t="shared" ca="1" si="146"/>
        <v>18</v>
      </c>
      <c r="AD81" s="92">
        <f t="shared" ca="1" si="146"/>
        <v>6</v>
      </c>
      <c r="AE81" s="92">
        <f t="shared" ca="1" si="146"/>
        <v>12</v>
      </c>
      <c r="AF81" s="92">
        <f t="shared" ca="1" si="146"/>
        <v>6</v>
      </c>
      <c r="AG81" s="92">
        <f t="shared" ca="1" si="146"/>
        <v>6</v>
      </c>
      <c r="AH81" s="92">
        <f t="shared" ca="1" si="146"/>
        <v>6</v>
      </c>
      <c r="AI81" s="92">
        <f t="shared" ca="1" si="146"/>
        <v>12</v>
      </c>
      <c r="AJ81" s="92">
        <f t="shared" ca="1" si="146"/>
        <v>12</v>
      </c>
      <c r="AK81" s="92">
        <f t="shared" ca="1" si="146"/>
        <v>18</v>
      </c>
      <c r="AL81" s="92">
        <f t="shared" ca="1" si="146"/>
        <v>9</v>
      </c>
      <c r="AM81" s="92">
        <f t="shared" ca="1" si="146"/>
        <v>9</v>
      </c>
      <c r="AN81" s="92">
        <f t="shared" ca="1" si="146"/>
        <v>18</v>
      </c>
      <c r="AO81" s="92">
        <f t="shared" ca="1" si="146"/>
        <v>18</v>
      </c>
      <c r="AP81" s="92">
        <f t="shared" ca="1" si="146"/>
        <v>9</v>
      </c>
      <c r="AQ81" s="92">
        <f t="shared" ref="AQ81:BV81" ca="1" si="147">MAX(AQ16:AQ80)</f>
        <v>9</v>
      </c>
      <c r="AR81" s="92">
        <f t="shared" ca="1" si="147"/>
        <v>9</v>
      </c>
      <c r="AS81" s="92">
        <f t="shared" ca="1" si="147"/>
        <v>9</v>
      </c>
      <c r="AT81" s="92">
        <f t="shared" ca="1" si="147"/>
        <v>9</v>
      </c>
      <c r="AU81" s="92">
        <f t="shared" ca="1" si="147"/>
        <v>12</v>
      </c>
      <c r="AV81" s="92">
        <f t="shared" ca="1" si="147"/>
        <v>12</v>
      </c>
      <c r="AW81" s="92">
        <f t="shared" ca="1" si="147"/>
        <v>18</v>
      </c>
      <c r="AX81" s="92">
        <f t="shared" ca="1" si="147"/>
        <v>18</v>
      </c>
      <c r="AY81" s="92">
        <f t="shared" ca="1" si="147"/>
        <v>27</v>
      </c>
      <c r="AZ81" s="92">
        <f t="shared" ca="1" si="147"/>
        <v>9</v>
      </c>
      <c r="BA81" s="92">
        <f t="shared" ca="1" si="147"/>
        <v>12</v>
      </c>
      <c r="BB81" s="92">
        <f t="shared" ca="1" si="147"/>
        <v>6</v>
      </c>
      <c r="BC81" s="92">
        <f t="shared" ca="1" si="147"/>
        <v>6</v>
      </c>
      <c r="BD81" s="92">
        <f t="shared" ca="1" si="147"/>
        <v>6</v>
      </c>
      <c r="BE81" s="92">
        <f t="shared" ca="1" si="147"/>
        <v>6</v>
      </c>
      <c r="BF81" s="92">
        <f t="shared" ca="1" si="147"/>
        <v>6</v>
      </c>
      <c r="BG81" s="92">
        <f t="shared" ca="1" si="147"/>
        <v>12</v>
      </c>
      <c r="BH81" s="92">
        <f t="shared" ca="1" si="147"/>
        <v>0</v>
      </c>
      <c r="BI81" s="92">
        <f t="shared" ca="1" si="147"/>
        <v>0</v>
      </c>
      <c r="BJ81" s="92">
        <f t="shared" ca="1" si="147"/>
        <v>9</v>
      </c>
      <c r="BK81" s="92">
        <f t="shared" ca="1" si="147"/>
        <v>18</v>
      </c>
      <c r="BL81" s="92">
        <f t="shared" ca="1" si="147"/>
        <v>18</v>
      </c>
      <c r="BM81" s="92">
        <f t="shared" ca="1" si="147"/>
        <v>18</v>
      </c>
      <c r="BN81" s="92">
        <f t="shared" ca="1" si="147"/>
        <v>18</v>
      </c>
      <c r="BO81" s="92">
        <f t="shared" ca="1" si="147"/>
        <v>18</v>
      </c>
      <c r="BP81" s="92">
        <f t="shared" ca="1" si="147"/>
        <v>18</v>
      </c>
      <c r="BQ81" s="92">
        <f t="shared" ca="1" si="147"/>
        <v>9</v>
      </c>
      <c r="BR81" s="92">
        <f t="shared" ca="1" si="147"/>
        <v>18</v>
      </c>
      <c r="BS81" s="92">
        <f t="shared" ca="1" si="147"/>
        <v>9</v>
      </c>
      <c r="BT81" s="92">
        <f t="shared" ca="1" si="147"/>
        <v>27</v>
      </c>
      <c r="BU81" s="92">
        <f t="shared" ca="1" si="147"/>
        <v>18</v>
      </c>
      <c r="BV81" s="92">
        <f t="shared" ca="1" si="147"/>
        <v>12</v>
      </c>
      <c r="BW81" s="92">
        <f t="shared" ref="BW81:DB81" ca="1" si="148">MAX(BW16:BW80)</f>
        <v>0</v>
      </c>
      <c r="BX81" s="92">
        <f t="shared" ca="1" si="148"/>
        <v>0</v>
      </c>
      <c r="BY81" s="92">
        <f t="shared" ca="1" si="148"/>
        <v>0</v>
      </c>
      <c r="BZ81" s="92">
        <f t="shared" ca="1" si="148"/>
        <v>9</v>
      </c>
      <c r="CA81" s="92">
        <f t="shared" ca="1" si="148"/>
        <v>9</v>
      </c>
      <c r="CB81" s="92">
        <f t="shared" ca="1" si="148"/>
        <v>18</v>
      </c>
      <c r="CC81" s="92">
        <f t="shared" ca="1" si="148"/>
        <v>9</v>
      </c>
      <c r="CD81" s="92">
        <f t="shared" ca="1" si="148"/>
        <v>18</v>
      </c>
      <c r="CE81" s="92">
        <f t="shared" ca="1" si="148"/>
        <v>9</v>
      </c>
      <c r="CF81" s="92">
        <f t="shared" ca="1" si="148"/>
        <v>0</v>
      </c>
      <c r="CG81" s="92">
        <f t="shared" ca="1" si="148"/>
        <v>18</v>
      </c>
      <c r="CH81" s="92">
        <f t="shared" ca="1" si="148"/>
        <v>9</v>
      </c>
      <c r="CI81" s="92">
        <f t="shared" ca="1" si="148"/>
        <v>18</v>
      </c>
      <c r="CJ81" s="92">
        <f t="shared" ca="1" si="148"/>
        <v>12</v>
      </c>
      <c r="CK81" s="92">
        <f t="shared" ca="1" si="148"/>
        <v>18</v>
      </c>
      <c r="CL81" s="92">
        <f t="shared" ca="1" si="148"/>
        <v>9</v>
      </c>
      <c r="CM81" s="92">
        <f t="shared" ca="1" si="148"/>
        <v>18</v>
      </c>
      <c r="CN81" s="92">
        <f t="shared" ca="1" si="148"/>
        <v>0</v>
      </c>
      <c r="CO81" s="92">
        <f t="shared" ca="1" si="148"/>
        <v>27</v>
      </c>
      <c r="CP81" s="92">
        <f t="shared" ca="1" si="148"/>
        <v>18</v>
      </c>
      <c r="CQ81" s="92">
        <f t="shared" ca="1" si="148"/>
        <v>9</v>
      </c>
      <c r="CR81" s="92">
        <f t="shared" ca="1" si="148"/>
        <v>6</v>
      </c>
      <c r="CS81" s="92">
        <f t="shared" ca="1" si="148"/>
        <v>0</v>
      </c>
      <c r="CT81" s="92">
        <f t="shared" ca="1" si="148"/>
        <v>18</v>
      </c>
      <c r="CU81" s="92">
        <f t="shared" ca="1" si="148"/>
        <v>9</v>
      </c>
      <c r="CV81" s="92">
        <f t="shared" ca="1" si="148"/>
        <v>0</v>
      </c>
      <c r="CW81" s="92">
        <f t="shared" ca="1" si="148"/>
        <v>0</v>
      </c>
      <c r="CX81" s="92">
        <f t="shared" ca="1" si="148"/>
        <v>0</v>
      </c>
      <c r="CY81" s="92">
        <f t="shared" ca="1" si="148"/>
        <v>0</v>
      </c>
      <c r="CZ81" s="92">
        <f t="shared" ca="1" si="148"/>
        <v>0</v>
      </c>
      <c r="DA81" s="92">
        <f t="shared" ca="1" si="148"/>
        <v>0</v>
      </c>
      <c r="DB81" s="92">
        <f t="shared" ca="1" si="148"/>
        <v>0</v>
      </c>
      <c r="DC81" s="92">
        <f t="shared" ref="DC81:EH81" ca="1" si="149">MAX(DC16:DC80)</f>
        <v>9</v>
      </c>
      <c r="DD81" s="92">
        <f t="shared" ca="1" si="149"/>
        <v>0</v>
      </c>
      <c r="DE81" s="92">
        <f t="shared" ca="1" si="149"/>
        <v>0</v>
      </c>
      <c r="DF81" s="92">
        <f t="shared" ca="1" si="149"/>
        <v>12</v>
      </c>
      <c r="DG81" s="92">
        <f t="shared" ca="1" si="149"/>
        <v>9</v>
      </c>
      <c r="DH81" s="92">
        <f t="shared" ca="1" si="149"/>
        <v>9</v>
      </c>
      <c r="DI81" s="92">
        <f t="shared" ca="1" si="149"/>
        <v>9</v>
      </c>
      <c r="DJ81" s="92">
        <f t="shared" ca="1" si="149"/>
        <v>0</v>
      </c>
      <c r="DK81" s="92">
        <f t="shared" ca="1" si="149"/>
        <v>9</v>
      </c>
      <c r="DL81" s="92">
        <f t="shared" ca="1" si="149"/>
        <v>9</v>
      </c>
      <c r="DM81" s="92">
        <f t="shared" ca="1" si="149"/>
        <v>9</v>
      </c>
      <c r="DN81" s="92">
        <f t="shared" ca="1" si="149"/>
        <v>9</v>
      </c>
      <c r="DO81" s="92">
        <f t="shared" ca="1" si="149"/>
        <v>9</v>
      </c>
      <c r="DP81" s="92">
        <f t="shared" ca="1" si="149"/>
        <v>9</v>
      </c>
      <c r="DQ81" s="92">
        <f t="shared" ca="1" si="149"/>
        <v>9</v>
      </c>
      <c r="DR81" s="92">
        <f t="shared" ca="1" si="149"/>
        <v>9</v>
      </c>
      <c r="DS81" s="92">
        <f t="shared" ca="1" si="149"/>
        <v>9</v>
      </c>
      <c r="DT81" s="92">
        <f t="shared" ca="1" si="149"/>
        <v>0</v>
      </c>
      <c r="DU81" s="92">
        <f t="shared" ca="1" si="149"/>
        <v>18</v>
      </c>
      <c r="DV81" s="92">
        <f t="shared" ca="1" si="149"/>
        <v>18</v>
      </c>
      <c r="DW81" s="92">
        <f t="shared" ca="1" si="149"/>
        <v>27</v>
      </c>
      <c r="DX81" s="92">
        <f t="shared" ca="1" si="149"/>
        <v>18</v>
      </c>
      <c r="DY81" s="92">
        <f t="shared" ca="1" si="149"/>
        <v>0</v>
      </c>
      <c r="DZ81" s="92">
        <f t="shared" ca="1" si="149"/>
        <v>9</v>
      </c>
      <c r="EA81" s="92">
        <f t="shared" ca="1" si="149"/>
        <v>6</v>
      </c>
      <c r="EB81" s="92">
        <f t="shared" ca="1" si="149"/>
        <v>18</v>
      </c>
      <c r="EC81" s="92">
        <f t="shared" ca="1" si="149"/>
        <v>9</v>
      </c>
      <c r="ED81" s="92">
        <f t="shared" ca="1" si="149"/>
        <v>0</v>
      </c>
      <c r="EE81" s="92">
        <f t="shared" ca="1" si="149"/>
        <v>0</v>
      </c>
      <c r="EF81" s="92">
        <f t="shared" ca="1" si="149"/>
        <v>18</v>
      </c>
      <c r="EG81" s="92">
        <f t="shared" ca="1" si="149"/>
        <v>9</v>
      </c>
      <c r="EH81" s="92">
        <f t="shared" ca="1" si="149"/>
        <v>18</v>
      </c>
      <c r="EI81" s="92">
        <f t="shared" ref="EI81:FB81" ca="1" si="150">MAX(EI16:EI80)</f>
        <v>0</v>
      </c>
      <c r="EJ81" s="92">
        <f t="shared" ca="1" si="150"/>
        <v>0</v>
      </c>
      <c r="EK81" s="92">
        <f t="shared" ca="1" si="150"/>
        <v>0</v>
      </c>
      <c r="EL81" s="92">
        <f t="shared" ca="1" si="150"/>
        <v>0</v>
      </c>
      <c r="EM81" s="92">
        <f t="shared" ca="1" si="150"/>
        <v>0</v>
      </c>
      <c r="EN81" s="92">
        <f t="shared" ca="1" si="150"/>
        <v>0</v>
      </c>
      <c r="EO81" s="92">
        <f t="shared" ca="1" si="150"/>
        <v>0</v>
      </c>
      <c r="EP81" s="92">
        <f t="shared" ca="1" si="150"/>
        <v>0</v>
      </c>
      <c r="EQ81" s="92">
        <f t="shared" ca="1" si="150"/>
        <v>0</v>
      </c>
      <c r="ER81" s="92">
        <f t="shared" ca="1" si="150"/>
        <v>0</v>
      </c>
      <c r="ES81" s="92">
        <f t="shared" ca="1" si="150"/>
        <v>0</v>
      </c>
      <c r="ET81" s="92">
        <f t="shared" ca="1" si="150"/>
        <v>0</v>
      </c>
      <c r="EU81" s="92">
        <f t="shared" ca="1" si="150"/>
        <v>0</v>
      </c>
      <c r="EV81" s="92">
        <f t="shared" ca="1" si="150"/>
        <v>0</v>
      </c>
      <c r="EW81" s="92">
        <f t="shared" ca="1" si="150"/>
        <v>0</v>
      </c>
      <c r="EX81" s="92">
        <f t="shared" ca="1" si="150"/>
        <v>0</v>
      </c>
      <c r="EY81" s="92">
        <f t="shared" ca="1" si="150"/>
        <v>0</v>
      </c>
      <c r="EZ81" s="92">
        <f t="shared" ca="1" si="150"/>
        <v>0</v>
      </c>
      <c r="FA81" s="92">
        <f t="shared" ca="1" si="150"/>
        <v>0</v>
      </c>
      <c r="FB81" s="92">
        <f t="shared" ca="1" si="150"/>
        <v>0</v>
      </c>
    </row>
  </sheetData>
  <mergeCells count="1">
    <mergeCell ref="M4:O4"/>
  </mergeCells>
  <conditionalFormatting sqref="EE17:EE18 EE20:EE21 EE24 EE26:EE30 EE32 EE34:EE38 EE42:EE47 EE52:EE53 EE55 EE57 EF26:EH27 EG17:EH17 EG23:EH23 EG19:EH20 EF30:EH31 EG29:EH29 EG34:EH37 EG32:EH32 EI16:EK37 EI39:EK40 EG50:EJ50 EI44:EJ46 EG38:EJ38 EG47:EJ47 EI48:EK49 EG53:EH53 EI51:EK53 EG57:EH57 EI56:EK57 EI58:EJ59 EI72:EJ74 EI78:EJ80 EI67:EJ69 EG42:EK43">
    <cfRule type="cellIs" dxfId="3199" priority="3465" operator="equal">
      <formula>0</formula>
    </cfRule>
    <cfRule type="cellIs" dxfId="3198" priority="3466" operator="greaterThan">
      <formula>40</formula>
    </cfRule>
    <cfRule type="cellIs" dxfId="3197" priority="3467" operator="between">
      <formula>20</formula>
      <formula>40</formula>
    </cfRule>
    <cfRule type="cellIs" dxfId="3196" priority="3468" operator="between">
      <formula>1</formula>
      <formula>19</formula>
    </cfRule>
  </conditionalFormatting>
  <conditionalFormatting sqref="BG17:BG18 CN16:CR25 DK31:DS31 DZ17:ED18 K16:Q28 K29:O29 K30:Q37 K38:P38 K39:N40 K42:Q43 K44:O46 K47:P47 K48:N48 K49:P49 K50:N50 O51 K51:M52 K53:O53 K54:N54 K55:P55 K56:N56 K57:Q58 S16:BB16 S17:BE18 S19:BD19 BG21 S20:BC25 BE21 BG23:BG27 BE23:BE25 S26:BE27 S28:BB28 BG29:BG30 S29:BE31 BJ31:BU31 BG33 S32:BB32 BG36:BG40 S33:BE40 S56:BE58 S55:BD55 BN55:BU55 BG56:BG58 BI56:BU58 BY16:CD25 BI16:BU30 BY26:BZ27 CG16:CL25 BY28:CD28 BY29:BZ29 BY30:CD37 BI32:BU38 BI39:BT39 BZ39 BY38:BZ38 BY40:CC40 CG30:CL32 BY42:CD43 BY44:BY46 CJ44:CL46 BI40:BU40 BI49:BT49 BY50 BZ49 BI50:BU54 BY47:CC47 CJ49:CK49 BY48:CA48 CH47:CL47 CG48:CK48 CJ50:CJ51 BY52:BZ53 CJ54 CJ55:CK55 CG52:CJ53 BY54:BY55 CB55 BY56:BZ56 BZ80:CD80 BY58 CJ58:CL58 BY57:CD57 CG57:CL57 CG80:CK80 CO26:CR26 CN27:CR28 CN30:CR32 CO29:CR29 CT17:DI17 CZ33:DE33 CN34:CR36 CN38:CR38 CN37 CR39 CN40:CR40 CN48:CR48 CO47:CR47 CN50:CR50 CR49 CR51:CR53 CN54:CR57 CO58:CR58 CT43:DI43 CZ80:DB80 CT58:DB58 DE58:DF58 CT16:DF16 DK17:DL19 CT23:DI23 CT18:DF19 DH19:DI19 CT20:DG22 DM21:DS22 CT26:DI27 CT24:DF25 DU33:DX34 DK23:DL25 DK28:DL28 CT31:DI31 CT28:DF30 DX30 DK36:DS38 DK32:DL32 DU36:DX40 DK34:DL35 DL33 CT32:DF32 CT34:DF40 DK40:DL40 DL39 CT42:DG42 CT57:DI57 CT44:DF46 CT47:DG47 DK48:DL48 CT48:DF56 DK50:DL50 DL49 DK54:DL58 DL51:DL52 DU44:DX46 DU48:DX50 DU52:DX56 DL80 DE80 DU58:DX58 EA16:ED16 DZ20:ED21 EA19:EB19 DZ24:ED24 EA22:ED23 DZ26:ED30 EA25:ED25 ED19 EG24:EG25 EG18 EM16:FB32 EG28 DZ32:ED32 EA31:ED31 DZ34:ED38 EA33:EC33 EM35:ER36 EN34:ER34 EM40:FB40 DZ42:ED47 EA39:EC39 EA40 EG44:EG46 EN38:FB38 EM49:FB49 EN44:ER48 EB48:ED49 EA50:EA51 ED50 DZ52:EA53 EC52 EM57:FB57 EN56:ER56 EG54:EH55 DZ55:ED55 EA54 EC53:ED53 ED54 DZ57:ED57 EA56 ED56 EG56 EA80:EC80 EN58:ER58 EN37:ER37 EM33:ER33 ET33:FB35 ET37:EX37 ET36 EY36:FB36 EZ37 EM39:ET39 EY39:FB39 EU44:FB48 EU50:EX50 EZ50 EN50:ER53 ET51:FB53 ET56:FB56 ET58:FB58 ET80:EX80 CG28:CL28 CG26:CK27 CG34:CL38 CG33:CK33 CG40:CL40 CG39:CK39 CG56:CK56 BI80:BR80 BT80:BU80 EN80:ER80 DU80:DX80 BG80 S80:V80 K80:L80 X80:BE80 N80:Q80 CG42:CL43 EM42:FB43 DK42:DL46 CN42:CR46 BI42:BU48 S42:BE54 BG42:BG54">
    <cfRule type="cellIs" dxfId="3195" priority="3521" operator="equal">
      <formula>0</formula>
    </cfRule>
    <cfRule type="cellIs" dxfId="3194" priority="3522" operator="greaterThan">
      <formula>40</formula>
    </cfRule>
    <cfRule type="cellIs" dxfId="3193" priority="3523" operator="between">
      <formula>20</formula>
      <formula>40</formula>
    </cfRule>
    <cfRule type="cellIs" dxfId="3192" priority="3524" operator="between">
      <formula>1</formula>
      <formula>19</formula>
    </cfRule>
  </conditionalFormatting>
  <conditionalFormatting sqref="R16:R25 R30:R37 R28 R42:R43 R57 R80">
    <cfRule type="cellIs" dxfId="3191" priority="3517" operator="equal">
      <formula>0</formula>
    </cfRule>
    <cfRule type="cellIs" dxfId="3190" priority="3518" operator="greaterThan">
      <formula>40</formula>
    </cfRule>
    <cfRule type="cellIs" dxfId="3189" priority="3519" operator="between">
      <formula>20</formula>
      <formula>40</formula>
    </cfRule>
    <cfRule type="cellIs" dxfId="3188" priority="3520" operator="between">
      <formula>1</formula>
      <formula>19</formula>
    </cfRule>
  </conditionalFormatting>
  <conditionalFormatting sqref="BF17:BF18 BF21 BF23:BF27 BF29:BF30 BF33 BF36:BF40 BF56:BF58 BF80 BF42:BF54">
    <cfRule type="cellIs" dxfId="3187" priority="3513" operator="equal">
      <formula>0</formula>
    </cfRule>
    <cfRule type="cellIs" dxfId="3186" priority="3514" operator="greaterThan">
      <formula>40</formula>
    </cfRule>
    <cfRule type="cellIs" dxfId="3185" priority="3515" operator="between">
      <formula>20</formula>
      <formula>40</formula>
    </cfRule>
    <cfRule type="cellIs" dxfId="3184" priority="3516" operator="between">
      <formula>1</formula>
      <formula>19</formula>
    </cfRule>
  </conditionalFormatting>
  <conditionalFormatting sqref="BH80">
    <cfRule type="cellIs" dxfId="3183" priority="3509" operator="equal">
      <formula>0</formula>
    </cfRule>
    <cfRule type="cellIs" dxfId="3182" priority="3510" operator="greaterThan">
      <formula>40</formula>
    </cfRule>
    <cfRule type="cellIs" dxfId="3181" priority="3511" operator="between">
      <formula>20</formula>
      <formula>40</formula>
    </cfRule>
    <cfRule type="cellIs" dxfId="3180" priority="3512" operator="between">
      <formula>1</formula>
      <formula>19</formula>
    </cfRule>
  </conditionalFormatting>
  <conditionalFormatting sqref="BX16:BX35 BX37:BX38 BX40 BX50:BX58 BX80 BX42:BX48">
    <cfRule type="cellIs" dxfId="3179" priority="3505" operator="equal">
      <formula>0</formula>
    </cfRule>
    <cfRule type="cellIs" dxfId="3178" priority="3506" operator="greaterThan">
      <formula>40</formula>
    </cfRule>
    <cfRule type="cellIs" dxfId="3177" priority="3507" operator="between">
      <formula>20</formula>
      <formula>40</formula>
    </cfRule>
    <cfRule type="cellIs" dxfId="3176" priority="3508" operator="between">
      <formula>1</formula>
      <formula>19</formula>
    </cfRule>
  </conditionalFormatting>
  <conditionalFormatting sqref="BV16:BV35 BV37:BV38 BV40 BV50:BV58 BV80 BV42:BV48">
    <cfRule type="cellIs" dxfId="3175" priority="3501" operator="equal">
      <formula>0</formula>
    </cfRule>
    <cfRule type="cellIs" dxfId="3174" priority="3502" operator="greaterThan">
      <formula>40</formula>
    </cfRule>
    <cfRule type="cellIs" dxfId="3173" priority="3503" operator="between">
      <formula>20</formula>
      <formula>40</formula>
    </cfRule>
    <cfRule type="cellIs" dxfId="3172" priority="3504" operator="between">
      <formula>1</formula>
      <formula>19</formula>
    </cfRule>
  </conditionalFormatting>
  <conditionalFormatting sqref="BW16:BW35 BW37:BW38 BW40 BW50:BW58 BW80 BW42:BW48">
    <cfRule type="cellIs" dxfId="3171" priority="3497" operator="equal">
      <formula>0</formula>
    </cfRule>
    <cfRule type="cellIs" dxfId="3170" priority="3498" operator="greaterThan">
      <formula>40</formula>
    </cfRule>
    <cfRule type="cellIs" dxfId="3169" priority="3499" operator="between">
      <formula>20</formula>
      <formula>40</formula>
    </cfRule>
    <cfRule type="cellIs" dxfId="3168" priority="3500" operator="between">
      <formula>1</formula>
      <formula>19</formula>
    </cfRule>
  </conditionalFormatting>
  <conditionalFormatting sqref="CF16:CF25 CF28 CF30:CF37 CF42:CF43 CF80 CF57">
    <cfRule type="cellIs" dxfId="3167" priority="3493" operator="equal">
      <formula>0</formula>
    </cfRule>
    <cfRule type="cellIs" dxfId="3166" priority="3494" operator="greaterThan">
      <formula>40</formula>
    </cfRule>
    <cfRule type="cellIs" dxfId="3165" priority="3495" operator="between">
      <formula>20</formula>
      <formula>40</formula>
    </cfRule>
    <cfRule type="cellIs" dxfId="3164" priority="3496" operator="between">
      <formula>1</formula>
      <formula>19</formula>
    </cfRule>
  </conditionalFormatting>
  <conditionalFormatting sqref="CE16:CE25 CE28 CE30:CE37 CE42:CE43 CE80 CE57">
    <cfRule type="cellIs" dxfId="3163" priority="3489" operator="equal">
      <formula>0</formula>
    </cfRule>
    <cfRule type="cellIs" dxfId="3162" priority="3490" operator="greaterThan">
      <formula>40</formula>
    </cfRule>
    <cfRule type="cellIs" dxfId="3161" priority="3491" operator="between">
      <formula>20</formula>
      <formula>40</formula>
    </cfRule>
    <cfRule type="cellIs" dxfId="3160" priority="3492" operator="between">
      <formula>1</formula>
      <formula>19</formula>
    </cfRule>
  </conditionalFormatting>
  <conditionalFormatting sqref="CM16:CM25 CM27:CM28 CM30:CM32 CM34:CM38 CM40 CM48 CM50 CM54:CM57 CM42:CM46">
    <cfRule type="cellIs" dxfId="3159" priority="3485" operator="equal">
      <formula>0</formula>
    </cfRule>
    <cfRule type="cellIs" dxfId="3158" priority="3486" operator="greaterThan">
      <formula>40</formula>
    </cfRule>
    <cfRule type="cellIs" dxfId="3157" priority="3487" operator="between">
      <formula>20</formula>
      <formula>40</formula>
    </cfRule>
    <cfRule type="cellIs" dxfId="3156" priority="3488" operator="between">
      <formula>1</formula>
      <formula>19</formula>
    </cfRule>
  </conditionalFormatting>
  <conditionalFormatting sqref="CS16:CS26 CS28:CS32 CS34:CS36 CS38 CS40 CS50 CS54:CS58 CS42:CS48">
    <cfRule type="cellIs" dxfId="3155" priority="3481" operator="equal">
      <formula>0</formula>
    </cfRule>
    <cfRule type="cellIs" dxfId="3154" priority="3482" operator="greaterThan">
      <formula>40</formula>
    </cfRule>
    <cfRule type="cellIs" dxfId="3153" priority="3483" operator="between">
      <formula>20</formula>
      <formula>40</formula>
    </cfRule>
    <cfRule type="cellIs" dxfId="3152" priority="3484" operator="between">
      <formula>1</formula>
      <formula>19</formula>
    </cfRule>
  </conditionalFormatting>
  <conditionalFormatting sqref="DJ17 DJ19 DJ23 DJ26:DJ27 DJ31 DJ43 DJ57">
    <cfRule type="cellIs" dxfId="3151" priority="3477" operator="equal">
      <formula>0</formula>
    </cfRule>
    <cfRule type="cellIs" dxfId="3150" priority="3478" operator="greaterThan">
      <formula>40</formula>
    </cfRule>
    <cfRule type="cellIs" dxfId="3149" priority="3479" operator="between">
      <formula>20</formula>
      <formula>40</formula>
    </cfRule>
    <cfRule type="cellIs" dxfId="3148" priority="3480" operator="between">
      <formula>1</formula>
      <formula>19</formula>
    </cfRule>
  </conditionalFormatting>
  <conditionalFormatting sqref="DT21:DT22 DT31 DT36:DT38">
    <cfRule type="cellIs" dxfId="3147" priority="3473" operator="equal">
      <formula>0</formula>
    </cfRule>
    <cfRule type="cellIs" dxfId="3146" priority="3474" operator="greaterThan">
      <formula>40</formula>
    </cfRule>
    <cfRule type="cellIs" dxfId="3145" priority="3475" operator="between">
      <formula>20</formula>
      <formula>40</formula>
    </cfRule>
    <cfRule type="cellIs" dxfId="3144" priority="3476" operator="between">
      <formula>1</formula>
      <formula>19</formula>
    </cfRule>
  </conditionalFormatting>
  <conditionalFormatting sqref="DY30 DY33:DY34 DY36:DY40 DY44:DY46 DY48:DY50 DY52:DY56 DY58 DY80">
    <cfRule type="cellIs" dxfId="3143" priority="3469" operator="equal">
      <formula>0</formula>
    </cfRule>
    <cfRule type="cellIs" dxfId="3142" priority="3470" operator="greaterThan">
      <formula>40</formula>
    </cfRule>
    <cfRule type="cellIs" dxfId="3141" priority="3471" operator="between">
      <formula>20</formula>
      <formula>40</formula>
    </cfRule>
    <cfRule type="cellIs" dxfId="3140" priority="3472" operator="between">
      <formula>1</formula>
      <formula>19</formula>
    </cfRule>
  </conditionalFormatting>
  <conditionalFormatting sqref="CL80">
    <cfRule type="cellIs" dxfId="3139" priority="2729" operator="equal">
      <formula>0</formula>
    </cfRule>
    <cfRule type="cellIs" dxfId="3138" priority="2730" operator="greaterThan">
      <formula>40</formula>
    </cfRule>
    <cfRule type="cellIs" dxfId="3137" priority="2731" operator="between">
      <formula>20</formula>
      <formula>40</formula>
    </cfRule>
    <cfRule type="cellIs" dxfId="3136" priority="2732" operator="between">
      <formula>1</formula>
      <formula>19</formula>
    </cfRule>
  </conditionalFormatting>
  <conditionalFormatting sqref="P29:R29">
    <cfRule type="cellIs" dxfId="3135" priority="3461" operator="equal">
      <formula>0</formula>
    </cfRule>
    <cfRule type="cellIs" dxfId="3134" priority="3462" operator="greaterThan">
      <formula>40</formula>
    </cfRule>
    <cfRule type="cellIs" dxfId="3133" priority="3463" operator="between">
      <formula>20</formula>
      <formula>40</formula>
    </cfRule>
    <cfRule type="cellIs" dxfId="3132" priority="3464" operator="between">
      <formula>1</formula>
      <formula>19</formula>
    </cfRule>
  </conditionalFormatting>
  <conditionalFormatting sqref="R26:R27">
    <cfRule type="cellIs" dxfId="3131" priority="3457" operator="equal">
      <formula>0</formula>
    </cfRule>
    <cfRule type="cellIs" dxfId="3130" priority="3458" operator="greaterThan">
      <formula>40</formula>
    </cfRule>
    <cfRule type="cellIs" dxfId="3129" priority="3459" operator="between">
      <formula>20</formula>
      <formula>40</formula>
    </cfRule>
    <cfRule type="cellIs" dxfId="3128" priority="3460" operator="between">
      <formula>1</formula>
      <formula>19</formula>
    </cfRule>
  </conditionalFormatting>
  <conditionalFormatting sqref="Q38:R38">
    <cfRule type="cellIs" dxfId="3127" priority="3453" operator="equal">
      <formula>0</formula>
    </cfRule>
    <cfRule type="cellIs" dxfId="3126" priority="3454" operator="greaterThan">
      <formula>40</formula>
    </cfRule>
    <cfRule type="cellIs" dxfId="3125" priority="3455" operator="between">
      <formula>20</formula>
      <formula>40</formula>
    </cfRule>
    <cfRule type="cellIs" dxfId="3124" priority="3456" operator="between">
      <formula>1</formula>
      <formula>19</formula>
    </cfRule>
  </conditionalFormatting>
  <conditionalFormatting sqref="O39:R40">
    <cfRule type="cellIs" dxfId="3123" priority="3449" operator="equal">
      <formula>0</formula>
    </cfRule>
    <cfRule type="cellIs" dxfId="3122" priority="3450" operator="greaterThan">
      <formula>40</formula>
    </cfRule>
    <cfRule type="cellIs" dxfId="3121" priority="3451" operator="between">
      <formula>20</formula>
      <formula>40</formula>
    </cfRule>
    <cfRule type="cellIs" dxfId="3120" priority="3452" operator="between">
      <formula>1</formula>
      <formula>19</formula>
    </cfRule>
  </conditionalFormatting>
  <conditionalFormatting sqref="P44:R46">
    <cfRule type="cellIs" dxfId="3119" priority="3445" operator="equal">
      <formula>0</formula>
    </cfRule>
    <cfRule type="cellIs" dxfId="3118" priority="3446" operator="greaterThan">
      <formula>40</formula>
    </cfRule>
    <cfRule type="cellIs" dxfId="3117" priority="3447" operator="between">
      <formula>20</formula>
      <formula>40</formula>
    </cfRule>
    <cfRule type="cellIs" dxfId="3116" priority="3448" operator="between">
      <formula>1</formula>
      <formula>19</formula>
    </cfRule>
  </conditionalFormatting>
  <conditionalFormatting sqref="Q47:R47">
    <cfRule type="cellIs" dxfId="3115" priority="3441" operator="equal">
      <formula>0</formula>
    </cfRule>
    <cfRule type="cellIs" dxfId="3114" priority="3442" operator="greaterThan">
      <formula>40</formula>
    </cfRule>
    <cfRule type="cellIs" dxfId="3113" priority="3443" operator="between">
      <formula>20</formula>
      <formula>40</formula>
    </cfRule>
    <cfRule type="cellIs" dxfId="3112" priority="3444" operator="between">
      <formula>1</formula>
      <formula>19</formula>
    </cfRule>
  </conditionalFormatting>
  <conditionalFormatting sqref="O48:R48">
    <cfRule type="cellIs" dxfId="3111" priority="3437" operator="equal">
      <formula>0</formula>
    </cfRule>
    <cfRule type="cellIs" dxfId="3110" priority="3438" operator="greaterThan">
      <formula>40</formula>
    </cfRule>
    <cfRule type="cellIs" dxfId="3109" priority="3439" operator="between">
      <formula>20</formula>
      <formula>40</formula>
    </cfRule>
    <cfRule type="cellIs" dxfId="3108" priority="3440" operator="between">
      <formula>1</formula>
      <formula>19</formula>
    </cfRule>
  </conditionalFormatting>
  <conditionalFormatting sqref="Q49:R49">
    <cfRule type="cellIs" dxfId="3107" priority="3433" operator="equal">
      <formula>0</formula>
    </cfRule>
    <cfRule type="cellIs" dxfId="3106" priority="3434" operator="greaterThan">
      <formula>40</formula>
    </cfRule>
    <cfRule type="cellIs" dxfId="3105" priority="3435" operator="between">
      <formula>20</formula>
      <formula>40</formula>
    </cfRule>
    <cfRule type="cellIs" dxfId="3104" priority="3436" operator="between">
      <formula>1</formula>
      <formula>19</formula>
    </cfRule>
  </conditionalFormatting>
  <conditionalFormatting sqref="O50:R50">
    <cfRule type="cellIs" dxfId="3103" priority="3429" operator="equal">
      <formula>0</formula>
    </cfRule>
    <cfRule type="cellIs" dxfId="3102" priority="3430" operator="greaterThan">
      <formula>40</formula>
    </cfRule>
    <cfRule type="cellIs" dxfId="3101" priority="3431" operator="between">
      <formula>20</formula>
      <formula>40</formula>
    </cfRule>
    <cfRule type="cellIs" dxfId="3100" priority="3432" operator="between">
      <formula>1</formula>
      <formula>19</formula>
    </cfRule>
  </conditionalFormatting>
  <conditionalFormatting sqref="P51:R51">
    <cfRule type="cellIs" dxfId="3099" priority="3425" operator="equal">
      <formula>0</formula>
    </cfRule>
    <cfRule type="cellIs" dxfId="3098" priority="3426" operator="greaterThan">
      <formula>40</formula>
    </cfRule>
    <cfRule type="cellIs" dxfId="3097" priority="3427" operator="between">
      <formula>20</formula>
      <formula>40</formula>
    </cfRule>
    <cfRule type="cellIs" dxfId="3096" priority="3428" operator="between">
      <formula>1</formula>
      <formula>19</formula>
    </cfRule>
  </conditionalFormatting>
  <conditionalFormatting sqref="N51:N52">
    <cfRule type="cellIs" dxfId="3095" priority="3421" operator="equal">
      <formula>0</formula>
    </cfRule>
    <cfRule type="cellIs" dxfId="3094" priority="3422" operator="greaterThan">
      <formula>40</formula>
    </cfRule>
    <cfRule type="cellIs" dxfId="3093" priority="3423" operator="between">
      <formula>20</formula>
      <formula>40</formula>
    </cfRule>
    <cfRule type="cellIs" dxfId="3092" priority="3424" operator="between">
      <formula>1</formula>
      <formula>19</formula>
    </cfRule>
  </conditionalFormatting>
  <conditionalFormatting sqref="O52:R52">
    <cfRule type="cellIs" dxfId="3091" priority="3417" operator="equal">
      <formula>0</formula>
    </cfRule>
    <cfRule type="cellIs" dxfId="3090" priority="3418" operator="greaterThan">
      <formula>40</formula>
    </cfRule>
    <cfRule type="cellIs" dxfId="3089" priority="3419" operator="between">
      <formula>20</formula>
      <formula>40</formula>
    </cfRule>
    <cfRule type="cellIs" dxfId="3088" priority="3420" operator="between">
      <formula>1</formula>
      <formula>19</formula>
    </cfRule>
  </conditionalFormatting>
  <conditionalFormatting sqref="P53:R53">
    <cfRule type="cellIs" dxfId="3087" priority="3413" operator="equal">
      <formula>0</formula>
    </cfRule>
    <cfRule type="cellIs" dxfId="3086" priority="3414" operator="greaterThan">
      <formula>40</formula>
    </cfRule>
    <cfRule type="cellIs" dxfId="3085" priority="3415" operator="between">
      <formula>20</formula>
      <formula>40</formula>
    </cfRule>
    <cfRule type="cellIs" dxfId="3084" priority="3416" operator="between">
      <formula>1</formula>
      <formula>19</formula>
    </cfRule>
  </conditionalFormatting>
  <conditionalFormatting sqref="O54:R54">
    <cfRule type="cellIs" dxfId="3083" priority="3409" operator="equal">
      <formula>0</formula>
    </cfRule>
    <cfRule type="cellIs" dxfId="3082" priority="3410" operator="greaterThan">
      <formula>40</formula>
    </cfRule>
    <cfRule type="cellIs" dxfId="3081" priority="3411" operator="between">
      <formula>20</formula>
      <formula>40</formula>
    </cfRule>
    <cfRule type="cellIs" dxfId="3080" priority="3412" operator="between">
      <formula>1</formula>
      <formula>19</formula>
    </cfRule>
  </conditionalFormatting>
  <conditionalFormatting sqref="Q55:R55">
    <cfRule type="cellIs" dxfId="3079" priority="3405" operator="equal">
      <formula>0</formula>
    </cfRule>
    <cfRule type="cellIs" dxfId="3078" priority="3406" operator="greaterThan">
      <formula>40</formula>
    </cfRule>
    <cfRule type="cellIs" dxfId="3077" priority="3407" operator="between">
      <formula>20</formula>
      <formula>40</formula>
    </cfRule>
    <cfRule type="cellIs" dxfId="3076" priority="3408" operator="between">
      <formula>1</formula>
      <formula>19</formula>
    </cfRule>
  </conditionalFormatting>
  <conditionalFormatting sqref="O56:R56">
    <cfRule type="cellIs" dxfId="3075" priority="3401" operator="equal">
      <formula>0</formula>
    </cfRule>
    <cfRule type="cellIs" dxfId="3074" priority="3402" operator="greaterThan">
      <formula>40</formula>
    </cfRule>
    <cfRule type="cellIs" dxfId="3073" priority="3403" operator="between">
      <formula>20</formula>
      <formula>40</formula>
    </cfRule>
    <cfRule type="cellIs" dxfId="3072" priority="3404" operator="between">
      <formula>1</formula>
      <formula>19</formula>
    </cfRule>
  </conditionalFormatting>
  <conditionalFormatting sqref="R58">
    <cfRule type="cellIs" dxfId="3071" priority="3397" operator="equal">
      <formula>0</formula>
    </cfRule>
    <cfRule type="cellIs" dxfId="3070" priority="3398" operator="greaterThan">
      <formula>40</formula>
    </cfRule>
    <cfRule type="cellIs" dxfId="3069" priority="3399" operator="between">
      <formula>20</formula>
      <formula>40</formula>
    </cfRule>
    <cfRule type="cellIs" dxfId="3068" priority="3400" operator="between">
      <formula>1</formula>
      <formula>19</formula>
    </cfRule>
  </conditionalFormatting>
  <conditionalFormatting sqref="BC16:BG16">
    <cfRule type="cellIs" dxfId="3067" priority="3393" operator="equal">
      <formula>0</formula>
    </cfRule>
    <cfRule type="cellIs" dxfId="3066" priority="3394" operator="greaterThan">
      <formula>40</formula>
    </cfRule>
    <cfRule type="cellIs" dxfId="3065" priority="3395" operator="between">
      <formula>20</formula>
      <formula>40</formula>
    </cfRule>
    <cfRule type="cellIs" dxfId="3064" priority="3396" operator="between">
      <formula>1</formula>
      <formula>19</formula>
    </cfRule>
  </conditionalFormatting>
  <conditionalFormatting sqref="BE19:BG20">
    <cfRule type="cellIs" dxfId="3063" priority="3389" operator="equal">
      <formula>0</formula>
    </cfRule>
    <cfRule type="cellIs" dxfId="3062" priority="3390" operator="greaterThan">
      <formula>40</formula>
    </cfRule>
    <cfRule type="cellIs" dxfId="3061" priority="3391" operator="between">
      <formula>20</formula>
      <formula>40</formula>
    </cfRule>
    <cfRule type="cellIs" dxfId="3060" priority="3392" operator="between">
      <formula>1</formula>
      <formula>19</formula>
    </cfRule>
  </conditionalFormatting>
  <conditionalFormatting sqref="BD20:BD25">
    <cfRule type="cellIs" dxfId="3059" priority="3385" operator="equal">
      <formula>0</formula>
    </cfRule>
    <cfRule type="cellIs" dxfId="3058" priority="3386" operator="greaterThan">
      <formula>40</formula>
    </cfRule>
    <cfRule type="cellIs" dxfId="3057" priority="3387" operator="between">
      <formula>20</formula>
      <formula>40</formula>
    </cfRule>
    <cfRule type="cellIs" dxfId="3056" priority="3388" operator="between">
      <formula>1</formula>
      <formula>19</formula>
    </cfRule>
  </conditionalFormatting>
  <conditionalFormatting sqref="BE22:BG22">
    <cfRule type="cellIs" dxfId="3055" priority="3381" operator="equal">
      <formula>0</formula>
    </cfRule>
    <cfRule type="cellIs" dxfId="3054" priority="3382" operator="greaterThan">
      <formula>40</formula>
    </cfRule>
    <cfRule type="cellIs" dxfId="3053" priority="3383" operator="between">
      <formula>20</formula>
      <formula>40</formula>
    </cfRule>
    <cfRule type="cellIs" dxfId="3052" priority="3384" operator="between">
      <formula>1</formula>
      <formula>19</formula>
    </cfRule>
  </conditionalFormatting>
  <conditionalFormatting sqref="BC28:BG28">
    <cfRule type="cellIs" dxfId="3051" priority="3369" operator="equal">
      <formula>0</formula>
    </cfRule>
    <cfRule type="cellIs" dxfId="3050" priority="3370" operator="greaterThan">
      <formula>40</formula>
    </cfRule>
    <cfRule type="cellIs" dxfId="3049" priority="3371" operator="between">
      <formula>20</formula>
      <formula>40</formula>
    </cfRule>
    <cfRule type="cellIs" dxfId="3048" priority="3372" operator="between">
      <formula>1</formula>
      <formula>19</formula>
    </cfRule>
  </conditionalFormatting>
  <conditionalFormatting sqref="BF31:BG31 BI31">
    <cfRule type="cellIs" dxfId="3047" priority="3365" operator="equal">
      <formula>0</formula>
    </cfRule>
    <cfRule type="cellIs" dxfId="3046" priority="3366" operator="greaterThan">
      <formula>40</formula>
    </cfRule>
    <cfRule type="cellIs" dxfId="3045" priority="3367" operator="between">
      <formula>20</formula>
      <formula>40</formula>
    </cfRule>
    <cfRule type="cellIs" dxfId="3044" priority="3368" operator="between">
      <formula>1</formula>
      <formula>19</formula>
    </cfRule>
  </conditionalFormatting>
  <conditionalFormatting sqref="BC32:BG32">
    <cfRule type="cellIs" dxfId="3043" priority="3361" operator="equal">
      <formula>0</formula>
    </cfRule>
    <cfRule type="cellIs" dxfId="3042" priority="3362" operator="greaterThan">
      <formula>40</formula>
    </cfRule>
    <cfRule type="cellIs" dxfId="3041" priority="3363" operator="between">
      <formula>20</formula>
      <formula>40</formula>
    </cfRule>
    <cfRule type="cellIs" dxfId="3040" priority="3364" operator="between">
      <formula>1</formula>
      <formula>19</formula>
    </cfRule>
  </conditionalFormatting>
  <conditionalFormatting sqref="BF34:BG35">
    <cfRule type="cellIs" dxfId="3039" priority="3357" operator="equal">
      <formula>0</formula>
    </cfRule>
    <cfRule type="cellIs" dxfId="3038" priority="3358" operator="greaterThan">
      <formula>40</formula>
    </cfRule>
    <cfRule type="cellIs" dxfId="3037" priority="3359" operator="between">
      <formula>20</formula>
      <formula>40</formula>
    </cfRule>
    <cfRule type="cellIs" dxfId="3036" priority="3360" operator="between">
      <formula>1</formula>
      <formula>19</formula>
    </cfRule>
  </conditionalFormatting>
  <conditionalFormatting sqref="BE55:BG55 BI55:BM55">
    <cfRule type="cellIs" dxfId="3035" priority="3353" operator="equal">
      <formula>0</formula>
    </cfRule>
    <cfRule type="cellIs" dxfId="3034" priority="3354" operator="greaterThan">
      <formula>40</formula>
    </cfRule>
    <cfRule type="cellIs" dxfId="3033" priority="3355" operator="between">
      <formula>20</formula>
      <formula>40</formula>
    </cfRule>
    <cfRule type="cellIs" dxfId="3032" priority="3356" operator="between">
      <formula>1</formula>
      <formula>19</formula>
    </cfRule>
  </conditionalFormatting>
  <conditionalFormatting sqref="CA26:CF27">
    <cfRule type="cellIs" dxfId="3031" priority="3345" operator="equal">
      <formula>0</formula>
    </cfRule>
    <cfRule type="cellIs" dxfId="3030" priority="3346" operator="greaterThan">
      <formula>40</formula>
    </cfRule>
    <cfRule type="cellIs" dxfId="3029" priority="3347" operator="between">
      <formula>20</formula>
      <formula>40</formula>
    </cfRule>
    <cfRule type="cellIs" dxfId="3028" priority="3348" operator="between">
      <formula>1</formula>
      <formula>19</formula>
    </cfRule>
  </conditionalFormatting>
  <conditionalFormatting sqref="CA29:CK29">
    <cfRule type="cellIs" dxfId="3027" priority="3341" operator="equal">
      <formula>0</formula>
    </cfRule>
    <cfRule type="cellIs" dxfId="3026" priority="3342" operator="greaterThan">
      <formula>40</formula>
    </cfRule>
    <cfRule type="cellIs" dxfId="3025" priority="3343" operator="between">
      <formula>20</formula>
      <formula>40</formula>
    </cfRule>
    <cfRule type="cellIs" dxfId="3024" priority="3344" operator="between">
      <formula>1</formula>
      <formula>19</formula>
    </cfRule>
  </conditionalFormatting>
  <conditionalFormatting sqref="BV36:BX36">
    <cfRule type="cellIs" dxfId="3023" priority="3337" operator="equal">
      <formula>0</formula>
    </cfRule>
    <cfRule type="cellIs" dxfId="3022" priority="3338" operator="greaterThan">
      <formula>40</formula>
    </cfRule>
    <cfRule type="cellIs" dxfId="3021" priority="3339" operator="between">
      <formula>20</formula>
      <formula>40</formula>
    </cfRule>
    <cfRule type="cellIs" dxfId="3020" priority="3340" operator="between">
      <formula>1</formula>
      <formula>19</formula>
    </cfRule>
  </conditionalFormatting>
  <conditionalFormatting sqref="BU39:BY39">
    <cfRule type="cellIs" dxfId="3019" priority="3333" operator="equal">
      <formula>0</formula>
    </cfRule>
    <cfRule type="cellIs" dxfId="3018" priority="3334" operator="greaterThan">
      <formula>40</formula>
    </cfRule>
    <cfRule type="cellIs" dxfId="3017" priority="3335" operator="between">
      <formula>20</formula>
      <formula>40</formula>
    </cfRule>
    <cfRule type="cellIs" dxfId="3016" priority="3336" operator="between">
      <formula>1</formula>
      <formula>19</formula>
    </cfRule>
  </conditionalFormatting>
  <conditionalFormatting sqref="CA38:CF39">
    <cfRule type="cellIs" dxfId="3015" priority="3329" operator="equal">
      <formula>0</formula>
    </cfRule>
    <cfRule type="cellIs" dxfId="3014" priority="3330" operator="greaterThan">
      <formula>40</formula>
    </cfRule>
    <cfRule type="cellIs" dxfId="3013" priority="3331" operator="between">
      <formula>20</formula>
      <formula>40</formula>
    </cfRule>
    <cfRule type="cellIs" dxfId="3012" priority="3332" operator="between">
      <formula>1</formula>
      <formula>19</formula>
    </cfRule>
  </conditionalFormatting>
  <conditionalFormatting sqref="CD40:CF40">
    <cfRule type="cellIs" dxfId="3011" priority="3325" operator="equal">
      <formula>0</formula>
    </cfRule>
    <cfRule type="cellIs" dxfId="3010" priority="3326" operator="greaterThan">
      <formula>40</formula>
    </cfRule>
    <cfRule type="cellIs" dxfId="3009" priority="3327" operator="between">
      <formula>20</formula>
      <formula>40</formula>
    </cfRule>
    <cfRule type="cellIs" dxfId="3008" priority="3328" operator="between">
      <formula>1</formula>
      <formula>19</formula>
    </cfRule>
  </conditionalFormatting>
  <conditionalFormatting sqref="BZ44:CI46">
    <cfRule type="cellIs" dxfId="3007" priority="3321" operator="equal">
      <formula>0</formula>
    </cfRule>
    <cfRule type="cellIs" dxfId="3006" priority="3322" operator="greaterThan">
      <formula>40</formula>
    </cfRule>
    <cfRule type="cellIs" dxfId="3005" priority="3323" operator="between">
      <formula>20</formula>
      <formula>40</formula>
    </cfRule>
    <cfRule type="cellIs" dxfId="3004" priority="3324" operator="between">
      <formula>1</formula>
      <formula>19</formula>
    </cfRule>
  </conditionalFormatting>
  <conditionalFormatting sqref="BU49:BY49">
    <cfRule type="cellIs" dxfId="3003" priority="3317" operator="equal">
      <formula>0</formula>
    </cfRule>
    <cfRule type="cellIs" dxfId="3002" priority="3318" operator="greaterThan">
      <formula>40</formula>
    </cfRule>
    <cfRule type="cellIs" dxfId="3001" priority="3319" operator="between">
      <formula>20</formula>
      <formula>40</formula>
    </cfRule>
    <cfRule type="cellIs" dxfId="3000" priority="3320" operator="between">
      <formula>1</formula>
      <formula>19</formula>
    </cfRule>
  </conditionalFormatting>
  <conditionalFormatting sqref="BY51:CI51">
    <cfRule type="cellIs" dxfId="2999" priority="3313" operator="equal">
      <formula>0</formula>
    </cfRule>
    <cfRule type="cellIs" dxfId="2998" priority="3314" operator="greaterThan">
      <formula>40</formula>
    </cfRule>
    <cfRule type="cellIs" dxfId="2997" priority="3315" operator="between">
      <formula>20</formula>
      <formula>40</formula>
    </cfRule>
    <cfRule type="cellIs" dxfId="2996" priority="3316" operator="between">
      <formula>1</formula>
      <formula>19</formula>
    </cfRule>
  </conditionalFormatting>
  <conditionalFormatting sqref="BZ50:CI50">
    <cfRule type="cellIs" dxfId="2995" priority="3309" operator="equal">
      <formula>0</formula>
    </cfRule>
    <cfRule type="cellIs" dxfId="2994" priority="3310" operator="greaterThan">
      <formula>40</formula>
    </cfRule>
    <cfRule type="cellIs" dxfId="2993" priority="3311" operator="between">
      <formula>20</formula>
      <formula>40</formula>
    </cfRule>
    <cfRule type="cellIs" dxfId="2992" priority="3312" operator="between">
      <formula>1</formula>
      <formula>19</formula>
    </cfRule>
  </conditionalFormatting>
  <conditionalFormatting sqref="CA49:CI49">
    <cfRule type="cellIs" dxfId="2991" priority="3305" operator="equal">
      <formula>0</formula>
    </cfRule>
    <cfRule type="cellIs" dxfId="2990" priority="3306" operator="greaterThan">
      <formula>40</formula>
    </cfRule>
    <cfRule type="cellIs" dxfId="2989" priority="3307" operator="between">
      <formula>20</formula>
      <formula>40</formula>
    </cfRule>
    <cfRule type="cellIs" dxfId="2988" priority="3308" operator="between">
      <formula>1</formula>
      <formula>19</formula>
    </cfRule>
  </conditionalFormatting>
  <conditionalFormatting sqref="CB48:CF48">
    <cfRule type="cellIs" dxfId="2987" priority="3301" operator="equal">
      <formula>0</formula>
    </cfRule>
    <cfRule type="cellIs" dxfId="2986" priority="3302" operator="greaterThan">
      <formula>40</formula>
    </cfRule>
    <cfRule type="cellIs" dxfId="2985" priority="3303" operator="between">
      <formula>20</formula>
      <formula>40</formula>
    </cfRule>
    <cfRule type="cellIs" dxfId="2984" priority="3304" operator="between">
      <formula>1</formula>
      <formula>19</formula>
    </cfRule>
  </conditionalFormatting>
  <conditionalFormatting sqref="CD47:CG47">
    <cfRule type="cellIs" dxfId="2983" priority="3297" operator="equal">
      <formula>0</formula>
    </cfRule>
    <cfRule type="cellIs" dxfId="2982" priority="3298" operator="greaterThan">
      <formula>40</formula>
    </cfRule>
    <cfRule type="cellIs" dxfId="2981" priority="3299" operator="between">
      <formula>20</formula>
      <formula>40</formula>
    </cfRule>
    <cfRule type="cellIs" dxfId="2980" priority="3300" operator="between">
      <formula>1</formula>
      <formula>19</formula>
    </cfRule>
  </conditionalFormatting>
  <conditionalFormatting sqref="CK50:CK54">
    <cfRule type="cellIs" dxfId="2979" priority="3293" operator="equal">
      <formula>0</formula>
    </cfRule>
    <cfRule type="cellIs" dxfId="2978" priority="3294" operator="greaterThan">
      <formula>40</formula>
    </cfRule>
    <cfRule type="cellIs" dxfId="2977" priority="3295" operator="between">
      <formula>20</formula>
      <formula>40</formula>
    </cfRule>
    <cfRule type="cellIs" dxfId="2976" priority="3296" operator="between">
      <formula>1</formula>
      <formula>19</formula>
    </cfRule>
  </conditionalFormatting>
  <conditionalFormatting sqref="CA52:CF54">
    <cfRule type="cellIs" dxfId="2975" priority="3289" operator="equal">
      <formula>0</formula>
    </cfRule>
    <cfRule type="cellIs" dxfId="2974" priority="3290" operator="greaterThan">
      <formula>40</formula>
    </cfRule>
    <cfRule type="cellIs" dxfId="2973" priority="3291" operator="between">
      <formula>20</formula>
      <formula>40</formula>
    </cfRule>
    <cfRule type="cellIs" dxfId="2972" priority="3292" operator="between">
      <formula>1</formula>
      <formula>19</formula>
    </cfRule>
  </conditionalFormatting>
  <conditionalFormatting sqref="CG54:CI55">
    <cfRule type="cellIs" dxfId="2971" priority="3285" operator="equal">
      <formula>0</formula>
    </cfRule>
    <cfRule type="cellIs" dxfId="2970" priority="3286" operator="greaterThan">
      <formula>40</formula>
    </cfRule>
    <cfRule type="cellIs" dxfId="2969" priority="3287" operator="between">
      <formula>20</formula>
      <formula>40</formula>
    </cfRule>
    <cfRule type="cellIs" dxfId="2968" priority="3288" operator="between">
      <formula>1</formula>
      <formula>19</formula>
    </cfRule>
  </conditionalFormatting>
  <conditionalFormatting sqref="BZ54:BZ55">
    <cfRule type="cellIs" dxfId="2967" priority="3281" operator="equal">
      <formula>0</formula>
    </cfRule>
    <cfRule type="cellIs" dxfId="2966" priority="3282" operator="greaterThan">
      <formula>40</formula>
    </cfRule>
    <cfRule type="cellIs" dxfId="2965" priority="3283" operator="between">
      <formula>20</formula>
      <formula>40</formula>
    </cfRule>
    <cfRule type="cellIs" dxfId="2964" priority="3284" operator="between">
      <formula>1</formula>
      <formula>19</formula>
    </cfRule>
  </conditionalFormatting>
  <conditionalFormatting sqref="CA55:CA56">
    <cfRule type="cellIs" dxfId="2963" priority="3277" operator="equal">
      <formula>0</formula>
    </cfRule>
    <cfRule type="cellIs" dxfId="2962" priority="3278" operator="greaterThan">
      <formula>40</formula>
    </cfRule>
    <cfRule type="cellIs" dxfId="2961" priority="3279" operator="between">
      <formula>20</formula>
      <formula>40</formula>
    </cfRule>
    <cfRule type="cellIs" dxfId="2960" priority="3280" operator="between">
      <formula>1</formula>
      <formula>19</formula>
    </cfRule>
  </conditionalFormatting>
  <conditionalFormatting sqref="BZ58:CI58">
    <cfRule type="cellIs" dxfId="2959" priority="3273" operator="equal">
      <formula>0</formula>
    </cfRule>
    <cfRule type="cellIs" dxfId="2958" priority="3274" operator="greaterThan">
      <formula>40</formula>
    </cfRule>
    <cfRule type="cellIs" dxfId="2957" priority="3275" operator="between">
      <formula>20</formula>
      <formula>40</formula>
    </cfRule>
    <cfRule type="cellIs" dxfId="2956" priority="3276" operator="between">
      <formula>1</formula>
      <formula>19</formula>
    </cfRule>
  </conditionalFormatting>
  <conditionalFormatting sqref="CB56:CF56">
    <cfRule type="cellIs" dxfId="2955" priority="3269" operator="equal">
      <formula>0</formula>
    </cfRule>
    <cfRule type="cellIs" dxfId="2954" priority="3270" operator="greaterThan">
      <formula>40</formula>
    </cfRule>
    <cfRule type="cellIs" dxfId="2953" priority="3271" operator="between">
      <formula>20</formula>
      <formula>40</formula>
    </cfRule>
    <cfRule type="cellIs" dxfId="2952" priority="3272" operator="between">
      <formula>1</formula>
      <formula>19</formula>
    </cfRule>
  </conditionalFormatting>
  <conditionalFormatting sqref="CC55:CF55">
    <cfRule type="cellIs" dxfId="2951" priority="3265" operator="equal">
      <formula>0</formula>
    </cfRule>
    <cfRule type="cellIs" dxfId="2950" priority="3266" operator="greaterThan">
      <formula>40</formula>
    </cfRule>
    <cfRule type="cellIs" dxfId="2949" priority="3267" operator="between">
      <formula>20</formula>
      <formula>40</formula>
    </cfRule>
    <cfRule type="cellIs" dxfId="2948" priority="3268" operator="between">
      <formula>1</formula>
      <formula>19</formula>
    </cfRule>
  </conditionalFormatting>
  <conditionalFormatting sqref="CM26:CN26">
    <cfRule type="cellIs" dxfId="2947" priority="3261" operator="equal">
      <formula>0</formula>
    </cfRule>
    <cfRule type="cellIs" dxfId="2946" priority="3262" operator="greaterThan">
      <formula>40</formula>
    </cfRule>
    <cfRule type="cellIs" dxfId="2945" priority="3263" operator="between">
      <formula>20</formula>
      <formula>40</formula>
    </cfRule>
    <cfRule type="cellIs" dxfId="2944" priority="3264" operator="between">
      <formula>1</formula>
      <formula>19</formula>
    </cfRule>
  </conditionalFormatting>
  <conditionalFormatting sqref="CM29:CN29">
    <cfRule type="cellIs" dxfId="2943" priority="3257" operator="equal">
      <formula>0</formula>
    </cfRule>
    <cfRule type="cellIs" dxfId="2942" priority="3258" operator="greaterThan">
      <formula>40</formula>
    </cfRule>
    <cfRule type="cellIs" dxfId="2941" priority="3259" operator="between">
      <formula>20</formula>
      <formula>40</formula>
    </cfRule>
    <cfRule type="cellIs" dxfId="2940" priority="3260" operator="between">
      <formula>1</formula>
      <formula>19</formula>
    </cfRule>
  </conditionalFormatting>
  <conditionalFormatting sqref="CS27">
    <cfRule type="cellIs" dxfId="2939" priority="3253" operator="equal">
      <formula>0</formula>
    </cfRule>
    <cfRule type="cellIs" dxfId="2938" priority="3254" operator="greaterThan">
      <formula>40</formula>
    </cfRule>
    <cfRule type="cellIs" dxfId="2937" priority="3255" operator="between">
      <formula>20</formula>
      <formula>40</formula>
    </cfRule>
    <cfRule type="cellIs" dxfId="2936" priority="3256" operator="between">
      <formula>1</formula>
      <formula>19</formula>
    </cfRule>
  </conditionalFormatting>
  <conditionalFormatting sqref="CM33:CY33">
    <cfRule type="cellIs" dxfId="2935" priority="3249" operator="equal">
      <formula>0</formula>
    </cfRule>
    <cfRule type="cellIs" dxfId="2934" priority="3250" operator="greaterThan">
      <formula>40</formula>
    </cfRule>
    <cfRule type="cellIs" dxfId="2933" priority="3251" operator="between">
      <formula>20</formula>
      <formula>40</formula>
    </cfRule>
    <cfRule type="cellIs" dxfId="2932" priority="3252" operator="between">
      <formula>1</formula>
      <formula>19</formula>
    </cfRule>
  </conditionalFormatting>
  <conditionalFormatting sqref="CO37:CS37">
    <cfRule type="cellIs" dxfId="2931" priority="3245" operator="equal">
      <formula>0</formula>
    </cfRule>
    <cfRule type="cellIs" dxfId="2930" priority="3246" operator="greaterThan">
      <formula>40</formula>
    </cfRule>
    <cfRule type="cellIs" dxfId="2929" priority="3247" operator="between">
      <formula>20</formula>
      <formula>40</formula>
    </cfRule>
    <cfRule type="cellIs" dxfId="2928" priority="3248" operator="between">
      <formula>1</formula>
      <formula>19</formula>
    </cfRule>
  </conditionalFormatting>
  <conditionalFormatting sqref="CM39:CQ39">
    <cfRule type="cellIs" dxfId="2927" priority="3241" operator="equal">
      <formula>0</formula>
    </cfRule>
    <cfRule type="cellIs" dxfId="2926" priority="3242" operator="greaterThan">
      <formula>40</formula>
    </cfRule>
    <cfRule type="cellIs" dxfId="2925" priority="3243" operator="between">
      <formula>20</formula>
      <formula>40</formula>
    </cfRule>
    <cfRule type="cellIs" dxfId="2924" priority="3244" operator="between">
      <formula>1</formula>
      <formula>19</formula>
    </cfRule>
  </conditionalFormatting>
  <conditionalFormatting sqref="CS39">
    <cfRule type="cellIs" dxfId="2923" priority="3237" operator="equal">
      <formula>0</formula>
    </cfRule>
    <cfRule type="cellIs" dxfId="2922" priority="3238" operator="greaterThan">
      <formula>40</formula>
    </cfRule>
    <cfRule type="cellIs" dxfId="2921" priority="3239" operator="between">
      <formula>20</formula>
      <formula>40</formula>
    </cfRule>
    <cfRule type="cellIs" dxfId="2920" priority="3240" operator="between">
      <formula>1</formula>
      <formula>19</formula>
    </cfRule>
  </conditionalFormatting>
  <conditionalFormatting sqref="CM47:CN47">
    <cfRule type="cellIs" dxfId="2919" priority="3233" operator="equal">
      <formula>0</formula>
    </cfRule>
    <cfRule type="cellIs" dxfId="2918" priority="3234" operator="greaterThan">
      <formula>40</formula>
    </cfRule>
    <cfRule type="cellIs" dxfId="2917" priority="3235" operator="between">
      <formula>20</formula>
      <formula>40</formula>
    </cfRule>
    <cfRule type="cellIs" dxfId="2916" priority="3236" operator="between">
      <formula>1</formula>
      <formula>19</formula>
    </cfRule>
  </conditionalFormatting>
  <conditionalFormatting sqref="CM49:CQ49">
    <cfRule type="cellIs" dxfId="2915" priority="3229" operator="equal">
      <formula>0</formula>
    </cfRule>
    <cfRule type="cellIs" dxfId="2914" priority="3230" operator="greaterThan">
      <formula>40</formula>
    </cfRule>
    <cfRule type="cellIs" dxfId="2913" priority="3231" operator="between">
      <formula>20</formula>
      <formula>40</formula>
    </cfRule>
    <cfRule type="cellIs" dxfId="2912" priority="3232" operator="between">
      <formula>1</formula>
      <formula>19</formula>
    </cfRule>
  </conditionalFormatting>
  <conditionalFormatting sqref="CS49">
    <cfRule type="cellIs" dxfId="2911" priority="3225" operator="equal">
      <formula>0</formula>
    </cfRule>
    <cfRule type="cellIs" dxfId="2910" priority="3226" operator="greaterThan">
      <formula>40</formula>
    </cfRule>
    <cfRule type="cellIs" dxfId="2909" priority="3227" operator="between">
      <formula>20</formula>
      <formula>40</formula>
    </cfRule>
    <cfRule type="cellIs" dxfId="2908" priority="3228" operator="between">
      <formula>1</formula>
      <formula>19</formula>
    </cfRule>
  </conditionalFormatting>
  <conditionalFormatting sqref="CM51:CQ53">
    <cfRule type="cellIs" dxfId="2907" priority="3221" operator="equal">
      <formula>0</formula>
    </cfRule>
    <cfRule type="cellIs" dxfId="2906" priority="3222" operator="greaterThan">
      <formula>40</formula>
    </cfRule>
    <cfRule type="cellIs" dxfId="2905" priority="3223" operator="between">
      <formula>20</formula>
      <formula>40</formula>
    </cfRule>
    <cfRule type="cellIs" dxfId="2904" priority="3224" operator="between">
      <formula>1</formula>
      <formula>19</formula>
    </cfRule>
  </conditionalFormatting>
  <conditionalFormatting sqref="CS51:CS53">
    <cfRule type="cellIs" dxfId="2903" priority="3217" operator="equal">
      <formula>0</formula>
    </cfRule>
    <cfRule type="cellIs" dxfId="2902" priority="3218" operator="greaterThan">
      <formula>40</formula>
    </cfRule>
    <cfRule type="cellIs" dxfId="2901" priority="3219" operator="between">
      <formula>20</formula>
      <formula>40</formula>
    </cfRule>
    <cfRule type="cellIs" dxfId="2900" priority="3220" operator="between">
      <formula>1</formula>
      <formula>19</formula>
    </cfRule>
  </conditionalFormatting>
  <conditionalFormatting sqref="CM58:CN58">
    <cfRule type="cellIs" dxfId="2899" priority="3213" operator="equal">
      <formula>0</formula>
    </cfRule>
    <cfRule type="cellIs" dxfId="2898" priority="3214" operator="greaterThan">
      <formula>40</formula>
    </cfRule>
    <cfRule type="cellIs" dxfId="2897" priority="3215" operator="between">
      <formula>20</formula>
      <formula>40</formula>
    </cfRule>
    <cfRule type="cellIs" dxfId="2896" priority="3216" operator="between">
      <formula>1</formula>
      <formula>19</formula>
    </cfRule>
  </conditionalFormatting>
  <conditionalFormatting sqref="CM80:CY80">
    <cfRule type="cellIs" dxfId="2895" priority="3209" operator="equal">
      <formula>0</formula>
    </cfRule>
    <cfRule type="cellIs" dxfId="2894" priority="3210" operator="greaterThan">
      <formula>40</formula>
    </cfRule>
    <cfRule type="cellIs" dxfId="2893" priority="3211" operator="between">
      <formula>20</formula>
      <formula>40</formula>
    </cfRule>
    <cfRule type="cellIs" dxfId="2892" priority="3212" operator="between">
      <formula>1</formula>
      <formula>19</formula>
    </cfRule>
  </conditionalFormatting>
  <conditionalFormatting sqref="DC58:DD58 DC80:DD80">
    <cfRule type="cellIs" dxfId="2891" priority="3205" operator="equal">
      <formula>0</formula>
    </cfRule>
    <cfRule type="cellIs" dxfId="2890" priority="3206" operator="greaterThan">
      <formula>40</formula>
    </cfRule>
    <cfRule type="cellIs" dxfId="2889" priority="3207" operator="between">
      <formula>20</formula>
      <formula>40</formula>
    </cfRule>
    <cfRule type="cellIs" dxfId="2888" priority="3208" operator="between">
      <formula>1</formula>
      <formula>19</formula>
    </cfRule>
  </conditionalFormatting>
  <conditionalFormatting sqref="DG16:DX16">
    <cfRule type="cellIs" dxfId="2887" priority="3201" operator="equal">
      <formula>0</formula>
    </cfRule>
    <cfRule type="cellIs" dxfId="2886" priority="3202" operator="greaterThan">
      <formula>40</formula>
    </cfRule>
    <cfRule type="cellIs" dxfId="2885" priority="3203" operator="between">
      <formula>20</formula>
      <formula>40</formula>
    </cfRule>
    <cfRule type="cellIs" dxfId="2884" priority="3204" operator="between">
      <formula>1</formula>
      <formula>19</formula>
    </cfRule>
  </conditionalFormatting>
  <conditionalFormatting sqref="DM17:DX20">
    <cfRule type="cellIs" dxfId="2883" priority="3197" operator="equal">
      <formula>0</formula>
    </cfRule>
    <cfRule type="cellIs" dxfId="2882" priority="3198" operator="greaterThan">
      <formula>40</formula>
    </cfRule>
    <cfRule type="cellIs" dxfId="2881" priority="3199" operator="between">
      <formula>20</formula>
      <formula>40</formula>
    </cfRule>
    <cfRule type="cellIs" dxfId="2880" priority="3200" operator="between">
      <formula>1</formula>
      <formula>19</formula>
    </cfRule>
  </conditionalFormatting>
  <conditionalFormatting sqref="DG18:DJ18">
    <cfRule type="cellIs" dxfId="2879" priority="3193" operator="equal">
      <formula>0</formula>
    </cfRule>
    <cfRule type="cellIs" dxfId="2878" priority="3194" operator="greaterThan">
      <formula>40</formula>
    </cfRule>
    <cfRule type="cellIs" dxfId="2877" priority="3195" operator="between">
      <formula>20</formula>
      <formula>40</formula>
    </cfRule>
    <cfRule type="cellIs" dxfId="2876" priority="3196" operator="between">
      <formula>1</formula>
      <formula>19</formula>
    </cfRule>
  </conditionalFormatting>
  <conditionalFormatting sqref="DG19">
    <cfRule type="cellIs" dxfId="2875" priority="3189" operator="equal">
      <formula>0</formula>
    </cfRule>
    <cfRule type="cellIs" dxfId="2874" priority="3190" operator="greaterThan">
      <formula>40</formula>
    </cfRule>
    <cfRule type="cellIs" dxfId="2873" priority="3191" operator="between">
      <formula>20</formula>
      <formula>40</formula>
    </cfRule>
    <cfRule type="cellIs" dxfId="2872" priority="3192" operator="between">
      <formula>1</formula>
      <formula>19</formula>
    </cfRule>
  </conditionalFormatting>
  <conditionalFormatting sqref="DH20:DL22">
    <cfRule type="cellIs" dxfId="2871" priority="3185" operator="equal">
      <formula>0</formula>
    </cfRule>
    <cfRule type="cellIs" dxfId="2870" priority="3186" operator="greaterThan">
      <formula>40</formula>
    </cfRule>
    <cfRule type="cellIs" dxfId="2869" priority="3187" operator="between">
      <formula>20</formula>
      <formula>40</formula>
    </cfRule>
    <cfRule type="cellIs" dxfId="2868" priority="3188" operator="between">
      <formula>1</formula>
      <formula>19</formula>
    </cfRule>
  </conditionalFormatting>
  <conditionalFormatting sqref="DG24:DJ25">
    <cfRule type="cellIs" dxfId="2867" priority="3181" operator="equal">
      <formula>0</formula>
    </cfRule>
    <cfRule type="cellIs" dxfId="2866" priority="3182" operator="greaterThan">
      <formula>40</formula>
    </cfRule>
    <cfRule type="cellIs" dxfId="2865" priority="3183" operator="between">
      <formula>20</formula>
      <formula>40</formula>
    </cfRule>
    <cfRule type="cellIs" dxfId="2864" priority="3184" operator="between">
      <formula>1</formula>
      <formula>19</formula>
    </cfRule>
  </conditionalFormatting>
  <conditionalFormatting sqref="DM23:DX29">
    <cfRule type="cellIs" dxfId="2863" priority="3177" operator="equal">
      <formula>0</formula>
    </cfRule>
    <cfRule type="cellIs" dxfId="2862" priority="3178" operator="greaterThan">
      <formula>40</formula>
    </cfRule>
    <cfRule type="cellIs" dxfId="2861" priority="3179" operator="between">
      <formula>20</formula>
      <formula>40</formula>
    </cfRule>
    <cfRule type="cellIs" dxfId="2860" priority="3180" operator="between">
      <formula>1</formula>
      <formula>19</formula>
    </cfRule>
  </conditionalFormatting>
  <conditionalFormatting sqref="DK26:DL27">
    <cfRule type="cellIs" dxfId="2859" priority="3173" operator="equal">
      <formula>0</formula>
    </cfRule>
    <cfRule type="cellIs" dxfId="2858" priority="3174" operator="greaterThan">
      <formula>40</formula>
    </cfRule>
    <cfRule type="cellIs" dxfId="2857" priority="3175" operator="between">
      <formula>20</formula>
      <formula>40</formula>
    </cfRule>
    <cfRule type="cellIs" dxfId="2856" priority="3176" operator="between">
      <formula>1</formula>
      <formula>19</formula>
    </cfRule>
  </conditionalFormatting>
  <conditionalFormatting sqref="DG28:DJ29">
    <cfRule type="cellIs" dxfId="2855" priority="3169" operator="equal">
      <formula>0</formula>
    </cfRule>
    <cfRule type="cellIs" dxfId="2854" priority="3170" operator="greaterThan">
      <formula>40</formula>
    </cfRule>
    <cfRule type="cellIs" dxfId="2853" priority="3171" operator="between">
      <formula>20</formula>
      <formula>40</formula>
    </cfRule>
    <cfRule type="cellIs" dxfId="2852" priority="3172" operator="between">
      <formula>1</formula>
      <formula>19</formula>
    </cfRule>
  </conditionalFormatting>
  <conditionalFormatting sqref="DK29:DL29">
    <cfRule type="cellIs" dxfId="2851" priority="3165" operator="equal">
      <formula>0</formula>
    </cfRule>
    <cfRule type="cellIs" dxfId="2850" priority="3166" operator="greaterThan">
      <formula>40</formula>
    </cfRule>
    <cfRule type="cellIs" dxfId="2849" priority="3167" operator="between">
      <formula>20</formula>
      <formula>40</formula>
    </cfRule>
    <cfRule type="cellIs" dxfId="2848" priority="3168" operator="between">
      <formula>1</formula>
      <formula>19</formula>
    </cfRule>
  </conditionalFormatting>
  <conditionalFormatting sqref="DG30:DW30">
    <cfRule type="cellIs" dxfId="2847" priority="3161" operator="equal">
      <formula>0</formula>
    </cfRule>
    <cfRule type="cellIs" dxfId="2846" priority="3162" operator="greaterThan">
      <formula>40</formula>
    </cfRule>
    <cfRule type="cellIs" dxfId="2845" priority="3163" operator="between">
      <formula>20</formula>
      <formula>40</formula>
    </cfRule>
    <cfRule type="cellIs" dxfId="2844" priority="3164" operator="between">
      <formula>1</formula>
      <formula>19</formula>
    </cfRule>
  </conditionalFormatting>
  <conditionalFormatting sqref="DU31:DX32">
    <cfRule type="cellIs" dxfId="2843" priority="3157" operator="equal">
      <formula>0</formula>
    </cfRule>
    <cfRule type="cellIs" dxfId="2842" priority="3158" operator="greaterThan">
      <formula>40</formula>
    </cfRule>
    <cfRule type="cellIs" dxfId="2841" priority="3159" operator="between">
      <formula>20</formula>
      <formula>40</formula>
    </cfRule>
    <cfRule type="cellIs" dxfId="2840" priority="3160" operator="between">
      <formula>1</formula>
      <formula>19</formula>
    </cfRule>
  </conditionalFormatting>
  <conditionalFormatting sqref="DM32:DT35">
    <cfRule type="cellIs" dxfId="2839" priority="3153" operator="equal">
      <formula>0</formula>
    </cfRule>
    <cfRule type="cellIs" dxfId="2838" priority="3154" operator="greaterThan">
      <formula>40</formula>
    </cfRule>
    <cfRule type="cellIs" dxfId="2837" priority="3155" operator="between">
      <formula>20</formula>
      <formula>40</formula>
    </cfRule>
    <cfRule type="cellIs" dxfId="2836" priority="3156" operator="between">
      <formula>1</formula>
      <formula>19</formula>
    </cfRule>
  </conditionalFormatting>
  <conditionalFormatting sqref="DU35:DX35">
    <cfRule type="cellIs" dxfId="2835" priority="3149" operator="equal">
      <formula>0</formula>
    </cfRule>
    <cfRule type="cellIs" dxfId="2834" priority="3150" operator="greaterThan">
      <formula>40</formula>
    </cfRule>
    <cfRule type="cellIs" dxfId="2833" priority="3151" operator="between">
      <formula>20</formula>
      <formula>40</formula>
    </cfRule>
    <cfRule type="cellIs" dxfId="2832" priority="3152" operator="between">
      <formula>1</formula>
      <formula>19</formula>
    </cfRule>
  </conditionalFormatting>
  <conditionalFormatting sqref="DF33">
    <cfRule type="cellIs" dxfId="2831" priority="3145" operator="equal">
      <formula>0</formula>
    </cfRule>
    <cfRule type="cellIs" dxfId="2830" priority="3146" operator="greaterThan">
      <formula>40</formula>
    </cfRule>
    <cfRule type="cellIs" dxfId="2829" priority="3147" operator="between">
      <formula>20</formula>
      <formula>40</formula>
    </cfRule>
    <cfRule type="cellIs" dxfId="2828" priority="3148" operator="between">
      <formula>1</formula>
      <formula>19</formula>
    </cfRule>
  </conditionalFormatting>
  <conditionalFormatting sqref="DK33">
    <cfRule type="cellIs" dxfId="2827" priority="3141" operator="equal">
      <formula>0</formula>
    </cfRule>
    <cfRule type="cellIs" dxfId="2826" priority="3142" operator="greaterThan">
      <formula>40</formula>
    </cfRule>
    <cfRule type="cellIs" dxfId="2825" priority="3143" operator="between">
      <formula>20</formula>
      <formula>40</formula>
    </cfRule>
    <cfRule type="cellIs" dxfId="2824" priority="3144" operator="between">
      <formula>1</formula>
      <formula>19</formula>
    </cfRule>
  </conditionalFormatting>
  <conditionalFormatting sqref="DG32:DJ40">
    <cfRule type="cellIs" dxfId="2823" priority="3137" operator="equal">
      <formula>0</formula>
    </cfRule>
    <cfRule type="cellIs" dxfId="2822" priority="3138" operator="greaterThan">
      <formula>40</formula>
    </cfRule>
    <cfRule type="cellIs" dxfId="2821" priority="3139" operator="between">
      <formula>20</formula>
      <formula>40</formula>
    </cfRule>
    <cfRule type="cellIs" dxfId="2820" priority="3140" operator="between">
      <formula>1</formula>
      <formula>19</formula>
    </cfRule>
  </conditionalFormatting>
  <conditionalFormatting sqref="DK39">
    <cfRule type="cellIs" dxfId="2819" priority="3133" operator="equal">
      <formula>0</formula>
    </cfRule>
    <cfRule type="cellIs" dxfId="2818" priority="3134" operator="greaterThan">
      <formula>40</formula>
    </cfRule>
    <cfRule type="cellIs" dxfId="2817" priority="3135" operator="between">
      <formula>20</formula>
      <formula>40</formula>
    </cfRule>
    <cfRule type="cellIs" dxfId="2816" priority="3136" operator="between">
      <formula>1</formula>
      <formula>19</formula>
    </cfRule>
  </conditionalFormatting>
  <conditionalFormatting sqref="DH42:DJ42">
    <cfRule type="cellIs" dxfId="2815" priority="3129" operator="equal">
      <formula>0</formula>
    </cfRule>
    <cfRule type="cellIs" dxfId="2814" priority="3130" operator="greaterThan">
      <formula>40</formula>
    </cfRule>
    <cfRule type="cellIs" dxfId="2813" priority="3131" operator="between">
      <formula>20</formula>
      <formula>40</formula>
    </cfRule>
    <cfRule type="cellIs" dxfId="2812" priority="3132" operator="between">
      <formula>1</formula>
      <formula>19</formula>
    </cfRule>
  </conditionalFormatting>
  <conditionalFormatting sqref="DG44:DJ46">
    <cfRule type="cellIs" dxfId="2811" priority="3125" operator="equal">
      <formula>0</formula>
    </cfRule>
    <cfRule type="cellIs" dxfId="2810" priority="3126" operator="greaterThan">
      <formula>40</formula>
    </cfRule>
    <cfRule type="cellIs" dxfId="2809" priority="3127" operator="between">
      <formula>20</formula>
      <formula>40</formula>
    </cfRule>
    <cfRule type="cellIs" dxfId="2808" priority="3128" operator="between">
      <formula>1</formula>
      <formula>19</formula>
    </cfRule>
  </conditionalFormatting>
  <conditionalFormatting sqref="DH47:DL47">
    <cfRule type="cellIs" dxfId="2807" priority="3121" operator="equal">
      <formula>0</formula>
    </cfRule>
    <cfRule type="cellIs" dxfId="2806" priority="3122" operator="greaterThan">
      <formula>40</formula>
    </cfRule>
    <cfRule type="cellIs" dxfId="2805" priority="3123" operator="between">
      <formula>20</formula>
      <formula>40</formula>
    </cfRule>
    <cfRule type="cellIs" dxfId="2804" priority="3124" operator="between">
      <formula>1</formula>
      <formula>19</formula>
    </cfRule>
  </conditionalFormatting>
  <conditionalFormatting sqref="DG48:DJ56">
    <cfRule type="cellIs" dxfId="2803" priority="3117" operator="equal">
      <formula>0</formula>
    </cfRule>
    <cfRule type="cellIs" dxfId="2802" priority="3118" operator="greaterThan">
      <formula>40</formula>
    </cfRule>
    <cfRule type="cellIs" dxfId="2801" priority="3119" operator="between">
      <formula>20</formula>
      <formula>40</formula>
    </cfRule>
    <cfRule type="cellIs" dxfId="2800" priority="3120" operator="between">
      <formula>1</formula>
      <formula>19</formula>
    </cfRule>
  </conditionalFormatting>
  <conditionalFormatting sqref="DK49">
    <cfRule type="cellIs" dxfId="2799" priority="3113" operator="equal">
      <formula>0</formula>
    </cfRule>
    <cfRule type="cellIs" dxfId="2798" priority="3114" operator="greaterThan">
      <formula>40</formula>
    </cfRule>
    <cfRule type="cellIs" dxfId="2797" priority="3115" operator="between">
      <formula>20</formula>
      <formula>40</formula>
    </cfRule>
    <cfRule type="cellIs" dxfId="2796" priority="3116" operator="between">
      <formula>1</formula>
      <formula>19</formula>
    </cfRule>
  </conditionalFormatting>
  <conditionalFormatting sqref="DK51:DK53">
    <cfRule type="cellIs" dxfId="2795" priority="3109" operator="equal">
      <formula>0</formula>
    </cfRule>
    <cfRule type="cellIs" dxfId="2794" priority="3110" operator="greaterThan">
      <formula>40</formula>
    </cfRule>
    <cfRule type="cellIs" dxfId="2793" priority="3111" operator="between">
      <formula>20</formula>
      <formula>40</formula>
    </cfRule>
    <cfRule type="cellIs" dxfId="2792" priority="3112" operator="between">
      <formula>1</formula>
      <formula>19</formula>
    </cfRule>
  </conditionalFormatting>
  <conditionalFormatting sqref="DL53">
    <cfRule type="cellIs" dxfId="2791" priority="3105" operator="equal">
      <formula>0</formula>
    </cfRule>
    <cfRule type="cellIs" dxfId="2790" priority="3106" operator="greaterThan">
      <formula>40</formula>
    </cfRule>
    <cfRule type="cellIs" dxfId="2789" priority="3107" operator="between">
      <formula>20</formula>
      <formula>40</formula>
    </cfRule>
    <cfRule type="cellIs" dxfId="2788" priority="3108" operator="between">
      <formula>1</formula>
      <formula>19</formula>
    </cfRule>
  </conditionalFormatting>
  <conditionalFormatting sqref="DM39:DT40 DM80:DT80 DM42:DT58">
    <cfRule type="cellIs" dxfId="2787" priority="3101" operator="equal">
      <formula>0</formula>
    </cfRule>
    <cfRule type="cellIs" dxfId="2786" priority="3102" operator="greaterThan">
      <formula>40</formula>
    </cfRule>
    <cfRule type="cellIs" dxfId="2785" priority="3103" operator="between">
      <formula>20</formula>
      <formula>40</formula>
    </cfRule>
    <cfRule type="cellIs" dxfId="2784" priority="3104" operator="between">
      <formula>1</formula>
      <formula>19</formula>
    </cfRule>
  </conditionalFormatting>
  <conditionalFormatting sqref="DU42:DX43">
    <cfRule type="cellIs" dxfId="2783" priority="3097" operator="equal">
      <formula>0</formula>
    </cfRule>
    <cfRule type="cellIs" dxfId="2782" priority="3098" operator="greaterThan">
      <formula>40</formula>
    </cfRule>
    <cfRule type="cellIs" dxfId="2781" priority="3099" operator="between">
      <formula>20</formula>
      <formula>40</formula>
    </cfRule>
    <cfRule type="cellIs" dxfId="2780" priority="3100" operator="between">
      <formula>1</formula>
      <formula>19</formula>
    </cfRule>
  </conditionalFormatting>
  <conditionalFormatting sqref="DU47:DX47">
    <cfRule type="cellIs" dxfId="2779" priority="3093" operator="equal">
      <formula>0</formula>
    </cfRule>
    <cfRule type="cellIs" dxfId="2778" priority="3094" operator="greaterThan">
      <formula>40</formula>
    </cfRule>
    <cfRule type="cellIs" dxfId="2777" priority="3095" operator="between">
      <formula>20</formula>
      <formula>40</formula>
    </cfRule>
    <cfRule type="cellIs" dxfId="2776" priority="3096" operator="between">
      <formula>1</formula>
      <formula>19</formula>
    </cfRule>
  </conditionalFormatting>
  <conditionalFormatting sqref="DU51:DX51">
    <cfRule type="cellIs" dxfId="2775" priority="3089" operator="equal">
      <formula>0</formula>
    </cfRule>
    <cfRule type="cellIs" dxfId="2774" priority="3090" operator="greaterThan">
      <formula>40</formula>
    </cfRule>
    <cfRule type="cellIs" dxfId="2773" priority="3091" operator="between">
      <formula>20</formula>
      <formula>40</formula>
    </cfRule>
    <cfRule type="cellIs" dxfId="2772" priority="3092" operator="between">
      <formula>1</formula>
      <formula>19</formula>
    </cfRule>
  </conditionalFormatting>
  <conditionalFormatting sqref="DF80:DK80">
    <cfRule type="cellIs" dxfId="2771" priority="3085" operator="equal">
      <formula>0</formula>
    </cfRule>
    <cfRule type="cellIs" dxfId="2770" priority="3086" operator="greaterThan">
      <formula>40</formula>
    </cfRule>
    <cfRule type="cellIs" dxfId="2769" priority="3087" operator="between">
      <formula>20</formula>
      <formula>40</formula>
    </cfRule>
    <cfRule type="cellIs" dxfId="2768" priority="3088" operator="between">
      <formula>1</formula>
      <formula>19</formula>
    </cfRule>
  </conditionalFormatting>
  <conditionalFormatting sqref="DG58:DJ58">
    <cfRule type="cellIs" dxfId="2767" priority="3081" operator="equal">
      <formula>0</formula>
    </cfRule>
    <cfRule type="cellIs" dxfId="2766" priority="3082" operator="greaterThan">
      <formula>40</formula>
    </cfRule>
    <cfRule type="cellIs" dxfId="2765" priority="3083" operator="between">
      <formula>20</formula>
      <formula>40</formula>
    </cfRule>
    <cfRule type="cellIs" dxfId="2764" priority="3084" operator="between">
      <formula>1</formula>
      <formula>19</formula>
    </cfRule>
  </conditionalFormatting>
  <conditionalFormatting sqref="DU57:DX57">
    <cfRule type="cellIs" dxfId="2763" priority="3077" operator="equal">
      <formula>0</formula>
    </cfRule>
    <cfRule type="cellIs" dxfId="2762" priority="3078" operator="greaterThan">
      <formula>40</formula>
    </cfRule>
    <cfRule type="cellIs" dxfId="2761" priority="3079" operator="between">
      <formula>20</formula>
      <formula>40</formula>
    </cfRule>
    <cfRule type="cellIs" dxfId="2760" priority="3080" operator="between">
      <formula>1</formula>
      <formula>19</formula>
    </cfRule>
  </conditionalFormatting>
  <conditionalFormatting sqref="DY16:DY29">
    <cfRule type="cellIs" dxfId="2759" priority="3073" operator="equal">
      <formula>0</formula>
    </cfRule>
    <cfRule type="cellIs" dxfId="2758" priority="3074" operator="greaterThan">
      <formula>40</formula>
    </cfRule>
    <cfRule type="cellIs" dxfId="2757" priority="3075" operator="between">
      <formula>20</formula>
      <formula>40</formula>
    </cfRule>
    <cfRule type="cellIs" dxfId="2756" priority="3076" operator="between">
      <formula>1</formula>
      <formula>19</formula>
    </cfRule>
  </conditionalFormatting>
  <conditionalFormatting sqref="DZ16">
    <cfRule type="cellIs" dxfId="2755" priority="3069" operator="equal">
      <formula>0</formula>
    </cfRule>
    <cfRule type="cellIs" dxfId="2754" priority="3070" operator="greaterThan">
      <formula>40</formula>
    </cfRule>
    <cfRule type="cellIs" dxfId="2753" priority="3071" operator="between">
      <formula>20</formula>
      <formula>40</formula>
    </cfRule>
    <cfRule type="cellIs" dxfId="2752" priority="3072" operator="between">
      <formula>1</formula>
      <formula>19</formula>
    </cfRule>
  </conditionalFormatting>
  <conditionalFormatting sqref="DZ19">
    <cfRule type="cellIs" dxfId="2751" priority="3065" operator="equal">
      <formula>0</formula>
    </cfRule>
    <cfRule type="cellIs" dxfId="2750" priority="3066" operator="greaterThan">
      <formula>40</formula>
    </cfRule>
    <cfRule type="cellIs" dxfId="2749" priority="3067" operator="between">
      <formula>20</formula>
      <formula>40</formula>
    </cfRule>
    <cfRule type="cellIs" dxfId="2748" priority="3068" operator="between">
      <formula>1</formula>
      <formula>19</formula>
    </cfRule>
  </conditionalFormatting>
  <conditionalFormatting sqref="DZ22:DZ23">
    <cfRule type="cellIs" dxfId="2747" priority="3061" operator="equal">
      <formula>0</formula>
    </cfRule>
    <cfRule type="cellIs" dxfId="2746" priority="3062" operator="greaterThan">
      <formula>40</formula>
    </cfRule>
    <cfRule type="cellIs" dxfId="2745" priority="3063" operator="between">
      <formula>20</formula>
      <formula>40</formula>
    </cfRule>
    <cfRule type="cellIs" dxfId="2744" priority="3064" operator="between">
      <formula>1</formula>
      <formula>19</formula>
    </cfRule>
  </conditionalFormatting>
  <conditionalFormatting sqref="DZ25">
    <cfRule type="cellIs" dxfId="2743" priority="3057" operator="equal">
      <formula>0</formula>
    </cfRule>
    <cfRule type="cellIs" dxfId="2742" priority="3058" operator="greaterThan">
      <formula>40</formula>
    </cfRule>
    <cfRule type="cellIs" dxfId="2741" priority="3059" operator="between">
      <formula>20</formula>
      <formula>40</formula>
    </cfRule>
    <cfRule type="cellIs" dxfId="2740" priority="3060" operator="between">
      <formula>1</formula>
      <formula>19</formula>
    </cfRule>
  </conditionalFormatting>
  <conditionalFormatting sqref="EE16:EH16">
    <cfRule type="cellIs" dxfId="2739" priority="3053" operator="equal">
      <formula>0</formula>
    </cfRule>
    <cfRule type="cellIs" dxfId="2738" priority="3054" operator="greaterThan">
      <formula>40</formula>
    </cfRule>
    <cfRule type="cellIs" dxfId="2737" priority="3055" operator="between">
      <formula>20</formula>
      <formula>40</formula>
    </cfRule>
    <cfRule type="cellIs" dxfId="2736" priority="3056" operator="between">
      <formula>1</formula>
      <formula>19</formula>
    </cfRule>
  </conditionalFormatting>
  <conditionalFormatting sqref="EC19">
    <cfRule type="cellIs" dxfId="2735" priority="3049" operator="equal">
      <formula>0</formula>
    </cfRule>
    <cfRule type="cellIs" dxfId="2734" priority="3050" operator="greaterThan">
      <formula>40</formula>
    </cfRule>
    <cfRule type="cellIs" dxfId="2733" priority="3051" operator="between">
      <formula>20</formula>
      <formula>40</formula>
    </cfRule>
    <cfRule type="cellIs" dxfId="2732" priority="3052" operator="between">
      <formula>1</formula>
      <formula>19</formula>
    </cfRule>
  </conditionalFormatting>
  <conditionalFormatting sqref="EE19">
    <cfRule type="cellIs" dxfId="2731" priority="3045" operator="equal">
      <formula>0</formula>
    </cfRule>
    <cfRule type="cellIs" dxfId="2730" priority="3046" operator="greaterThan">
      <formula>40</formula>
    </cfRule>
    <cfRule type="cellIs" dxfId="2729" priority="3047" operator="between">
      <formula>20</formula>
      <formula>40</formula>
    </cfRule>
    <cfRule type="cellIs" dxfId="2728" priority="3048" operator="between">
      <formula>1</formula>
      <formula>19</formula>
    </cfRule>
  </conditionalFormatting>
  <conditionalFormatting sqref="EF17:EF25">
    <cfRule type="cellIs" dxfId="2727" priority="3041" operator="equal">
      <formula>0</formula>
    </cfRule>
    <cfRule type="cellIs" dxfId="2726" priority="3042" operator="greaterThan">
      <formula>40</formula>
    </cfRule>
    <cfRule type="cellIs" dxfId="2725" priority="3043" operator="between">
      <formula>20</formula>
      <formula>40</formula>
    </cfRule>
    <cfRule type="cellIs" dxfId="2724" priority="3044" operator="between">
      <formula>1</formula>
      <formula>19</formula>
    </cfRule>
  </conditionalFormatting>
  <conditionalFormatting sqref="EE22:EE23">
    <cfRule type="cellIs" dxfId="2723" priority="3037" operator="equal">
      <formula>0</formula>
    </cfRule>
    <cfRule type="cellIs" dxfId="2722" priority="3038" operator="greaterThan">
      <formula>40</formula>
    </cfRule>
    <cfRule type="cellIs" dxfId="2721" priority="3039" operator="between">
      <formula>20</formula>
      <formula>40</formula>
    </cfRule>
    <cfRule type="cellIs" dxfId="2720" priority="3040" operator="between">
      <formula>1</formula>
      <formula>19</formula>
    </cfRule>
  </conditionalFormatting>
  <conditionalFormatting sqref="EE25">
    <cfRule type="cellIs" dxfId="2719" priority="3033" operator="equal">
      <formula>0</formula>
    </cfRule>
    <cfRule type="cellIs" dxfId="2718" priority="3034" operator="greaterThan">
      <formula>40</formula>
    </cfRule>
    <cfRule type="cellIs" dxfId="2717" priority="3035" operator="between">
      <formula>20</formula>
      <formula>40</formula>
    </cfRule>
    <cfRule type="cellIs" dxfId="2716" priority="3036" operator="between">
      <formula>1</formula>
      <formula>19</formula>
    </cfRule>
  </conditionalFormatting>
  <conditionalFormatting sqref="EG21:EH22">
    <cfRule type="cellIs" dxfId="2715" priority="3029" operator="equal">
      <formula>0</formula>
    </cfRule>
    <cfRule type="cellIs" dxfId="2714" priority="3030" operator="greaterThan">
      <formula>40</formula>
    </cfRule>
    <cfRule type="cellIs" dxfId="2713" priority="3031" operator="between">
      <formula>20</formula>
      <formula>40</formula>
    </cfRule>
    <cfRule type="cellIs" dxfId="2712" priority="3032" operator="between">
      <formula>1</formula>
      <formula>19</formula>
    </cfRule>
  </conditionalFormatting>
  <conditionalFormatting sqref="EH24:EH25">
    <cfRule type="cellIs" dxfId="2711" priority="3025" operator="equal">
      <formula>0</formula>
    </cfRule>
    <cfRule type="cellIs" dxfId="2710" priority="3026" operator="greaterThan">
      <formula>40</formula>
    </cfRule>
    <cfRule type="cellIs" dxfId="2709" priority="3027" operator="between">
      <formula>20</formula>
      <formula>40</formula>
    </cfRule>
    <cfRule type="cellIs" dxfId="2708" priority="3028" operator="between">
      <formula>1</formula>
      <formula>19</formula>
    </cfRule>
  </conditionalFormatting>
  <conditionalFormatting sqref="EH18">
    <cfRule type="cellIs" dxfId="2707" priority="3021" operator="equal">
      <formula>0</formula>
    </cfRule>
    <cfRule type="cellIs" dxfId="2706" priority="3022" operator="greaterThan">
      <formula>40</formula>
    </cfRule>
    <cfRule type="cellIs" dxfId="2705" priority="3023" operator="between">
      <formula>20</formula>
      <formula>40</formula>
    </cfRule>
    <cfRule type="cellIs" dxfId="2704" priority="3024" operator="between">
      <formula>1</formula>
      <formula>19</formula>
    </cfRule>
  </conditionalFormatting>
  <conditionalFormatting sqref="EL16:EL40 EL48:EL49 EL57 EL42:EL43">
    <cfRule type="cellIs" dxfId="2703" priority="3017" operator="equal">
      <formula>0</formula>
    </cfRule>
    <cfRule type="cellIs" dxfId="2702" priority="3018" operator="greaterThan">
      <formula>40</formula>
    </cfRule>
    <cfRule type="cellIs" dxfId="2701" priority="3019" operator="between">
      <formula>20</formula>
      <formula>40</formula>
    </cfRule>
    <cfRule type="cellIs" dxfId="2700" priority="3020" operator="between">
      <formula>1</formula>
      <formula>19</formula>
    </cfRule>
  </conditionalFormatting>
  <conditionalFormatting sqref="EF28">
    <cfRule type="cellIs" dxfId="2699" priority="3013" operator="equal">
      <formula>0</formula>
    </cfRule>
    <cfRule type="cellIs" dxfId="2698" priority="3014" operator="greaterThan">
      <formula>40</formula>
    </cfRule>
    <cfRule type="cellIs" dxfId="2697" priority="3015" operator="between">
      <formula>20</formula>
      <formula>40</formula>
    </cfRule>
    <cfRule type="cellIs" dxfId="2696" priority="3016" operator="between">
      <formula>1</formula>
      <formula>19</formula>
    </cfRule>
  </conditionalFormatting>
  <conditionalFormatting sqref="EH28">
    <cfRule type="cellIs" dxfId="2695" priority="3009" operator="equal">
      <formula>0</formula>
    </cfRule>
    <cfRule type="cellIs" dxfId="2694" priority="3010" operator="greaterThan">
      <formula>40</formula>
    </cfRule>
    <cfRule type="cellIs" dxfId="2693" priority="3011" operator="between">
      <formula>20</formula>
      <formula>40</formula>
    </cfRule>
    <cfRule type="cellIs" dxfId="2692" priority="3012" operator="between">
      <formula>1</formula>
      <formula>19</formula>
    </cfRule>
  </conditionalFormatting>
  <conditionalFormatting sqref="EF29">
    <cfRule type="cellIs" dxfId="2691" priority="3005" operator="equal">
      <formula>0</formula>
    </cfRule>
    <cfRule type="cellIs" dxfId="2690" priority="3006" operator="greaterThan">
      <formula>40</formula>
    </cfRule>
    <cfRule type="cellIs" dxfId="2689" priority="3007" operator="between">
      <formula>20</formula>
      <formula>40</formula>
    </cfRule>
    <cfRule type="cellIs" dxfId="2688" priority="3008" operator="between">
      <formula>1</formula>
      <formula>19</formula>
    </cfRule>
  </conditionalFormatting>
  <conditionalFormatting sqref="DY31:DZ31">
    <cfRule type="cellIs" dxfId="2687" priority="3001" operator="equal">
      <formula>0</formula>
    </cfRule>
    <cfRule type="cellIs" dxfId="2686" priority="3002" operator="greaterThan">
      <formula>40</formula>
    </cfRule>
    <cfRule type="cellIs" dxfId="2685" priority="3003" operator="between">
      <formula>20</formula>
      <formula>40</formula>
    </cfRule>
    <cfRule type="cellIs" dxfId="2684" priority="3004" operator="between">
      <formula>1</formula>
      <formula>19</formula>
    </cfRule>
  </conditionalFormatting>
  <conditionalFormatting sqref="DY32">
    <cfRule type="cellIs" dxfId="2683" priority="2997" operator="equal">
      <formula>0</formula>
    </cfRule>
    <cfRule type="cellIs" dxfId="2682" priority="2998" operator="greaterThan">
      <formula>40</formula>
    </cfRule>
    <cfRule type="cellIs" dxfId="2681" priority="2999" operator="between">
      <formula>20</formula>
      <formula>40</formula>
    </cfRule>
    <cfRule type="cellIs" dxfId="2680" priority="3000" operator="between">
      <formula>1</formula>
      <formula>19</formula>
    </cfRule>
  </conditionalFormatting>
  <conditionalFormatting sqref="DZ33">
    <cfRule type="cellIs" dxfId="2679" priority="2993" operator="equal">
      <formula>0</formula>
    </cfRule>
    <cfRule type="cellIs" dxfId="2678" priority="2994" operator="greaterThan">
      <formula>40</formula>
    </cfRule>
    <cfRule type="cellIs" dxfId="2677" priority="2995" operator="between">
      <formula>20</formula>
      <formula>40</formula>
    </cfRule>
    <cfRule type="cellIs" dxfId="2676" priority="2996" operator="between">
      <formula>1</formula>
      <formula>19</formula>
    </cfRule>
  </conditionalFormatting>
  <conditionalFormatting sqref="DY35">
    <cfRule type="cellIs" dxfId="2675" priority="2989" operator="equal">
      <formula>0</formula>
    </cfRule>
    <cfRule type="cellIs" dxfId="2674" priority="2990" operator="greaterThan">
      <formula>40</formula>
    </cfRule>
    <cfRule type="cellIs" dxfId="2673" priority="2991" operator="between">
      <formula>20</formula>
      <formula>40</formula>
    </cfRule>
    <cfRule type="cellIs" dxfId="2672" priority="2992" operator="between">
      <formula>1</formula>
      <formula>19</formula>
    </cfRule>
  </conditionalFormatting>
  <conditionalFormatting sqref="EE31">
    <cfRule type="cellIs" dxfId="2671" priority="2985" operator="equal">
      <formula>0</formula>
    </cfRule>
    <cfRule type="cellIs" dxfId="2670" priority="2986" operator="greaterThan">
      <formula>40</formula>
    </cfRule>
    <cfRule type="cellIs" dxfId="2669" priority="2987" operator="between">
      <formula>20</formula>
      <formula>40</formula>
    </cfRule>
    <cfRule type="cellIs" dxfId="2668" priority="2988" operator="between">
      <formula>1</formula>
      <formula>19</formula>
    </cfRule>
  </conditionalFormatting>
  <conditionalFormatting sqref="EF32">
    <cfRule type="cellIs" dxfId="2667" priority="2981" operator="equal">
      <formula>0</formula>
    </cfRule>
    <cfRule type="cellIs" dxfId="2666" priority="2982" operator="greaterThan">
      <formula>40</formula>
    </cfRule>
    <cfRule type="cellIs" dxfId="2665" priority="2983" operator="between">
      <formula>20</formula>
      <formula>40</formula>
    </cfRule>
    <cfRule type="cellIs" dxfId="2664" priority="2984" operator="between">
      <formula>1</formula>
      <formula>19</formula>
    </cfRule>
  </conditionalFormatting>
  <conditionalFormatting sqref="ED33:EH33">
    <cfRule type="cellIs" dxfId="2663" priority="2977" operator="equal">
      <formula>0</formula>
    </cfRule>
    <cfRule type="cellIs" dxfId="2662" priority="2978" operator="greaterThan">
      <formula>40</formula>
    </cfRule>
    <cfRule type="cellIs" dxfId="2661" priority="2979" operator="between">
      <formula>20</formula>
      <formula>40</formula>
    </cfRule>
    <cfRule type="cellIs" dxfId="2660" priority="2980" operator="between">
      <formula>1</formula>
      <formula>19</formula>
    </cfRule>
  </conditionalFormatting>
  <conditionalFormatting sqref="EM34">
    <cfRule type="cellIs" dxfId="2659" priority="2973" operator="equal">
      <formula>0</formula>
    </cfRule>
    <cfRule type="cellIs" dxfId="2658" priority="2974" operator="greaterThan">
      <formula>40</formula>
    </cfRule>
    <cfRule type="cellIs" dxfId="2657" priority="2975" operator="between">
      <formula>20</formula>
      <formula>40</formula>
    </cfRule>
    <cfRule type="cellIs" dxfId="2656" priority="2976" operator="between">
      <formula>1</formula>
      <formula>19</formula>
    </cfRule>
  </conditionalFormatting>
  <conditionalFormatting sqref="EM37">
    <cfRule type="cellIs" dxfId="2655" priority="2969" operator="equal">
      <formula>0</formula>
    </cfRule>
    <cfRule type="cellIs" dxfId="2654" priority="2970" operator="greaterThan">
      <formula>40</formula>
    </cfRule>
    <cfRule type="cellIs" dxfId="2653" priority="2971" operator="between">
      <formula>20</formula>
      <formula>40</formula>
    </cfRule>
    <cfRule type="cellIs" dxfId="2652" priority="2972" operator="between">
      <formula>1</formula>
      <formula>19</formula>
    </cfRule>
  </conditionalFormatting>
  <conditionalFormatting sqref="EF34:EF38 EF42:EF47 EF50 EF52:EF57">
    <cfRule type="cellIs" dxfId="2651" priority="2965" operator="equal">
      <formula>0</formula>
    </cfRule>
    <cfRule type="cellIs" dxfId="2650" priority="2966" operator="greaterThan">
      <formula>40</formula>
    </cfRule>
    <cfRule type="cellIs" dxfId="2649" priority="2967" operator="between">
      <formula>20</formula>
      <formula>40</formula>
    </cfRule>
    <cfRule type="cellIs" dxfId="2648" priority="2968" operator="between">
      <formula>1</formula>
      <formula>19</formula>
    </cfRule>
  </conditionalFormatting>
  <conditionalFormatting sqref="DZ39:DZ40">
    <cfRule type="cellIs" dxfId="2647" priority="2961" operator="equal">
      <formula>0</formula>
    </cfRule>
    <cfRule type="cellIs" dxfId="2646" priority="2962" operator="greaterThan">
      <formula>40</formula>
    </cfRule>
    <cfRule type="cellIs" dxfId="2645" priority="2963" operator="between">
      <formula>20</formula>
      <formula>40</formula>
    </cfRule>
    <cfRule type="cellIs" dxfId="2644" priority="2964" operator="between">
      <formula>1</formula>
      <formula>19</formula>
    </cfRule>
  </conditionalFormatting>
  <conditionalFormatting sqref="DY42:DY43">
    <cfRule type="cellIs" dxfId="2643" priority="2957" operator="equal">
      <formula>0</formula>
    </cfRule>
    <cfRule type="cellIs" dxfId="2642" priority="2958" operator="greaterThan">
      <formula>40</formula>
    </cfRule>
    <cfRule type="cellIs" dxfId="2641" priority="2959" operator="between">
      <formula>20</formula>
      <formula>40</formula>
    </cfRule>
    <cfRule type="cellIs" dxfId="2640" priority="2960" operator="between">
      <formula>1</formula>
      <formula>19</formula>
    </cfRule>
  </conditionalFormatting>
  <conditionalFormatting sqref="ED39:EH40">
    <cfRule type="cellIs" dxfId="2639" priority="2953" operator="equal">
      <formula>0</formula>
    </cfRule>
    <cfRule type="cellIs" dxfId="2638" priority="2954" operator="greaterThan">
      <formula>40</formula>
    </cfRule>
    <cfRule type="cellIs" dxfId="2637" priority="2955" operator="between">
      <formula>20</formula>
      <formula>40</formula>
    </cfRule>
    <cfRule type="cellIs" dxfId="2636" priority="2956" operator="between">
      <formula>1</formula>
      <formula>19</formula>
    </cfRule>
  </conditionalFormatting>
  <conditionalFormatting sqref="EB40:EC40">
    <cfRule type="cellIs" dxfId="2635" priority="2949" operator="equal">
      <formula>0</formula>
    </cfRule>
    <cfRule type="cellIs" dxfId="2634" priority="2950" operator="greaterThan">
      <formula>40</formula>
    </cfRule>
    <cfRule type="cellIs" dxfId="2633" priority="2951" operator="between">
      <formula>20</formula>
      <formula>40</formula>
    </cfRule>
    <cfRule type="cellIs" dxfId="2632" priority="2952" operator="between">
      <formula>1</formula>
      <formula>19</formula>
    </cfRule>
  </conditionalFormatting>
  <conditionalFormatting sqref="DY47">
    <cfRule type="cellIs" dxfId="2631" priority="2945" operator="equal">
      <formula>0</formula>
    </cfRule>
    <cfRule type="cellIs" dxfId="2630" priority="2946" operator="greaterThan">
      <formula>40</formula>
    </cfRule>
    <cfRule type="cellIs" dxfId="2629" priority="2947" operator="between">
      <formula>20</formula>
      <formula>40</formula>
    </cfRule>
    <cfRule type="cellIs" dxfId="2628" priority="2948" operator="between">
      <formula>1</formula>
      <formula>19</formula>
    </cfRule>
  </conditionalFormatting>
  <conditionalFormatting sqref="EH44:EH46">
    <cfRule type="cellIs" dxfId="2627" priority="2941" operator="equal">
      <formula>0</formula>
    </cfRule>
    <cfRule type="cellIs" dxfId="2626" priority="2942" operator="greaterThan">
      <formula>40</formula>
    </cfRule>
    <cfRule type="cellIs" dxfId="2625" priority="2943" operator="between">
      <formula>20</formula>
      <formula>40</formula>
    </cfRule>
    <cfRule type="cellIs" dxfId="2624" priority="2944" operator="between">
      <formula>1</formula>
      <formula>19</formula>
    </cfRule>
  </conditionalFormatting>
  <conditionalFormatting sqref="EK38">
    <cfRule type="cellIs" dxfId="2623" priority="2937" operator="equal">
      <formula>0</formula>
    </cfRule>
    <cfRule type="cellIs" dxfId="2622" priority="2938" operator="greaterThan">
      <formula>40</formula>
    </cfRule>
    <cfRule type="cellIs" dxfId="2621" priority="2939" operator="between">
      <formula>20</formula>
      <formula>40</formula>
    </cfRule>
    <cfRule type="cellIs" dxfId="2620" priority="2940" operator="between">
      <formula>1</formula>
      <formula>19</formula>
    </cfRule>
  </conditionalFormatting>
  <conditionalFormatting sqref="EM38">
    <cfRule type="cellIs" dxfId="2619" priority="2933" operator="equal">
      <formula>0</formula>
    </cfRule>
    <cfRule type="cellIs" dxfId="2618" priority="2934" operator="greaterThan">
      <formula>40</formula>
    </cfRule>
    <cfRule type="cellIs" dxfId="2617" priority="2935" operator="between">
      <formula>20</formula>
      <formula>40</formula>
    </cfRule>
    <cfRule type="cellIs" dxfId="2616" priority="2936" operator="between">
      <formula>1</formula>
      <formula>19</formula>
    </cfRule>
  </conditionalFormatting>
  <conditionalFormatting sqref="EK44:EM47">
    <cfRule type="cellIs" dxfId="2615" priority="2929" operator="equal">
      <formula>0</formula>
    </cfRule>
    <cfRule type="cellIs" dxfId="2614" priority="2930" operator="greaterThan">
      <formula>40</formula>
    </cfRule>
    <cfRule type="cellIs" dxfId="2613" priority="2931" operator="between">
      <formula>20</formula>
      <formula>40</formula>
    </cfRule>
    <cfRule type="cellIs" dxfId="2612" priority="2932" operator="between">
      <formula>1</formula>
      <formula>19</formula>
    </cfRule>
  </conditionalFormatting>
  <conditionalFormatting sqref="EM48">
    <cfRule type="cellIs" dxfId="2611" priority="2925" operator="equal">
      <formula>0</formula>
    </cfRule>
    <cfRule type="cellIs" dxfId="2610" priority="2926" operator="greaterThan">
      <formula>40</formula>
    </cfRule>
    <cfRule type="cellIs" dxfId="2609" priority="2927" operator="between">
      <formula>20</formula>
      <formula>40</formula>
    </cfRule>
    <cfRule type="cellIs" dxfId="2608" priority="2928" operator="between">
      <formula>1</formula>
      <formula>19</formula>
    </cfRule>
  </conditionalFormatting>
  <conditionalFormatting sqref="DZ48:EA49">
    <cfRule type="cellIs" dxfId="2607" priority="2921" operator="equal">
      <formula>0</formula>
    </cfRule>
    <cfRule type="cellIs" dxfId="2606" priority="2922" operator="greaterThan">
      <formula>40</formula>
    </cfRule>
    <cfRule type="cellIs" dxfId="2605" priority="2923" operator="between">
      <formula>20</formula>
      <formula>40</formula>
    </cfRule>
    <cfRule type="cellIs" dxfId="2604" priority="2924" operator="between">
      <formula>1</formula>
      <formula>19</formula>
    </cfRule>
  </conditionalFormatting>
  <conditionalFormatting sqref="EE48:EH49">
    <cfRule type="cellIs" dxfId="2603" priority="2917" operator="equal">
      <formula>0</formula>
    </cfRule>
    <cfRule type="cellIs" dxfId="2602" priority="2918" operator="greaterThan">
      <formula>40</formula>
    </cfRule>
    <cfRule type="cellIs" dxfId="2601" priority="2919" operator="between">
      <formula>20</formula>
      <formula>40</formula>
    </cfRule>
    <cfRule type="cellIs" dxfId="2600" priority="2920" operator="between">
      <formula>1</formula>
      <formula>19</formula>
    </cfRule>
  </conditionalFormatting>
  <conditionalFormatting sqref="DZ50:DZ51">
    <cfRule type="cellIs" dxfId="2599" priority="2913" operator="equal">
      <formula>0</formula>
    </cfRule>
    <cfRule type="cellIs" dxfId="2598" priority="2914" operator="greaterThan">
      <formula>40</formula>
    </cfRule>
    <cfRule type="cellIs" dxfId="2597" priority="2915" operator="between">
      <formula>20</formula>
      <formula>40</formula>
    </cfRule>
    <cfRule type="cellIs" dxfId="2596" priority="2916" operator="between">
      <formula>1</formula>
      <formula>19</formula>
    </cfRule>
  </conditionalFormatting>
  <conditionalFormatting sqref="DY51">
    <cfRule type="cellIs" dxfId="2595" priority="2909" operator="equal">
      <formula>0</formula>
    </cfRule>
    <cfRule type="cellIs" dxfId="2594" priority="2910" operator="greaterThan">
      <formula>40</formula>
    </cfRule>
    <cfRule type="cellIs" dxfId="2593" priority="2911" operator="between">
      <formula>20</formula>
      <formula>40</formula>
    </cfRule>
    <cfRule type="cellIs" dxfId="2592" priority="2912" operator="between">
      <formula>1</formula>
      <formula>19</formula>
    </cfRule>
  </conditionalFormatting>
  <conditionalFormatting sqref="EB50:EC51">
    <cfRule type="cellIs" dxfId="2591" priority="2905" operator="equal">
      <formula>0</formula>
    </cfRule>
    <cfRule type="cellIs" dxfId="2590" priority="2906" operator="greaterThan">
      <formula>40</formula>
    </cfRule>
    <cfRule type="cellIs" dxfId="2589" priority="2907" operator="between">
      <formula>20</formula>
      <formula>40</formula>
    </cfRule>
    <cfRule type="cellIs" dxfId="2588" priority="2908" operator="between">
      <formula>1</formula>
      <formula>19</formula>
    </cfRule>
  </conditionalFormatting>
  <conditionalFormatting sqref="EE50">
    <cfRule type="cellIs" dxfId="2587" priority="2901" operator="equal">
      <formula>0</formula>
    </cfRule>
    <cfRule type="cellIs" dxfId="2586" priority="2902" operator="greaterThan">
      <formula>40</formula>
    </cfRule>
    <cfRule type="cellIs" dxfId="2585" priority="2903" operator="between">
      <formula>20</formula>
      <formula>40</formula>
    </cfRule>
    <cfRule type="cellIs" dxfId="2584" priority="2904" operator="between">
      <formula>1</formula>
      <formula>19</formula>
    </cfRule>
  </conditionalFormatting>
  <conditionalFormatting sqref="ED51:EH51">
    <cfRule type="cellIs" dxfId="2583" priority="2897" operator="equal">
      <formula>0</formula>
    </cfRule>
    <cfRule type="cellIs" dxfId="2582" priority="2898" operator="greaterThan">
      <formula>40</formula>
    </cfRule>
    <cfRule type="cellIs" dxfId="2581" priority="2899" operator="between">
      <formula>20</formula>
      <formula>40</formula>
    </cfRule>
    <cfRule type="cellIs" dxfId="2580" priority="2900" operator="between">
      <formula>1</formula>
      <formula>19</formula>
    </cfRule>
  </conditionalFormatting>
  <conditionalFormatting sqref="EG52:EH52">
    <cfRule type="cellIs" dxfId="2579" priority="2893" operator="equal">
      <formula>0</formula>
    </cfRule>
    <cfRule type="cellIs" dxfId="2578" priority="2894" operator="greaterThan">
      <formula>40</formula>
    </cfRule>
    <cfRule type="cellIs" dxfId="2577" priority="2895" operator="between">
      <formula>20</formula>
      <formula>40</formula>
    </cfRule>
    <cfRule type="cellIs" dxfId="2576" priority="2896" operator="between">
      <formula>1</formula>
      <formula>19</formula>
    </cfRule>
  </conditionalFormatting>
  <conditionalFormatting sqref="EB52">
    <cfRule type="cellIs" dxfId="2575" priority="2889" operator="equal">
      <formula>0</formula>
    </cfRule>
    <cfRule type="cellIs" dxfId="2574" priority="2890" operator="greaterThan">
      <formula>40</formula>
    </cfRule>
    <cfRule type="cellIs" dxfId="2573" priority="2891" operator="between">
      <formula>20</formula>
      <formula>40</formula>
    </cfRule>
    <cfRule type="cellIs" dxfId="2572" priority="2892" operator="between">
      <formula>1</formula>
      <formula>19</formula>
    </cfRule>
  </conditionalFormatting>
  <conditionalFormatting sqref="ED52">
    <cfRule type="cellIs" dxfId="2571" priority="2885" operator="equal">
      <formula>0</formula>
    </cfRule>
    <cfRule type="cellIs" dxfId="2570" priority="2886" operator="greaterThan">
      <formula>40</formula>
    </cfRule>
    <cfRule type="cellIs" dxfId="2569" priority="2887" operator="between">
      <formula>20</formula>
      <formula>40</formula>
    </cfRule>
    <cfRule type="cellIs" dxfId="2568" priority="2888" operator="between">
      <formula>1</formula>
      <formula>19</formula>
    </cfRule>
  </conditionalFormatting>
  <conditionalFormatting sqref="EK50:EM50">
    <cfRule type="cellIs" dxfId="2567" priority="2881" operator="equal">
      <formula>0</formula>
    </cfRule>
    <cfRule type="cellIs" dxfId="2566" priority="2882" operator="greaterThan">
      <formula>40</formula>
    </cfRule>
    <cfRule type="cellIs" dxfId="2565" priority="2883" operator="between">
      <formula>20</formula>
      <formula>40</formula>
    </cfRule>
    <cfRule type="cellIs" dxfId="2564" priority="2884" operator="between">
      <formula>1</formula>
      <formula>19</formula>
    </cfRule>
  </conditionalFormatting>
  <conditionalFormatting sqref="EL51:EM53 EL56:EM56">
    <cfRule type="cellIs" dxfId="2563" priority="2877" operator="equal">
      <formula>0</formula>
    </cfRule>
    <cfRule type="cellIs" dxfId="2562" priority="2878" operator="greaterThan">
      <formula>40</formula>
    </cfRule>
    <cfRule type="cellIs" dxfId="2561" priority="2879" operator="between">
      <formula>20</formula>
      <formula>40</formula>
    </cfRule>
    <cfRule type="cellIs" dxfId="2560" priority="2880" operator="between">
      <formula>1</formula>
      <formula>19</formula>
    </cfRule>
  </conditionalFormatting>
  <conditionalFormatting sqref="EI54:EO55">
    <cfRule type="cellIs" dxfId="2559" priority="2873" operator="equal">
      <formula>0</formula>
    </cfRule>
    <cfRule type="cellIs" dxfId="2558" priority="2874" operator="greaterThan">
      <formula>40</formula>
    </cfRule>
    <cfRule type="cellIs" dxfId="2557" priority="2875" operator="between">
      <formula>20</formula>
      <formula>40</formula>
    </cfRule>
    <cfRule type="cellIs" dxfId="2556" priority="2876" operator="between">
      <formula>1</formula>
      <formula>19</formula>
    </cfRule>
  </conditionalFormatting>
  <conditionalFormatting sqref="DZ54">
    <cfRule type="cellIs" dxfId="2555" priority="2869" operator="equal">
      <formula>0</formula>
    </cfRule>
    <cfRule type="cellIs" dxfId="2554" priority="2870" operator="greaterThan">
      <formula>40</formula>
    </cfRule>
    <cfRule type="cellIs" dxfId="2553" priority="2871" operator="between">
      <formula>20</formula>
      <formula>40</formula>
    </cfRule>
    <cfRule type="cellIs" dxfId="2552" priority="2872" operator="between">
      <formula>1</formula>
      <formula>19</formula>
    </cfRule>
  </conditionalFormatting>
  <conditionalFormatting sqref="EB53:EB54">
    <cfRule type="cellIs" dxfId="2551" priority="2865" operator="equal">
      <formula>0</formula>
    </cfRule>
    <cfRule type="cellIs" dxfId="2550" priority="2866" operator="greaterThan">
      <formula>40</formula>
    </cfRule>
    <cfRule type="cellIs" dxfId="2549" priority="2867" operator="between">
      <formula>20</formula>
      <formula>40</formula>
    </cfRule>
    <cfRule type="cellIs" dxfId="2548" priority="2868" operator="between">
      <formula>1</formula>
      <formula>19</formula>
    </cfRule>
  </conditionalFormatting>
  <conditionalFormatting sqref="EC54">
    <cfRule type="cellIs" dxfId="2547" priority="2861" operator="equal">
      <formula>0</formula>
    </cfRule>
    <cfRule type="cellIs" dxfId="2546" priority="2862" operator="greaterThan">
      <formula>40</formula>
    </cfRule>
    <cfRule type="cellIs" dxfId="2545" priority="2863" operator="between">
      <formula>20</formula>
      <formula>40</formula>
    </cfRule>
    <cfRule type="cellIs" dxfId="2544" priority="2864" operator="between">
      <formula>1</formula>
      <formula>19</formula>
    </cfRule>
  </conditionalFormatting>
  <conditionalFormatting sqref="EE54">
    <cfRule type="cellIs" dxfId="2543" priority="2857" operator="equal">
      <formula>0</formula>
    </cfRule>
    <cfRule type="cellIs" dxfId="2542" priority="2858" operator="greaterThan">
      <formula>40</formula>
    </cfRule>
    <cfRule type="cellIs" dxfId="2541" priority="2859" operator="between">
      <formula>20</formula>
      <formula>40</formula>
    </cfRule>
    <cfRule type="cellIs" dxfId="2540" priority="2860" operator="between">
      <formula>1</formula>
      <formula>19</formula>
    </cfRule>
  </conditionalFormatting>
  <conditionalFormatting sqref="DZ56">
    <cfRule type="cellIs" dxfId="2539" priority="2853" operator="equal">
      <formula>0</formula>
    </cfRule>
    <cfRule type="cellIs" dxfId="2538" priority="2854" operator="greaterThan">
      <formula>40</formula>
    </cfRule>
    <cfRule type="cellIs" dxfId="2537" priority="2855" operator="between">
      <formula>20</formula>
      <formula>40</formula>
    </cfRule>
    <cfRule type="cellIs" dxfId="2536" priority="2856" operator="between">
      <formula>1</formula>
      <formula>19</formula>
    </cfRule>
  </conditionalFormatting>
  <conditionalFormatting sqref="DY57">
    <cfRule type="cellIs" dxfId="2535" priority="2849" operator="equal">
      <formula>0</formula>
    </cfRule>
    <cfRule type="cellIs" dxfId="2534" priority="2850" operator="greaterThan">
      <formula>40</formula>
    </cfRule>
    <cfRule type="cellIs" dxfId="2533" priority="2851" operator="between">
      <formula>20</formula>
      <formula>40</formula>
    </cfRule>
    <cfRule type="cellIs" dxfId="2532" priority="2852" operator="between">
      <formula>1</formula>
      <formula>19</formula>
    </cfRule>
  </conditionalFormatting>
  <conditionalFormatting sqref="EB56:EC56">
    <cfRule type="cellIs" dxfId="2531" priority="2845" operator="equal">
      <formula>0</formula>
    </cfRule>
    <cfRule type="cellIs" dxfId="2530" priority="2846" operator="greaterThan">
      <formula>40</formula>
    </cfRule>
    <cfRule type="cellIs" dxfId="2529" priority="2847" operator="between">
      <formula>20</formula>
      <formula>40</formula>
    </cfRule>
    <cfRule type="cellIs" dxfId="2528" priority="2848" operator="between">
      <formula>1</formula>
      <formula>19</formula>
    </cfRule>
  </conditionalFormatting>
  <conditionalFormatting sqref="EE56">
    <cfRule type="cellIs" dxfId="2527" priority="2841" operator="equal">
      <formula>0</formula>
    </cfRule>
    <cfRule type="cellIs" dxfId="2526" priority="2842" operator="greaterThan">
      <formula>40</formula>
    </cfRule>
    <cfRule type="cellIs" dxfId="2525" priority="2843" operator="between">
      <formula>20</formula>
      <formula>40</formula>
    </cfRule>
    <cfRule type="cellIs" dxfId="2524" priority="2844" operator="between">
      <formula>1</formula>
      <formula>19</formula>
    </cfRule>
  </conditionalFormatting>
  <conditionalFormatting sqref="EH56">
    <cfRule type="cellIs" dxfId="2523" priority="2837" operator="equal">
      <formula>0</formula>
    </cfRule>
    <cfRule type="cellIs" dxfId="2522" priority="2838" operator="greaterThan">
      <formula>40</formula>
    </cfRule>
    <cfRule type="cellIs" dxfId="2521" priority="2839" operator="between">
      <formula>20</formula>
      <formula>40</formula>
    </cfRule>
    <cfRule type="cellIs" dxfId="2520" priority="2840" operator="between">
      <formula>1</formula>
      <formula>19</formula>
    </cfRule>
  </conditionalFormatting>
  <conditionalFormatting sqref="DZ58:EH58">
    <cfRule type="cellIs" dxfId="2519" priority="2833" operator="equal">
      <formula>0</formula>
    </cfRule>
    <cfRule type="cellIs" dxfId="2518" priority="2834" operator="greaterThan">
      <formula>40</formula>
    </cfRule>
    <cfRule type="cellIs" dxfId="2517" priority="2835" operator="between">
      <formula>20</formula>
      <formula>40</formula>
    </cfRule>
    <cfRule type="cellIs" dxfId="2516" priority="2836" operator="between">
      <formula>1</formula>
      <formula>19</formula>
    </cfRule>
  </conditionalFormatting>
  <conditionalFormatting sqref="DZ80">
    <cfRule type="cellIs" dxfId="2515" priority="2829" operator="equal">
      <formula>0</formula>
    </cfRule>
    <cfRule type="cellIs" dxfId="2514" priority="2830" operator="greaterThan">
      <formula>40</formula>
    </cfRule>
    <cfRule type="cellIs" dxfId="2513" priority="2831" operator="between">
      <formula>20</formula>
      <formula>40</formula>
    </cfRule>
    <cfRule type="cellIs" dxfId="2512" priority="2832" operator="between">
      <formula>1</formula>
      <formula>19</formula>
    </cfRule>
  </conditionalFormatting>
  <conditionalFormatting sqref="ED80:EH80">
    <cfRule type="cellIs" dxfId="2511" priority="2825" operator="equal">
      <formula>0</formula>
    </cfRule>
    <cfRule type="cellIs" dxfId="2510" priority="2826" operator="greaterThan">
      <formula>40</formula>
    </cfRule>
    <cfRule type="cellIs" dxfId="2509" priority="2827" operator="between">
      <formula>20</formula>
      <formula>40</formula>
    </cfRule>
    <cfRule type="cellIs" dxfId="2508" priority="2828" operator="between">
      <formula>1</formula>
      <formula>19</formula>
    </cfRule>
  </conditionalFormatting>
  <conditionalFormatting sqref="EK58:EM58 EK80:EM80">
    <cfRule type="cellIs" dxfId="2507" priority="2821" operator="equal">
      <formula>0</formula>
    </cfRule>
    <cfRule type="cellIs" dxfId="2506" priority="2822" operator="greaterThan">
      <formula>40</formula>
    </cfRule>
    <cfRule type="cellIs" dxfId="2505" priority="2823" operator="between">
      <formula>20</formula>
      <formula>40</formula>
    </cfRule>
    <cfRule type="cellIs" dxfId="2504" priority="2824" operator="between">
      <formula>1</formula>
      <formula>19</formula>
    </cfRule>
  </conditionalFormatting>
  <conditionalFormatting sqref="ES33:ES37">
    <cfRule type="cellIs" dxfId="2503" priority="2817" operator="equal">
      <formula>0</formula>
    </cfRule>
    <cfRule type="cellIs" dxfId="2502" priority="2818" operator="greaterThan">
      <formula>40</formula>
    </cfRule>
    <cfRule type="cellIs" dxfId="2501" priority="2819" operator="between">
      <formula>20</formula>
      <formula>40</formula>
    </cfRule>
    <cfRule type="cellIs" dxfId="2500" priority="2820" operator="between">
      <formula>1</formula>
      <formula>19</formula>
    </cfRule>
  </conditionalFormatting>
  <conditionalFormatting sqref="EU36:EX36">
    <cfRule type="cellIs" dxfId="2499" priority="2813" operator="equal">
      <formula>0</formula>
    </cfRule>
    <cfRule type="cellIs" dxfId="2498" priority="2814" operator="greaterThan">
      <formula>40</formula>
    </cfRule>
    <cfRule type="cellIs" dxfId="2497" priority="2815" operator="between">
      <formula>20</formula>
      <formula>40</formula>
    </cfRule>
    <cfRule type="cellIs" dxfId="2496" priority="2816" operator="between">
      <formula>1</formula>
      <formula>19</formula>
    </cfRule>
  </conditionalFormatting>
  <conditionalFormatting sqref="EY37">
    <cfRule type="cellIs" dxfId="2495" priority="2809" operator="equal">
      <formula>0</formula>
    </cfRule>
    <cfRule type="cellIs" dxfId="2494" priority="2810" operator="greaterThan">
      <formula>40</formula>
    </cfRule>
    <cfRule type="cellIs" dxfId="2493" priority="2811" operator="between">
      <formula>20</formula>
      <formula>40</formula>
    </cfRule>
    <cfRule type="cellIs" dxfId="2492" priority="2812" operator="between">
      <formula>1</formula>
      <formula>19</formula>
    </cfRule>
  </conditionalFormatting>
  <conditionalFormatting sqref="FA37:FB37">
    <cfRule type="cellIs" dxfId="2491" priority="2805" operator="equal">
      <formula>0</formula>
    </cfRule>
    <cfRule type="cellIs" dxfId="2490" priority="2806" operator="greaterThan">
      <formula>40</formula>
    </cfRule>
    <cfRule type="cellIs" dxfId="2489" priority="2807" operator="between">
      <formula>20</formula>
      <formula>40</formula>
    </cfRule>
    <cfRule type="cellIs" dxfId="2488" priority="2808" operator="between">
      <formula>1</formula>
      <formula>19</formula>
    </cfRule>
  </conditionalFormatting>
  <conditionalFormatting sqref="EU39:EX39">
    <cfRule type="cellIs" dxfId="2487" priority="2801" operator="equal">
      <formula>0</formula>
    </cfRule>
    <cfRule type="cellIs" dxfId="2486" priority="2802" operator="greaterThan">
      <formula>40</formula>
    </cfRule>
    <cfRule type="cellIs" dxfId="2485" priority="2803" operator="between">
      <formula>20</formula>
      <formula>40</formula>
    </cfRule>
    <cfRule type="cellIs" dxfId="2484" priority="2804" operator="between">
      <formula>1</formula>
      <formula>19</formula>
    </cfRule>
  </conditionalFormatting>
  <conditionalFormatting sqref="ES44:ET48">
    <cfRule type="cellIs" dxfId="2483" priority="2797" operator="equal">
      <formula>0</formula>
    </cfRule>
    <cfRule type="cellIs" dxfId="2482" priority="2798" operator="greaterThan">
      <formula>40</formula>
    </cfRule>
    <cfRule type="cellIs" dxfId="2481" priority="2799" operator="between">
      <formula>20</formula>
      <formula>40</formula>
    </cfRule>
    <cfRule type="cellIs" dxfId="2480" priority="2800" operator="between">
      <formula>1</formula>
      <formula>19</formula>
    </cfRule>
  </conditionalFormatting>
  <conditionalFormatting sqref="ES50:ET50">
    <cfRule type="cellIs" dxfId="2479" priority="2793" operator="equal">
      <formula>0</formula>
    </cfRule>
    <cfRule type="cellIs" dxfId="2478" priority="2794" operator="greaterThan">
      <formula>40</formula>
    </cfRule>
    <cfRule type="cellIs" dxfId="2477" priority="2795" operator="between">
      <formula>20</formula>
      <formula>40</formula>
    </cfRule>
    <cfRule type="cellIs" dxfId="2476" priority="2796" operator="between">
      <formula>1</formula>
      <formula>19</formula>
    </cfRule>
  </conditionalFormatting>
  <conditionalFormatting sqref="EY50">
    <cfRule type="cellIs" dxfId="2475" priority="2789" operator="equal">
      <formula>0</formula>
    </cfRule>
    <cfRule type="cellIs" dxfId="2474" priority="2790" operator="greaterThan">
      <formula>40</formula>
    </cfRule>
    <cfRule type="cellIs" dxfId="2473" priority="2791" operator="between">
      <formula>20</formula>
      <formula>40</formula>
    </cfRule>
    <cfRule type="cellIs" dxfId="2472" priority="2792" operator="between">
      <formula>1</formula>
      <formula>19</formula>
    </cfRule>
  </conditionalFormatting>
  <conditionalFormatting sqref="FA50:FB50">
    <cfRule type="cellIs" dxfId="2471" priority="2785" operator="equal">
      <formula>0</formula>
    </cfRule>
    <cfRule type="cellIs" dxfId="2470" priority="2786" operator="greaterThan">
      <formula>40</formula>
    </cfRule>
    <cfRule type="cellIs" dxfId="2469" priority="2787" operator="between">
      <formula>20</formula>
      <formula>40</formula>
    </cfRule>
    <cfRule type="cellIs" dxfId="2468" priority="2788" operator="between">
      <formula>1</formula>
      <formula>19</formula>
    </cfRule>
  </conditionalFormatting>
  <conditionalFormatting sqref="ES51">
    <cfRule type="cellIs" dxfId="2467" priority="2781" operator="equal">
      <formula>0</formula>
    </cfRule>
    <cfRule type="cellIs" dxfId="2466" priority="2782" operator="greaterThan">
      <formula>40</formula>
    </cfRule>
    <cfRule type="cellIs" dxfId="2465" priority="2783" operator="between">
      <formula>20</formula>
      <formula>40</formula>
    </cfRule>
    <cfRule type="cellIs" dxfId="2464" priority="2784" operator="between">
      <formula>1</formula>
      <formula>19</formula>
    </cfRule>
  </conditionalFormatting>
  <conditionalFormatting sqref="ES52:ES53">
    <cfRule type="cellIs" dxfId="2463" priority="2777" operator="equal">
      <formula>0</formula>
    </cfRule>
    <cfRule type="cellIs" dxfId="2462" priority="2778" operator="greaterThan">
      <formula>40</formula>
    </cfRule>
    <cfRule type="cellIs" dxfId="2461" priority="2779" operator="between">
      <formula>20</formula>
      <formula>40</formula>
    </cfRule>
    <cfRule type="cellIs" dxfId="2460" priority="2780" operator="between">
      <formula>1</formula>
      <formula>19</formula>
    </cfRule>
  </conditionalFormatting>
  <conditionalFormatting sqref="EP54:FB55">
    <cfRule type="cellIs" dxfId="2459" priority="2773" operator="equal">
      <formula>0</formula>
    </cfRule>
    <cfRule type="cellIs" dxfId="2458" priority="2774" operator="greaterThan">
      <formula>40</formula>
    </cfRule>
    <cfRule type="cellIs" dxfId="2457" priority="2775" operator="between">
      <formula>20</formula>
      <formula>40</formula>
    </cfRule>
    <cfRule type="cellIs" dxfId="2456" priority="2776" operator="between">
      <formula>1</formula>
      <formula>19</formula>
    </cfRule>
  </conditionalFormatting>
  <conditionalFormatting sqref="ES56">
    <cfRule type="cellIs" dxfId="2455" priority="2769" operator="equal">
      <formula>0</formula>
    </cfRule>
    <cfRule type="cellIs" dxfId="2454" priority="2770" operator="greaterThan">
      <formula>40</formula>
    </cfRule>
    <cfRule type="cellIs" dxfId="2453" priority="2771" operator="between">
      <formula>20</formula>
      <formula>40</formula>
    </cfRule>
    <cfRule type="cellIs" dxfId="2452" priority="2772" operator="between">
      <formula>1</formula>
      <formula>19</formula>
    </cfRule>
  </conditionalFormatting>
  <conditionalFormatting sqref="ES58 ES80">
    <cfRule type="cellIs" dxfId="2451" priority="2765" operator="equal">
      <formula>0</formula>
    </cfRule>
    <cfRule type="cellIs" dxfId="2450" priority="2766" operator="greaterThan">
      <formula>40</formula>
    </cfRule>
    <cfRule type="cellIs" dxfId="2449" priority="2767" operator="between">
      <formula>20</formula>
      <formula>40</formula>
    </cfRule>
    <cfRule type="cellIs" dxfId="2448" priority="2768" operator="between">
      <formula>1</formula>
      <formula>19</formula>
    </cfRule>
  </conditionalFormatting>
  <conditionalFormatting sqref="EY80:FB80">
    <cfRule type="cellIs" dxfId="2447" priority="2761" operator="equal">
      <formula>0</formula>
    </cfRule>
    <cfRule type="cellIs" dxfId="2446" priority="2762" operator="greaterThan">
      <formula>40</formula>
    </cfRule>
    <cfRule type="cellIs" dxfId="2445" priority="2763" operator="between">
      <formula>20</formula>
      <formula>40</formula>
    </cfRule>
    <cfRule type="cellIs" dxfId="2444" priority="2764" operator="between">
      <formula>1</formula>
      <formula>19</formula>
    </cfRule>
  </conditionalFormatting>
  <conditionalFormatting sqref="DU21:DX22">
    <cfRule type="cellIs" dxfId="2443" priority="2757" operator="equal">
      <formula>0</formula>
    </cfRule>
    <cfRule type="cellIs" dxfId="2442" priority="2758" operator="greaterThan">
      <formula>40</formula>
    </cfRule>
    <cfRule type="cellIs" dxfId="2441" priority="2759" operator="between">
      <formula>20</formula>
      <formula>40</formula>
    </cfRule>
    <cfRule type="cellIs" dxfId="2440" priority="2760" operator="between">
      <formula>1</formula>
      <formula>19</formula>
    </cfRule>
  </conditionalFormatting>
  <conditionalFormatting sqref="CL26:CL27">
    <cfRule type="cellIs" dxfId="2439" priority="2753" operator="equal">
      <formula>0</formula>
    </cfRule>
    <cfRule type="cellIs" dxfId="2438" priority="2754" operator="greaterThan">
      <formula>40</formula>
    </cfRule>
    <cfRule type="cellIs" dxfId="2437" priority="2755" operator="between">
      <formula>20</formula>
      <formula>40</formula>
    </cfRule>
    <cfRule type="cellIs" dxfId="2436" priority="2756" operator="between">
      <formula>1</formula>
      <formula>19</formula>
    </cfRule>
  </conditionalFormatting>
  <conditionalFormatting sqref="CL29">
    <cfRule type="cellIs" dxfId="2435" priority="2749" operator="equal">
      <formula>0</formula>
    </cfRule>
    <cfRule type="cellIs" dxfId="2434" priority="2750" operator="greaterThan">
      <formula>40</formula>
    </cfRule>
    <cfRule type="cellIs" dxfId="2433" priority="2751" operator="between">
      <formula>20</formula>
      <formula>40</formula>
    </cfRule>
    <cfRule type="cellIs" dxfId="2432" priority="2752" operator="between">
      <formula>1</formula>
      <formula>19</formula>
    </cfRule>
  </conditionalFormatting>
  <conditionalFormatting sqref="CL33">
    <cfRule type="cellIs" dxfId="2431" priority="2745" operator="equal">
      <formula>0</formula>
    </cfRule>
    <cfRule type="cellIs" dxfId="2430" priority="2746" operator="greaterThan">
      <formula>40</formula>
    </cfRule>
    <cfRule type="cellIs" dxfId="2429" priority="2747" operator="between">
      <formula>20</formula>
      <formula>40</formula>
    </cfRule>
    <cfRule type="cellIs" dxfId="2428" priority="2748" operator="between">
      <formula>1</formula>
      <formula>19</formula>
    </cfRule>
  </conditionalFormatting>
  <conditionalFormatting sqref="CL39">
    <cfRule type="cellIs" dxfId="2427" priority="2741" operator="equal">
      <formula>0</formula>
    </cfRule>
    <cfRule type="cellIs" dxfId="2426" priority="2742" operator="greaterThan">
      <formula>40</formula>
    </cfRule>
    <cfRule type="cellIs" dxfId="2425" priority="2743" operator="between">
      <formula>20</formula>
      <formula>40</formula>
    </cfRule>
    <cfRule type="cellIs" dxfId="2424" priority="2744" operator="between">
      <formula>1</formula>
      <formula>19</formula>
    </cfRule>
  </conditionalFormatting>
  <conditionalFormatting sqref="CL48:CL56">
    <cfRule type="cellIs" dxfId="2423" priority="2737" operator="equal">
      <formula>0</formula>
    </cfRule>
    <cfRule type="cellIs" dxfId="2422" priority="2738" operator="greaterThan">
      <formula>40</formula>
    </cfRule>
    <cfRule type="cellIs" dxfId="2421" priority="2739" operator="between">
      <formula>20</formula>
      <formula>40</formula>
    </cfRule>
    <cfRule type="cellIs" dxfId="2420" priority="2740" operator="between">
      <formula>1</formula>
      <formula>19</formula>
    </cfRule>
  </conditionalFormatting>
  <conditionalFormatting sqref="BS80">
    <cfRule type="cellIs" dxfId="2419" priority="2733" operator="equal">
      <formula>0</formula>
    </cfRule>
    <cfRule type="cellIs" dxfId="2418" priority="2734" operator="greaterThan">
      <formula>40</formula>
    </cfRule>
    <cfRule type="cellIs" dxfId="2417" priority="2735" operator="between">
      <formula>20</formula>
      <formula>40</formula>
    </cfRule>
    <cfRule type="cellIs" dxfId="2416" priority="2736" operator="between">
      <formula>1</formula>
      <formula>19</formula>
    </cfRule>
  </conditionalFormatting>
  <conditionalFormatting sqref="CL59">
    <cfRule type="cellIs" dxfId="2415" priority="2645" operator="equal">
      <formula>0</formula>
    </cfRule>
    <cfRule type="cellIs" dxfId="2414" priority="2646" operator="greaterThan">
      <formula>40</formula>
    </cfRule>
    <cfRule type="cellIs" dxfId="2413" priority="2647" operator="between">
      <formula>20</formula>
      <formula>40</formula>
    </cfRule>
    <cfRule type="cellIs" dxfId="2412" priority="2648" operator="between">
      <formula>1</formula>
      <formula>19</formula>
    </cfRule>
  </conditionalFormatting>
  <conditionalFormatting sqref="BY59:CD59 CG59:CK59 CZ59:DB59 DL59 DE59 EA59:EC59 ET59:EX59 BI59:BR59 BT59:BU59 EN59:ER59 DU59:DX59 BG59 S59:BE59 K59:Q59">
    <cfRule type="cellIs" dxfId="2411" priority="2725" operator="equal">
      <formula>0</formula>
    </cfRule>
    <cfRule type="cellIs" dxfId="2410" priority="2726" operator="greaterThan">
      <formula>40</formula>
    </cfRule>
    <cfRule type="cellIs" dxfId="2409" priority="2727" operator="between">
      <formula>20</formula>
      <formula>40</formula>
    </cfRule>
    <cfRule type="cellIs" dxfId="2408" priority="2728" operator="between">
      <formula>1</formula>
      <formula>19</formula>
    </cfRule>
  </conditionalFormatting>
  <conditionalFormatting sqref="R59">
    <cfRule type="cellIs" dxfId="2407" priority="2721" operator="equal">
      <formula>0</formula>
    </cfRule>
    <cfRule type="cellIs" dxfId="2406" priority="2722" operator="greaterThan">
      <formula>40</formula>
    </cfRule>
    <cfRule type="cellIs" dxfId="2405" priority="2723" operator="between">
      <formula>20</formula>
      <formula>40</formula>
    </cfRule>
    <cfRule type="cellIs" dxfId="2404" priority="2724" operator="between">
      <formula>1</formula>
      <formula>19</formula>
    </cfRule>
  </conditionalFormatting>
  <conditionalFormatting sqref="BF59">
    <cfRule type="cellIs" dxfId="2403" priority="2717" operator="equal">
      <formula>0</formula>
    </cfRule>
    <cfRule type="cellIs" dxfId="2402" priority="2718" operator="greaterThan">
      <formula>40</formula>
    </cfRule>
    <cfRule type="cellIs" dxfId="2401" priority="2719" operator="between">
      <formula>20</formula>
      <formula>40</formula>
    </cfRule>
    <cfRule type="cellIs" dxfId="2400" priority="2720" operator="between">
      <formula>1</formula>
      <formula>19</formula>
    </cfRule>
  </conditionalFormatting>
  <conditionalFormatting sqref="BX59">
    <cfRule type="cellIs" dxfId="2399" priority="2709" operator="equal">
      <formula>0</formula>
    </cfRule>
    <cfRule type="cellIs" dxfId="2398" priority="2710" operator="greaterThan">
      <formula>40</formula>
    </cfRule>
    <cfRule type="cellIs" dxfId="2397" priority="2711" operator="between">
      <formula>20</formula>
      <formula>40</formula>
    </cfRule>
    <cfRule type="cellIs" dxfId="2396" priority="2712" operator="between">
      <formula>1</formula>
      <formula>19</formula>
    </cfRule>
  </conditionalFormatting>
  <conditionalFormatting sqref="BV59">
    <cfRule type="cellIs" dxfId="2395" priority="2705" operator="equal">
      <formula>0</formula>
    </cfRule>
    <cfRule type="cellIs" dxfId="2394" priority="2706" operator="greaterThan">
      <formula>40</formula>
    </cfRule>
    <cfRule type="cellIs" dxfId="2393" priority="2707" operator="between">
      <formula>20</formula>
      <formula>40</formula>
    </cfRule>
    <cfRule type="cellIs" dxfId="2392" priority="2708" operator="between">
      <formula>1</formula>
      <formula>19</formula>
    </cfRule>
  </conditionalFormatting>
  <conditionalFormatting sqref="BW59">
    <cfRule type="cellIs" dxfId="2391" priority="2701" operator="equal">
      <formula>0</formula>
    </cfRule>
    <cfRule type="cellIs" dxfId="2390" priority="2702" operator="greaterThan">
      <formula>40</formula>
    </cfRule>
    <cfRule type="cellIs" dxfId="2389" priority="2703" operator="between">
      <formula>20</formula>
      <formula>40</formula>
    </cfRule>
    <cfRule type="cellIs" dxfId="2388" priority="2704" operator="between">
      <formula>1</formula>
      <formula>19</formula>
    </cfRule>
  </conditionalFormatting>
  <conditionalFormatting sqref="CF59">
    <cfRule type="cellIs" dxfId="2387" priority="2697" operator="equal">
      <formula>0</formula>
    </cfRule>
    <cfRule type="cellIs" dxfId="2386" priority="2698" operator="greaterThan">
      <formula>40</formula>
    </cfRule>
    <cfRule type="cellIs" dxfId="2385" priority="2699" operator="between">
      <formula>20</formula>
      <formula>40</formula>
    </cfRule>
    <cfRule type="cellIs" dxfId="2384" priority="2700" operator="between">
      <formula>1</formula>
      <formula>19</formula>
    </cfRule>
  </conditionalFormatting>
  <conditionalFormatting sqref="CE59">
    <cfRule type="cellIs" dxfId="2383" priority="2693" operator="equal">
      <formula>0</formula>
    </cfRule>
    <cfRule type="cellIs" dxfId="2382" priority="2694" operator="greaterThan">
      <formula>40</formula>
    </cfRule>
    <cfRule type="cellIs" dxfId="2381" priority="2695" operator="between">
      <formula>20</formula>
      <formula>40</formula>
    </cfRule>
    <cfRule type="cellIs" dxfId="2380" priority="2696" operator="between">
      <formula>1</formula>
      <formula>19</formula>
    </cfRule>
  </conditionalFormatting>
  <conditionalFormatting sqref="DY59">
    <cfRule type="cellIs" dxfId="2379" priority="2689" operator="equal">
      <formula>0</formula>
    </cfRule>
    <cfRule type="cellIs" dxfId="2378" priority="2690" operator="greaterThan">
      <formula>40</formula>
    </cfRule>
    <cfRule type="cellIs" dxfId="2377" priority="2691" operator="between">
      <formula>20</formula>
      <formula>40</formula>
    </cfRule>
    <cfRule type="cellIs" dxfId="2376" priority="2692" operator="between">
      <formula>1</formula>
      <formula>19</formula>
    </cfRule>
  </conditionalFormatting>
  <conditionalFormatting sqref="BY80">
    <cfRule type="cellIs" dxfId="2375" priority="2641" operator="equal">
      <formula>0</formula>
    </cfRule>
    <cfRule type="cellIs" dxfId="2374" priority="2642" operator="greaterThan">
      <formula>40</formula>
    </cfRule>
    <cfRule type="cellIs" dxfId="2373" priority="2643" operator="between">
      <formula>20</formula>
      <formula>40</formula>
    </cfRule>
    <cfRule type="cellIs" dxfId="2372" priority="2644" operator="between">
      <formula>1</formula>
      <formula>19</formula>
    </cfRule>
  </conditionalFormatting>
  <conditionalFormatting sqref="CM59:CY59">
    <cfRule type="cellIs" dxfId="2371" priority="2685" operator="equal">
      <formula>0</formula>
    </cfRule>
    <cfRule type="cellIs" dxfId="2370" priority="2686" operator="greaterThan">
      <formula>40</formula>
    </cfRule>
    <cfRule type="cellIs" dxfId="2369" priority="2687" operator="between">
      <formula>20</formula>
      <formula>40</formula>
    </cfRule>
    <cfRule type="cellIs" dxfId="2368" priority="2688" operator="between">
      <formula>1</formula>
      <formula>19</formula>
    </cfRule>
  </conditionalFormatting>
  <conditionalFormatting sqref="DC59:DD59">
    <cfRule type="cellIs" dxfId="2367" priority="2681" operator="equal">
      <formula>0</formula>
    </cfRule>
    <cfRule type="cellIs" dxfId="2366" priority="2682" operator="greaterThan">
      <formula>40</formula>
    </cfRule>
    <cfRule type="cellIs" dxfId="2365" priority="2683" operator="between">
      <formula>20</formula>
      <formula>40</formula>
    </cfRule>
    <cfRule type="cellIs" dxfId="2364" priority="2684" operator="between">
      <formula>1</formula>
      <formula>19</formula>
    </cfRule>
  </conditionalFormatting>
  <conditionalFormatting sqref="DM59:DT59">
    <cfRule type="cellIs" dxfId="2363" priority="2677" operator="equal">
      <formula>0</formula>
    </cfRule>
    <cfRule type="cellIs" dxfId="2362" priority="2678" operator="greaterThan">
      <formula>40</formula>
    </cfRule>
    <cfRule type="cellIs" dxfId="2361" priority="2679" operator="between">
      <formula>20</formula>
      <formula>40</formula>
    </cfRule>
    <cfRule type="cellIs" dxfId="2360" priority="2680" operator="between">
      <formula>1</formula>
      <formula>19</formula>
    </cfRule>
  </conditionalFormatting>
  <conditionalFormatting sqref="DF59:DK59">
    <cfRule type="cellIs" dxfId="2359" priority="2673" operator="equal">
      <formula>0</formula>
    </cfRule>
    <cfRule type="cellIs" dxfId="2358" priority="2674" operator="greaterThan">
      <formula>40</formula>
    </cfRule>
    <cfRule type="cellIs" dxfId="2357" priority="2675" operator="between">
      <formula>20</formula>
      <formula>40</formula>
    </cfRule>
    <cfRule type="cellIs" dxfId="2356" priority="2676" operator="between">
      <formula>1</formula>
      <formula>19</formula>
    </cfRule>
  </conditionalFormatting>
  <conditionalFormatting sqref="DZ59">
    <cfRule type="cellIs" dxfId="2355" priority="2669" operator="equal">
      <formula>0</formula>
    </cfRule>
    <cfRule type="cellIs" dxfId="2354" priority="2670" operator="greaterThan">
      <formula>40</formula>
    </cfRule>
    <cfRule type="cellIs" dxfId="2353" priority="2671" operator="between">
      <formula>20</formula>
      <formula>40</formula>
    </cfRule>
    <cfRule type="cellIs" dxfId="2352" priority="2672" operator="between">
      <formula>1</formula>
      <formula>19</formula>
    </cfRule>
  </conditionalFormatting>
  <conditionalFormatting sqref="ED59:EH59">
    <cfRule type="cellIs" dxfId="2351" priority="2665" operator="equal">
      <formula>0</formula>
    </cfRule>
    <cfRule type="cellIs" dxfId="2350" priority="2666" operator="greaterThan">
      <formula>40</formula>
    </cfRule>
    <cfRule type="cellIs" dxfId="2349" priority="2667" operator="between">
      <formula>20</formula>
      <formula>40</formula>
    </cfRule>
    <cfRule type="cellIs" dxfId="2348" priority="2668" operator="between">
      <formula>1</formula>
      <formula>19</formula>
    </cfRule>
  </conditionalFormatting>
  <conditionalFormatting sqref="EK59:EM59">
    <cfRule type="cellIs" dxfId="2347" priority="2661" operator="equal">
      <formula>0</formula>
    </cfRule>
    <cfRule type="cellIs" dxfId="2346" priority="2662" operator="greaterThan">
      <formula>40</formula>
    </cfRule>
    <cfRule type="cellIs" dxfId="2345" priority="2663" operator="between">
      <formula>20</formula>
      <formula>40</formula>
    </cfRule>
    <cfRule type="cellIs" dxfId="2344" priority="2664" operator="between">
      <formula>1</formula>
      <formula>19</formula>
    </cfRule>
  </conditionalFormatting>
  <conditionalFormatting sqref="ES59">
    <cfRule type="cellIs" dxfId="2343" priority="2657" operator="equal">
      <formula>0</formula>
    </cfRule>
    <cfRule type="cellIs" dxfId="2342" priority="2658" operator="greaterThan">
      <formula>40</formula>
    </cfRule>
    <cfRule type="cellIs" dxfId="2341" priority="2659" operator="between">
      <formula>20</formula>
      <formula>40</formula>
    </cfRule>
    <cfRule type="cellIs" dxfId="2340" priority="2660" operator="between">
      <formula>1</formula>
      <formula>19</formula>
    </cfRule>
  </conditionalFormatting>
  <conditionalFormatting sqref="EY59:FB59">
    <cfRule type="cellIs" dxfId="2339" priority="2653" operator="equal">
      <formula>0</formula>
    </cfRule>
    <cfRule type="cellIs" dxfId="2338" priority="2654" operator="greaterThan">
      <formula>40</formula>
    </cfRule>
    <cfRule type="cellIs" dxfId="2337" priority="2655" operator="between">
      <formula>20</formula>
      <formula>40</formula>
    </cfRule>
    <cfRule type="cellIs" dxfId="2336" priority="2656" operator="between">
      <formula>1</formula>
      <formula>19</formula>
    </cfRule>
  </conditionalFormatting>
  <conditionalFormatting sqref="BS59">
    <cfRule type="cellIs" dxfId="2335" priority="2649" operator="equal">
      <formula>0</formula>
    </cfRule>
    <cfRule type="cellIs" dxfId="2334" priority="2650" operator="greaterThan">
      <formula>40</formula>
    </cfRule>
    <cfRule type="cellIs" dxfId="2333" priority="2651" operator="between">
      <formula>20</formula>
      <formula>40</formula>
    </cfRule>
    <cfRule type="cellIs" dxfId="2332" priority="2652" operator="between">
      <formula>1</formula>
      <formula>19</formula>
    </cfRule>
  </conditionalFormatting>
  <conditionalFormatting sqref="J16:J40 J80 K81:EY81 J42:J59">
    <cfRule type="cellIs" dxfId="2331" priority="2629" operator="equal">
      <formula>0</formula>
    </cfRule>
    <cfRule type="cellIs" dxfId="2330" priority="2630" operator="greaterThan">
      <formula>39</formula>
    </cfRule>
    <cfRule type="cellIs" dxfId="2329" priority="2631" operator="between">
      <formula>21</formula>
      <formula>40</formula>
    </cfRule>
    <cfRule type="cellIs" dxfId="2328" priority="2632" operator="lessThan">
      <formula>21</formula>
    </cfRule>
  </conditionalFormatting>
  <conditionalFormatting sqref="FA81:FB81">
    <cfRule type="cellIs" dxfId="2327" priority="2625" operator="equal">
      <formula>0</formula>
    </cfRule>
    <cfRule type="cellIs" dxfId="2326" priority="2626" operator="greaterThan">
      <formula>39</formula>
    </cfRule>
    <cfRule type="cellIs" dxfId="2325" priority="2627" operator="between">
      <formula>21</formula>
      <formula>40</formula>
    </cfRule>
    <cfRule type="cellIs" dxfId="2324" priority="2628" operator="lessThan">
      <formula>21</formula>
    </cfRule>
  </conditionalFormatting>
  <conditionalFormatting sqref="EZ81">
    <cfRule type="cellIs" dxfId="2323" priority="2621" operator="equal">
      <formula>0</formula>
    </cfRule>
    <cfRule type="cellIs" dxfId="2322" priority="2622" operator="greaterThan">
      <formula>39</formula>
    </cfRule>
    <cfRule type="cellIs" dxfId="2321" priority="2623" operator="between">
      <formula>21</formula>
      <formula>40</formula>
    </cfRule>
    <cfRule type="cellIs" dxfId="2320" priority="2624" operator="lessThan">
      <formula>21</formula>
    </cfRule>
  </conditionalFormatting>
  <conditionalFormatting sqref="BZ78:CD78 CG78:CK78 CZ78:DB78 DL78 DE78 EA78:EC78 ET78:EX78 BI78:BQ78 BT78:BU78 EN78:ER78 DU78:DX78 BG78 S78:V78 L78:Q78 X78:BE78">
    <cfRule type="cellIs" dxfId="2319" priority="2617" operator="equal">
      <formula>0</formula>
    </cfRule>
    <cfRule type="cellIs" dxfId="2318" priority="2618" operator="greaterThan">
      <formula>40</formula>
    </cfRule>
    <cfRule type="cellIs" dxfId="2317" priority="2619" operator="between">
      <formula>20</formula>
      <formula>40</formula>
    </cfRule>
    <cfRule type="cellIs" dxfId="2316" priority="2620" operator="between">
      <formula>1</formula>
      <formula>19</formula>
    </cfRule>
  </conditionalFormatting>
  <conditionalFormatting sqref="R78">
    <cfRule type="cellIs" dxfId="2315" priority="2613" operator="equal">
      <formula>0</formula>
    </cfRule>
    <cfRule type="cellIs" dxfId="2314" priority="2614" operator="greaterThan">
      <formula>40</formula>
    </cfRule>
    <cfRule type="cellIs" dxfId="2313" priority="2615" operator="between">
      <formula>20</formula>
      <formula>40</formula>
    </cfRule>
    <cfRule type="cellIs" dxfId="2312" priority="2616" operator="between">
      <formula>1</formula>
      <formula>19</formula>
    </cfRule>
  </conditionalFormatting>
  <conditionalFormatting sqref="BF78">
    <cfRule type="cellIs" dxfId="2311" priority="2609" operator="equal">
      <formula>0</formula>
    </cfRule>
    <cfRule type="cellIs" dxfId="2310" priority="2610" operator="greaterThan">
      <formula>40</formula>
    </cfRule>
    <cfRule type="cellIs" dxfId="2309" priority="2611" operator="between">
      <formula>20</formula>
      <formula>40</formula>
    </cfRule>
    <cfRule type="cellIs" dxfId="2308" priority="2612" operator="between">
      <formula>1</formula>
      <formula>19</formula>
    </cfRule>
  </conditionalFormatting>
  <conditionalFormatting sqref="BH78">
    <cfRule type="cellIs" dxfId="2307" priority="2605" operator="equal">
      <formula>0</formula>
    </cfRule>
    <cfRule type="cellIs" dxfId="2306" priority="2606" operator="greaterThan">
      <formula>40</formula>
    </cfRule>
    <cfRule type="cellIs" dxfId="2305" priority="2607" operator="between">
      <formula>20</formula>
      <formula>40</formula>
    </cfRule>
    <cfRule type="cellIs" dxfId="2304" priority="2608" operator="between">
      <formula>1</formula>
      <formula>19</formula>
    </cfRule>
  </conditionalFormatting>
  <conditionalFormatting sqref="BX78">
    <cfRule type="cellIs" dxfId="2303" priority="2601" operator="equal">
      <formula>0</formula>
    </cfRule>
    <cfRule type="cellIs" dxfId="2302" priority="2602" operator="greaterThan">
      <formula>40</formula>
    </cfRule>
    <cfRule type="cellIs" dxfId="2301" priority="2603" operator="between">
      <formula>20</formula>
      <formula>40</formula>
    </cfRule>
    <cfRule type="cellIs" dxfId="2300" priority="2604" operator="between">
      <formula>1</formula>
      <formula>19</formula>
    </cfRule>
  </conditionalFormatting>
  <conditionalFormatting sqref="BV78">
    <cfRule type="cellIs" dxfId="2299" priority="2597" operator="equal">
      <formula>0</formula>
    </cfRule>
    <cfRule type="cellIs" dxfId="2298" priority="2598" operator="greaterThan">
      <formula>40</formula>
    </cfRule>
    <cfRule type="cellIs" dxfId="2297" priority="2599" operator="between">
      <formula>20</formula>
      <formula>40</formula>
    </cfRule>
    <cfRule type="cellIs" dxfId="2296" priority="2600" operator="between">
      <formula>1</formula>
      <formula>19</formula>
    </cfRule>
  </conditionalFormatting>
  <conditionalFormatting sqref="BW78">
    <cfRule type="cellIs" dxfId="2295" priority="2593" operator="equal">
      <formula>0</formula>
    </cfRule>
    <cfRule type="cellIs" dxfId="2294" priority="2594" operator="greaterThan">
      <formula>40</formula>
    </cfRule>
    <cfRule type="cellIs" dxfId="2293" priority="2595" operator="between">
      <formula>20</formula>
      <formula>40</formula>
    </cfRule>
    <cfRule type="cellIs" dxfId="2292" priority="2596" operator="between">
      <formula>1</formula>
      <formula>19</formula>
    </cfRule>
  </conditionalFormatting>
  <conditionalFormatting sqref="CF78">
    <cfRule type="cellIs" dxfId="2291" priority="2589" operator="equal">
      <formula>0</formula>
    </cfRule>
    <cfRule type="cellIs" dxfId="2290" priority="2590" operator="greaterThan">
      <formula>40</formula>
    </cfRule>
    <cfRule type="cellIs" dxfId="2289" priority="2591" operator="between">
      <formula>20</formula>
      <formula>40</formula>
    </cfRule>
    <cfRule type="cellIs" dxfId="2288" priority="2592" operator="between">
      <formula>1</formula>
      <formula>19</formula>
    </cfRule>
  </conditionalFormatting>
  <conditionalFormatting sqref="CE78">
    <cfRule type="cellIs" dxfId="2287" priority="2585" operator="equal">
      <formula>0</formula>
    </cfRule>
    <cfRule type="cellIs" dxfId="2286" priority="2586" operator="greaterThan">
      <formula>40</formula>
    </cfRule>
    <cfRule type="cellIs" dxfId="2285" priority="2587" operator="between">
      <formula>20</formula>
      <formula>40</formula>
    </cfRule>
    <cfRule type="cellIs" dxfId="2284" priority="2588" operator="between">
      <formula>1</formula>
      <formula>19</formula>
    </cfRule>
  </conditionalFormatting>
  <conditionalFormatting sqref="DY78">
    <cfRule type="cellIs" dxfId="2283" priority="2581" operator="equal">
      <formula>0</formula>
    </cfRule>
    <cfRule type="cellIs" dxfId="2282" priority="2582" operator="greaterThan">
      <formula>40</formula>
    </cfRule>
    <cfRule type="cellIs" dxfId="2281" priority="2583" operator="between">
      <formula>20</formula>
      <formula>40</formula>
    </cfRule>
    <cfRule type="cellIs" dxfId="2280" priority="2584" operator="between">
      <formula>1</formula>
      <formula>19</formula>
    </cfRule>
  </conditionalFormatting>
  <conditionalFormatting sqref="CL78">
    <cfRule type="cellIs" dxfId="2279" priority="2537" operator="equal">
      <formula>0</formula>
    </cfRule>
    <cfRule type="cellIs" dxfId="2278" priority="2538" operator="greaterThan">
      <formula>40</formula>
    </cfRule>
    <cfRule type="cellIs" dxfId="2277" priority="2539" operator="between">
      <formula>20</formula>
      <formula>40</formula>
    </cfRule>
    <cfRule type="cellIs" dxfId="2276" priority="2540" operator="between">
      <formula>1</formula>
      <formula>19</formula>
    </cfRule>
  </conditionalFormatting>
  <conditionalFormatting sqref="CM78:CY78">
    <cfRule type="cellIs" dxfId="2275" priority="2577" operator="equal">
      <formula>0</formula>
    </cfRule>
    <cfRule type="cellIs" dxfId="2274" priority="2578" operator="greaterThan">
      <formula>40</formula>
    </cfRule>
    <cfRule type="cellIs" dxfId="2273" priority="2579" operator="between">
      <formula>20</formula>
      <formula>40</formula>
    </cfRule>
    <cfRule type="cellIs" dxfId="2272" priority="2580" operator="between">
      <formula>1</formula>
      <formula>19</formula>
    </cfRule>
  </conditionalFormatting>
  <conditionalFormatting sqref="DC78:DD78">
    <cfRule type="cellIs" dxfId="2271" priority="2573" operator="equal">
      <formula>0</formula>
    </cfRule>
    <cfRule type="cellIs" dxfId="2270" priority="2574" operator="greaterThan">
      <formula>40</formula>
    </cfRule>
    <cfRule type="cellIs" dxfId="2269" priority="2575" operator="between">
      <formula>20</formula>
      <formula>40</formula>
    </cfRule>
    <cfRule type="cellIs" dxfId="2268" priority="2576" operator="between">
      <formula>1</formula>
      <formula>19</formula>
    </cfRule>
  </conditionalFormatting>
  <conditionalFormatting sqref="DM78:DT78">
    <cfRule type="cellIs" dxfId="2267" priority="2569" operator="equal">
      <formula>0</formula>
    </cfRule>
    <cfRule type="cellIs" dxfId="2266" priority="2570" operator="greaterThan">
      <formula>40</formula>
    </cfRule>
    <cfRule type="cellIs" dxfId="2265" priority="2571" operator="between">
      <formula>20</formula>
      <formula>40</formula>
    </cfRule>
    <cfRule type="cellIs" dxfId="2264" priority="2572" operator="between">
      <formula>1</formula>
      <formula>19</formula>
    </cfRule>
  </conditionalFormatting>
  <conditionalFormatting sqref="DF78:DK78">
    <cfRule type="cellIs" dxfId="2263" priority="2565" operator="equal">
      <formula>0</formula>
    </cfRule>
    <cfRule type="cellIs" dxfId="2262" priority="2566" operator="greaterThan">
      <formula>40</formula>
    </cfRule>
    <cfRule type="cellIs" dxfId="2261" priority="2567" operator="between">
      <formula>20</formula>
      <formula>40</formula>
    </cfRule>
    <cfRule type="cellIs" dxfId="2260" priority="2568" operator="between">
      <formula>1</formula>
      <formula>19</formula>
    </cfRule>
  </conditionalFormatting>
  <conditionalFormatting sqref="DZ78">
    <cfRule type="cellIs" dxfId="2259" priority="2561" operator="equal">
      <formula>0</formula>
    </cfRule>
    <cfRule type="cellIs" dxfId="2258" priority="2562" operator="greaterThan">
      <formula>40</formula>
    </cfRule>
    <cfRule type="cellIs" dxfId="2257" priority="2563" operator="between">
      <formula>20</formula>
      <formula>40</formula>
    </cfRule>
    <cfRule type="cellIs" dxfId="2256" priority="2564" operator="between">
      <formula>1</formula>
      <formula>19</formula>
    </cfRule>
  </conditionalFormatting>
  <conditionalFormatting sqref="ED78:EF78">
    <cfRule type="cellIs" dxfId="2255" priority="2557" operator="equal">
      <formula>0</formula>
    </cfRule>
    <cfRule type="cellIs" dxfId="2254" priority="2558" operator="greaterThan">
      <formula>40</formula>
    </cfRule>
    <cfRule type="cellIs" dxfId="2253" priority="2559" operator="between">
      <formula>20</formula>
      <formula>40</formula>
    </cfRule>
    <cfRule type="cellIs" dxfId="2252" priority="2560" operator="between">
      <formula>1</formula>
      <formula>19</formula>
    </cfRule>
  </conditionalFormatting>
  <conditionalFormatting sqref="EK78:EM78">
    <cfRule type="cellIs" dxfId="2251" priority="2553" operator="equal">
      <formula>0</formula>
    </cfRule>
    <cfRule type="cellIs" dxfId="2250" priority="2554" operator="greaterThan">
      <formula>40</formula>
    </cfRule>
    <cfRule type="cellIs" dxfId="2249" priority="2555" operator="between">
      <formula>20</formula>
      <formula>40</formula>
    </cfRule>
    <cfRule type="cellIs" dxfId="2248" priority="2556" operator="between">
      <formula>1</formula>
      <formula>19</formula>
    </cfRule>
  </conditionalFormatting>
  <conditionalFormatting sqref="ES78">
    <cfRule type="cellIs" dxfId="2247" priority="2549" operator="equal">
      <formula>0</formula>
    </cfRule>
    <cfRule type="cellIs" dxfId="2246" priority="2550" operator="greaterThan">
      <formula>40</formula>
    </cfRule>
    <cfRule type="cellIs" dxfId="2245" priority="2551" operator="between">
      <formula>20</formula>
      <formula>40</formula>
    </cfRule>
    <cfRule type="cellIs" dxfId="2244" priority="2552" operator="between">
      <formula>1</formula>
      <formula>19</formula>
    </cfRule>
  </conditionalFormatting>
  <conditionalFormatting sqref="EY78:FB78">
    <cfRule type="cellIs" dxfId="2243" priority="2545" operator="equal">
      <formula>0</formula>
    </cfRule>
    <cfRule type="cellIs" dxfId="2242" priority="2546" operator="greaterThan">
      <formula>40</formula>
    </cfRule>
    <cfRule type="cellIs" dxfId="2241" priority="2547" operator="between">
      <formula>20</formula>
      <formula>40</formula>
    </cfRule>
    <cfRule type="cellIs" dxfId="2240" priority="2548" operator="between">
      <formula>1</formula>
      <formula>19</formula>
    </cfRule>
  </conditionalFormatting>
  <conditionalFormatting sqref="BS78">
    <cfRule type="cellIs" dxfId="2239" priority="2541" operator="equal">
      <formula>0</formula>
    </cfRule>
    <cfRule type="cellIs" dxfId="2238" priority="2542" operator="greaterThan">
      <formula>40</formula>
    </cfRule>
    <cfRule type="cellIs" dxfId="2237" priority="2543" operator="between">
      <formula>20</formula>
      <formula>40</formula>
    </cfRule>
    <cfRule type="cellIs" dxfId="2236" priority="2544" operator="between">
      <formula>1</formula>
      <formula>19</formula>
    </cfRule>
  </conditionalFormatting>
  <conditionalFormatting sqref="BY78">
    <cfRule type="cellIs" dxfId="2235" priority="2533" operator="equal">
      <formula>0</formula>
    </cfRule>
    <cfRule type="cellIs" dxfId="2234" priority="2534" operator="greaterThan">
      <formula>40</formula>
    </cfRule>
    <cfRule type="cellIs" dxfId="2233" priority="2535" operator="between">
      <formula>20</formula>
      <formula>40</formula>
    </cfRule>
    <cfRule type="cellIs" dxfId="2232" priority="2536" operator="between">
      <formula>1</formula>
      <formula>19</formula>
    </cfRule>
  </conditionalFormatting>
  <conditionalFormatting sqref="J78">
    <cfRule type="cellIs" dxfId="2231" priority="2529" operator="equal">
      <formula>0</formula>
    </cfRule>
    <cfRule type="cellIs" dxfId="2230" priority="2530" operator="greaterThan">
      <formula>39</formula>
    </cfRule>
    <cfRule type="cellIs" dxfId="2229" priority="2531" operator="between">
      <formula>21</formula>
      <formula>40</formula>
    </cfRule>
    <cfRule type="cellIs" dxfId="2228" priority="2532" operator="lessThan">
      <formula>21</formula>
    </cfRule>
  </conditionalFormatting>
  <conditionalFormatting sqref="BZ73:CD73 CG73:CK73 CZ73:DB73 DL73 DE73 EA73:EC73 ET73:EX73 BI73:BR73 BT73:BU73 EN73:ER73 DU73:DX73 BG73 S73:V73 L73 X73:BE73 N73:Q73">
    <cfRule type="cellIs" dxfId="2227" priority="2525" operator="equal">
      <formula>0</formula>
    </cfRule>
    <cfRule type="cellIs" dxfId="2226" priority="2526" operator="greaterThan">
      <formula>40</formula>
    </cfRule>
    <cfRule type="cellIs" dxfId="2225" priority="2527" operator="between">
      <formula>20</formula>
      <formula>40</formula>
    </cfRule>
    <cfRule type="cellIs" dxfId="2224" priority="2528" operator="between">
      <formula>1</formula>
      <formula>19</formula>
    </cfRule>
  </conditionalFormatting>
  <conditionalFormatting sqref="R73">
    <cfRule type="cellIs" dxfId="2223" priority="2521" operator="equal">
      <formula>0</formula>
    </cfRule>
    <cfRule type="cellIs" dxfId="2222" priority="2522" operator="greaterThan">
      <formula>40</formula>
    </cfRule>
    <cfRule type="cellIs" dxfId="2221" priority="2523" operator="between">
      <formula>20</formula>
      <formula>40</formula>
    </cfRule>
    <cfRule type="cellIs" dxfId="2220" priority="2524" operator="between">
      <formula>1</formula>
      <formula>19</formula>
    </cfRule>
  </conditionalFormatting>
  <conditionalFormatting sqref="BF73">
    <cfRule type="cellIs" dxfId="2219" priority="2517" operator="equal">
      <formula>0</formula>
    </cfRule>
    <cfRule type="cellIs" dxfId="2218" priority="2518" operator="greaterThan">
      <formula>40</formula>
    </cfRule>
    <cfRule type="cellIs" dxfId="2217" priority="2519" operator="between">
      <formula>20</formula>
      <formula>40</formula>
    </cfRule>
    <cfRule type="cellIs" dxfId="2216" priority="2520" operator="between">
      <formula>1</formula>
      <formula>19</formula>
    </cfRule>
  </conditionalFormatting>
  <conditionalFormatting sqref="BH73">
    <cfRule type="cellIs" dxfId="2215" priority="2513" operator="equal">
      <formula>0</formula>
    </cfRule>
    <cfRule type="cellIs" dxfId="2214" priority="2514" operator="greaterThan">
      <formula>40</formula>
    </cfRule>
    <cfRule type="cellIs" dxfId="2213" priority="2515" operator="between">
      <formula>20</formula>
      <formula>40</formula>
    </cfRule>
    <cfRule type="cellIs" dxfId="2212" priority="2516" operator="between">
      <formula>1</formula>
      <formula>19</formula>
    </cfRule>
  </conditionalFormatting>
  <conditionalFormatting sqref="BX73">
    <cfRule type="cellIs" dxfId="2211" priority="2509" operator="equal">
      <formula>0</formula>
    </cfRule>
    <cfRule type="cellIs" dxfId="2210" priority="2510" operator="greaterThan">
      <formula>40</formula>
    </cfRule>
    <cfRule type="cellIs" dxfId="2209" priority="2511" operator="between">
      <formula>20</formula>
      <formula>40</formula>
    </cfRule>
    <cfRule type="cellIs" dxfId="2208" priority="2512" operator="between">
      <formula>1</formula>
      <formula>19</formula>
    </cfRule>
  </conditionalFormatting>
  <conditionalFormatting sqref="BV73">
    <cfRule type="cellIs" dxfId="2207" priority="2505" operator="equal">
      <formula>0</formula>
    </cfRule>
    <cfRule type="cellIs" dxfId="2206" priority="2506" operator="greaterThan">
      <formula>40</formula>
    </cfRule>
    <cfRule type="cellIs" dxfId="2205" priority="2507" operator="between">
      <formula>20</formula>
      <formula>40</formula>
    </cfRule>
    <cfRule type="cellIs" dxfId="2204" priority="2508" operator="between">
      <formula>1</formula>
      <formula>19</formula>
    </cfRule>
  </conditionalFormatting>
  <conditionalFormatting sqref="BW73">
    <cfRule type="cellIs" dxfId="2203" priority="2501" operator="equal">
      <formula>0</formula>
    </cfRule>
    <cfRule type="cellIs" dxfId="2202" priority="2502" operator="greaterThan">
      <formula>40</formula>
    </cfRule>
    <cfRule type="cellIs" dxfId="2201" priority="2503" operator="between">
      <formula>20</formula>
      <formula>40</formula>
    </cfRule>
    <cfRule type="cellIs" dxfId="2200" priority="2504" operator="between">
      <formula>1</formula>
      <formula>19</formula>
    </cfRule>
  </conditionalFormatting>
  <conditionalFormatting sqref="CF73">
    <cfRule type="cellIs" dxfId="2199" priority="2497" operator="equal">
      <formula>0</formula>
    </cfRule>
    <cfRule type="cellIs" dxfId="2198" priority="2498" operator="greaterThan">
      <formula>40</formula>
    </cfRule>
    <cfRule type="cellIs" dxfId="2197" priority="2499" operator="between">
      <formula>20</formula>
      <formula>40</formula>
    </cfRule>
    <cfRule type="cellIs" dxfId="2196" priority="2500" operator="between">
      <formula>1</formula>
      <formula>19</formula>
    </cfRule>
  </conditionalFormatting>
  <conditionalFormatting sqref="CE73">
    <cfRule type="cellIs" dxfId="2195" priority="2493" operator="equal">
      <formula>0</formula>
    </cfRule>
    <cfRule type="cellIs" dxfId="2194" priority="2494" operator="greaterThan">
      <formula>40</formula>
    </cfRule>
    <cfRule type="cellIs" dxfId="2193" priority="2495" operator="between">
      <formula>20</formula>
      <formula>40</formula>
    </cfRule>
    <cfRule type="cellIs" dxfId="2192" priority="2496" operator="between">
      <formula>1</formula>
      <formula>19</formula>
    </cfRule>
  </conditionalFormatting>
  <conditionalFormatting sqref="DY73">
    <cfRule type="cellIs" dxfId="2191" priority="2489" operator="equal">
      <formula>0</formula>
    </cfRule>
    <cfRule type="cellIs" dxfId="2190" priority="2490" operator="greaterThan">
      <formula>40</formula>
    </cfRule>
    <cfRule type="cellIs" dxfId="2189" priority="2491" operator="between">
      <formula>20</formula>
      <formula>40</formula>
    </cfRule>
    <cfRule type="cellIs" dxfId="2188" priority="2492" operator="between">
      <formula>1</formula>
      <formula>19</formula>
    </cfRule>
  </conditionalFormatting>
  <conditionalFormatting sqref="CL73">
    <cfRule type="cellIs" dxfId="2187" priority="2445" operator="equal">
      <formula>0</formula>
    </cfRule>
    <cfRule type="cellIs" dxfId="2186" priority="2446" operator="greaterThan">
      <formula>40</formula>
    </cfRule>
    <cfRule type="cellIs" dxfId="2185" priority="2447" operator="between">
      <formula>20</formula>
      <formula>40</formula>
    </cfRule>
    <cfRule type="cellIs" dxfId="2184" priority="2448" operator="between">
      <formula>1</formula>
      <formula>19</formula>
    </cfRule>
  </conditionalFormatting>
  <conditionalFormatting sqref="CM73:CY73">
    <cfRule type="cellIs" dxfId="2183" priority="2485" operator="equal">
      <formula>0</formula>
    </cfRule>
    <cfRule type="cellIs" dxfId="2182" priority="2486" operator="greaterThan">
      <formula>40</formula>
    </cfRule>
    <cfRule type="cellIs" dxfId="2181" priority="2487" operator="between">
      <formula>20</formula>
      <formula>40</formula>
    </cfRule>
    <cfRule type="cellIs" dxfId="2180" priority="2488" operator="between">
      <formula>1</formula>
      <formula>19</formula>
    </cfRule>
  </conditionalFormatting>
  <conditionalFormatting sqref="DC73:DD73">
    <cfRule type="cellIs" dxfId="2179" priority="2481" operator="equal">
      <formula>0</formula>
    </cfRule>
    <cfRule type="cellIs" dxfId="2178" priority="2482" operator="greaterThan">
      <formula>40</formula>
    </cfRule>
    <cfRule type="cellIs" dxfId="2177" priority="2483" operator="between">
      <formula>20</formula>
      <formula>40</formula>
    </cfRule>
    <cfRule type="cellIs" dxfId="2176" priority="2484" operator="between">
      <formula>1</formula>
      <formula>19</formula>
    </cfRule>
  </conditionalFormatting>
  <conditionalFormatting sqref="DM73:DT73">
    <cfRule type="cellIs" dxfId="2175" priority="2477" operator="equal">
      <formula>0</formula>
    </cfRule>
    <cfRule type="cellIs" dxfId="2174" priority="2478" operator="greaterThan">
      <formula>40</formula>
    </cfRule>
    <cfRule type="cellIs" dxfId="2173" priority="2479" operator="between">
      <formula>20</formula>
      <formula>40</formula>
    </cfRule>
    <cfRule type="cellIs" dxfId="2172" priority="2480" operator="between">
      <formula>1</formula>
      <formula>19</formula>
    </cfRule>
  </conditionalFormatting>
  <conditionalFormatting sqref="DF73:DK73">
    <cfRule type="cellIs" dxfId="2171" priority="2473" operator="equal">
      <formula>0</formula>
    </cfRule>
    <cfRule type="cellIs" dxfId="2170" priority="2474" operator="greaterThan">
      <formula>40</formula>
    </cfRule>
    <cfRule type="cellIs" dxfId="2169" priority="2475" operator="between">
      <formula>20</formula>
      <formula>40</formula>
    </cfRule>
    <cfRule type="cellIs" dxfId="2168" priority="2476" operator="between">
      <formula>1</formula>
      <formula>19</formula>
    </cfRule>
  </conditionalFormatting>
  <conditionalFormatting sqref="DZ73">
    <cfRule type="cellIs" dxfId="2167" priority="2469" operator="equal">
      <formula>0</formula>
    </cfRule>
    <cfRule type="cellIs" dxfId="2166" priority="2470" operator="greaterThan">
      <formula>40</formula>
    </cfRule>
    <cfRule type="cellIs" dxfId="2165" priority="2471" operator="between">
      <formula>20</formula>
      <formula>40</formula>
    </cfRule>
    <cfRule type="cellIs" dxfId="2164" priority="2472" operator="between">
      <formula>1</formula>
      <formula>19</formula>
    </cfRule>
  </conditionalFormatting>
  <conditionalFormatting sqref="ED73 EF73:EH73">
    <cfRule type="cellIs" dxfId="2163" priority="2465" operator="equal">
      <formula>0</formula>
    </cfRule>
    <cfRule type="cellIs" dxfId="2162" priority="2466" operator="greaterThan">
      <formula>40</formula>
    </cfRule>
    <cfRule type="cellIs" dxfId="2161" priority="2467" operator="between">
      <formula>20</formula>
      <formula>40</formula>
    </cfRule>
    <cfRule type="cellIs" dxfId="2160" priority="2468" operator="between">
      <formula>1</formula>
      <formula>19</formula>
    </cfRule>
  </conditionalFormatting>
  <conditionalFormatting sqref="EK73:EM73">
    <cfRule type="cellIs" dxfId="2159" priority="2461" operator="equal">
      <formula>0</formula>
    </cfRule>
    <cfRule type="cellIs" dxfId="2158" priority="2462" operator="greaterThan">
      <formula>40</formula>
    </cfRule>
    <cfRule type="cellIs" dxfId="2157" priority="2463" operator="between">
      <formula>20</formula>
      <formula>40</formula>
    </cfRule>
    <cfRule type="cellIs" dxfId="2156" priority="2464" operator="between">
      <formula>1</formula>
      <formula>19</formula>
    </cfRule>
  </conditionalFormatting>
  <conditionalFormatting sqref="ES73">
    <cfRule type="cellIs" dxfId="2155" priority="2457" operator="equal">
      <formula>0</formula>
    </cfRule>
    <cfRule type="cellIs" dxfId="2154" priority="2458" operator="greaterThan">
      <formula>40</formula>
    </cfRule>
    <cfRule type="cellIs" dxfId="2153" priority="2459" operator="between">
      <formula>20</formula>
      <formula>40</formula>
    </cfRule>
    <cfRule type="cellIs" dxfId="2152" priority="2460" operator="between">
      <formula>1</formula>
      <formula>19</formula>
    </cfRule>
  </conditionalFormatting>
  <conditionalFormatting sqref="EY73:FB73">
    <cfRule type="cellIs" dxfId="2151" priority="2453" operator="equal">
      <formula>0</formula>
    </cfRule>
    <cfRule type="cellIs" dxfId="2150" priority="2454" operator="greaterThan">
      <formula>40</formula>
    </cfRule>
    <cfRule type="cellIs" dxfId="2149" priority="2455" operator="between">
      <formula>20</formula>
      <formula>40</formula>
    </cfRule>
    <cfRule type="cellIs" dxfId="2148" priority="2456" operator="between">
      <formula>1</formula>
      <formula>19</formula>
    </cfRule>
  </conditionalFormatting>
  <conditionalFormatting sqref="BS73">
    <cfRule type="cellIs" dxfId="2147" priority="2449" operator="equal">
      <formula>0</formula>
    </cfRule>
    <cfRule type="cellIs" dxfId="2146" priority="2450" operator="greaterThan">
      <formula>40</formula>
    </cfRule>
    <cfRule type="cellIs" dxfId="2145" priority="2451" operator="between">
      <formula>20</formula>
      <formula>40</formula>
    </cfRule>
    <cfRule type="cellIs" dxfId="2144" priority="2452" operator="between">
      <formula>1</formula>
      <formula>19</formula>
    </cfRule>
  </conditionalFormatting>
  <conditionalFormatting sqref="BY73">
    <cfRule type="cellIs" dxfId="2143" priority="2441" operator="equal">
      <formula>0</formula>
    </cfRule>
    <cfRule type="cellIs" dxfId="2142" priority="2442" operator="greaterThan">
      <formula>40</formula>
    </cfRule>
    <cfRule type="cellIs" dxfId="2141" priority="2443" operator="between">
      <formula>20</formula>
      <formula>40</formula>
    </cfRule>
    <cfRule type="cellIs" dxfId="2140" priority="2444" operator="between">
      <formula>1</formula>
      <formula>19</formula>
    </cfRule>
  </conditionalFormatting>
  <conditionalFormatting sqref="J73">
    <cfRule type="cellIs" dxfId="2139" priority="2437" operator="equal">
      <formula>0</formula>
    </cfRule>
    <cfRule type="cellIs" dxfId="2138" priority="2438" operator="greaterThan">
      <formula>39</formula>
    </cfRule>
    <cfRule type="cellIs" dxfId="2137" priority="2439" operator="between">
      <formula>21</formula>
      <formula>40</formula>
    </cfRule>
    <cfRule type="cellIs" dxfId="2136" priority="2440" operator="lessThan">
      <formula>21</formula>
    </cfRule>
  </conditionalFormatting>
  <conditionalFormatting sqref="BZ69:CD69 CG69:CK69 CZ69:DB69 DL69 DE69 EA69:EC69 ET69:EX69 BI69:BR69 BT69:BU69 EN69:ER69 DU69:DX69 BG69 S69:V69 L69 N69:Q69 X69:BE69">
    <cfRule type="cellIs" dxfId="2135" priority="2433" operator="equal">
      <formula>0</formula>
    </cfRule>
    <cfRule type="cellIs" dxfId="2134" priority="2434" operator="greaterThan">
      <formula>40</formula>
    </cfRule>
    <cfRule type="cellIs" dxfId="2133" priority="2435" operator="between">
      <formula>20</formula>
      <formula>40</formula>
    </cfRule>
    <cfRule type="cellIs" dxfId="2132" priority="2436" operator="between">
      <formula>1</formula>
      <formula>19</formula>
    </cfRule>
  </conditionalFormatting>
  <conditionalFormatting sqref="R69">
    <cfRule type="cellIs" dxfId="2131" priority="2429" operator="equal">
      <formula>0</formula>
    </cfRule>
    <cfRule type="cellIs" dxfId="2130" priority="2430" operator="greaterThan">
      <formula>40</formula>
    </cfRule>
    <cfRule type="cellIs" dxfId="2129" priority="2431" operator="between">
      <formula>20</formula>
      <formula>40</formula>
    </cfRule>
    <cfRule type="cellIs" dxfId="2128" priority="2432" operator="between">
      <formula>1</formula>
      <formula>19</formula>
    </cfRule>
  </conditionalFormatting>
  <conditionalFormatting sqref="BF69">
    <cfRule type="cellIs" dxfId="2127" priority="2425" operator="equal">
      <formula>0</formula>
    </cfRule>
    <cfRule type="cellIs" dxfId="2126" priority="2426" operator="greaterThan">
      <formula>40</formula>
    </cfRule>
    <cfRule type="cellIs" dxfId="2125" priority="2427" operator="between">
      <formula>20</formula>
      <formula>40</formula>
    </cfRule>
    <cfRule type="cellIs" dxfId="2124" priority="2428" operator="between">
      <formula>1</formula>
      <formula>19</formula>
    </cfRule>
  </conditionalFormatting>
  <conditionalFormatting sqref="BH69">
    <cfRule type="cellIs" dxfId="2123" priority="2421" operator="equal">
      <formula>0</formula>
    </cfRule>
    <cfRule type="cellIs" dxfId="2122" priority="2422" operator="greaterThan">
      <formula>40</formula>
    </cfRule>
    <cfRule type="cellIs" dxfId="2121" priority="2423" operator="between">
      <formula>20</formula>
      <formula>40</formula>
    </cfRule>
    <cfRule type="cellIs" dxfId="2120" priority="2424" operator="between">
      <formula>1</formula>
      <formula>19</formula>
    </cfRule>
  </conditionalFormatting>
  <conditionalFormatting sqref="BX69">
    <cfRule type="cellIs" dxfId="2119" priority="2417" operator="equal">
      <formula>0</formula>
    </cfRule>
    <cfRule type="cellIs" dxfId="2118" priority="2418" operator="greaterThan">
      <formula>40</formula>
    </cfRule>
    <cfRule type="cellIs" dxfId="2117" priority="2419" operator="between">
      <formula>20</formula>
      <formula>40</formula>
    </cfRule>
    <cfRule type="cellIs" dxfId="2116" priority="2420" operator="between">
      <formula>1</formula>
      <formula>19</formula>
    </cfRule>
  </conditionalFormatting>
  <conditionalFormatting sqref="BV69">
    <cfRule type="cellIs" dxfId="2115" priority="2413" operator="equal">
      <formula>0</formula>
    </cfRule>
    <cfRule type="cellIs" dxfId="2114" priority="2414" operator="greaterThan">
      <formula>40</formula>
    </cfRule>
    <cfRule type="cellIs" dxfId="2113" priority="2415" operator="between">
      <formula>20</formula>
      <formula>40</formula>
    </cfRule>
    <cfRule type="cellIs" dxfId="2112" priority="2416" operator="between">
      <formula>1</formula>
      <formula>19</formula>
    </cfRule>
  </conditionalFormatting>
  <conditionalFormatting sqref="BW69">
    <cfRule type="cellIs" dxfId="2111" priority="2409" operator="equal">
      <formula>0</formula>
    </cfRule>
    <cfRule type="cellIs" dxfId="2110" priority="2410" operator="greaterThan">
      <formula>40</formula>
    </cfRule>
    <cfRule type="cellIs" dxfId="2109" priority="2411" operator="between">
      <formula>20</formula>
      <formula>40</formula>
    </cfRule>
    <cfRule type="cellIs" dxfId="2108" priority="2412" operator="between">
      <formula>1</formula>
      <formula>19</formula>
    </cfRule>
  </conditionalFormatting>
  <conditionalFormatting sqref="CF69">
    <cfRule type="cellIs" dxfId="2107" priority="2405" operator="equal">
      <formula>0</formula>
    </cfRule>
    <cfRule type="cellIs" dxfId="2106" priority="2406" operator="greaterThan">
      <formula>40</formula>
    </cfRule>
    <cfRule type="cellIs" dxfId="2105" priority="2407" operator="between">
      <formula>20</formula>
      <formula>40</formula>
    </cfRule>
    <cfRule type="cellIs" dxfId="2104" priority="2408" operator="between">
      <formula>1</formula>
      <formula>19</formula>
    </cfRule>
  </conditionalFormatting>
  <conditionalFormatting sqref="CE69">
    <cfRule type="cellIs" dxfId="2103" priority="2401" operator="equal">
      <formula>0</formula>
    </cfRule>
    <cfRule type="cellIs" dxfId="2102" priority="2402" operator="greaterThan">
      <formula>40</formula>
    </cfRule>
    <cfRule type="cellIs" dxfId="2101" priority="2403" operator="between">
      <formula>20</formula>
      <formula>40</formula>
    </cfRule>
    <cfRule type="cellIs" dxfId="2100" priority="2404" operator="between">
      <formula>1</formula>
      <formula>19</formula>
    </cfRule>
  </conditionalFormatting>
  <conditionalFormatting sqref="DY69">
    <cfRule type="cellIs" dxfId="2099" priority="2397" operator="equal">
      <formula>0</formula>
    </cfRule>
    <cfRule type="cellIs" dxfId="2098" priority="2398" operator="greaterThan">
      <formula>40</formula>
    </cfRule>
    <cfRule type="cellIs" dxfId="2097" priority="2399" operator="between">
      <formula>20</formula>
      <formula>40</formula>
    </cfRule>
    <cfRule type="cellIs" dxfId="2096" priority="2400" operator="between">
      <formula>1</formula>
      <formula>19</formula>
    </cfRule>
  </conditionalFormatting>
  <conditionalFormatting sqref="CL69">
    <cfRule type="cellIs" dxfId="2095" priority="2353" operator="equal">
      <formula>0</formula>
    </cfRule>
    <cfRule type="cellIs" dxfId="2094" priority="2354" operator="greaterThan">
      <formula>40</formula>
    </cfRule>
    <cfRule type="cellIs" dxfId="2093" priority="2355" operator="between">
      <formula>20</formula>
      <formula>40</formula>
    </cfRule>
    <cfRule type="cellIs" dxfId="2092" priority="2356" operator="between">
      <formula>1</formula>
      <formula>19</formula>
    </cfRule>
  </conditionalFormatting>
  <conditionalFormatting sqref="CM69:CY69">
    <cfRule type="cellIs" dxfId="2091" priority="2393" operator="equal">
      <formula>0</formula>
    </cfRule>
    <cfRule type="cellIs" dxfId="2090" priority="2394" operator="greaterThan">
      <formula>40</formula>
    </cfRule>
    <cfRule type="cellIs" dxfId="2089" priority="2395" operator="between">
      <formula>20</formula>
      <formula>40</formula>
    </cfRule>
    <cfRule type="cellIs" dxfId="2088" priority="2396" operator="between">
      <formula>1</formula>
      <formula>19</formula>
    </cfRule>
  </conditionalFormatting>
  <conditionalFormatting sqref="DC69:DD69">
    <cfRule type="cellIs" dxfId="2087" priority="2389" operator="equal">
      <formula>0</formula>
    </cfRule>
    <cfRule type="cellIs" dxfId="2086" priority="2390" operator="greaterThan">
      <formula>40</formula>
    </cfRule>
    <cfRule type="cellIs" dxfId="2085" priority="2391" operator="between">
      <formula>20</formula>
      <formula>40</formula>
    </cfRule>
    <cfRule type="cellIs" dxfId="2084" priority="2392" operator="between">
      <formula>1</formula>
      <formula>19</formula>
    </cfRule>
  </conditionalFormatting>
  <conditionalFormatting sqref="DM69:DT69">
    <cfRule type="cellIs" dxfId="2083" priority="2385" operator="equal">
      <formula>0</formula>
    </cfRule>
    <cfRule type="cellIs" dxfId="2082" priority="2386" operator="greaterThan">
      <formula>40</formula>
    </cfRule>
    <cfRule type="cellIs" dxfId="2081" priority="2387" operator="between">
      <formula>20</formula>
      <formula>40</formula>
    </cfRule>
    <cfRule type="cellIs" dxfId="2080" priority="2388" operator="between">
      <formula>1</formula>
      <formula>19</formula>
    </cfRule>
  </conditionalFormatting>
  <conditionalFormatting sqref="DF69:DK69">
    <cfRule type="cellIs" dxfId="2079" priority="2381" operator="equal">
      <formula>0</formula>
    </cfRule>
    <cfRule type="cellIs" dxfId="2078" priority="2382" operator="greaterThan">
      <formula>40</formula>
    </cfRule>
    <cfRule type="cellIs" dxfId="2077" priority="2383" operator="between">
      <formula>20</formula>
      <formula>40</formula>
    </cfRule>
    <cfRule type="cellIs" dxfId="2076" priority="2384" operator="between">
      <formula>1</formula>
      <formula>19</formula>
    </cfRule>
  </conditionalFormatting>
  <conditionalFormatting sqref="DZ69">
    <cfRule type="cellIs" dxfId="2075" priority="2377" operator="equal">
      <formula>0</formula>
    </cfRule>
    <cfRule type="cellIs" dxfId="2074" priority="2378" operator="greaterThan">
      <formula>40</formula>
    </cfRule>
    <cfRule type="cellIs" dxfId="2073" priority="2379" operator="between">
      <formula>20</formula>
      <formula>40</formula>
    </cfRule>
    <cfRule type="cellIs" dxfId="2072" priority="2380" operator="between">
      <formula>1</formula>
      <formula>19</formula>
    </cfRule>
  </conditionalFormatting>
  <conditionalFormatting sqref="ED69:EF69 EH69">
    <cfRule type="cellIs" dxfId="2071" priority="2373" operator="equal">
      <formula>0</formula>
    </cfRule>
    <cfRule type="cellIs" dxfId="2070" priority="2374" operator="greaterThan">
      <formula>40</formula>
    </cfRule>
    <cfRule type="cellIs" dxfId="2069" priority="2375" operator="between">
      <formula>20</formula>
      <formula>40</formula>
    </cfRule>
    <cfRule type="cellIs" dxfId="2068" priority="2376" operator="between">
      <formula>1</formula>
      <formula>19</formula>
    </cfRule>
  </conditionalFormatting>
  <conditionalFormatting sqref="EK69:EM69">
    <cfRule type="cellIs" dxfId="2067" priority="2369" operator="equal">
      <formula>0</formula>
    </cfRule>
    <cfRule type="cellIs" dxfId="2066" priority="2370" operator="greaterThan">
      <formula>40</formula>
    </cfRule>
    <cfRule type="cellIs" dxfId="2065" priority="2371" operator="between">
      <formula>20</formula>
      <formula>40</formula>
    </cfRule>
    <cfRule type="cellIs" dxfId="2064" priority="2372" operator="between">
      <formula>1</formula>
      <formula>19</formula>
    </cfRule>
  </conditionalFormatting>
  <conditionalFormatting sqref="ES69">
    <cfRule type="cellIs" dxfId="2063" priority="2365" operator="equal">
      <formula>0</formula>
    </cfRule>
    <cfRule type="cellIs" dxfId="2062" priority="2366" operator="greaterThan">
      <formula>40</formula>
    </cfRule>
    <cfRule type="cellIs" dxfId="2061" priority="2367" operator="between">
      <formula>20</formula>
      <formula>40</formula>
    </cfRule>
    <cfRule type="cellIs" dxfId="2060" priority="2368" operator="between">
      <formula>1</formula>
      <formula>19</formula>
    </cfRule>
  </conditionalFormatting>
  <conditionalFormatting sqref="EY69:FB69">
    <cfRule type="cellIs" dxfId="2059" priority="2361" operator="equal">
      <formula>0</formula>
    </cfRule>
    <cfRule type="cellIs" dxfId="2058" priority="2362" operator="greaterThan">
      <formula>40</formula>
    </cfRule>
    <cfRule type="cellIs" dxfId="2057" priority="2363" operator="between">
      <formula>20</formula>
      <formula>40</formula>
    </cfRule>
    <cfRule type="cellIs" dxfId="2056" priority="2364" operator="between">
      <formula>1</formula>
      <formula>19</formula>
    </cfRule>
  </conditionalFormatting>
  <conditionalFormatting sqref="BS69">
    <cfRule type="cellIs" dxfId="2055" priority="2357" operator="equal">
      <formula>0</formula>
    </cfRule>
    <cfRule type="cellIs" dxfId="2054" priority="2358" operator="greaterThan">
      <formula>40</formula>
    </cfRule>
    <cfRule type="cellIs" dxfId="2053" priority="2359" operator="between">
      <formula>20</formula>
      <formula>40</formula>
    </cfRule>
    <cfRule type="cellIs" dxfId="2052" priority="2360" operator="between">
      <formula>1</formula>
      <formula>19</formula>
    </cfRule>
  </conditionalFormatting>
  <conditionalFormatting sqref="BY69">
    <cfRule type="cellIs" dxfId="2051" priority="2349" operator="equal">
      <formula>0</formula>
    </cfRule>
    <cfRule type="cellIs" dxfId="2050" priority="2350" operator="greaterThan">
      <formula>40</formula>
    </cfRule>
    <cfRule type="cellIs" dxfId="2049" priority="2351" operator="between">
      <formula>20</formula>
      <formula>40</formula>
    </cfRule>
    <cfRule type="cellIs" dxfId="2048" priority="2352" operator="between">
      <formula>1</formula>
      <formula>19</formula>
    </cfRule>
  </conditionalFormatting>
  <conditionalFormatting sqref="J69">
    <cfRule type="cellIs" dxfId="2047" priority="2345" operator="equal">
      <formula>0</formula>
    </cfRule>
    <cfRule type="cellIs" dxfId="2046" priority="2346" operator="greaterThan">
      <formula>39</formula>
    </cfRule>
    <cfRule type="cellIs" dxfId="2045" priority="2347" operator="between">
      <formula>21</formula>
      <formula>40</formula>
    </cfRule>
    <cfRule type="cellIs" dxfId="2044" priority="2348" operator="lessThan">
      <formula>21</formula>
    </cfRule>
  </conditionalFormatting>
  <conditionalFormatting sqref="BZ79:CD79 CG79:CK79 CZ79:DB79 DL79 DE79 EA79:EC79 ET79:EX79 BI79:BR79 BU79 EN79:ER79 DU79:DX79 BG79 S79:V79 L79 N79:Q79 X79:BE79">
    <cfRule type="cellIs" dxfId="2043" priority="2341" operator="equal">
      <formula>0</formula>
    </cfRule>
    <cfRule type="cellIs" dxfId="2042" priority="2342" operator="greaterThan">
      <formula>40</formula>
    </cfRule>
    <cfRule type="cellIs" dxfId="2041" priority="2343" operator="between">
      <formula>20</formula>
      <formula>40</formula>
    </cfRule>
    <cfRule type="cellIs" dxfId="2040" priority="2344" operator="between">
      <formula>1</formula>
      <formula>19</formula>
    </cfRule>
  </conditionalFormatting>
  <conditionalFormatting sqref="R79">
    <cfRule type="cellIs" dxfId="2039" priority="2337" operator="equal">
      <formula>0</formula>
    </cfRule>
    <cfRule type="cellIs" dxfId="2038" priority="2338" operator="greaterThan">
      <formula>40</formula>
    </cfRule>
    <cfRule type="cellIs" dxfId="2037" priority="2339" operator="between">
      <formula>20</formula>
      <formula>40</formula>
    </cfRule>
    <cfRule type="cellIs" dxfId="2036" priority="2340" operator="between">
      <formula>1</formula>
      <formula>19</formula>
    </cfRule>
  </conditionalFormatting>
  <conditionalFormatting sqref="BF79">
    <cfRule type="cellIs" dxfId="2035" priority="2333" operator="equal">
      <formula>0</formula>
    </cfRule>
    <cfRule type="cellIs" dxfId="2034" priority="2334" operator="greaterThan">
      <formula>40</formula>
    </cfRule>
    <cfRule type="cellIs" dxfId="2033" priority="2335" operator="between">
      <formula>20</formula>
      <formula>40</formula>
    </cfRule>
    <cfRule type="cellIs" dxfId="2032" priority="2336" operator="between">
      <formula>1</formula>
      <formula>19</formula>
    </cfRule>
  </conditionalFormatting>
  <conditionalFormatting sqref="BH79">
    <cfRule type="cellIs" dxfId="2031" priority="2329" operator="equal">
      <formula>0</formula>
    </cfRule>
    <cfRule type="cellIs" dxfId="2030" priority="2330" operator="greaterThan">
      <formula>40</formula>
    </cfRule>
    <cfRule type="cellIs" dxfId="2029" priority="2331" operator="between">
      <formula>20</formula>
      <formula>40</formula>
    </cfRule>
    <cfRule type="cellIs" dxfId="2028" priority="2332" operator="between">
      <formula>1</formula>
      <formula>19</formula>
    </cfRule>
  </conditionalFormatting>
  <conditionalFormatting sqref="BX79">
    <cfRule type="cellIs" dxfId="2027" priority="2325" operator="equal">
      <formula>0</formula>
    </cfRule>
    <cfRule type="cellIs" dxfId="2026" priority="2326" operator="greaterThan">
      <formula>40</formula>
    </cfRule>
    <cfRule type="cellIs" dxfId="2025" priority="2327" operator="between">
      <formula>20</formula>
      <formula>40</formula>
    </cfRule>
    <cfRule type="cellIs" dxfId="2024" priority="2328" operator="between">
      <formula>1</formula>
      <formula>19</formula>
    </cfRule>
  </conditionalFormatting>
  <conditionalFormatting sqref="BV79">
    <cfRule type="cellIs" dxfId="2023" priority="2321" operator="equal">
      <formula>0</formula>
    </cfRule>
    <cfRule type="cellIs" dxfId="2022" priority="2322" operator="greaterThan">
      <formula>40</formula>
    </cfRule>
    <cfRule type="cellIs" dxfId="2021" priority="2323" operator="between">
      <formula>20</formula>
      <formula>40</formula>
    </cfRule>
    <cfRule type="cellIs" dxfId="2020" priority="2324" operator="between">
      <formula>1</formula>
      <formula>19</formula>
    </cfRule>
  </conditionalFormatting>
  <conditionalFormatting sqref="BW79">
    <cfRule type="cellIs" dxfId="2019" priority="2317" operator="equal">
      <formula>0</formula>
    </cfRule>
    <cfRule type="cellIs" dxfId="2018" priority="2318" operator="greaterThan">
      <formula>40</formula>
    </cfRule>
    <cfRule type="cellIs" dxfId="2017" priority="2319" operator="between">
      <formula>20</formula>
      <formula>40</formula>
    </cfRule>
    <cfRule type="cellIs" dxfId="2016" priority="2320" operator="between">
      <formula>1</formula>
      <formula>19</formula>
    </cfRule>
  </conditionalFormatting>
  <conditionalFormatting sqref="CF79">
    <cfRule type="cellIs" dxfId="2015" priority="2313" operator="equal">
      <formula>0</formula>
    </cfRule>
    <cfRule type="cellIs" dxfId="2014" priority="2314" operator="greaterThan">
      <formula>40</formula>
    </cfRule>
    <cfRule type="cellIs" dxfId="2013" priority="2315" operator="between">
      <formula>20</formula>
      <formula>40</formula>
    </cfRule>
    <cfRule type="cellIs" dxfId="2012" priority="2316" operator="between">
      <formula>1</formula>
      <formula>19</formula>
    </cfRule>
  </conditionalFormatting>
  <conditionalFormatting sqref="CE79">
    <cfRule type="cellIs" dxfId="2011" priority="2309" operator="equal">
      <formula>0</formula>
    </cfRule>
    <cfRule type="cellIs" dxfId="2010" priority="2310" operator="greaterThan">
      <formula>40</formula>
    </cfRule>
    <cfRule type="cellIs" dxfId="2009" priority="2311" operator="between">
      <formula>20</formula>
      <formula>40</formula>
    </cfRule>
    <cfRule type="cellIs" dxfId="2008" priority="2312" operator="between">
      <formula>1</formula>
      <formula>19</formula>
    </cfRule>
  </conditionalFormatting>
  <conditionalFormatting sqref="DY79">
    <cfRule type="cellIs" dxfId="2007" priority="2305" operator="equal">
      <formula>0</formula>
    </cfRule>
    <cfRule type="cellIs" dxfId="2006" priority="2306" operator="greaterThan">
      <formula>40</formula>
    </cfRule>
    <cfRule type="cellIs" dxfId="2005" priority="2307" operator="between">
      <formula>20</formula>
      <formula>40</formula>
    </cfRule>
    <cfRule type="cellIs" dxfId="2004" priority="2308" operator="between">
      <formula>1</formula>
      <formula>19</formula>
    </cfRule>
  </conditionalFormatting>
  <conditionalFormatting sqref="CL79">
    <cfRule type="cellIs" dxfId="2003" priority="2261" operator="equal">
      <formula>0</formula>
    </cfRule>
    <cfRule type="cellIs" dxfId="2002" priority="2262" operator="greaterThan">
      <formula>40</formula>
    </cfRule>
    <cfRule type="cellIs" dxfId="2001" priority="2263" operator="between">
      <formula>20</formula>
      <formula>40</formula>
    </cfRule>
    <cfRule type="cellIs" dxfId="2000" priority="2264" operator="between">
      <formula>1</formula>
      <formula>19</formula>
    </cfRule>
  </conditionalFormatting>
  <conditionalFormatting sqref="CM79:CY79">
    <cfRule type="cellIs" dxfId="1999" priority="2301" operator="equal">
      <formula>0</formula>
    </cfRule>
    <cfRule type="cellIs" dxfId="1998" priority="2302" operator="greaterThan">
      <formula>40</formula>
    </cfRule>
    <cfRule type="cellIs" dxfId="1997" priority="2303" operator="between">
      <formula>20</formula>
      <formula>40</formula>
    </cfRule>
    <cfRule type="cellIs" dxfId="1996" priority="2304" operator="between">
      <formula>1</formula>
      <formula>19</formula>
    </cfRule>
  </conditionalFormatting>
  <conditionalFormatting sqref="DC79:DD79">
    <cfRule type="cellIs" dxfId="1995" priority="2297" operator="equal">
      <formula>0</formula>
    </cfRule>
    <cfRule type="cellIs" dxfId="1994" priority="2298" operator="greaterThan">
      <formula>40</formula>
    </cfRule>
    <cfRule type="cellIs" dxfId="1993" priority="2299" operator="between">
      <formula>20</formula>
      <formula>40</formula>
    </cfRule>
    <cfRule type="cellIs" dxfId="1992" priority="2300" operator="between">
      <formula>1</formula>
      <formula>19</formula>
    </cfRule>
  </conditionalFormatting>
  <conditionalFormatting sqref="DM79:DT79">
    <cfRule type="cellIs" dxfId="1991" priority="2293" operator="equal">
      <formula>0</formula>
    </cfRule>
    <cfRule type="cellIs" dxfId="1990" priority="2294" operator="greaterThan">
      <formula>40</formula>
    </cfRule>
    <cfRule type="cellIs" dxfId="1989" priority="2295" operator="between">
      <formula>20</formula>
      <formula>40</formula>
    </cfRule>
    <cfRule type="cellIs" dxfId="1988" priority="2296" operator="between">
      <formula>1</formula>
      <formula>19</formula>
    </cfRule>
  </conditionalFormatting>
  <conditionalFormatting sqref="DF79:DK79">
    <cfRule type="cellIs" dxfId="1987" priority="2289" operator="equal">
      <formula>0</formula>
    </cfRule>
    <cfRule type="cellIs" dxfId="1986" priority="2290" operator="greaterThan">
      <formula>40</formula>
    </cfRule>
    <cfRule type="cellIs" dxfId="1985" priority="2291" operator="between">
      <formula>20</formula>
      <formula>40</formula>
    </cfRule>
    <cfRule type="cellIs" dxfId="1984" priority="2292" operator="between">
      <formula>1</formula>
      <formula>19</formula>
    </cfRule>
  </conditionalFormatting>
  <conditionalFormatting sqref="DZ79">
    <cfRule type="cellIs" dxfId="1983" priority="2285" operator="equal">
      <formula>0</formula>
    </cfRule>
    <cfRule type="cellIs" dxfId="1982" priority="2286" operator="greaterThan">
      <formula>40</formula>
    </cfRule>
    <cfRule type="cellIs" dxfId="1981" priority="2287" operator="between">
      <formula>20</formula>
      <formula>40</formula>
    </cfRule>
    <cfRule type="cellIs" dxfId="1980" priority="2288" operator="between">
      <formula>1</formula>
      <formula>19</formula>
    </cfRule>
  </conditionalFormatting>
  <conditionalFormatting sqref="ED79 EH79 EF79">
    <cfRule type="cellIs" dxfId="1979" priority="2281" operator="equal">
      <formula>0</formula>
    </cfRule>
    <cfRule type="cellIs" dxfId="1978" priority="2282" operator="greaterThan">
      <formula>40</formula>
    </cfRule>
    <cfRule type="cellIs" dxfId="1977" priority="2283" operator="between">
      <formula>20</formula>
      <formula>40</formula>
    </cfRule>
    <cfRule type="cellIs" dxfId="1976" priority="2284" operator="between">
      <formula>1</formula>
      <formula>19</formula>
    </cfRule>
  </conditionalFormatting>
  <conditionalFormatting sqref="EK79:EM79">
    <cfRule type="cellIs" dxfId="1975" priority="2277" operator="equal">
      <formula>0</formula>
    </cfRule>
    <cfRule type="cellIs" dxfId="1974" priority="2278" operator="greaterThan">
      <formula>40</formula>
    </cfRule>
    <cfRule type="cellIs" dxfId="1973" priority="2279" operator="between">
      <formula>20</formula>
      <formula>40</formula>
    </cfRule>
    <cfRule type="cellIs" dxfId="1972" priority="2280" operator="between">
      <formula>1</formula>
      <formula>19</formula>
    </cfRule>
  </conditionalFormatting>
  <conditionalFormatting sqref="ES79">
    <cfRule type="cellIs" dxfId="1971" priority="2273" operator="equal">
      <formula>0</formula>
    </cfRule>
    <cfRule type="cellIs" dxfId="1970" priority="2274" operator="greaterThan">
      <formula>40</formula>
    </cfRule>
    <cfRule type="cellIs" dxfId="1969" priority="2275" operator="between">
      <formula>20</formula>
      <formula>40</formula>
    </cfRule>
    <cfRule type="cellIs" dxfId="1968" priority="2276" operator="between">
      <formula>1</formula>
      <formula>19</formula>
    </cfRule>
  </conditionalFormatting>
  <conditionalFormatting sqref="EY79:FB79">
    <cfRule type="cellIs" dxfId="1967" priority="2269" operator="equal">
      <formula>0</formula>
    </cfRule>
    <cfRule type="cellIs" dxfId="1966" priority="2270" operator="greaterThan">
      <formula>40</formula>
    </cfRule>
    <cfRule type="cellIs" dxfId="1965" priority="2271" operator="between">
      <formula>20</formula>
      <formula>40</formula>
    </cfRule>
    <cfRule type="cellIs" dxfId="1964" priority="2272" operator="between">
      <formula>1</formula>
      <formula>19</formula>
    </cfRule>
  </conditionalFormatting>
  <conditionalFormatting sqref="BS79">
    <cfRule type="cellIs" dxfId="1963" priority="2265" operator="equal">
      <formula>0</formula>
    </cfRule>
    <cfRule type="cellIs" dxfId="1962" priority="2266" operator="greaterThan">
      <formula>40</formula>
    </cfRule>
    <cfRule type="cellIs" dxfId="1961" priority="2267" operator="between">
      <formula>20</formula>
      <formula>40</formula>
    </cfRule>
    <cfRule type="cellIs" dxfId="1960" priority="2268" operator="between">
      <formula>1</formula>
      <formula>19</formula>
    </cfRule>
  </conditionalFormatting>
  <conditionalFormatting sqref="BY79">
    <cfRule type="cellIs" dxfId="1959" priority="2257" operator="equal">
      <formula>0</formula>
    </cfRule>
    <cfRule type="cellIs" dxfId="1958" priority="2258" operator="greaterThan">
      <formula>40</formula>
    </cfRule>
    <cfRule type="cellIs" dxfId="1957" priority="2259" operator="between">
      <formula>20</formula>
      <formula>40</formula>
    </cfRule>
    <cfRule type="cellIs" dxfId="1956" priority="2260" operator="between">
      <formula>1</formula>
      <formula>19</formula>
    </cfRule>
  </conditionalFormatting>
  <conditionalFormatting sqref="J79">
    <cfRule type="cellIs" dxfId="1955" priority="2253" operator="equal">
      <formula>0</formula>
    </cfRule>
    <cfRule type="cellIs" dxfId="1954" priority="2254" operator="greaterThan">
      <formula>39</formula>
    </cfRule>
    <cfRule type="cellIs" dxfId="1953" priority="2255" operator="between">
      <formula>21</formula>
      <formula>40</formula>
    </cfRule>
    <cfRule type="cellIs" dxfId="1952" priority="2256" operator="lessThan">
      <formula>21</formula>
    </cfRule>
  </conditionalFormatting>
  <conditionalFormatting sqref="BZ72:CD72 CG72:CK72 CZ72:DB72 DL72 DE72 EA72:EC72 ET72:EX72 BI72:BQ72 BU72 EN72:ER72 DU72:DX72 BG72 S72:V72 L72 X72:BE72 N72:Q72">
    <cfRule type="cellIs" dxfId="1951" priority="2249" operator="equal">
      <formula>0</formula>
    </cfRule>
    <cfRule type="cellIs" dxfId="1950" priority="2250" operator="greaterThan">
      <formula>40</formula>
    </cfRule>
    <cfRule type="cellIs" dxfId="1949" priority="2251" operator="between">
      <formula>20</formula>
      <formula>40</formula>
    </cfRule>
    <cfRule type="cellIs" dxfId="1948" priority="2252" operator="between">
      <formula>1</formula>
      <formula>19</formula>
    </cfRule>
  </conditionalFormatting>
  <conditionalFormatting sqref="R72">
    <cfRule type="cellIs" dxfId="1947" priority="2245" operator="equal">
      <formula>0</formula>
    </cfRule>
    <cfRule type="cellIs" dxfId="1946" priority="2246" operator="greaterThan">
      <formula>40</formula>
    </cfRule>
    <cfRule type="cellIs" dxfId="1945" priority="2247" operator="between">
      <formula>20</formula>
      <formula>40</formula>
    </cfRule>
    <cfRule type="cellIs" dxfId="1944" priority="2248" operator="between">
      <formula>1</formula>
      <formula>19</formula>
    </cfRule>
  </conditionalFormatting>
  <conditionalFormatting sqref="BF72">
    <cfRule type="cellIs" dxfId="1943" priority="2241" operator="equal">
      <formula>0</formula>
    </cfRule>
    <cfRule type="cellIs" dxfId="1942" priority="2242" operator="greaterThan">
      <formula>40</formula>
    </cfRule>
    <cfRule type="cellIs" dxfId="1941" priority="2243" operator="between">
      <formula>20</formula>
      <formula>40</formula>
    </cfRule>
    <cfRule type="cellIs" dxfId="1940" priority="2244" operator="between">
      <formula>1</formula>
      <formula>19</formula>
    </cfRule>
  </conditionalFormatting>
  <conditionalFormatting sqref="BH72">
    <cfRule type="cellIs" dxfId="1939" priority="2237" operator="equal">
      <formula>0</formula>
    </cfRule>
    <cfRule type="cellIs" dxfId="1938" priority="2238" operator="greaterThan">
      <formula>40</formula>
    </cfRule>
    <cfRule type="cellIs" dxfId="1937" priority="2239" operator="between">
      <formula>20</formula>
      <formula>40</formula>
    </cfRule>
    <cfRule type="cellIs" dxfId="1936" priority="2240" operator="between">
      <formula>1</formula>
      <formula>19</formula>
    </cfRule>
  </conditionalFormatting>
  <conditionalFormatting sqref="BX72">
    <cfRule type="cellIs" dxfId="1935" priority="2233" operator="equal">
      <formula>0</formula>
    </cfRule>
    <cfRule type="cellIs" dxfId="1934" priority="2234" operator="greaterThan">
      <formula>40</formula>
    </cfRule>
    <cfRule type="cellIs" dxfId="1933" priority="2235" operator="between">
      <formula>20</formula>
      <formula>40</formula>
    </cfRule>
    <cfRule type="cellIs" dxfId="1932" priority="2236" operator="between">
      <formula>1</formula>
      <formula>19</formula>
    </cfRule>
  </conditionalFormatting>
  <conditionalFormatting sqref="BV72">
    <cfRule type="cellIs" dxfId="1931" priority="2229" operator="equal">
      <formula>0</formula>
    </cfRule>
    <cfRule type="cellIs" dxfId="1930" priority="2230" operator="greaterThan">
      <formula>40</formula>
    </cfRule>
    <cfRule type="cellIs" dxfId="1929" priority="2231" operator="between">
      <formula>20</formula>
      <formula>40</formula>
    </cfRule>
    <cfRule type="cellIs" dxfId="1928" priority="2232" operator="between">
      <formula>1</formula>
      <formula>19</formula>
    </cfRule>
  </conditionalFormatting>
  <conditionalFormatting sqref="BW72">
    <cfRule type="cellIs" dxfId="1927" priority="2225" operator="equal">
      <formula>0</formula>
    </cfRule>
    <cfRule type="cellIs" dxfId="1926" priority="2226" operator="greaterThan">
      <formula>40</formula>
    </cfRule>
    <cfRule type="cellIs" dxfId="1925" priority="2227" operator="between">
      <formula>20</formula>
      <formula>40</formula>
    </cfRule>
    <cfRule type="cellIs" dxfId="1924" priority="2228" operator="between">
      <formula>1</formula>
      <formula>19</formula>
    </cfRule>
  </conditionalFormatting>
  <conditionalFormatting sqref="CF72">
    <cfRule type="cellIs" dxfId="1923" priority="2221" operator="equal">
      <formula>0</formula>
    </cfRule>
    <cfRule type="cellIs" dxfId="1922" priority="2222" operator="greaterThan">
      <formula>40</formula>
    </cfRule>
    <cfRule type="cellIs" dxfId="1921" priority="2223" operator="between">
      <formula>20</formula>
      <formula>40</formula>
    </cfRule>
    <cfRule type="cellIs" dxfId="1920" priority="2224" operator="between">
      <formula>1</formula>
      <formula>19</formula>
    </cfRule>
  </conditionalFormatting>
  <conditionalFormatting sqref="CE72">
    <cfRule type="cellIs" dxfId="1919" priority="2217" operator="equal">
      <formula>0</formula>
    </cfRule>
    <cfRule type="cellIs" dxfId="1918" priority="2218" operator="greaterThan">
      <formula>40</formula>
    </cfRule>
    <cfRule type="cellIs" dxfId="1917" priority="2219" operator="between">
      <formula>20</formula>
      <formula>40</formula>
    </cfRule>
    <cfRule type="cellIs" dxfId="1916" priority="2220" operator="between">
      <formula>1</formula>
      <formula>19</formula>
    </cfRule>
  </conditionalFormatting>
  <conditionalFormatting sqref="DY72">
    <cfRule type="cellIs" dxfId="1915" priority="2213" operator="equal">
      <formula>0</formula>
    </cfRule>
    <cfRule type="cellIs" dxfId="1914" priority="2214" operator="greaterThan">
      <formula>40</formula>
    </cfRule>
    <cfRule type="cellIs" dxfId="1913" priority="2215" operator="between">
      <formula>20</formula>
      <formula>40</formula>
    </cfRule>
    <cfRule type="cellIs" dxfId="1912" priority="2216" operator="between">
      <formula>1</formula>
      <formula>19</formula>
    </cfRule>
  </conditionalFormatting>
  <conditionalFormatting sqref="CL72">
    <cfRule type="cellIs" dxfId="1911" priority="2169" operator="equal">
      <formula>0</formula>
    </cfRule>
    <cfRule type="cellIs" dxfId="1910" priority="2170" operator="greaterThan">
      <formula>40</formula>
    </cfRule>
    <cfRule type="cellIs" dxfId="1909" priority="2171" operator="between">
      <formula>20</formula>
      <formula>40</formula>
    </cfRule>
    <cfRule type="cellIs" dxfId="1908" priority="2172" operator="between">
      <formula>1</formula>
      <formula>19</formula>
    </cfRule>
  </conditionalFormatting>
  <conditionalFormatting sqref="CM72:CY72">
    <cfRule type="cellIs" dxfId="1907" priority="2209" operator="equal">
      <formula>0</formula>
    </cfRule>
    <cfRule type="cellIs" dxfId="1906" priority="2210" operator="greaterThan">
      <formula>40</formula>
    </cfRule>
    <cfRule type="cellIs" dxfId="1905" priority="2211" operator="between">
      <formula>20</formula>
      <formula>40</formula>
    </cfRule>
    <cfRule type="cellIs" dxfId="1904" priority="2212" operator="between">
      <formula>1</formula>
      <formula>19</formula>
    </cfRule>
  </conditionalFormatting>
  <conditionalFormatting sqref="DC72:DD72">
    <cfRule type="cellIs" dxfId="1903" priority="2205" operator="equal">
      <formula>0</formula>
    </cfRule>
    <cfRule type="cellIs" dxfId="1902" priority="2206" operator="greaterThan">
      <formula>40</formula>
    </cfRule>
    <cfRule type="cellIs" dxfId="1901" priority="2207" operator="between">
      <formula>20</formula>
      <formula>40</formula>
    </cfRule>
    <cfRule type="cellIs" dxfId="1900" priority="2208" operator="between">
      <formula>1</formula>
      <formula>19</formula>
    </cfRule>
  </conditionalFormatting>
  <conditionalFormatting sqref="DM72:DT72">
    <cfRule type="cellIs" dxfId="1899" priority="2201" operator="equal">
      <formula>0</formula>
    </cfRule>
    <cfRule type="cellIs" dxfId="1898" priority="2202" operator="greaterThan">
      <formula>40</formula>
    </cfRule>
    <cfRule type="cellIs" dxfId="1897" priority="2203" operator="between">
      <formula>20</formula>
      <formula>40</formula>
    </cfRule>
    <cfRule type="cellIs" dxfId="1896" priority="2204" operator="between">
      <formula>1</formula>
      <formula>19</formula>
    </cfRule>
  </conditionalFormatting>
  <conditionalFormatting sqref="DF72:DK72">
    <cfRule type="cellIs" dxfId="1895" priority="2197" operator="equal">
      <formula>0</formula>
    </cfRule>
    <cfRule type="cellIs" dxfId="1894" priority="2198" operator="greaterThan">
      <formula>40</formula>
    </cfRule>
    <cfRule type="cellIs" dxfId="1893" priority="2199" operator="between">
      <formula>20</formula>
      <formula>40</formula>
    </cfRule>
    <cfRule type="cellIs" dxfId="1892" priority="2200" operator="between">
      <formula>1</formula>
      <formula>19</formula>
    </cfRule>
  </conditionalFormatting>
  <conditionalFormatting sqref="ED72:EH72">
    <cfRule type="cellIs" dxfId="1891" priority="2189" operator="equal">
      <formula>0</formula>
    </cfRule>
    <cfRule type="cellIs" dxfId="1890" priority="2190" operator="greaterThan">
      <formula>40</formula>
    </cfRule>
    <cfRule type="cellIs" dxfId="1889" priority="2191" operator="between">
      <formula>20</formula>
      <formula>40</formula>
    </cfRule>
    <cfRule type="cellIs" dxfId="1888" priority="2192" operator="between">
      <formula>1</formula>
      <formula>19</formula>
    </cfRule>
  </conditionalFormatting>
  <conditionalFormatting sqref="EK72:EM72">
    <cfRule type="cellIs" dxfId="1887" priority="2185" operator="equal">
      <formula>0</formula>
    </cfRule>
    <cfRule type="cellIs" dxfId="1886" priority="2186" operator="greaterThan">
      <formula>40</formula>
    </cfRule>
    <cfRule type="cellIs" dxfId="1885" priority="2187" operator="between">
      <formula>20</formula>
      <formula>40</formula>
    </cfRule>
    <cfRule type="cellIs" dxfId="1884" priority="2188" operator="between">
      <formula>1</formula>
      <formula>19</formula>
    </cfRule>
  </conditionalFormatting>
  <conditionalFormatting sqref="ES72">
    <cfRule type="cellIs" dxfId="1883" priority="2181" operator="equal">
      <formula>0</formula>
    </cfRule>
    <cfRule type="cellIs" dxfId="1882" priority="2182" operator="greaterThan">
      <formula>40</formula>
    </cfRule>
    <cfRule type="cellIs" dxfId="1881" priority="2183" operator="between">
      <formula>20</formula>
      <formula>40</formula>
    </cfRule>
    <cfRule type="cellIs" dxfId="1880" priority="2184" operator="between">
      <formula>1</formula>
      <formula>19</formula>
    </cfRule>
  </conditionalFormatting>
  <conditionalFormatting sqref="EY72:FB72">
    <cfRule type="cellIs" dxfId="1879" priority="2177" operator="equal">
      <formula>0</formula>
    </cfRule>
    <cfRule type="cellIs" dxfId="1878" priority="2178" operator="greaterThan">
      <formula>40</formula>
    </cfRule>
    <cfRule type="cellIs" dxfId="1877" priority="2179" operator="between">
      <formula>20</formula>
      <formula>40</formula>
    </cfRule>
    <cfRule type="cellIs" dxfId="1876" priority="2180" operator="between">
      <formula>1</formula>
      <formula>19</formula>
    </cfRule>
  </conditionalFormatting>
  <conditionalFormatting sqref="BS72">
    <cfRule type="cellIs" dxfId="1875" priority="2173" operator="equal">
      <formula>0</formula>
    </cfRule>
    <cfRule type="cellIs" dxfId="1874" priority="2174" operator="greaterThan">
      <formula>40</formula>
    </cfRule>
    <cfRule type="cellIs" dxfId="1873" priority="2175" operator="between">
      <formula>20</formula>
      <formula>40</formula>
    </cfRule>
    <cfRule type="cellIs" dxfId="1872" priority="2176" operator="between">
      <formula>1</formula>
      <formula>19</formula>
    </cfRule>
  </conditionalFormatting>
  <conditionalFormatting sqref="BY72">
    <cfRule type="cellIs" dxfId="1871" priority="2165" operator="equal">
      <formula>0</formula>
    </cfRule>
    <cfRule type="cellIs" dxfId="1870" priority="2166" operator="greaterThan">
      <formula>40</formula>
    </cfRule>
    <cfRule type="cellIs" dxfId="1869" priority="2167" operator="between">
      <formula>20</formula>
      <formula>40</formula>
    </cfRule>
    <cfRule type="cellIs" dxfId="1868" priority="2168" operator="between">
      <formula>1</formula>
      <formula>19</formula>
    </cfRule>
  </conditionalFormatting>
  <conditionalFormatting sqref="J72">
    <cfRule type="cellIs" dxfId="1867" priority="2161" operator="equal">
      <formula>0</formula>
    </cfRule>
    <cfRule type="cellIs" dxfId="1866" priority="2162" operator="greaterThan">
      <formula>39</formula>
    </cfRule>
    <cfRule type="cellIs" dxfId="1865" priority="2163" operator="between">
      <formula>21</formula>
      <formula>40</formula>
    </cfRule>
    <cfRule type="cellIs" dxfId="1864" priority="2164" operator="lessThan">
      <formula>21</formula>
    </cfRule>
  </conditionalFormatting>
  <conditionalFormatting sqref="BF67">
    <cfRule type="cellIs" dxfId="1863" priority="2057" operator="equal">
      <formula>0</formula>
    </cfRule>
    <cfRule type="cellIs" dxfId="1862" priority="2058" operator="greaterThan">
      <formula>40</formula>
    </cfRule>
    <cfRule type="cellIs" dxfId="1861" priority="2059" operator="between">
      <formula>20</formula>
      <formula>40</formula>
    </cfRule>
    <cfRule type="cellIs" dxfId="1860" priority="2060" operator="between">
      <formula>1</formula>
      <formula>19</formula>
    </cfRule>
  </conditionalFormatting>
  <conditionalFormatting sqref="BH67">
    <cfRule type="cellIs" dxfId="1859" priority="2053" operator="equal">
      <formula>0</formula>
    </cfRule>
    <cfRule type="cellIs" dxfId="1858" priority="2054" operator="greaterThan">
      <formula>40</formula>
    </cfRule>
    <cfRule type="cellIs" dxfId="1857" priority="2055" operator="between">
      <formula>20</formula>
      <formula>40</formula>
    </cfRule>
    <cfRule type="cellIs" dxfId="1856" priority="2056" operator="between">
      <formula>1</formula>
      <formula>19</formula>
    </cfRule>
  </conditionalFormatting>
  <conditionalFormatting sqref="BX67">
    <cfRule type="cellIs" dxfId="1855" priority="2049" operator="equal">
      <formula>0</formula>
    </cfRule>
    <cfRule type="cellIs" dxfId="1854" priority="2050" operator="greaterThan">
      <formula>40</formula>
    </cfRule>
    <cfRule type="cellIs" dxfId="1853" priority="2051" operator="between">
      <formula>20</formula>
      <formula>40</formula>
    </cfRule>
    <cfRule type="cellIs" dxfId="1852" priority="2052" operator="between">
      <formula>1</formula>
      <formula>19</formula>
    </cfRule>
  </conditionalFormatting>
  <conditionalFormatting sqref="BV67">
    <cfRule type="cellIs" dxfId="1851" priority="2045" operator="equal">
      <formula>0</formula>
    </cfRule>
    <cfRule type="cellIs" dxfId="1850" priority="2046" operator="greaterThan">
      <formula>40</formula>
    </cfRule>
    <cfRule type="cellIs" dxfId="1849" priority="2047" operator="between">
      <formula>20</formula>
      <formula>40</formula>
    </cfRule>
    <cfRule type="cellIs" dxfId="1848" priority="2048" operator="between">
      <formula>1</formula>
      <formula>19</formula>
    </cfRule>
  </conditionalFormatting>
  <conditionalFormatting sqref="BW67">
    <cfRule type="cellIs" dxfId="1847" priority="2041" operator="equal">
      <formula>0</formula>
    </cfRule>
    <cfRule type="cellIs" dxfId="1846" priority="2042" operator="greaterThan">
      <formula>40</formula>
    </cfRule>
    <cfRule type="cellIs" dxfId="1845" priority="2043" operator="between">
      <formula>20</formula>
      <formula>40</formula>
    </cfRule>
    <cfRule type="cellIs" dxfId="1844" priority="2044" operator="between">
      <formula>1</formula>
      <formula>19</formula>
    </cfRule>
  </conditionalFormatting>
  <conditionalFormatting sqref="CF67">
    <cfRule type="cellIs" dxfId="1843" priority="2037" operator="equal">
      <formula>0</formula>
    </cfRule>
    <cfRule type="cellIs" dxfId="1842" priority="2038" operator="greaterThan">
      <formula>40</formula>
    </cfRule>
    <cfRule type="cellIs" dxfId="1841" priority="2039" operator="between">
      <formula>20</formula>
      <formula>40</formula>
    </cfRule>
    <cfRule type="cellIs" dxfId="1840" priority="2040" operator="between">
      <formula>1</formula>
      <formula>19</formula>
    </cfRule>
  </conditionalFormatting>
  <conditionalFormatting sqref="CE67">
    <cfRule type="cellIs" dxfId="1839" priority="2033" operator="equal">
      <formula>0</formula>
    </cfRule>
    <cfRule type="cellIs" dxfId="1838" priority="2034" operator="greaterThan">
      <formula>40</formula>
    </cfRule>
    <cfRule type="cellIs" dxfId="1837" priority="2035" operator="between">
      <formula>20</formula>
      <formula>40</formula>
    </cfRule>
    <cfRule type="cellIs" dxfId="1836" priority="2036" operator="between">
      <formula>1</formula>
      <formula>19</formula>
    </cfRule>
  </conditionalFormatting>
  <conditionalFormatting sqref="DY67">
    <cfRule type="cellIs" dxfId="1835" priority="2029" operator="equal">
      <formula>0</formula>
    </cfRule>
    <cfRule type="cellIs" dxfId="1834" priority="2030" operator="greaterThan">
      <formula>40</formula>
    </cfRule>
    <cfRule type="cellIs" dxfId="1833" priority="2031" operator="between">
      <formula>20</formula>
      <formula>40</formula>
    </cfRule>
    <cfRule type="cellIs" dxfId="1832" priority="2032" operator="between">
      <formula>1</formula>
      <formula>19</formula>
    </cfRule>
  </conditionalFormatting>
  <conditionalFormatting sqref="CM67:CY67">
    <cfRule type="cellIs" dxfId="1831" priority="2025" operator="equal">
      <formula>0</formula>
    </cfRule>
    <cfRule type="cellIs" dxfId="1830" priority="2026" operator="greaterThan">
      <formula>40</formula>
    </cfRule>
    <cfRule type="cellIs" dxfId="1829" priority="2027" operator="between">
      <formula>20</formula>
      <formula>40</formula>
    </cfRule>
    <cfRule type="cellIs" dxfId="1828" priority="2028" operator="between">
      <formula>1</formula>
      <formula>19</formula>
    </cfRule>
  </conditionalFormatting>
  <conditionalFormatting sqref="DC67:DD67">
    <cfRule type="cellIs" dxfId="1827" priority="2021" operator="equal">
      <formula>0</formula>
    </cfRule>
    <cfRule type="cellIs" dxfId="1826" priority="2022" operator="greaterThan">
      <formula>40</formula>
    </cfRule>
    <cfRule type="cellIs" dxfId="1825" priority="2023" operator="between">
      <formula>20</formula>
      <formula>40</formula>
    </cfRule>
    <cfRule type="cellIs" dxfId="1824" priority="2024" operator="between">
      <formula>1</formula>
      <formula>19</formula>
    </cfRule>
  </conditionalFormatting>
  <conditionalFormatting sqref="BX68">
    <cfRule type="cellIs" dxfId="1823" priority="1949" operator="equal">
      <formula>0</formula>
    </cfRule>
    <cfRule type="cellIs" dxfId="1822" priority="1950" operator="greaterThan">
      <formula>40</formula>
    </cfRule>
    <cfRule type="cellIs" dxfId="1821" priority="1951" operator="between">
      <formula>20</formula>
      <formula>40</formula>
    </cfRule>
    <cfRule type="cellIs" dxfId="1820" priority="1952" operator="between">
      <formula>1</formula>
      <formula>19</formula>
    </cfRule>
  </conditionalFormatting>
  <conditionalFormatting sqref="DM67:DT67">
    <cfRule type="cellIs" dxfId="1819" priority="2017" operator="equal">
      <formula>0</formula>
    </cfRule>
    <cfRule type="cellIs" dxfId="1818" priority="2018" operator="greaterThan">
      <formula>40</formula>
    </cfRule>
    <cfRule type="cellIs" dxfId="1817" priority="2019" operator="between">
      <formula>20</formula>
      <formula>40</formula>
    </cfRule>
    <cfRule type="cellIs" dxfId="1816" priority="2020" operator="between">
      <formula>1</formula>
      <formula>19</formula>
    </cfRule>
  </conditionalFormatting>
  <conditionalFormatting sqref="DF67:DK67">
    <cfRule type="cellIs" dxfId="1815" priority="2013" operator="equal">
      <formula>0</formula>
    </cfRule>
    <cfRule type="cellIs" dxfId="1814" priority="2014" operator="greaterThan">
      <formula>40</formula>
    </cfRule>
    <cfRule type="cellIs" dxfId="1813" priority="2015" operator="between">
      <formula>20</formula>
      <formula>40</formula>
    </cfRule>
    <cfRule type="cellIs" dxfId="1812" priority="2016" operator="between">
      <formula>1</formula>
      <formula>19</formula>
    </cfRule>
  </conditionalFormatting>
  <conditionalFormatting sqref="DZ67">
    <cfRule type="cellIs" dxfId="1811" priority="2009" operator="equal">
      <formula>0</formula>
    </cfRule>
    <cfRule type="cellIs" dxfId="1810" priority="2010" operator="greaterThan">
      <formula>40</formula>
    </cfRule>
    <cfRule type="cellIs" dxfId="1809" priority="2011" operator="between">
      <formula>20</formula>
      <formula>40</formula>
    </cfRule>
    <cfRule type="cellIs" dxfId="1808" priority="2012" operator="between">
      <formula>1</formula>
      <formula>19</formula>
    </cfRule>
  </conditionalFormatting>
  <conditionalFormatting sqref="ED67:EH67">
    <cfRule type="cellIs" dxfId="1807" priority="2005" operator="equal">
      <formula>0</formula>
    </cfRule>
    <cfRule type="cellIs" dxfId="1806" priority="2006" operator="greaterThan">
      <formula>40</formula>
    </cfRule>
    <cfRule type="cellIs" dxfId="1805" priority="2007" operator="between">
      <formula>20</formula>
      <formula>40</formula>
    </cfRule>
    <cfRule type="cellIs" dxfId="1804" priority="2008" operator="between">
      <formula>1</formula>
      <formula>19</formula>
    </cfRule>
  </conditionalFormatting>
  <conditionalFormatting sqref="EK67:EM67">
    <cfRule type="cellIs" dxfId="1803" priority="2001" operator="equal">
      <formula>0</formula>
    </cfRule>
    <cfRule type="cellIs" dxfId="1802" priority="2002" operator="greaterThan">
      <formula>40</formula>
    </cfRule>
    <cfRule type="cellIs" dxfId="1801" priority="2003" operator="between">
      <formula>20</formula>
      <formula>40</formula>
    </cfRule>
    <cfRule type="cellIs" dxfId="1800" priority="2004" operator="between">
      <formula>1</formula>
      <formula>19</formula>
    </cfRule>
  </conditionalFormatting>
  <conditionalFormatting sqref="ES67">
    <cfRule type="cellIs" dxfId="1799" priority="1997" operator="equal">
      <formula>0</formula>
    </cfRule>
    <cfRule type="cellIs" dxfId="1798" priority="1998" operator="greaterThan">
      <formula>40</formula>
    </cfRule>
    <cfRule type="cellIs" dxfId="1797" priority="1999" operator="between">
      <formula>20</formula>
      <formula>40</formula>
    </cfRule>
    <cfRule type="cellIs" dxfId="1796" priority="2000" operator="between">
      <formula>1</formula>
      <formula>19</formula>
    </cfRule>
  </conditionalFormatting>
  <conditionalFormatting sqref="EY67:FB67">
    <cfRule type="cellIs" dxfId="1795" priority="1993" operator="equal">
      <formula>0</formula>
    </cfRule>
    <cfRule type="cellIs" dxfId="1794" priority="1994" operator="greaterThan">
      <formula>40</formula>
    </cfRule>
    <cfRule type="cellIs" dxfId="1793" priority="1995" operator="between">
      <formula>20</formula>
      <formula>40</formula>
    </cfRule>
    <cfRule type="cellIs" dxfId="1792" priority="1996" operator="between">
      <formula>1</formula>
      <formula>19</formula>
    </cfRule>
  </conditionalFormatting>
  <conditionalFormatting sqref="BS67">
    <cfRule type="cellIs" dxfId="1791" priority="1989" operator="equal">
      <formula>0</formula>
    </cfRule>
    <cfRule type="cellIs" dxfId="1790" priority="1990" operator="greaterThan">
      <formula>40</formula>
    </cfRule>
    <cfRule type="cellIs" dxfId="1789" priority="1991" operator="between">
      <formula>20</formula>
      <formula>40</formula>
    </cfRule>
    <cfRule type="cellIs" dxfId="1788" priority="1992" operator="between">
      <formula>1</formula>
      <formula>19</formula>
    </cfRule>
  </conditionalFormatting>
  <conditionalFormatting sqref="CL67">
    <cfRule type="cellIs" dxfId="1787" priority="1985" operator="equal">
      <formula>0</formula>
    </cfRule>
    <cfRule type="cellIs" dxfId="1786" priority="1986" operator="greaterThan">
      <formula>40</formula>
    </cfRule>
    <cfRule type="cellIs" dxfId="1785" priority="1987" operator="between">
      <formula>20</formula>
      <formula>40</formula>
    </cfRule>
    <cfRule type="cellIs" dxfId="1784" priority="1988" operator="between">
      <formula>1</formula>
      <formula>19</formula>
    </cfRule>
  </conditionalFormatting>
  <conditionalFormatting sqref="BY67">
    <cfRule type="cellIs" dxfId="1783" priority="1981" operator="equal">
      <formula>0</formula>
    </cfRule>
    <cfRule type="cellIs" dxfId="1782" priority="1982" operator="greaterThan">
      <formula>40</formula>
    </cfRule>
    <cfRule type="cellIs" dxfId="1781" priority="1983" operator="between">
      <formula>20</formula>
      <formula>40</formula>
    </cfRule>
    <cfRule type="cellIs" dxfId="1780" priority="1984" operator="between">
      <formula>1</formula>
      <formula>19</formula>
    </cfRule>
  </conditionalFormatting>
  <conditionalFormatting sqref="J68">
    <cfRule type="cellIs" dxfId="1779" priority="2069" operator="equal">
      <formula>0</formula>
    </cfRule>
    <cfRule type="cellIs" dxfId="1778" priority="2070" operator="greaterThan">
      <formula>39</formula>
    </cfRule>
    <cfRule type="cellIs" dxfId="1777" priority="2071" operator="between">
      <formula>21</formula>
      <formula>40</formula>
    </cfRule>
    <cfRule type="cellIs" dxfId="1776" priority="2072" operator="lessThan">
      <formula>21</formula>
    </cfRule>
  </conditionalFormatting>
  <conditionalFormatting sqref="BZ67:CD67 CG67:CK67 CZ67:DB67 DL67 DE67 EA67:EC67 ET67:EX67 BI67:BR67 BT67:BU67 EN67:ER67 DU67:DX67 BG67 S67:V67 K67:L67 N67:Q67 X67:BE67">
    <cfRule type="cellIs" dxfId="1775" priority="2065" operator="equal">
      <formula>0</formula>
    </cfRule>
    <cfRule type="cellIs" dxfId="1774" priority="2066" operator="greaterThan">
      <formula>40</formula>
    </cfRule>
    <cfRule type="cellIs" dxfId="1773" priority="2067" operator="between">
      <formula>20</formula>
      <formula>40</formula>
    </cfRule>
    <cfRule type="cellIs" dxfId="1772" priority="2068" operator="between">
      <formula>1</formula>
      <formula>19</formula>
    </cfRule>
  </conditionalFormatting>
  <conditionalFormatting sqref="R67">
    <cfRule type="cellIs" dxfId="1771" priority="2061" operator="equal">
      <formula>0</formula>
    </cfRule>
    <cfRule type="cellIs" dxfId="1770" priority="2062" operator="greaterThan">
      <formula>40</formula>
    </cfRule>
    <cfRule type="cellIs" dxfId="1769" priority="2063" operator="between">
      <formula>20</formula>
      <formula>40</formula>
    </cfRule>
    <cfRule type="cellIs" dxfId="1768" priority="2064" operator="between">
      <formula>1</formula>
      <formula>19</formula>
    </cfRule>
  </conditionalFormatting>
  <conditionalFormatting sqref="BF68">
    <cfRule type="cellIs" dxfId="1767" priority="1957" operator="equal">
      <formula>0</formula>
    </cfRule>
    <cfRule type="cellIs" dxfId="1766" priority="1958" operator="greaterThan">
      <formula>40</formula>
    </cfRule>
    <cfRule type="cellIs" dxfId="1765" priority="1959" operator="between">
      <formula>20</formula>
      <formula>40</formula>
    </cfRule>
    <cfRule type="cellIs" dxfId="1764" priority="1960" operator="between">
      <formula>1</formula>
      <formula>19</formula>
    </cfRule>
  </conditionalFormatting>
  <conditionalFormatting sqref="W67">
    <cfRule type="cellIs" dxfId="1763" priority="1969" operator="equal">
      <formula>0</formula>
    </cfRule>
    <cfRule type="cellIs" dxfId="1762" priority="1970" operator="greaterThan">
      <formula>40</formula>
    </cfRule>
    <cfRule type="cellIs" dxfId="1761" priority="1971" operator="between">
      <formula>20</formula>
      <formula>40</formula>
    </cfRule>
    <cfRule type="cellIs" dxfId="1760" priority="1972" operator="between">
      <formula>1</formula>
      <formula>19</formula>
    </cfRule>
  </conditionalFormatting>
  <conditionalFormatting sqref="BZ68:CD68 CG68:CK68 CZ68:DB68 DL68 DE68 EA68:EC68 ET68:EX68 BI68:BR68 BT68:BU68 EN68:ER68 DU68:DX68 BG68 S68:V68 K68:L68 N68:Q68 X68:BE68 K69:K75 K77:K79">
    <cfRule type="cellIs" dxfId="1759" priority="1965" operator="equal">
      <formula>0</formula>
    </cfRule>
    <cfRule type="cellIs" dxfId="1758" priority="1966" operator="greaterThan">
      <formula>40</formula>
    </cfRule>
    <cfRule type="cellIs" dxfId="1757" priority="1967" operator="between">
      <formula>20</formula>
      <formula>40</formula>
    </cfRule>
    <cfRule type="cellIs" dxfId="1756" priority="1968" operator="between">
      <formula>1</formula>
      <formula>19</formula>
    </cfRule>
  </conditionalFormatting>
  <conditionalFormatting sqref="R68">
    <cfRule type="cellIs" dxfId="1755" priority="1961" operator="equal">
      <formula>0</formula>
    </cfRule>
    <cfRule type="cellIs" dxfId="1754" priority="1962" operator="greaterThan">
      <formula>40</formula>
    </cfRule>
    <cfRule type="cellIs" dxfId="1753" priority="1963" operator="between">
      <formula>20</formula>
      <formula>40</formula>
    </cfRule>
    <cfRule type="cellIs" dxfId="1752" priority="1964" operator="between">
      <formula>1</formula>
      <formula>19</formula>
    </cfRule>
  </conditionalFormatting>
  <conditionalFormatting sqref="BH68">
    <cfRule type="cellIs" dxfId="1751" priority="1953" operator="equal">
      <formula>0</formula>
    </cfRule>
    <cfRule type="cellIs" dxfId="1750" priority="1954" operator="greaterThan">
      <formula>40</formula>
    </cfRule>
    <cfRule type="cellIs" dxfId="1749" priority="1955" operator="between">
      <formula>20</formula>
      <formula>40</formula>
    </cfRule>
    <cfRule type="cellIs" dxfId="1748" priority="1956" operator="between">
      <formula>1</formula>
      <formula>19</formula>
    </cfRule>
  </conditionalFormatting>
  <conditionalFormatting sqref="J67">
    <cfRule type="cellIs" dxfId="1747" priority="1977" operator="equal">
      <formula>0</formula>
    </cfRule>
    <cfRule type="cellIs" dxfId="1746" priority="1978" operator="greaterThan">
      <formula>39</formula>
    </cfRule>
    <cfRule type="cellIs" dxfId="1745" priority="1979" operator="between">
      <formula>21</formula>
      <formula>40</formula>
    </cfRule>
    <cfRule type="cellIs" dxfId="1744" priority="1980" operator="lessThan">
      <formula>21</formula>
    </cfRule>
  </conditionalFormatting>
  <conditionalFormatting sqref="BV68">
    <cfRule type="cellIs" dxfId="1743" priority="1945" operator="equal">
      <formula>0</formula>
    </cfRule>
    <cfRule type="cellIs" dxfId="1742" priority="1946" operator="greaterThan">
      <formula>40</formula>
    </cfRule>
    <cfRule type="cellIs" dxfId="1741" priority="1947" operator="between">
      <formula>20</formula>
      <formula>40</formula>
    </cfRule>
    <cfRule type="cellIs" dxfId="1740" priority="1948" operator="between">
      <formula>1</formula>
      <formula>19</formula>
    </cfRule>
  </conditionalFormatting>
  <conditionalFormatting sqref="BW68">
    <cfRule type="cellIs" dxfId="1739" priority="1941" operator="equal">
      <formula>0</formula>
    </cfRule>
    <cfRule type="cellIs" dxfId="1738" priority="1942" operator="greaterThan">
      <formula>40</formula>
    </cfRule>
    <cfRule type="cellIs" dxfId="1737" priority="1943" operator="between">
      <formula>20</formula>
      <formula>40</formula>
    </cfRule>
    <cfRule type="cellIs" dxfId="1736" priority="1944" operator="between">
      <formula>1</formula>
      <formula>19</formula>
    </cfRule>
  </conditionalFormatting>
  <conditionalFormatting sqref="CF68">
    <cfRule type="cellIs" dxfId="1735" priority="1937" operator="equal">
      <formula>0</formula>
    </cfRule>
    <cfRule type="cellIs" dxfId="1734" priority="1938" operator="greaterThan">
      <formula>40</formula>
    </cfRule>
    <cfRule type="cellIs" dxfId="1733" priority="1939" operator="between">
      <formula>20</formula>
      <formula>40</formula>
    </cfRule>
    <cfRule type="cellIs" dxfId="1732" priority="1940" operator="between">
      <formula>1</formula>
      <formula>19</formula>
    </cfRule>
  </conditionalFormatting>
  <conditionalFormatting sqref="CE68">
    <cfRule type="cellIs" dxfId="1731" priority="1933" operator="equal">
      <formula>0</formula>
    </cfRule>
    <cfRule type="cellIs" dxfId="1730" priority="1934" operator="greaterThan">
      <formula>40</formula>
    </cfRule>
    <cfRule type="cellIs" dxfId="1729" priority="1935" operator="between">
      <formula>20</formula>
      <formula>40</formula>
    </cfRule>
    <cfRule type="cellIs" dxfId="1728" priority="1936" operator="between">
      <formula>1</formula>
      <formula>19</formula>
    </cfRule>
  </conditionalFormatting>
  <conditionalFormatting sqref="DY68">
    <cfRule type="cellIs" dxfId="1727" priority="1929" operator="equal">
      <formula>0</formula>
    </cfRule>
    <cfRule type="cellIs" dxfId="1726" priority="1930" operator="greaterThan">
      <formula>40</formula>
    </cfRule>
    <cfRule type="cellIs" dxfId="1725" priority="1931" operator="between">
      <formula>20</formula>
      <formula>40</formula>
    </cfRule>
    <cfRule type="cellIs" dxfId="1724" priority="1932" operator="between">
      <formula>1</formula>
      <formula>19</formula>
    </cfRule>
  </conditionalFormatting>
  <conditionalFormatting sqref="CL68">
    <cfRule type="cellIs" dxfId="1723" priority="1885" operator="equal">
      <formula>0</formula>
    </cfRule>
    <cfRule type="cellIs" dxfId="1722" priority="1886" operator="greaterThan">
      <formula>40</formula>
    </cfRule>
    <cfRule type="cellIs" dxfId="1721" priority="1887" operator="between">
      <formula>20</formula>
      <formula>40</formula>
    </cfRule>
    <cfRule type="cellIs" dxfId="1720" priority="1888" operator="between">
      <formula>1</formula>
      <formula>19</formula>
    </cfRule>
  </conditionalFormatting>
  <conditionalFormatting sqref="CM68:CY68">
    <cfRule type="cellIs" dxfId="1719" priority="1925" operator="equal">
      <formula>0</formula>
    </cfRule>
    <cfRule type="cellIs" dxfId="1718" priority="1926" operator="greaterThan">
      <formula>40</formula>
    </cfRule>
    <cfRule type="cellIs" dxfId="1717" priority="1927" operator="between">
      <formula>20</formula>
      <formula>40</formula>
    </cfRule>
    <cfRule type="cellIs" dxfId="1716" priority="1928" operator="between">
      <formula>1</formula>
      <formula>19</formula>
    </cfRule>
  </conditionalFormatting>
  <conditionalFormatting sqref="DC68:DD68">
    <cfRule type="cellIs" dxfId="1715" priority="1921" operator="equal">
      <formula>0</formula>
    </cfRule>
    <cfRule type="cellIs" dxfId="1714" priority="1922" operator="greaterThan">
      <formula>40</formula>
    </cfRule>
    <cfRule type="cellIs" dxfId="1713" priority="1923" operator="between">
      <formula>20</formula>
      <formula>40</formula>
    </cfRule>
    <cfRule type="cellIs" dxfId="1712" priority="1924" operator="between">
      <formula>1</formula>
      <formula>19</formula>
    </cfRule>
  </conditionalFormatting>
  <conditionalFormatting sqref="DM68:DT68">
    <cfRule type="cellIs" dxfId="1711" priority="1917" operator="equal">
      <formula>0</formula>
    </cfRule>
    <cfRule type="cellIs" dxfId="1710" priority="1918" operator="greaterThan">
      <formula>40</formula>
    </cfRule>
    <cfRule type="cellIs" dxfId="1709" priority="1919" operator="between">
      <formula>20</formula>
      <formula>40</formula>
    </cfRule>
    <cfRule type="cellIs" dxfId="1708" priority="1920" operator="between">
      <formula>1</formula>
      <formula>19</formula>
    </cfRule>
  </conditionalFormatting>
  <conditionalFormatting sqref="DF68:DK68">
    <cfRule type="cellIs" dxfId="1707" priority="1913" operator="equal">
      <formula>0</formula>
    </cfRule>
    <cfRule type="cellIs" dxfId="1706" priority="1914" operator="greaterThan">
      <formula>40</formula>
    </cfRule>
    <cfRule type="cellIs" dxfId="1705" priority="1915" operator="between">
      <formula>20</formula>
      <formula>40</formula>
    </cfRule>
    <cfRule type="cellIs" dxfId="1704" priority="1916" operator="between">
      <formula>1</formula>
      <formula>19</formula>
    </cfRule>
  </conditionalFormatting>
  <conditionalFormatting sqref="DZ68">
    <cfRule type="cellIs" dxfId="1703" priority="1909" operator="equal">
      <formula>0</formula>
    </cfRule>
    <cfRule type="cellIs" dxfId="1702" priority="1910" operator="greaterThan">
      <formula>40</formula>
    </cfRule>
    <cfRule type="cellIs" dxfId="1701" priority="1911" operator="between">
      <formula>20</formula>
      <formula>40</formula>
    </cfRule>
    <cfRule type="cellIs" dxfId="1700" priority="1912" operator="between">
      <formula>1</formula>
      <formula>19</formula>
    </cfRule>
  </conditionalFormatting>
  <conditionalFormatting sqref="ED68:EH68">
    <cfRule type="cellIs" dxfId="1699" priority="1905" operator="equal">
      <formula>0</formula>
    </cfRule>
    <cfRule type="cellIs" dxfId="1698" priority="1906" operator="greaterThan">
      <formula>40</formula>
    </cfRule>
    <cfRule type="cellIs" dxfId="1697" priority="1907" operator="between">
      <formula>20</formula>
      <formula>40</formula>
    </cfRule>
    <cfRule type="cellIs" dxfId="1696" priority="1908" operator="between">
      <formula>1</formula>
      <formula>19</formula>
    </cfRule>
  </conditionalFormatting>
  <conditionalFormatting sqref="EK68:EM68">
    <cfRule type="cellIs" dxfId="1695" priority="1901" operator="equal">
      <formula>0</formula>
    </cfRule>
    <cfRule type="cellIs" dxfId="1694" priority="1902" operator="greaterThan">
      <formula>40</formula>
    </cfRule>
    <cfRule type="cellIs" dxfId="1693" priority="1903" operator="between">
      <formula>20</formula>
      <formula>40</formula>
    </cfRule>
    <cfRule type="cellIs" dxfId="1692" priority="1904" operator="between">
      <formula>1</formula>
      <formula>19</formula>
    </cfRule>
  </conditionalFormatting>
  <conditionalFormatting sqref="ES68">
    <cfRule type="cellIs" dxfId="1691" priority="1897" operator="equal">
      <formula>0</formula>
    </cfRule>
    <cfRule type="cellIs" dxfId="1690" priority="1898" operator="greaterThan">
      <formula>40</formula>
    </cfRule>
    <cfRule type="cellIs" dxfId="1689" priority="1899" operator="between">
      <formula>20</formula>
      <formula>40</formula>
    </cfRule>
    <cfRule type="cellIs" dxfId="1688" priority="1900" operator="between">
      <formula>1</formula>
      <formula>19</formula>
    </cfRule>
  </conditionalFormatting>
  <conditionalFormatting sqref="EY68:FB68">
    <cfRule type="cellIs" dxfId="1687" priority="1893" operator="equal">
      <formula>0</formula>
    </cfRule>
    <cfRule type="cellIs" dxfId="1686" priority="1894" operator="greaterThan">
      <formula>40</formula>
    </cfRule>
    <cfRule type="cellIs" dxfId="1685" priority="1895" operator="between">
      <formula>20</formula>
      <formula>40</formula>
    </cfRule>
    <cfRule type="cellIs" dxfId="1684" priority="1896" operator="between">
      <formula>1</formula>
      <formula>19</formula>
    </cfRule>
  </conditionalFormatting>
  <conditionalFormatting sqref="BS68">
    <cfRule type="cellIs" dxfId="1683" priority="1889" operator="equal">
      <formula>0</formula>
    </cfRule>
    <cfRule type="cellIs" dxfId="1682" priority="1890" operator="greaterThan">
      <formula>40</formula>
    </cfRule>
    <cfRule type="cellIs" dxfId="1681" priority="1891" operator="between">
      <formula>20</formula>
      <formula>40</formula>
    </cfRule>
    <cfRule type="cellIs" dxfId="1680" priority="1892" operator="between">
      <formula>1</formula>
      <formula>19</formula>
    </cfRule>
  </conditionalFormatting>
  <conditionalFormatting sqref="BY68">
    <cfRule type="cellIs" dxfId="1679" priority="1881" operator="equal">
      <formula>0</formula>
    </cfRule>
    <cfRule type="cellIs" dxfId="1678" priority="1882" operator="greaterThan">
      <formula>40</formula>
    </cfRule>
    <cfRule type="cellIs" dxfId="1677" priority="1883" operator="between">
      <formula>20</formula>
      <formula>40</formula>
    </cfRule>
    <cfRule type="cellIs" dxfId="1676" priority="1884" operator="between">
      <formula>1</formula>
      <formula>19</formula>
    </cfRule>
  </conditionalFormatting>
  <conditionalFormatting sqref="BR72">
    <cfRule type="cellIs" dxfId="1675" priority="1869" operator="equal">
      <formula>0</formula>
    </cfRule>
    <cfRule type="cellIs" dxfId="1674" priority="1870" operator="greaterThan">
      <formula>40</formula>
    </cfRule>
    <cfRule type="cellIs" dxfId="1673" priority="1871" operator="between">
      <formula>20</formula>
      <formula>40</formula>
    </cfRule>
    <cfRule type="cellIs" dxfId="1672" priority="1872" operator="between">
      <formula>1</formula>
      <formula>19</formula>
    </cfRule>
  </conditionalFormatting>
  <conditionalFormatting sqref="M79:M80">
    <cfRule type="cellIs" dxfId="1671" priority="1865" operator="equal">
      <formula>0</formula>
    </cfRule>
    <cfRule type="cellIs" dxfId="1670" priority="1866" operator="greaterThan">
      <formula>40</formula>
    </cfRule>
    <cfRule type="cellIs" dxfId="1669" priority="1867" operator="between">
      <formula>20</formula>
      <formula>40</formula>
    </cfRule>
    <cfRule type="cellIs" dxfId="1668" priority="1868" operator="between">
      <formula>1</formula>
      <formula>19</formula>
    </cfRule>
  </conditionalFormatting>
  <conditionalFormatting sqref="BT72">
    <cfRule type="cellIs" dxfId="1667" priority="1861" operator="equal">
      <formula>0</formula>
    </cfRule>
    <cfRule type="cellIs" dxfId="1666" priority="1862" operator="greaterThan">
      <formula>40</formula>
    </cfRule>
    <cfRule type="cellIs" dxfId="1665" priority="1863" operator="between">
      <formula>20</formula>
      <formula>40</formula>
    </cfRule>
    <cfRule type="cellIs" dxfId="1664" priority="1864" operator="between">
      <formula>1</formula>
      <formula>19</formula>
    </cfRule>
  </conditionalFormatting>
  <conditionalFormatting sqref="BT79">
    <cfRule type="cellIs" dxfId="1663" priority="1857" operator="equal">
      <formula>0</formula>
    </cfRule>
    <cfRule type="cellIs" dxfId="1662" priority="1858" operator="greaterThan">
      <formula>40</formula>
    </cfRule>
    <cfRule type="cellIs" dxfId="1661" priority="1859" operator="between">
      <formula>20</formula>
      <formula>40</formula>
    </cfRule>
    <cfRule type="cellIs" dxfId="1660" priority="1860" operator="between">
      <formula>1</formula>
      <formula>19</formula>
    </cfRule>
  </conditionalFormatting>
  <conditionalFormatting sqref="EG69">
    <cfRule type="cellIs" dxfId="1659" priority="1849" operator="equal">
      <formula>0</formula>
    </cfRule>
    <cfRule type="cellIs" dxfId="1658" priority="1850" operator="greaterThan">
      <formula>40</formula>
    </cfRule>
    <cfRule type="cellIs" dxfId="1657" priority="1851" operator="between">
      <formula>20</formula>
      <formula>40</formula>
    </cfRule>
    <cfRule type="cellIs" dxfId="1656" priority="1852" operator="between">
      <formula>1</formula>
      <formula>19</formula>
    </cfRule>
  </conditionalFormatting>
  <conditionalFormatting sqref="BZ74:CD74 CG74:CK74 CZ74:DB74 DL74 DE74 EA74:EC74 ET74:EX74 BI74:BR74 BT74:BU74 EN74:ER74 DU74:DX74 BG74 S74:V74 L74:Q74 X74:BE74">
    <cfRule type="cellIs" dxfId="1655" priority="1837" operator="equal">
      <formula>0</formula>
    </cfRule>
    <cfRule type="cellIs" dxfId="1654" priority="1838" operator="greaterThan">
      <formula>40</formula>
    </cfRule>
    <cfRule type="cellIs" dxfId="1653" priority="1839" operator="between">
      <formula>20</formula>
      <formula>40</formula>
    </cfRule>
    <cfRule type="cellIs" dxfId="1652" priority="1840" operator="between">
      <formula>1</formula>
      <formula>19</formula>
    </cfRule>
  </conditionalFormatting>
  <conditionalFormatting sqref="R74">
    <cfRule type="cellIs" dxfId="1651" priority="1833" operator="equal">
      <formula>0</formula>
    </cfRule>
    <cfRule type="cellIs" dxfId="1650" priority="1834" operator="greaterThan">
      <formula>40</formula>
    </cfRule>
    <cfRule type="cellIs" dxfId="1649" priority="1835" operator="between">
      <formula>20</formula>
      <formula>40</formula>
    </cfRule>
    <cfRule type="cellIs" dxfId="1648" priority="1836" operator="between">
      <formula>1</formula>
      <formula>19</formula>
    </cfRule>
  </conditionalFormatting>
  <conditionalFormatting sqref="BF74">
    <cfRule type="cellIs" dxfId="1647" priority="1829" operator="equal">
      <formula>0</formula>
    </cfRule>
    <cfRule type="cellIs" dxfId="1646" priority="1830" operator="greaterThan">
      <formula>40</formula>
    </cfRule>
    <cfRule type="cellIs" dxfId="1645" priority="1831" operator="between">
      <formula>20</formula>
      <formula>40</formula>
    </cfRule>
    <cfRule type="cellIs" dxfId="1644" priority="1832" operator="between">
      <formula>1</formula>
      <formula>19</formula>
    </cfRule>
  </conditionalFormatting>
  <conditionalFormatting sqref="BH74">
    <cfRule type="cellIs" dxfId="1643" priority="1825" operator="equal">
      <formula>0</formula>
    </cfRule>
    <cfRule type="cellIs" dxfId="1642" priority="1826" operator="greaterThan">
      <formula>40</formula>
    </cfRule>
    <cfRule type="cellIs" dxfId="1641" priority="1827" operator="between">
      <formula>20</formula>
      <formula>40</formula>
    </cfRule>
    <cfRule type="cellIs" dxfId="1640" priority="1828" operator="between">
      <formula>1</formula>
      <formula>19</formula>
    </cfRule>
  </conditionalFormatting>
  <conditionalFormatting sqref="BX74">
    <cfRule type="cellIs" dxfId="1639" priority="1821" operator="equal">
      <formula>0</formula>
    </cfRule>
    <cfRule type="cellIs" dxfId="1638" priority="1822" operator="greaterThan">
      <formula>40</formula>
    </cfRule>
    <cfRule type="cellIs" dxfId="1637" priority="1823" operator="between">
      <formula>20</formula>
      <formula>40</formula>
    </cfRule>
    <cfRule type="cellIs" dxfId="1636" priority="1824" operator="between">
      <formula>1</formula>
      <formula>19</formula>
    </cfRule>
  </conditionalFormatting>
  <conditionalFormatting sqref="BV74">
    <cfRule type="cellIs" dxfId="1635" priority="1817" operator="equal">
      <formula>0</formula>
    </cfRule>
    <cfRule type="cellIs" dxfId="1634" priority="1818" operator="greaterThan">
      <formula>40</formula>
    </cfRule>
    <cfRule type="cellIs" dxfId="1633" priority="1819" operator="between">
      <formula>20</formula>
      <formula>40</formula>
    </cfRule>
    <cfRule type="cellIs" dxfId="1632" priority="1820" operator="between">
      <formula>1</formula>
      <formula>19</formula>
    </cfRule>
  </conditionalFormatting>
  <conditionalFormatting sqref="BW74">
    <cfRule type="cellIs" dxfId="1631" priority="1813" operator="equal">
      <formula>0</formula>
    </cfRule>
    <cfRule type="cellIs" dxfId="1630" priority="1814" operator="greaterThan">
      <formula>40</formula>
    </cfRule>
    <cfRule type="cellIs" dxfId="1629" priority="1815" operator="between">
      <formula>20</formula>
      <formula>40</formula>
    </cfRule>
    <cfRule type="cellIs" dxfId="1628" priority="1816" operator="between">
      <formula>1</formula>
      <formula>19</formula>
    </cfRule>
  </conditionalFormatting>
  <conditionalFormatting sqref="CF74">
    <cfRule type="cellIs" dxfId="1627" priority="1809" operator="equal">
      <formula>0</formula>
    </cfRule>
    <cfRule type="cellIs" dxfId="1626" priority="1810" operator="greaterThan">
      <formula>40</formula>
    </cfRule>
    <cfRule type="cellIs" dxfId="1625" priority="1811" operator="between">
      <formula>20</formula>
      <formula>40</formula>
    </cfRule>
    <cfRule type="cellIs" dxfId="1624" priority="1812" operator="between">
      <formula>1</formula>
      <formula>19</formula>
    </cfRule>
  </conditionalFormatting>
  <conditionalFormatting sqref="CE74">
    <cfRule type="cellIs" dxfId="1623" priority="1805" operator="equal">
      <formula>0</formula>
    </cfRule>
    <cfRule type="cellIs" dxfId="1622" priority="1806" operator="greaterThan">
      <formula>40</formula>
    </cfRule>
    <cfRule type="cellIs" dxfId="1621" priority="1807" operator="between">
      <formula>20</formula>
      <formula>40</formula>
    </cfRule>
    <cfRule type="cellIs" dxfId="1620" priority="1808" operator="between">
      <formula>1</formula>
      <formula>19</formula>
    </cfRule>
  </conditionalFormatting>
  <conditionalFormatting sqref="DY74">
    <cfRule type="cellIs" dxfId="1619" priority="1801" operator="equal">
      <formula>0</formula>
    </cfRule>
    <cfRule type="cellIs" dxfId="1618" priority="1802" operator="greaterThan">
      <formula>40</formula>
    </cfRule>
    <cfRule type="cellIs" dxfId="1617" priority="1803" operator="between">
      <formula>20</formula>
      <formula>40</formula>
    </cfRule>
    <cfRule type="cellIs" dxfId="1616" priority="1804" operator="between">
      <formula>1</formula>
      <formula>19</formula>
    </cfRule>
  </conditionalFormatting>
  <conditionalFormatting sqref="CL74">
    <cfRule type="cellIs" dxfId="1615" priority="1757" operator="equal">
      <formula>0</formula>
    </cfRule>
    <cfRule type="cellIs" dxfId="1614" priority="1758" operator="greaterThan">
      <formula>40</formula>
    </cfRule>
    <cfRule type="cellIs" dxfId="1613" priority="1759" operator="between">
      <formula>20</formula>
      <formula>40</formula>
    </cfRule>
    <cfRule type="cellIs" dxfId="1612" priority="1760" operator="between">
      <formula>1</formula>
      <formula>19</formula>
    </cfRule>
  </conditionalFormatting>
  <conditionalFormatting sqref="CM74:CY74">
    <cfRule type="cellIs" dxfId="1611" priority="1797" operator="equal">
      <formula>0</formula>
    </cfRule>
    <cfRule type="cellIs" dxfId="1610" priority="1798" operator="greaterThan">
      <formula>40</formula>
    </cfRule>
    <cfRule type="cellIs" dxfId="1609" priority="1799" operator="between">
      <formula>20</formula>
      <formula>40</formula>
    </cfRule>
    <cfRule type="cellIs" dxfId="1608" priority="1800" operator="between">
      <formula>1</formula>
      <formula>19</formula>
    </cfRule>
  </conditionalFormatting>
  <conditionalFormatting sqref="DC74:DD74">
    <cfRule type="cellIs" dxfId="1607" priority="1793" operator="equal">
      <formula>0</formula>
    </cfRule>
    <cfRule type="cellIs" dxfId="1606" priority="1794" operator="greaterThan">
      <formula>40</formula>
    </cfRule>
    <cfRule type="cellIs" dxfId="1605" priority="1795" operator="between">
      <formula>20</formula>
      <formula>40</formula>
    </cfRule>
    <cfRule type="cellIs" dxfId="1604" priority="1796" operator="between">
      <formula>1</formula>
      <formula>19</formula>
    </cfRule>
  </conditionalFormatting>
  <conditionalFormatting sqref="DM74:DT74">
    <cfRule type="cellIs" dxfId="1603" priority="1789" operator="equal">
      <formula>0</formula>
    </cfRule>
    <cfRule type="cellIs" dxfId="1602" priority="1790" operator="greaterThan">
      <formula>40</formula>
    </cfRule>
    <cfRule type="cellIs" dxfId="1601" priority="1791" operator="between">
      <formula>20</formula>
      <formula>40</formula>
    </cfRule>
    <cfRule type="cellIs" dxfId="1600" priority="1792" operator="between">
      <formula>1</formula>
      <formula>19</formula>
    </cfRule>
  </conditionalFormatting>
  <conditionalFormatting sqref="DF74:DK74">
    <cfRule type="cellIs" dxfId="1599" priority="1785" operator="equal">
      <formula>0</formula>
    </cfRule>
    <cfRule type="cellIs" dxfId="1598" priority="1786" operator="greaterThan">
      <formula>40</formula>
    </cfRule>
    <cfRule type="cellIs" dxfId="1597" priority="1787" operator="between">
      <formula>20</formula>
      <formula>40</formula>
    </cfRule>
    <cfRule type="cellIs" dxfId="1596" priority="1788" operator="between">
      <formula>1</formula>
      <formula>19</formula>
    </cfRule>
  </conditionalFormatting>
  <conditionalFormatting sqref="DZ74">
    <cfRule type="cellIs" dxfId="1595" priority="1781" operator="equal">
      <formula>0</formula>
    </cfRule>
    <cfRule type="cellIs" dxfId="1594" priority="1782" operator="greaterThan">
      <formula>40</formula>
    </cfRule>
    <cfRule type="cellIs" dxfId="1593" priority="1783" operator="between">
      <formula>20</formula>
      <formula>40</formula>
    </cfRule>
    <cfRule type="cellIs" dxfId="1592" priority="1784" operator="between">
      <formula>1</formula>
      <formula>19</formula>
    </cfRule>
  </conditionalFormatting>
  <conditionalFormatting sqref="ED74 EF74:EH74">
    <cfRule type="cellIs" dxfId="1591" priority="1777" operator="equal">
      <formula>0</formula>
    </cfRule>
    <cfRule type="cellIs" dxfId="1590" priority="1778" operator="greaterThan">
      <formula>40</formula>
    </cfRule>
    <cfRule type="cellIs" dxfId="1589" priority="1779" operator="between">
      <formula>20</formula>
      <formula>40</formula>
    </cfRule>
    <cfRule type="cellIs" dxfId="1588" priority="1780" operator="between">
      <formula>1</formula>
      <formula>19</formula>
    </cfRule>
  </conditionalFormatting>
  <conditionalFormatting sqref="EK74:EM74">
    <cfRule type="cellIs" dxfId="1587" priority="1773" operator="equal">
      <formula>0</formula>
    </cfRule>
    <cfRule type="cellIs" dxfId="1586" priority="1774" operator="greaterThan">
      <formula>40</formula>
    </cfRule>
    <cfRule type="cellIs" dxfId="1585" priority="1775" operator="between">
      <formula>20</formula>
      <formula>40</formula>
    </cfRule>
    <cfRule type="cellIs" dxfId="1584" priority="1776" operator="between">
      <formula>1</formula>
      <formula>19</formula>
    </cfRule>
  </conditionalFormatting>
  <conditionalFormatting sqref="ES74">
    <cfRule type="cellIs" dxfId="1583" priority="1769" operator="equal">
      <formula>0</formula>
    </cfRule>
    <cfRule type="cellIs" dxfId="1582" priority="1770" operator="greaterThan">
      <formula>40</formula>
    </cfRule>
    <cfRule type="cellIs" dxfId="1581" priority="1771" operator="between">
      <formula>20</formula>
      <formula>40</formula>
    </cfRule>
    <cfRule type="cellIs" dxfId="1580" priority="1772" operator="between">
      <formula>1</formula>
      <formula>19</formula>
    </cfRule>
  </conditionalFormatting>
  <conditionalFormatting sqref="EY74:FB74">
    <cfRule type="cellIs" dxfId="1579" priority="1765" operator="equal">
      <formula>0</formula>
    </cfRule>
    <cfRule type="cellIs" dxfId="1578" priority="1766" operator="greaterThan">
      <formula>40</formula>
    </cfRule>
    <cfRule type="cellIs" dxfId="1577" priority="1767" operator="between">
      <formula>20</formula>
      <formula>40</formula>
    </cfRule>
    <cfRule type="cellIs" dxfId="1576" priority="1768" operator="between">
      <formula>1</formula>
      <formula>19</formula>
    </cfRule>
  </conditionalFormatting>
  <conditionalFormatting sqref="BS74">
    <cfRule type="cellIs" dxfId="1575" priority="1761" operator="equal">
      <formula>0</formula>
    </cfRule>
    <cfRule type="cellIs" dxfId="1574" priority="1762" operator="greaterThan">
      <formula>40</formula>
    </cfRule>
    <cfRule type="cellIs" dxfId="1573" priority="1763" operator="between">
      <formula>20</formula>
      <formula>40</formula>
    </cfRule>
    <cfRule type="cellIs" dxfId="1572" priority="1764" operator="between">
      <formula>1</formula>
      <formula>19</formula>
    </cfRule>
  </conditionalFormatting>
  <conditionalFormatting sqref="BY74">
    <cfRule type="cellIs" dxfId="1571" priority="1753" operator="equal">
      <formula>0</formula>
    </cfRule>
    <cfRule type="cellIs" dxfId="1570" priority="1754" operator="greaterThan">
      <formula>40</formula>
    </cfRule>
    <cfRule type="cellIs" dxfId="1569" priority="1755" operator="between">
      <formula>20</formula>
      <formula>40</formula>
    </cfRule>
    <cfRule type="cellIs" dxfId="1568" priority="1756" operator="between">
      <formula>1</formula>
      <formula>19</formula>
    </cfRule>
  </conditionalFormatting>
  <conditionalFormatting sqref="J74">
    <cfRule type="cellIs" dxfId="1567" priority="1749" operator="equal">
      <formula>0</formula>
    </cfRule>
    <cfRule type="cellIs" dxfId="1566" priority="1750" operator="greaterThan">
      <formula>39</formula>
    </cfRule>
    <cfRule type="cellIs" dxfId="1565" priority="1751" operator="between">
      <formula>21</formula>
      <formula>40</formula>
    </cfRule>
    <cfRule type="cellIs" dxfId="1564" priority="1752" operator="lessThan">
      <formula>21</formula>
    </cfRule>
  </conditionalFormatting>
  <conditionalFormatting sqref="EG78">
    <cfRule type="cellIs" dxfId="1563" priority="1745" operator="equal">
      <formula>0</formula>
    </cfRule>
    <cfRule type="cellIs" dxfId="1562" priority="1746" operator="greaterThan">
      <formula>40</formula>
    </cfRule>
    <cfRule type="cellIs" dxfId="1561" priority="1747" operator="between">
      <formula>20</formula>
      <formula>40</formula>
    </cfRule>
    <cfRule type="cellIs" dxfId="1560" priority="1748" operator="between">
      <formula>1</formula>
      <formula>19</formula>
    </cfRule>
  </conditionalFormatting>
  <conditionalFormatting sqref="EH78">
    <cfRule type="cellIs" dxfId="1559" priority="1741" operator="equal">
      <formula>0</formula>
    </cfRule>
    <cfRule type="cellIs" dxfId="1558" priority="1742" operator="greaterThan">
      <formula>40</formula>
    </cfRule>
    <cfRule type="cellIs" dxfId="1557" priority="1743" operator="between">
      <formula>20</formula>
      <formula>40</formula>
    </cfRule>
    <cfRule type="cellIs" dxfId="1556" priority="1744" operator="between">
      <formula>1</formula>
      <formula>19</formula>
    </cfRule>
  </conditionalFormatting>
  <conditionalFormatting sqref="K15:FB15">
    <cfRule type="cellIs" dxfId="1555" priority="1737" operator="equal">
      <formula>0</formula>
    </cfRule>
    <cfRule type="cellIs" dxfId="1554" priority="1738" operator="greaterThan">
      <formula>39</formula>
    </cfRule>
    <cfRule type="cellIs" dxfId="1553" priority="1739" operator="between">
      <formula>21</formula>
      <formula>40</formula>
    </cfRule>
    <cfRule type="cellIs" dxfId="1552" priority="1740" operator="lessThan">
      <formula>21</formula>
    </cfRule>
  </conditionalFormatting>
  <conditionalFormatting sqref="EI75:EJ75">
    <cfRule type="cellIs" dxfId="1551" priority="1733" operator="equal">
      <formula>0</formula>
    </cfRule>
    <cfRule type="cellIs" dxfId="1550" priority="1734" operator="greaterThan">
      <formula>40</formula>
    </cfRule>
    <cfRule type="cellIs" dxfId="1549" priority="1735" operator="between">
      <formula>20</formula>
      <formula>40</formula>
    </cfRule>
    <cfRule type="cellIs" dxfId="1548" priority="1736" operator="between">
      <formula>1</formula>
      <formula>19</formula>
    </cfRule>
  </conditionalFormatting>
  <conditionalFormatting sqref="BZ75:CD75 CG75:CK75 CZ75:DB75 DL75 DE75 EA75:EC75 ET75:EX75 BI75:BR75 BT75:BU75 EN75:ER75 DU75:DX75 BG75 S75:V75 L75:Q75 X75:BE75">
    <cfRule type="cellIs" dxfId="1547" priority="1729" operator="equal">
      <formula>0</formula>
    </cfRule>
    <cfRule type="cellIs" dxfId="1546" priority="1730" operator="greaterThan">
      <formula>40</formula>
    </cfRule>
    <cfRule type="cellIs" dxfId="1545" priority="1731" operator="between">
      <formula>20</formula>
      <formula>40</formula>
    </cfRule>
    <cfRule type="cellIs" dxfId="1544" priority="1732" operator="between">
      <formula>1</formula>
      <formula>19</formula>
    </cfRule>
  </conditionalFormatting>
  <conditionalFormatting sqref="R75">
    <cfRule type="cellIs" dxfId="1543" priority="1725" operator="equal">
      <formula>0</formula>
    </cfRule>
    <cfRule type="cellIs" dxfId="1542" priority="1726" operator="greaterThan">
      <formula>40</formula>
    </cfRule>
    <cfRule type="cellIs" dxfId="1541" priority="1727" operator="between">
      <formula>20</formula>
      <formula>40</formula>
    </cfRule>
    <cfRule type="cellIs" dxfId="1540" priority="1728" operator="between">
      <formula>1</formula>
      <formula>19</formula>
    </cfRule>
  </conditionalFormatting>
  <conditionalFormatting sqref="BF75">
    <cfRule type="cellIs" dxfId="1539" priority="1721" operator="equal">
      <formula>0</formula>
    </cfRule>
    <cfRule type="cellIs" dxfId="1538" priority="1722" operator="greaterThan">
      <formula>40</formula>
    </cfRule>
    <cfRule type="cellIs" dxfId="1537" priority="1723" operator="between">
      <formula>20</formula>
      <formula>40</formula>
    </cfRule>
    <cfRule type="cellIs" dxfId="1536" priority="1724" operator="between">
      <formula>1</formula>
      <formula>19</formula>
    </cfRule>
  </conditionalFormatting>
  <conditionalFormatting sqref="BH75">
    <cfRule type="cellIs" dxfId="1535" priority="1717" operator="equal">
      <formula>0</formula>
    </cfRule>
    <cfRule type="cellIs" dxfId="1534" priority="1718" operator="greaterThan">
      <formula>40</formula>
    </cfRule>
    <cfRule type="cellIs" dxfId="1533" priority="1719" operator="between">
      <formula>20</formula>
      <formula>40</formula>
    </cfRule>
    <cfRule type="cellIs" dxfId="1532" priority="1720" operator="between">
      <formula>1</formula>
      <formula>19</formula>
    </cfRule>
  </conditionalFormatting>
  <conditionalFormatting sqref="BX75">
    <cfRule type="cellIs" dxfId="1531" priority="1713" operator="equal">
      <formula>0</formula>
    </cfRule>
    <cfRule type="cellIs" dxfId="1530" priority="1714" operator="greaterThan">
      <formula>40</formula>
    </cfRule>
    <cfRule type="cellIs" dxfId="1529" priority="1715" operator="between">
      <formula>20</formula>
      <formula>40</formula>
    </cfRule>
    <cfRule type="cellIs" dxfId="1528" priority="1716" operator="between">
      <formula>1</formula>
      <formula>19</formula>
    </cfRule>
  </conditionalFormatting>
  <conditionalFormatting sqref="BV75">
    <cfRule type="cellIs" dxfId="1527" priority="1709" operator="equal">
      <formula>0</formula>
    </cfRule>
    <cfRule type="cellIs" dxfId="1526" priority="1710" operator="greaterThan">
      <formula>40</formula>
    </cfRule>
    <cfRule type="cellIs" dxfId="1525" priority="1711" operator="between">
      <formula>20</formula>
      <formula>40</formula>
    </cfRule>
    <cfRule type="cellIs" dxfId="1524" priority="1712" operator="between">
      <formula>1</formula>
      <formula>19</formula>
    </cfRule>
  </conditionalFormatting>
  <conditionalFormatting sqref="BW75">
    <cfRule type="cellIs" dxfId="1523" priority="1705" operator="equal">
      <formula>0</formula>
    </cfRule>
    <cfRule type="cellIs" dxfId="1522" priority="1706" operator="greaterThan">
      <formula>40</formula>
    </cfRule>
    <cfRule type="cellIs" dxfId="1521" priority="1707" operator="between">
      <formula>20</formula>
      <formula>40</formula>
    </cfRule>
    <cfRule type="cellIs" dxfId="1520" priority="1708" operator="between">
      <formula>1</formula>
      <formula>19</formula>
    </cfRule>
  </conditionalFormatting>
  <conditionalFormatting sqref="CF75">
    <cfRule type="cellIs" dxfId="1519" priority="1701" operator="equal">
      <formula>0</formula>
    </cfRule>
    <cfRule type="cellIs" dxfId="1518" priority="1702" operator="greaterThan">
      <formula>40</formula>
    </cfRule>
    <cfRule type="cellIs" dxfId="1517" priority="1703" operator="between">
      <formula>20</formula>
      <formula>40</formula>
    </cfRule>
    <cfRule type="cellIs" dxfId="1516" priority="1704" operator="between">
      <formula>1</formula>
      <formula>19</formula>
    </cfRule>
  </conditionalFormatting>
  <conditionalFormatting sqref="CE75">
    <cfRule type="cellIs" dxfId="1515" priority="1697" operator="equal">
      <formula>0</formula>
    </cfRule>
    <cfRule type="cellIs" dxfId="1514" priority="1698" operator="greaterThan">
      <formula>40</formula>
    </cfRule>
    <cfRule type="cellIs" dxfId="1513" priority="1699" operator="between">
      <formula>20</formula>
      <formula>40</formula>
    </cfRule>
    <cfRule type="cellIs" dxfId="1512" priority="1700" operator="between">
      <formula>1</formula>
      <formula>19</formula>
    </cfRule>
  </conditionalFormatting>
  <conditionalFormatting sqref="DY75">
    <cfRule type="cellIs" dxfId="1511" priority="1693" operator="equal">
      <formula>0</formula>
    </cfRule>
    <cfRule type="cellIs" dxfId="1510" priority="1694" operator="greaterThan">
      <formula>40</formula>
    </cfRule>
    <cfRule type="cellIs" dxfId="1509" priority="1695" operator="between">
      <formula>20</formula>
      <formula>40</formula>
    </cfRule>
    <cfRule type="cellIs" dxfId="1508" priority="1696" operator="between">
      <formula>1</formula>
      <formula>19</formula>
    </cfRule>
  </conditionalFormatting>
  <conditionalFormatting sqref="CL75">
    <cfRule type="cellIs" dxfId="1507" priority="1649" operator="equal">
      <formula>0</formula>
    </cfRule>
    <cfRule type="cellIs" dxfId="1506" priority="1650" operator="greaterThan">
      <formula>40</formula>
    </cfRule>
    <cfRule type="cellIs" dxfId="1505" priority="1651" operator="between">
      <formula>20</formula>
      <formula>40</formula>
    </cfRule>
    <cfRule type="cellIs" dxfId="1504" priority="1652" operator="between">
      <formula>1</formula>
      <formula>19</formula>
    </cfRule>
  </conditionalFormatting>
  <conditionalFormatting sqref="CM75:CY75">
    <cfRule type="cellIs" dxfId="1503" priority="1689" operator="equal">
      <formula>0</formula>
    </cfRule>
    <cfRule type="cellIs" dxfId="1502" priority="1690" operator="greaterThan">
      <formula>40</formula>
    </cfRule>
    <cfRule type="cellIs" dxfId="1501" priority="1691" operator="between">
      <formula>20</formula>
      <formula>40</formula>
    </cfRule>
    <cfRule type="cellIs" dxfId="1500" priority="1692" operator="between">
      <formula>1</formula>
      <formula>19</formula>
    </cfRule>
  </conditionalFormatting>
  <conditionalFormatting sqref="DC75:DD75">
    <cfRule type="cellIs" dxfId="1499" priority="1685" operator="equal">
      <formula>0</formula>
    </cfRule>
    <cfRule type="cellIs" dxfId="1498" priority="1686" operator="greaterThan">
      <formula>40</formula>
    </cfRule>
    <cfRule type="cellIs" dxfId="1497" priority="1687" operator="between">
      <formula>20</formula>
      <formula>40</formula>
    </cfRule>
    <cfRule type="cellIs" dxfId="1496" priority="1688" operator="between">
      <formula>1</formula>
      <formula>19</formula>
    </cfRule>
  </conditionalFormatting>
  <conditionalFormatting sqref="DM75:DT75">
    <cfRule type="cellIs" dxfId="1495" priority="1681" operator="equal">
      <formula>0</formula>
    </cfRule>
    <cfRule type="cellIs" dxfId="1494" priority="1682" operator="greaterThan">
      <formula>40</formula>
    </cfRule>
    <cfRule type="cellIs" dxfId="1493" priority="1683" operator="between">
      <formula>20</formula>
      <formula>40</formula>
    </cfRule>
    <cfRule type="cellIs" dxfId="1492" priority="1684" operator="between">
      <formula>1</formula>
      <formula>19</formula>
    </cfRule>
  </conditionalFormatting>
  <conditionalFormatting sqref="DF75:DK75">
    <cfRule type="cellIs" dxfId="1491" priority="1677" operator="equal">
      <formula>0</formula>
    </cfRule>
    <cfRule type="cellIs" dxfId="1490" priority="1678" operator="greaterThan">
      <formula>40</formula>
    </cfRule>
    <cfRule type="cellIs" dxfId="1489" priority="1679" operator="between">
      <formula>20</formula>
      <formula>40</formula>
    </cfRule>
    <cfRule type="cellIs" dxfId="1488" priority="1680" operator="between">
      <formula>1</formula>
      <formula>19</formula>
    </cfRule>
  </conditionalFormatting>
  <conditionalFormatting sqref="DZ75">
    <cfRule type="cellIs" dxfId="1487" priority="1673" operator="equal">
      <formula>0</formula>
    </cfRule>
    <cfRule type="cellIs" dxfId="1486" priority="1674" operator="greaterThan">
      <formula>40</formula>
    </cfRule>
    <cfRule type="cellIs" dxfId="1485" priority="1675" operator="between">
      <formula>20</formula>
      <formula>40</formula>
    </cfRule>
    <cfRule type="cellIs" dxfId="1484" priority="1676" operator="between">
      <formula>1</formula>
      <formula>19</formula>
    </cfRule>
  </conditionalFormatting>
  <conditionalFormatting sqref="ED75:EE75">
    <cfRule type="cellIs" dxfId="1483" priority="1669" operator="equal">
      <formula>0</formula>
    </cfRule>
    <cfRule type="cellIs" dxfId="1482" priority="1670" operator="greaterThan">
      <formula>40</formula>
    </cfRule>
    <cfRule type="cellIs" dxfId="1481" priority="1671" operator="between">
      <formula>20</formula>
      <formula>40</formula>
    </cfRule>
    <cfRule type="cellIs" dxfId="1480" priority="1672" operator="between">
      <formula>1</formula>
      <formula>19</formula>
    </cfRule>
  </conditionalFormatting>
  <conditionalFormatting sqref="EK75:EM75">
    <cfRule type="cellIs" dxfId="1479" priority="1665" operator="equal">
      <formula>0</formula>
    </cfRule>
    <cfRule type="cellIs" dxfId="1478" priority="1666" operator="greaterThan">
      <formula>40</formula>
    </cfRule>
    <cfRule type="cellIs" dxfId="1477" priority="1667" operator="between">
      <formula>20</formula>
      <formula>40</formula>
    </cfRule>
    <cfRule type="cellIs" dxfId="1476" priority="1668" operator="between">
      <formula>1</formula>
      <formula>19</formula>
    </cfRule>
  </conditionalFormatting>
  <conditionalFormatting sqref="ES75">
    <cfRule type="cellIs" dxfId="1475" priority="1661" operator="equal">
      <formula>0</formula>
    </cfRule>
    <cfRule type="cellIs" dxfId="1474" priority="1662" operator="greaterThan">
      <formula>40</formula>
    </cfRule>
    <cfRule type="cellIs" dxfId="1473" priority="1663" operator="between">
      <formula>20</formula>
      <formula>40</formula>
    </cfRule>
    <cfRule type="cellIs" dxfId="1472" priority="1664" operator="between">
      <formula>1</formula>
      <formula>19</formula>
    </cfRule>
  </conditionalFormatting>
  <conditionalFormatting sqref="EY75:FB75">
    <cfRule type="cellIs" dxfId="1471" priority="1657" operator="equal">
      <formula>0</formula>
    </cfRule>
    <cfRule type="cellIs" dxfId="1470" priority="1658" operator="greaterThan">
      <formula>40</formula>
    </cfRule>
    <cfRule type="cellIs" dxfId="1469" priority="1659" operator="between">
      <formula>20</formula>
      <formula>40</formula>
    </cfRule>
    <cfRule type="cellIs" dxfId="1468" priority="1660" operator="between">
      <formula>1</formula>
      <formula>19</formula>
    </cfRule>
  </conditionalFormatting>
  <conditionalFormatting sqref="BS75">
    <cfRule type="cellIs" dxfId="1467" priority="1653" operator="equal">
      <formula>0</formula>
    </cfRule>
    <cfRule type="cellIs" dxfId="1466" priority="1654" operator="greaterThan">
      <formula>40</formula>
    </cfRule>
    <cfRule type="cellIs" dxfId="1465" priority="1655" operator="between">
      <formula>20</formula>
      <formula>40</formula>
    </cfRule>
    <cfRule type="cellIs" dxfId="1464" priority="1656" operator="between">
      <formula>1</formula>
      <formula>19</formula>
    </cfRule>
  </conditionalFormatting>
  <conditionalFormatting sqref="BY75">
    <cfRule type="cellIs" dxfId="1463" priority="1645" operator="equal">
      <formula>0</formula>
    </cfRule>
    <cfRule type="cellIs" dxfId="1462" priority="1646" operator="greaterThan">
      <formula>40</formula>
    </cfRule>
    <cfRule type="cellIs" dxfId="1461" priority="1647" operator="between">
      <formula>20</formula>
      <formula>40</formula>
    </cfRule>
    <cfRule type="cellIs" dxfId="1460" priority="1648" operator="between">
      <formula>1</formula>
      <formula>19</formula>
    </cfRule>
  </conditionalFormatting>
  <conditionalFormatting sqref="J75">
    <cfRule type="cellIs" dxfId="1459" priority="1641" operator="equal">
      <formula>0</formula>
    </cfRule>
    <cfRule type="cellIs" dxfId="1458" priority="1642" operator="greaterThan">
      <formula>39</formula>
    </cfRule>
    <cfRule type="cellIs" dxfId="1457" priority="1643" operator="between">
      <formula>21</formula>
      <formula>40</formula>
    </cfRule>
    <cfRule type="cellIs" dxfId="1456" priority="1644" operator="lessThan">
      <formula>21</formula>
    </cfRule>
  </conditionalFormatting>
  <conditionalFormatting sqref="J76">
    <cfRule type="cellIs" dxfId="1455" priority="1537" operator="equal">
      <formula>0</formula>
    </cfRule>
    <cfRule type="cellIs" dxfId="1454" priority="1538" operator="greaterThan">
      <formula>39</formula>
    </cfRule>
    <cfRule type="cellIs" dxfId="1453" priority="1539" operator="between">
      <formula>21</formula>
      <formula>40</formula>
    </cfRule>
    <cfRule type="cellIs" dxfId="1452" priority="1540" operator="lessThan">
      <formula>21</formula>
    </cfRule>
  </conditionalFormatting>
  <conditionalFormatting sqref="EI77:EJ77">
    <cfRule type="cellIs" dxfId="1451" priority="1525" operator="equal">
      <formula>0</formula>
    </cfRule>
    <cfRule type="cellIs" dxfId="1450" priority="1526" operator="greaterThan">
      <formula>40</formula>
    </cfRule>
    <cfRule type="cellIs" dxfId="1449" priority="1527" operator="between">
      <formula>20</formula>
      <formula>40</formula>
    </cfRule>
    <cfRule type="cellIs" dxfId="1448" priority="1528" operator="between">
      <formula>1</formula>
      <formula>19</formula>
    </cfRule>
  </conditionalFormatting>
  <conditionalFormatting sqref="BZ77:CD77 CG77:CK77 CZ77:DB77 DL77 DE77 EA77:EC77 ET77:EX77 BI77:BR77 BT77:BU77 EN77:ER77 DU77:DX77 BG77 S77:V77 L77:Q77 Y77:BE77">
    <cfRule type="cellIs" dxfId="1447" priority="1521" operator="equal">
      <formula>0</formula>
    </cfRule>
    <cfRule type="cellIs" dxfId="1446" priority="1522" operator="greaterThan">
      <formula>40</formula>
    </cfRule>
    <cfRule type="cellIs" dxfId="1445" priority="1523" operator="between">
      <formula>20</formula>
      <formula>40</formula>
    </cfRule>
    <cfRule type="cellIs" dxfId="1444" priority="1524" operator="between">
      <formula>1</formula>
      <formula>19</formula>
    </cfRule>
  </conditionalFormatting>
  <conditionalFormatting sqref="R77">
    <cfRule type="cellIs" dxfId="1443" priority="1517" operator="equal">
      <formula>0</formula>
    </cfRule>
    <cfRule type="cellIs" dxfId="1442" priority="1518" operator="greaterThan">
      <formula>40</formula>
    </cfRule>
    <cfRule type="cellIs" dxfId="1441" priority="1519" operator="between">
      <formula>20</formula>
      <formula>40</formula>
    </cfRule>
    <cfRule type="cellIs" dxfId="1440" priority="1520" operator="between">
      <formula>1</formula>
      <formula>19</formula>
    </cfRule>
  </conditionalFormatting>
  <conditionalFormatting sqref="BF77">
    <cfRule type="cellIs" dxfId="1439" priority="1513" operator="equal">
      <formula>0</formula>
    </cfRule>
    <cfRule type="cellIs" dxfId="1438" priority="1514" operator="greaterThan">
      <formula>40</formula>
    </cfRule>
    <cfRule type="cellIs" dxfId="1437" priority="1515" operator="between">
      <formula>20</formula>
      <formula>40</formula>
    </cfRule>
    <cfRule type="cellIs" dxfId="1436" priority="1516" operator="between">
      <formula>1</formula>
      <formula>19</formula>
    </cfRule>
  </conditionalFormatting>
  <conditionalFormatting sqref="BH77">
    <cfRule type="cellIs" dxfId="1435" priority="1509" operator="equal">
      <formula>0</formula>
    </cfRule>
    <cfRule type="cellIs" dxfId="1434" priority="1510" operator="greaterThan">
      <formula>40</formula>
    </cfRule>
    <cfRule type="cellIs" dxfId="1433" priority="1511" operator="between">
      <formula>20</formula>
      <formula>40</formula>
    </cfRule>
    <cfRule type="cellIs" dxfId="1432" priority="1512" operator="between">
      <formula>1</formula>
      <formula>19</formula>
    </cfRule>
  </conditionalFormatting>
  <conditionalFormatting sqref="BX77">
    <cfRule type="cellIs" dxfId="1431" priority="1505" operator="equal">
      <formula>0</formula>
    </cfRule>
    <cfRule type="cellIs" dxfId="1430" priority="1506" operator="greaterThan">
      <formula>40</formula>
    </cfRule>
    <cfRule type="cellIs" dxfId="1429" priority="1507" operator="between">
      <formula>20</formula>
      <formula>40</formula>
    </cfRule>
    <cfRule type="cellIs" dxfId="1428" priority="1508" operator="between">
      <formula>1</formula>
      <formula>19</formula>
    </cfRule>
  </conditionalFormatting>
  <conditionalFormatting sqref="BV77">
    <cfRule type="cellIs" dxfId="1427" priority="1501" operator="equal">
      <formula>0</formula>
    </cfRule>
    <cfRule type="cellIs" dxfId="1426" priority="1502" operator="greaterThan">
      <formula>40</formula>
    </cfRule>
    <cfRule type="cellIs" dxfId="1425" priority="1503" operator="between">
      <formula>20</formula>
      <formula>40</formula>
    </cfRule>
    <cfRule type="cellIs" dxfId="1424" priority="1504" operator="between">
      <formula>1</formula>
      <formula>19</formula>
    </cfRule>
  </conditionalFormatting>
  <conditionalFormatting sqref="BW77">
    <cfRule type="cellIs" dxfId="1423" priority="1497" operator="equal">
      <formula>0</formula>
    </cfRule>
    <cfRule type="cellIs" dxfId="1422" priority="1498" operator="greaterThan">
      <formula>40</formula>
    </cfRule>
    <cfRule type="cellIs" dxfId="1421" priority="1499" operator="between">
      <formula>20</formula>
      <formula>40</formula>
    </cfRule>
    <cfRule type="cellIs" dxfId="1420" priority="1500" operator="between">
      <formula>1</formula>
      <formula>19</formula>
    </cfRule>
  </conditionalFormatting>
  <conditionalFormatting sqref="CF77">
    <cfRule type="cellIs" dxfId="1419" priority="1493" operator="equal">
      <formula>0</formula>
    </cfRule>
    <cfRule type="cellIs" dxfId="1418" priority="1494" operator="greaterThan">
      <formula>40</formula>
    </cfRule>
    <cfRule type="cellIs" dxfId="1417" priority="1495" operator="between">
      <formula>20</formula>
      <formula>40</formula>
    </cfRule>
    <cfRule type="cellIs" dxfId="1416" priority="1496" operator="between">
      <formula>1</formula>
      <formula>19</formula>
    </cfRule>
  </conditionalFormatting>
  <conditionalFormatting sqref="CE77">
    <cfRule type="cellIs" dxfId="1415" priority="1489" operator="equal">
      <formula>0</formula>
    </cfRule>
    <cfRule type="cellIs" dxfId="1414" priority="1490" operator="greaterThan">
      <formula>40</formula>
    </cfRule>
    <cfRule type="cellIs" dxfId="1413" priority="1491" operator="between">
      <formula>20</formula>
      <formula>40</formula>
    </cfRule>
    <cfRule type="cellIs" dxfId="1412" priority="1492" operator="between">
      <formula>1</formula>
      <formula>19</formula>
    </cfRule>
  </conditionalFormatting>
  <conditionalFormatting sqref="DY77">
    <cfRule type="cellIs" dxfId="1411" priority="1485" operator="equal">
      <formula>0</formula>
    </cfRule>
    <cfRule type="cellIs" dxfId="1410" priority="1486" operator="greaterThan">
      <formula>40</formula>
    </cfRule>
    <cfRule type="cellIs" dxfId="1409" priority="1487" operator="between">
      <formula>20</formula>
      <formula>40</formula>
    </cfRule>
    <cfRule type="cellIs" dxfId="1408" priority="1488" operator="between">
      <formula>1</formula>
      <formula>19</formula>
    </cfRule>
  </conditionalFormatting>
  <conditionalFormatting sqref="CL77">
    <cfRule type="cellIs" dxfId="1407" priority="1441" operator="equal">
      <formula>0</formula>
    </cfRule>
    <cfRule type="cellIs" dxfId="1406" priority="1442" operator="greaterThan">
      <formula>40</formula>
    </cfRule>
    <cfRule type="cellIs" dxfId="1405" priority="1443" operator="between">
      <formula>20</formula>
      <formula>40</formula>
    </cfRule>
    <cfRule type="cellIs" dxfId="1404" priority="1444" operator="between">
      <formula>1</formula>
      <formula>19</formula>
    </cfRule>
  </conditionalFormatting>
  <conditionalFormatting sqref="CM77:CY77">
    <cfRule type="cellIs" dxfId="1403" priority="1481" operator="equal">
      <formula>0</formula>
    </cfRule>
    <cfRule type="cellIs" dxfId="1402" priority="1482" operator="greaterThan">
      <formula>40</formula>
    </cfRule>
    <cfRule type="cellIs" dxfId="1401" priority="1483" operator="between">
      <formula>20</formula>
      <formula>40</formula>
    </cfRule>
    <cfRule type="cellIs" dxfId="1400" priority="1484" operator="between">
      <formula>1</formula>
      <formula>19</formula>
    </cfRule>
  </conditionalFormatting>
  <conditionalFormatting sqref="DC77:DD77">
    <cfRule type="cellIs" dxfId="1399" priority="1477" operator="equal">
      <formula>0</formula>
    </cfRule>
    <cfRule type="cellIs" dxfId="1398" priority="1478" operator="greaterThan">
      <formula>40</formula>
    </cfRule>
    <cfRule type="cellIs" dxfId="1397" priority="1479" operator="between">
      <formula>20</formula>
      <formula>40</formula>
    </cfRule>
    <cfRule type="cellIs" dxfId="1396" priority="1480" operator="between">
      <formula>1</formula>
      <formula>19</formula>
    </cfRule>
  </conditionalFormatting>
  <conditionalFormatting sqref="DM77:DT77">
    <cfRule type="cellIs" dxfId="1395" priority="1473" operator="equal">
      <formula>0</formula>
    </cfRule>
    <cfRule type="cellIs" dxfId="1394" priority="1474" operator="greaterThan">
      <formula>40</formula>
    </cfRule>
    <cfRule type="cellIs" dxfId="1393" priority="1475" operator="between">
      <formula>20</formula>
      <formula>40</formula>
    </cfRule>
    <cfRule type="cellIs" dxfId="1392" priority="1476" operator="between">
      <formula>1</formula>
      <formula>19</formula>
    </cfRule>
  </conditionalFormatting>
  <conditionalFormatting sqref="DF77:DK77">
    <cfRule type="cellIs" dxfId="1391" priority="1469" operator="equal">
      <formula>0</formula>
    </cfRule>
    <cfRule type="cellIs" dxfId="1390" priority="1470" operator="greaterThan">
      <formula>40</formula>
    </cfRule>
    <cfRule type="cellIs" dxfId="1389" priority="1471" operator="between">
      <formula>20</formula>
      <formula>40</formula>
    </cfRule>
    <cfRule type="cellIs" dxfId="1388" priority="1472" operator="between">
      <formula>1</formula>
      <formula>19</formula>
    </cfRule>
  </conditionalFormatting>
  <conditionalFormatting sqref="DZ77">
    <cfRule type="cellIs" dxfId="1387" priority="1465" operator="equal">
      <formula>0</formula>
    </cfRule>
    <cfRule type="cellIs" dxfId="1386" priority="1466" operator="greaterThan">
      <formula>40</formula>
    </cfRule>
    <cfRule type="cellIs" dxfId="1385" priority="1467" operator="between">
      <formula>20</formula>
      <formula>40</formula>
    </cfRule>
    <cfRule type="cellIs" dxfId="1384" priority="1468" operator="between">
      <formula>1</formula>
      <formula>19</formula>
    </cfRule>
  </conditionalFormatting>
  <conditionalFormatting sqref="ED77:EF77">
    <cfRule type="cellIs" dxfId="1383" priority="1461" operator="equal">
      <formula>0</formula>
    </cfRule>
    <cfRule type="cellIs" dxfId="1382" priority="1462" operator="greaterThan">
      <formula>40</formula>
    </cfRule>
    <cfRule type="cellIs" dxfId="1381" priority="1463" operator="between">
      <formula>20</formula>
      <formula>40</formula>
    </cfRule>
    <cfRule type="cellIs" dxfId="1380" priority="1464" operator="between">
      <formula>1</formula>
      <formula>19</formula>
    </cfRule>
  </conditionalFormatting>
  <conditionalFormatting sqref="EK77:EM77">
    <cfRule type="cellIs" dxfId="1379" priority="1457" operator="equal">
      <formula>0</formula>
    </cfRule>
    <cfRule type="cellIs" dxfId="1378" priority="1458" operator="greaterThan">
      <formula>40</formula>
    </cfRule>
    <cfRule type="cellIs" dxfId="1377" priority="1459" operator="between">
      <formula>20</formula>
      <formula>40</formula>
    </cfRule>
    <cfRule type="cellIs" dxfId="1376" priority="1460" operator="between">
      <formula>1</formula>
      <formula>19</formula>
    </cfRule>
  </conditionalFormatting>
  <conditionalFormatting sqref="ES77">
    <cfRule type="cellIs" dxfId="1375" priority="1453" operator="equal">
      <formula>0</formula>
    </cfRule>
    <cfRule type="cellIs" dxfId="1374" priority="1454" operator="greaterThan">
      <formula>40</formula>
    </cfRule>
    <cfRule type="cellIs" dxfId="1373" priority="1455" operator="between">
      <formula>20</formula>
      <formula>40</formula>
    </cfRule>
    <cfRule type="cellIs" dxfId="1372" priority="1456" operator="between">
      <formula>1</formula>
      <formula>19</formula>
    </cfRule>
  </conditionalFormatting>
  <conditionalFormatting sqref="EY77:FB77">
    <cfRule type="cellIs" dxfId="1371" priority="1449" operator="equal">
      <formula>0</formula>
    </cfRule>
    <cfRule type="cellIs" dxfId="1370" priority="1450" operator="greaterThan">
      <formula>40</formula>
    </cfRule>
    <cfRule type="cellIs" dxfId="1369" priority="1451" operator="between">
      <formula>20</formula>
      <formula>40</formula>
    </cfRule>
    <cfRule type="cellIs" dxfId="1368" priority="1452" operator="between">
      <formula>1</formula>
      <formula>19</formula>
    </cfRule>
  </conditionalFormatting>
  <conditionalFormatting sqref="BS77">
    <cfRule type="cellIs" dxfId="1367" priority="1445" operator="equal">
      <formula>0</formula>
    </cfRule>
    <cfRule type="cellIs" dxfId="1366" priority="1446" operator="greaterThan">
      <formula>40</formula>
    </cfRule>
    <cfRule type="cellIs" dxfId="1365" priority="1447" operator="between">
      <formula>20</formula>
      <formula>40</formula>
    </cfRule>
    <cfRule type="cellIs" dxfId="1364" priority="1448" operator="between">
      <formula>1</formula>
      <formula>19</formula>
    </cfRule>
  </conditionalFormatting>
  <conditionalFormatting sqref="BY77">
    <cfRule type="cellIs" dxfId="1363" priority="1437" operator="equal">
      <formula>0</formula>
    </cfRule>
    <cfRule type="cellIs" dxfId="1362" priority="1438" operator="greaterThan">
      <formula>40</formula>
    </cfRule>
    <cfRule type="cellIs" dxfId="1361" priority="1439" operator="between">
      <formula>20</formula>
      <formula>40</formula>
    </cfRule>
    <cfRule type="cellIs" dxfId="1360" priority="1440" operator="between">
      <formula>1</formula>
      <formula>19</formula>
    </cfRule>
  </conditionalFormatting>
  <conditionalFormatting sqref="J77">
    <cfRule type="cellIs" dxfId="1359" priority="1433" operator="equal">
      <formula>0</formula>
    </cfRule>
    <cfRule type="cellIs" dxfId="1358" priority="1434" operator="greaterThan">
      <formula>39</formula>
    </cfRule>
    <cfRule type="cellIs" dxfId="1357" priority="1435" operator="between">
      <formula>21</formula>
      <formula>40</formula>
    </cfRule>
    <cfRule type="cellIs" dxfId="1356" priority="1436" operator="lessThan">
      <formula>21</formula>
    </cfRule>
  </conditionalFormatting>
  <conditionalFormatting sqref="EG77">
    <cfRule type="cellIs" dxfId="1355" priority="1429" operator="equal">
      <formula>0</formula>
    </cfRule>
    <cfRule type="cellIs" dxfId="1354" priority="1430" operator="greaterThan">
      <formula>40</formula>
    </cfRule>
    <cfRule type="cellIs" dxfId="1353" priority="1431" operator="between">
      <formula>20</formula>
      <formula>40</formula>
    </cfRule>
    <cfRule type="cellIs" dxfId="1352" priority="1432" operator="between">
      <formula>1</formula>
      <formula>19</formula>
    </cfRule>
  </conditionalFormatting>
  <conditionalFormatting sqref="EH77">
    <cfRule type="cellIs" dxfId="1351" priority="1425" operator="equal">
      <formula>0</formula>
    </cfRule>
    <cfRule type="cellIs" dxfId="1350" priority="1426" operator="greaterThan">
      <formula>40</formula>
    </cfRule>
    <cfRule type="cellIs" dxfId="1349" priority="1427" operator="between">
      <formula>20</formula>
      <formula>40</formula>
    </cfRule>
    <cfRule type="cellIs" dxfId="1348" priority="1428" operator="between">
      <formula>1</formula>
      <formula>19</formula>
    </cfRule>
  </conditionalFormatting>
  <conditionalFormatting sqref="EI70:EJ70">
    <cfRule type="cellIs" dxfId="1347" priority="1421" operator="equal">
      <formula>0</formula>
    </cfRule>
    <cfRule type="cellIs" dxfId="1346" priority="1422" operator="greaterThan">
      <formula>40</formula>
    </cfRule>
    <cfRule type="cellIs" dxfId="1345" priority="1423" operator="between">
      <formula>20</formula>
      <formula>40</formula>
    </cfRule>
    <cfRule type="cellIs" dxfId="1344" priority="1424" operator="between">
      <formula>1</formula>
      <formula>19</formula>
    </cfRule>
  </conditionalFormatting>
  <conditionalFormatting sqref="BZ70:CD70 CG70:CK70 CZ70:DB70 DL70 DE70 EA70:EC70 ET70:EX70 BI70:BQ70 BU70 EN70:ER70 DU70:DX70 BG70 S70:V70 L70 X70:BE70 N70:Q70">
    <cfRule type="cellIs" dxfId="1343" priority="1417" operator="equal">
      <formula>0</formula>
    </cfRule>
    <cfRule type="cellIs" dxfId="1342" priority="1418" operator="greaterThan">
      <formula>40</formula>
    </cfRule>
    <cfRule type="cellIs" dxfId="1341" priority="1419" operator="between">
      <formula>20</formula>
      <formula>40</formula>
    </cfRule>
    <cfRule type="cellIs" dxfId="1340" priority="1420" operator="between">
      <formula>1</formula>
      <formula>19</formula>
    </cfRule>
  </conditionalFormatting>
  <conditionalFormatting sqref="R70">
    <cfRule type="cellIs" dxfId="1339" priority="1413" operator="equal">
      <formula>0</formula>
    </cfRule>
    <cfRule type="cellIs" dxfId="1338" priority="1414" operator="greaterThan">
      <formula>40</formula>
    </cfRule>
    <cfRule type="cellIs" dxfId="1337" priority="1415" operator="between">
      <formula>20</formula>
      <formula>40</formula>
    </cfRule>
    <cfRule type="cellIs" dxfId="1336" priority="1416" operator="between">
      <formula>1</formula>
      <formula>19</formula>
    </cfRule>
  </conditionalFormatting>
  <conditionalFormatting sqref="BF70">
    <cfRule type="cellIs" dxfId="1335" priority="1409" operator="equal">
      <formula>0</formula>
    </cfRule>
    <cfRule type="cellIs" dxfId="1334" priority="1410" operator="greaterThan">
      <formula>40</formula>
    </cfRule>
    <cfRule type="cellIs" dxfId="1333" priority="1411" operator="between">
      <formula>20</formula>
      <formula>40</formula>
    </cfRule>
    <cfRule type="cellIs" dxfId="1332" priority="1412" operator="between">
      <formula>1</formula>
      <formula>19</formula>
    </cfRule>
  </conditionalFormatting>
  <conditionalFormatting sqref="BH70">
    <cfRule type="cellIs" dxfId="1331" priority="1405" operator="equal">
      <formula>0</formula>
    </cfRule>
    <cfRule type="cellIs" dxfId="1330" priority="1406" operator="greaterThan">
      <formula>40</formula>
    </cfRule>
    <cfRule type="cellIs" dxfId="1329" priority="1407" operator="between">
      <formula>20</formula>
      <formula>40</formula>
    </cfRule>
    <cfRule type="cellIs" dxfId="1328" priority="1408" operator="between">
      <formula>1</formula>
      <formula>19</formula>
    </cfRule>
  </conditionalFormatting>
  <conditionalFormatting sqref="BX70">
    <cfRule type="cellIs" dxfId="1327" priority="1401" operator="equal">
      <formula>0</formula>
    </cfRule>
    <cfRule type="cellIs" dxfId="1326" priority="1402" operator="greaterThan">
      <formula>40</formula>
    </cfRule>
    <cfRule type="cellIs" dxfId="1325" priority="1403" operator="between">
      <formula>20</formula>
      <formula>40</formula>
    </cfRule>
    <cfRule type="cellIs" dxfId="1324" priority="1404" operator="between">
      <formula>1</formula>
      <formula>19</formula>
    </cfRule>
  </conditionalFormatting>
  <conditionalFormatting sqref="BV70">
    <cfRule type="cellIs" dxfId="1323" priority="1397" operator="equal">
      <formula>0</formula>
    </cfRule>
    <cfRule type="cellIs" dxfId="1322" priority="1398" operator="greaterThan">
      <formula>40</formula>
    </cfRule>
    <cfRule type="cellIs" dxfId="1321" priority="1399" operator="between">
      <formula>20</formula>
      <formula>40</formula>
    </cfRule>
    <cfRule type="cellIs" dxfId="1320" priority="1400" operator="between">
      <formula>1</formula>
      <formula>19</formula>
    </cfRule>
  </conditionalFormatting>
  <conditionalFormatting sqref="BW70">
    <cfRule type="cellIs" dxfId="1319" priority="1393" operator="equal">
      <formula>0</formula>
    </cfRule>
    <cfRule type="cellIs" dxfId="1318" priority="1394" operator="greaterThan">
      <formula>40</formula>
    </cfRule>
    <cfRule type="cellIs" dxfId="1317" priority="1395" operator="between">
      <formula>20</formula>
      <formula>40</formula>
    </cfRule>
    <cfRule type="cellIs" dxfId="1316" priority="1396" operator="between">
      <formula>1</formula>
      <formula>19</formula>
    </cfRule>
  </conditionalFormatting>
  <conditionalFormatting sqref="CF70">
    <cfRule type="cellIs" dxfId="1315" priority="1389" operator="equal">
      <formula>0</formula>
    </cfRule>
    <cfRule type="cellIs" dxfId="1314" priority="1390" operator="greaterThan">
      <formula>40</formula>
    </cfRule>
    <cfRule type="cellIs" dxfId="1313" priority="1391" operator="between">
      <formula>20</formula>
      <formula>40</formula>
    </cfRule>
    <cfRule type="cellIs" dxfId="1312" priority="1392" operator="between">
      <formula>1</formula>
      <formula>19</formula>
    </cfRule>
  </conditionalFormatting>
  <conditionalFormatting sqref="CE70">
    <cfRule type="cellIs" dxfId="1311" priority="1385" operator="equal">
      <formula>0</formula>
    </cfRule>
    <cfRule type="cellIs" dxfId="1310" priority="1386" operator="greaterThan">
      <formula>40</formula>
    </cfRule>
    <cfRule type="cellIs" dxfId="1309" priority="1387" operator="between">
      <formula>20</formula>
      <formula>40</formula>
    </cfRule>
    <cfRule type="cellIs" dxfId="1308" priority="1388" operator="between">
      <formula>1</formula>
      <formula>19</formula>
    </cfRule>
  </conditionalFormatting>
  <conditionalFormatting sqref="DY70">
    <cfRule type="cellIs" dxfId="1307" priority="1381" operator="equal">
      <formula>0</formula>
    </cfRule>
    <cfRule type="cellIs" dxfId="1306" priority="1382" operator="greaterThan">
      <formula>40</formula>
    </cfRule>
    <cfRule type="cellIs" dxfId="1305" priority="1383" operator="between">
      <formula>20</formula>
      <formula>40</formula>
    </cfRule>
    <cfRule type="cellIs" dxfId="1304" priority="1384" operator="between">
      <formula>1</formula>
      <formula>19</formula>
    </cfRule>
  </conditionalFormatting>
  <conditionalFormatting sqref="CL70">
    <cfRule type="cellIs" dxfId="1303" priority="1337" operator="equal">
      <formula>0</formula>
    </cfRule>
    <cfRule type="cellIs" dxfId="1302" priority="1338" operator="greaterThan">
      <formula>40</formula>
    </cfRule>
    <cfRule type="cellIs" dxfId="1301" priority="1339" operator="between">
      <formula>20</formula>
      <formula>40</formula>
    </cfRule>
    <cfRule type="cellIs" dxfId="1300" priority="1340" operator="between">
      <formula>1</formula>
      <formula>19</formula>
    </cfRule>
  </conditionalFormatting>
  <conditionalFormatting sqref="CM70:CY70">
    <cfRule type="cellIs" dxfId="1299" priority="1377" operator="equal">
      <formula>0</formula>
    </cfRule>
    <cfRule type="cellIs" dxfId="1298" priority="1378" operator="greaterThan">
      <formula>40</formula>
    </cfRule>
    <cfRule type="cellIs" dxfId="1297" priority="1379" operator="between">
      <formula>20</formula>
      <formula>40</formula>
    </cfRule>
    <cfRule type="cellIs" dxfId="1296" priority="1380" operator="between">
      <formula>1</formula>
      <formula>19</formula>
    </cfRule>
  </conditionalFormatting>
  <conditionalFormatting sqref="DC70:DD70">
    <cfRule type="cellIs" dxfId="1295" priority="1373" operator="equal">
      <formula>0</formula>
    </cfRule>
    <cfRule type="cellIs" dxfId="1294" priority="1374" operator="greaterThan">
      <formula>40</formula>
    </cfRule>
    <cfRule type="cellIs" dxfId="1293" priority="1375" operator="between">
      <formula>20</formula>
      <formula>40</formula>
    </cfRule>
    <cfRule type="cellIs" dxfId="1292" priority="1376" operator="between">
      <formula>1</formula>
      <formula>19</formula>
    </cfRule>
  </conditionalFormatting>
  <conditionalFormatting sqref="DM70:DT70">
    <cfRule type="cellIs" dxfId="1291" priority="1369" operator="equal">
      <formula>0</formula>
    </cfRule>
    <cfRule type="cellIs" dxfId="1290" priority="1370" operator="greaterThan">
      <formula>40</formula>
    </cfRule>
    <cfRule type="cellIs" dxfId="1289" priority="1371" operator="between">
      <formula>20</formula>
      <formula>40</formula>
    </cfRule>
    <cfRule type="cellIs" dxfId="1288" priority="1372" operator="between">
      <formula>1</formula>
      <formula>19</formula>
    </cfRule>
  </conditionalFormatting>
  <conditionalFormatting sqref="DF70:DK70">
    <cfRule type="cellIs" dxfId="1287" priority="1365" operator="equal">
      <formula>0</formula>
    </cfRule>
    <cfRule type="cellIs" dxfId="1286" priority="1366" operator="greaterThan">
      <formula>40</formula>
    </cfRule>
    <cfRule type="cellIs" dxfId="1285" priority="1367" operator="between">
      <formula>20</formula>
      <formula>40</formula>
    </cfRule>
    <cfRule type="cellIs" dxfId="1284" priority="1368" operator="between">
      <formula>1</formula>
      <formula>19</formula>
    </cfRule>
  </conditionalFormatting>
  <conditionalFormatting sqref="DZ70">
    <cfRule type="cellIs" dxfId="1283" priority="1361" operator="equal">
      <formula>0</formula>
    </cfRule>
    <cfRule type="cellIs" dxfId="1282" priority="1362" operator="greaterThan">
      <formula>40</formula>
    </cfRule>
    <cfRule type="cellIs" dxfId="1281" priority="1363" operator="between">
      <formula>20</formula>
      <formula>40</formula>
    </cfRule>
    <cfRule type="cellIs" dxfId="1280" priority="1364" operator="between">
      <formula>1</formula>
      <formula>19</formula>
    </cfRule>
  </conditionalFormatting>
  <conditionalFormatting sqref="ED70:EH70">
    <cfRule type="cellIs" dxfId="1279" priority="1357" operator="equal">
      <formula>0</formula>
    </cfRule>
    <cfRule type="cellIs" dxfId="1278" priority="1358" operator="greaterThan">
      <formula>40</formula>
    </cfRule>
    <cfRule type="cellIs" dxfId="1277" priority="1359" operator="between">
      <formula>20</formula>
      <formula>40</formula>
    </cfRule>
    <cfRule type="cellIs" dxfId="1276" priority="1360" operator="between">
      <formula>1</formula>
      <formula>19</formula>
    </cfRule>
  </conditionalFormatting>
  <conditionalFormatting sqref="EK70:EM70">
    <cfRule type="cellIs" dxfId="1275" priority="1353" operator="equal">
      <formula>0</formula>
    </cfRule>
    <cfRule type="cellIs" dxfId="1274" priority="1354" operator="greaterThan">
      <formula>40</formula>
    </cfRule>
    <cfRule type="cellIs" dxfId="1273" priority="1355" operator="between">
      <formula>20</formula>
      <formula>40</formula>
    </cfRule>
    <cfRule type="cellIs" dxfId="1272" priority="1356" operator="between">
      <formula>1</formula>
      <formula>19</formula>
    </cfRule>
  </conditionalFormatting>
  <conditionalFormatting sqref="ES70">
    <cfRule type="cellIs" dxfId="1271" priority="1349" operator="equal">
      <formula>0</formula>
    </cfRule>
    <cfRule type="cellIs" dxfId="1270" priority="1350" operator="greaterThan">
      <formula>40</formula>
    </cfRule>
    <cfRule type="cellIs" dxfId="1269" priority="1351" operator="between">
      <formula>20</formula>
      <formula>40</formula>
    </cfRule>
    <cfRule type="cellIs" dxfId="1268" priority="1352" operator="between">
      <formula>1</formula>
      <formula>19</formula>
    </cfRule>
  </conditionalFormatting>
  <conditionalFormatting sqref="EY70:FB70">
    <cfRule type="cellIs" dxfId="1267" priority="1345" operator="equal">
      <formula>0</formula>
    </cfRule>
    <cfRule type="cellIs" dxfId="1266" priority="1346" operator="greaterThan">
      <formula>40</formula>
    </cfRule>
    <cfRule type="cellIs" dxfId="1265" priority="1347" operator="between">
      <formula>20</formula>
      <formula>40</formula>
    </cfRule>
    <cfRule type="cellIs" dxfId="1264" priority="1348" operator="between">
      <formula>1</formula>
      <formula>19</formula>
    </cfRule>
  </conditionalFormatting>
  <conditionalFormatting sqref="BS70">
    <cfRule type="cellIs" dxfId="1263" priority="1341" operator="equal">
      <formula>0</formula>
    </cfRule>
    <cfRule type="cellIs" dxfId="1262" priority="1342" operator="greaterThan">
      <formula>40</formula>
    </cfRule>
    <cfRule type="cellIs" dxfId="1261" priority="1343" operator="between">
      <formula>20</formula>
      <formula>40</formula>
    </cfRule>
    <cfRule type="cellIs" dxfId="1260" priority="1344" operator="between">
      <formula>1</formula>
      <formula>19</formula>
    </cfRule>
  </conditionalFormatting>
  <conditionalFormatting sqref="BY70">
    <cfRule type="cellIs" dxfId="1259" priority="1333" operator="equal">
      <formula>0</formula>
    </cfRule>
    <cfRule type="cellIs" dxfId="1258" priority="1334" operator="greaterThan">
      <formula>40</formula>
    </cfRule>
    <cfRule type="cellIs" dxfId="1257" priority="1335" operator="between">
      <formula>20</formula>
      <formula>40</formula>
    </cfRule>
    <cfRule type="cellIs" dxfId="1256" priority="1336" operator="between">
      <formula>1</formula>
      <formula>19</formula>
    </cfRule>
  </conditionalFormatting>
  <conditionalFormatting sqref="J70">
    <cfRule type="cellIs" dxfId="1255" priority="1329" operator="equal">
      <formula>0</formula>
    </cfRule>
    <cfRule type="cellIs" dxfId="1254" priority="1330" operator="greaterThan">
      <formula>39</formula>
    </cfRule>
    <cfRule type="cellIs" dxfId="1253" priority="1331" operator="between">
      <formula>21</formula>
      <formula>40</formula>
    </cfRule>
    <cfRule type="cellIs" dxfId="1252" priority="1332" operator="lessThan">
      <formula>21</formula>
    </cfRule>
  </conditionalFormatting>
  <conditionalFormatting sqref="BR70">
    <cfRule type="cellIs" dxfId="1251" priority="1325" operator="equal">
      <formula>0</formula>
    </cfRule>
    <cfRule type="cellIs" dxfId="1250" priority="1326" operator="greaterThan">
      <formula>40</formula>
    </cfRule>
    <cfRule type="cellIs" dxfId="1249" priority="1327" operator="between">
      <formula>20</formula>
      <formula>40</formula>
    </cfRule>
    <cfRule type="cellIs" dxfId="1248" priority="1328" operator="between">
      <formula>1</formula>
      <formula>19</formula>
    </cfRule>
  </conditionalFormatting>
  <conditionalFormatting sqref="BT70">
    <cfRule type="cellIs" dxfId="1247" priority="1321" operator="equal">
      <formula>0</formula>
    </cfRule>
    <cfRule type="cellIs" dxfId="1246" priority="1322" operator="greaterThan">
      <formula>40</formula>
    </cfRule>
    <cfRule type="cellIs" dxfId="1245" priority="1323" operator="between">
      <formula>20</formula>
      <formula>40</formula>
    </cfRule>
    <cfRule type="cellIs" dxfId="1244" priority="1324" operator="between">
      <formula>1</formula>
      <formula>19</formula>
    </cfRule>
  </conditionalFormatting>
  <conditionalFormatting sqref="EI71:EJ71">
    <cfRule type="cellIs" dxfId="1243" priority="1317" operator="equal">
      <formula>0</formula>
    </cfRule>
    <cfRule type="cellIs" dxfId="1242" priority="1318" operator="greaterThan">
      <formula>40</formula>
    </cfRule>
    <cfRule type="cellIs" dxfId="1241" priority="1319" operator="between">
      <formula>20</formula>
      <formula>40</formula>
    </cfRule>
    <cfRule type="cellIs" dxfId="1240" priority="1320" operator="between">
      <formula>1</formula>
      <formula>19</formula>
    </cfRule>
  </conditionalFormatting>
  <conditionalFormatting sqref="BZ71:CD71 CG71:CK71 CZ71:DB71 DL71 DE71 EA71:EC71 ET71:EX71 BI71:BQ71 BU71 EN71:ER71 DU71:DX71 BG71 S71:V71 L71 X71:BE71 N71:P71">
    <cfRule type="cellIs" dxfId="1239" priority="1313" operator="equal">
      <formula>0</formula>
    </cfRule>
    <cfRule type="cellIs" dxfId="1238" priority="1314" operator="greaterThan">
      <formula>40</formula>
    </cfRule>
    <cfRule type="cellIs" dxfId="1237" priority="1315" operator="between">
      <formula>20</formula>
      <formula>40</formula>
    </cfRule>
    <cfRule type="cellIs" dxfId="1236" priority="1316" operator="between">
      <formula>1</formula>
      <formula>19</formula>
    </cfRule>
  </conditionalFormatting>
  <conditionalFormatting sqref="R71">
    <cfRule type="cellIs" dxfId="1235" priority="1309" operator="equal">
      <formula>0</formula>
    </cfRule>
    <cfRule type="cellIs" dxfId="1234" priority="1310" operator="greaterThan">
      <formula>40</formula>
    </cfRule>
    <cfRule type="cellIs" dxfId="1233" priority="1311" operator="between">
      <formula>20</formula>
      <formula>40</formula>
    </cfRule>
    <cfRule type="cellIs" dxfId="1232" priority="1312" operator="between">
      <formula>1</formula>
      <formula>19</formula>
    </cfRule>
  </conditionalFormatting>
  <conditionalFormatting sqref="BF71">
    <cfRule type="cellIs" dxfId="1231" priority="1305" operator="equal">
      <formula>0</formula>
    </cfRule>
    <cfRule type="cellIs" dxfId="1230" priority="1306" operator="greaterThan">
      <formula>40</formula>
    </cfRule>
    <cfRule type="cellIs" dxfId="1229" priority="1307" operator="between">
      <formula>20</formula>
      <formula>40</formula>
    </cfRule>
    <cfRule type="cellIs" dxfId="1228" priority="1308" operator="between">
      <formula>1</formula>
      <formula>19</formula>
    </cfRule>
  </conditionalFormatting>
  <conditionalFormatting sqref="BH71">
    <cfRule type="cellIs" dxfId="1227" priority="1301" operator="equal">
      <formula>0</formula>
    </cfRule>
    <cfRule type="cellIs" dxfId="1226" priority="1302" operator="greaterThan">
      <formula>40</formula>
    </cfRule>
    <cfRule type="cellIs" dxfId="1225" priority="1303" operator="between">
      <formula>20</formula>
      <formula>40</formula>
    </cfRule>
    <cfRule type="cellIs" dxfId="1224" priority="1304" operator="between">
      <formula>1</formula>
      <formula>19</formula>
    </cfRule>
  </conditionalFormatting>
  <conditionalFormatting sqref="BX71">
    <cfRule type="cellIs" dxfId="1223" priority="1297" operator="equal">
      <formula>0</formula>
    </cfRule>
    <cfRule type="cellIs" dxfId="1222" priority="1298" operator="greaterThan">
      <formula>40</formula>
    </cfRule>
    <cfRule type="cellIs" dxfId="1221" priority="1299" operator="between">
      <formula>20</formula>
      <formula>40</formula>
    </cfRule>
    <cfRule type="cellIs" dxfId="1220" priority="1300" operator="between">
      <formula>1</formula>
      <formula>19</formula>
    </cfRule>
  </conditionalFormatting>
  <conditionalFormatting sqref="BV71">
    <cfRule type="cellIs" dxfId="1219" priority="1293" operator="equal">
      <formula>0</formula>
    </cfRule>
    <cfRule type="cellIs" dxfId="1218" priority="1294" operator="greaterThan">
      <formula>40</formula>
    </cfRule>
    <cfRule type="cellIs" dxfId="1217" priority="1295" operator="between">
      <formula>20</formula>
      <formula>40</formula>
    </cfRule>
    <cfRule type="cellIs" dxfId="1216" priority="1296" operator="between">
      <formula>1</formula>
      <formula>19</formula>
    </cfRule>
  </conditionalFormatting>
  <conditionalFormatting sqref="BW71">
    <cfRule type="cellIs" dxfId="1215" priority="1289" operator="equal">
      <formula>0</formula>
    </cfRule>
    <cfRule type="cellIs" dxfId="1214" priority="1290" operator="greaterThan">
      <formula>40</formula>
    </cfRule>
    <cfRule type="cellIs" dxfId="1213" priority="1291" operator="between">
      <formula>20</formula>
      <formula>40</formula>
    </cfRule>
    <cfRule type="cellIs" dxfId="1212" priority="1292" operator="between">
      <formula>1</formula>
      <formula>19</formula>
    </cfRule>
  </conditionalFormatting>
  <conditionalFormatting sqref="CF71">
    <cfRule type="cellIs" dxfId="1211" priority="1285" operator="equal">
      <formula>0</formula>
    </cfRule>
    <cfRule type="cellIs" dxfId="1210" priority="1286" operator="greaterThan">
      <formula>40</formula>
    </cfRule>
    <cfRule type="cellIs" dxfId="1209" priority="1287" operator="between">
      <formula>20</formula>
      <formula>40</formula>
    </cfRule>
    <cfRule type="cellIs" dxfId="1208" priority="1288" operator="between">
      <formula>1</formula>
      <formula>19</formula>
    </cfRule>
  </conditionalFormatting>
  <conditionalFormatting sqref="CE71">
    <cfRule type="cellIs" dxfId="1207" priority="1281" operator="equal">
      <formula>0</formula>
    </cfRule>
    <cfRule type="cellIs" dxfId="1206" priority="1282" operator="greaterThan">
      <formula>40</formula>
    </cfRule>
    <cfRule type="cellIs" dxfId="1205" priority="1283" operator="between">
      <formula>20</formula>
      <formula>40</formula>
    </cfRule>
    <cfRule type="cellIs" dxfId="1204" priority="1284" operator="between">
      <formula>1</formula>
      <formula>19</formula>
    </cfRule>
  </conditionalFormatting>
  <conditionalFormatting sqref="DY71">
    <cfRule type="cellIs" dxfId="1203" priority="1277" operator="equal">
      <formula>0</formula>
    </cfRule>
    <cfRule type="cellIs" dxfId="1202" priority="1278" operator="greaterThan">
      <formula>40</formula>
    </cfRule>
    <cfRule type="cellIs" dxfId="1201" priority="1279" operator="between">
      <formula>20</formula>
      <formula>40</formula>
    </cfRule>
    <cfRule type="cellIs" dxfId="1200" priority="1280" operator="between">
      <formula>1</formula>
      <formula>19</formula>
    </cfRule>
  </conditionalFormatting>
  <conditionalFormatting sqref="CL71">
    <cfRule type="cellIs" dxfId="1199" priority="1233" operator="equal">
      <formula>0</formula>
    </cfRule>
    <cfRule type="cellIs" dxfId="1198" priority="1234" operator="greaterThan">
      <formula>40</formula>
    </cfRule>
    <cfRule type="cellIs" dxfId="1197" priority="1235" operator="between">
      <formula>20</formula>
      <formula>40</formula>
    </cfRule>
    <cfRule type="cellIs" dxfId="1196" priority="1236" operator="between">
      <formula>1</formula>
      <formula>19</formula>
    </cfRule>
  </conditionalFormatting>
  <conditionalFormatting sqref="CM71:CY71">
    <cfRule type="cellIs" dxfId="1195" priority="1273" operator="equal">
      <formula>0</formula>
    </cfRule>
    <cfRule type="cellIs" dxfId="1194" priority="1274" operator="greaterThan">
      <formula>40</formula>
    </cfRule>
    <cfRule type="cellIs" dxfId="1193" priority="1275" operator="between">
      <formula>20</formula>
      <formula>40</formula>
    </cfRule>
    <cfRule type="cellIs" dxfId="1192" priority="1276" operator="between">
      <formula>1</formula>
      <formula>19</formula>
    </cfRule>
  </conditionalFormatting>
  <conditionalFormatting sqref="DC71:DD71">
    <cfRule type="cellIs" dxfId="1191" priority="1269" operator="equal">
      <formula>0</formula>
    </cfRule>
    <cfRule type="cellIs" dxfId="1190" priority="1270" operator="greaterThan">
      <formula>40</formula>
    </cfRule>
    <cfRule type="cellIs" dxfId="1189" priority="1271" operator="between">
      <formula>20</formula>
      <formula>40</formula>
    </cfRule>
    <cfRule type="cellIs" dxfId="1188" priority="1272" operator="between">
      <formula>1</formula>
      <formula>19</formula>
    </cfRule>
  </conditionalFormatting>
  <conditionalFormatting sqref="DM71:DT71">
    <cfRule type="cellIs" dxfId="1187" priority="1265" operator="equal">
      <formula>0</formula>
    </cfRule>
    <cfRule type="cellIs" dxfId="1186" priority="1266" operator="greaterThan">
      <formula>40</formula>
    </cfRule>
    <cfRule type="cellIs" dxfId="1185" priority="1267" operator="between">
      <formula>20</formula>
      <formula>40</formula>
    </cfRule>
    <cfRule type="cellIs" dxfId="1184" priority="1268" operator="between">
      <formula>1</formula>
      <formula>19</formula>
    </cfRule>
  </conditionalFormatting>
  <conditionalFormatting sqref="DF71:DK71">
    <cfRule type="cellIs" dxfId="1183" priority="1261" operator="equal">
      <formula>0</formula>
    </cfRule>
    <cfRule type="cellIs" dxfId="1182" priority="1262" operator="greaterThan">
      <formula>40</formula>
    </cfRule>
    <cfRule type="cellIs" dxfId="1181" priority="1263" operator="between">
      <formula>20</formula>
      <formula>40</formula>
    </cfRule>
    <cfRule type="cellIs" dxfId="1180" priority="1264" operator="between">
      <formula>1</formula>
      <formula>19</formula>
    </cfRule>
  </conditionalFormatting>
  <conditionalFormatting sqref="DZ71">
    <cfRule type="cellIs" dxfId="1179" priority="1257" operator="equal">
      <formula>0</formula>
    </cfRule>
    <cfRule type="cellIs" dxfId="1178" priority="1258" operator="greaterThan">
      <formula>40</formula>
    </cfRule>
    <cfRule type="cellIs" dxfId="1177" priority="1259" operator="between">
      <formula>20</formula>
      <formula>40</formula>
    </cfRule>
    <cfRule type="cellIs" dxfId="1176" priority="1260" operator="between">
      <formula>1</formula>
      <formula>19</formula>
    </cfRule>
  </conditionalFormatting>
  <conditionalFormatting sqref="ED71:EH71">
    <cfRule type="cellIs" dxfId="1175" priority="1253" operator="equal">
      <formula>0</formula>
    </cfRule>
    <cfRule type="cellIs" dxfId="1174" priority="1254" operator="greaterThan">
      <formula>40</formula>
    </cfRule>
    <cfRule type="cellIs" dxfId="1173" priority="1255" operator="between">
      <formula>20</formula>
      <formula>40</formula>
    </cfRule>
    <cfRule type="cellIs" dxfId="1172" priority="1256" operator="between">
      <formula>1</formula>
      <formula>19</formula>
    </cfRule>
  </conditionalFormatting>
  <conditionalFormatting sqref="EK71:EM71">
    <cfRule type="cellIs" dxfId="1171" priority="1249" operator="equal">
      <formula>0</formula>
    </cfRule>
    <cfRule type="cellIs" dxfId="1170" priority="1250" operator="greaterThan">
      <formula>40</formula>
    </cfRule>
    <cfRule type="cellIs" dxfId="1169" priority="1251" operator="between">
      <formula>20</formula>
      <formula>40</formula>
    </cfRule>
    <cfRule type="cellIs" dxfId="1168" priority="1252" operator="between">
      <formula>1</formula>
      <formula>19</formula>
    </cfRule>
  </conditionalFormatting>
  <conditionalFormatting sqref="ES71">
    <cfRule type="cellIs" dxfId="1167" priority="1245" operator="equal">
      <formula>0</formula>
    </cfRule>
    <cfRule type="cellIs" dxfId="1166" priority="1246" operator="greaterThan">
      <formula>40</formula>
    </cfRule>
    <cfRule type="cellIs" dxfId="1165" priority="1247" operator="between">
      <formula>20</formula>
      <formula>40</formula>
    </cfRule>
    <cfRule type="cellIs" dxfId="1164" priority="1248" operator="between">
      <formula>1</formula>
      <formula>19</formula>
    </cfRule>
  </conditionalFormatting>
  <conditionalFormatting sqref="EY71:FB71">
    <cfRule type="cellIs" dxfId="1163" priority="1241" operator="equal">
      <formula>0</formula>
    </cfRule>
    <cfRule type="cellIs" dxfId="1162" priority="1242" operator="greaterThan">
      <formula>40</formula>
    </cfRule>
    <cfRule type="cellIs" dxfId="1161" priority="1243" operator="between">
      <formula>20</formula>
      <formula>40</formula>
    </cfRule>
    <cfRule type="cellIs" dxfId="1160" priority="1244" operator="between">
      <formula>1</formula>
      <formula>19</formula>
    </cfRule>
  </conditionalFormatting>
  <conditionalFormatting sqref="BS71">
    <cfRule type="cellIs" dxfId="1159" priority="1237" operator="equal">
      <formula>0</formula>
    </cfRule>
    <cfRule type="cellIs" dxfId="1158" priority="1238" operator="greaterThan">
      <formula>40</formula>
    </cfRule>
    <cfRule type="cellIs" dxfId="1157" priority="1239" operator="between">
      <formula>20</formula>
      <formula>40</formula>
    </cfRule>
    <cfRule type="cellIs" dxfId="1156" priority="1240" operator="between">
      <formula>1</formula>
      <formula>19</formula>
    </cfRule>
  </conditionalFormatting>
  <conditionalFormatting sqref="BY71">
    <cfRule type="cellIs" dxfId="1155" priority="1229" operator="equal">
      <formula>0</formula>
    </cfRule>
    <cfRule type="cellIs" dxfId="1154" priority="1230" operator="greaterThan">
      <formula>40</formula>
    </cfRule>
    <cfRule type="cellIs" dxfId="1153" priority="1231" operator="between">
      <formula>20</formula>
      <formula>40</formula>
    </cfRule>
    <cfRule type="cellIs" dxfId="1152" priority="1232" operator="between">
      <formula>1</formula>
      <formula>19</formula>
    </cfRule>
  </conditionalFormatting>
  <conditionalFormatting sqref="J71">
    <cfRule type="cellIs" dxfId="1151" priority="1225" operator="equal">
      <formula>0</formula>
    </cfRule>
    <cfRule type="cellIs" dxfId="1150" priority="1226" operator="greaterThan">
      <formula>39</formula>
    </cfRule>
    <cfRule type="cellIs" dxfId="1149" priority="1227" operator="between">
      <formula>21</formula>
      <formula>40</formula>
    </cfRule>
    <cfRule type="cellIs" dxfId="1148" priority="1228" operator="lessThan">
      <formula>21</formula>
    </cfRule>
  </conditionalFormatting>
  <conditionalFormatting sqref="BR71">
    <cfRule type="cellIs" dxfId="1147" priority="1221" operator="equal">
      <formula>0</formula>
    </cfRule>
    <cfRule type="cellIs" dxfId="1146" priority="1222" operator="greaterThan">
      <formula>40</formula>
    </cfRule>
    <cfRule type="cellIs" dxfId="1145" priority="1223" operator="between">
      <formula>20</formula>
      <formula>40</formula>
    </cfRule>
    <cfRule type="cellIs" dxfId="1144" priority="1224" operator="between">
      <formula>1</formula>
      <formula>19</formula>
    </cfRule>
  </conditionalFormatting>
  <conditionalFormatting sqref="BT71">
    <cfRule type="cellIs" dxfId="1143" priority="1217" operator="equal">
      <formula>0</formula>
    </cfRule>
    <cfRule type="cellIs" dxfId="1142" priority="1218" operator="greaterThan">
      <formula>40</formula>
    </cfRule>
    <cfRule type="cellIs" dxfId="1141" priority="1219" operator="between">
      <formula>20</formula>
      <formula>40</formula>
    </cfRule>
    <cfRule type="cellIs" dxfId="1140" priority="1220" operator="between">
      <formula>1</formula>
      <formula>19</formula>
    </cfRule>
  </conditionalFormatting>
  <conditionalFormatting sqref="EI66:EJ66">
    <cfRule type="cellIs" dxfId="1139" priority="1213" operator="equal">
      <formula>0</formula>
    </cfRule>
    <cfRule type="cellIs" dxfId="1138" priority="1214" operator="greaterThan">
      <formula>40</formula>
    </cfRule>
    <cfRule type="cellIs" dxfId="1137" priority="1215" operator="between">
      <formula>20</formula>
      <formula>40</formula>
    </cfRule>
    <cfRule type="cellIs" dxfId="1136" priority="1216" operator="between">
      <formula>1</formula>
      <formula>19</formula>
    </cfRule>
  </conditionalFormatting>
  <conditionalFormatting sqref="BF66">
    <cfRule type="cellIs" dxfId="1135" priority="1201" operator="equal">
      <formula>0</formula>
    </cfRule>
    <cfRule type="cellIs" dxfId="1134" priority="1202" operator="greaterThan">
      <formula>40</formula>
    </cfRule>
    <cfRule type="cellIs" dxfId="1133" priority="1203" operator="between">
      <formula>20</formula>
      <formula>40</formula>
    </cfRule>
    <cfRule type="cellIs" dxfId="1132" priority="1204" operator="between">
      <formula>1</formula>
      <formula>19</formula>
    </cfRule>
  </conditionalFormatting>
  <conditionalFormatting sqref="BH66">
    <cfRule type="cellIs" dxfId="1131" priority="1197" operator="equal">
      <formula>0</formula>
    </cfRule>
    <cfRule type="cellIs" dxfId="1130" priority="1198" operator="greaterThan">
      <formula>40</formula>
    </cfRule>
    <cfRule type="cellIs" dxfId="1129" priority="1199" operator="between">
      <formula>20</formula>
      <formula>40</formula>
    </cfRule>
    <cfRule type="cellIs" dxfId="1128" priority="1200" operator="between">
      <formula>1</formula>
      <formula>19</formula>
    </cfRule>
  </conditionalFormatting>
  <conditionalFormatting sqref="BX66">
    <cfRule type="cellIs" dxfId="1127" priority="1193" operator="equal">
      <formula>0</formula>
    </cfRule>
    <cfRule type="cellIs" dxfId="1126" priority="1194" operator="greaterThan">
      <formula>40</formula>
    </cfRule>
    <cfRule type="cellIs" dxfId="1125" priority="1195" operator="between">
      <formula>20</formula>
      <formula>40</formula>
    </cfRule>
    <cfRule type="cellIs" dxfId="1124" priority="1196" operator="between">
      <formula>1</formula>
      <formula>19</formula>
    </cfRule>
  </conditionalFormatting>
  <conditionalFormatting sqref="BV66">
    <cfRule type="cellIs" dxfId="1123" priority="1189" operator="equal">
      <formula>0</formula>
    </cfRule>
    <cfRule type="cellIs" dxfId="1122" priority="1190" operator="greaterThan">
      <formula>40</formula>
    </cfRule>
    <cfRule type="cellIs" dxfId="1121" priority="1191" operator="between">
      <formula>20</formula>
      <formula>40</formula>
    </cfRule>
    <cfRule type="cellIs" dxfId="1120" priority="1192" operator="between">
      <formula>1</formula>
      <formula>19</formula>
    </cfRule>
  </conditionalFormatting>
  <conditionalFormatting sqref="BW66">
    <cfRule type="cellIs" dxfId="1119" priority="1185" operator="equal">
      <formula>0</formula>
    </cfRule>
    <cfRule type="cellIs" dxfId="1118" priority="1186" operator="greaterThan">
      <formula>40</formula>
    </cfRule>
    <cfRule type="cellIs" dxfId="1117" priority="1187" operator="between">
      <formula>20</formula>
      <formula>40</formula>
    </cfRule>
    <cfRule type="cellIs" dxfId="1116" priority="1188" operator="between">
      <formula>1</formula>
      <formula>19</formula>
    </cfRule>
  </conditionalFormatting>
  <conditionalFormatting sqref="CF66">
    <cfRule type="cellIs" dxfId="1115" priority="1181" operator="equal">
      <formula>0</formula>
    </cfRule>
    <cfRule type="cellIs" dxfId="1114" priority="1182" operator="greaterThan">
      <formula>40</formula>
    </cfRule>
    <cfRule type="cellIs" dxfId="1113" priority="1183" operator="between">
      <formula>20</formula>
      <formula>40</formula>
    </cfRule>
    <cfRule type="cellIs" dxfId="1112" priority="1184" operator="between">
      <formula>1</formula>
      <formula>19</formula>
    </cfRule>
  </conditionalFormatting>
  <conditionalFormatting sqref="CE66">
    <cfRule type="cellIs" dxfId="1111" priority="1177" operator="equal">
      <formula>0</formula>
    </cfRule>
    <cfRule type="cellIs" dxfId="1110" priority="1178" operator="greaterThan">
      <formula>40</formula>
    </cfRule>
    <cfRule type="cellIs" dxfId="1109" priority="1179" operator="between">
      <formula>20</formula>
      <formula>40</formula>
    </cfRule>
    <cfRule type="cellIs" dxfId="1108" priority="1180" operator="between">
      <formula>1</formula>
      <formula>19</formula>
    </cfRule>
  </conditionalFormatting>
  <conditionalFormatting sqref="DY66">
    <cfRule type="cellIs" dxfId="1107" priority="1173" operator="equal">
      <formula>0</formula>
    </cfRule>
    <cfRule type="cellIs" dxfId="1106" priority="1174" operator="greaterThan">
      <formula>40</formula>
    </cfRule>
    <cfRule type="cellIs" dxfId="1105" priority="1175" operator="between">
      <formula>20</formula>
      <formula>40</formula>
    </cfRule>
    <cfRule type="cellIs" dxfId="1104" priority="1176" operator="between">
      <formula>1</formula>
      <formula>19</formula>
    </cfRule>
  </conditionalFormatting>
  <conditionalFormatting sqref="CM66:CY66">
    <cfRule type="cellIs" dxfId="1103" priority="1169" operator="equal">
      <formula>0</formula>
    </cfRule>
    <cfRule type="cellIs" dxfId="1102" priority="1170" operator="greaterThan">
      <formula>40</formula>
    </cfRule>
    <cfRule type="cellIs" dxfId="1101" priority="1171" operator="between">
      <formula>20</formula>
      <formula>40</formula>
    </cfRule>
    <cfRule type="cellIs" dxfId="1100" priority="1172" operator="between">
      <formula>1</formula>
      <formula>19</formula>
    </cfRule>
  </conditionalFormatting>
  <conditionalFormatting sqref="DC66:DD66">
    <cfRule type="cellIs" dxfId="1099" priority="1165" operator="equal">
      <formula>0</formula>
    </cfRule>
    <cfRule type="cellIs" dxfId="1098" priority="1166" operator="greaterThan">
      <formula>40</formula>
    </cfRule>
    <cfRule type="cellIs" dxfId="1097" priority="1167" operator="between">
      <formula>20</formula>
      <formula>40</formula>
    </cfRule>
    <cfRule type="cellIs" dxfId="1096" priority="1168" operator="between">
      <formula>1</formula>
      <formula>19</formula>
    </cfRule>
  </conditionalFormatting>
  <conditionalFormatting sqref="DM66:DT66">
    <cfRule type="cellIs" dxfId="1095" priority="1161" operator="equal">
      <formula>0</formula>
    </cfRule>
    <cfRule type="cellIs" dxfId="1094" priority="1162" operator="greaterThan">
      <formula>40</formula>
    </cfRule>
    <cfRule type="cellIs" dxfId="1093" priority="1163" operator="between">
      <formula>20</formula>
      <formula>40</formula>
    </cfRule>
    <cfRule type="cellIs" dxfId="1092" priority="1164" operator="between">
      <formula>1</formula>
      <formula>19</formula>
    </cfRule>
  </conditionalFormatting>
  <conditionalFormatting sqref="DF66:DK66">
    <cfRule type="cellIs" dxfId="1091" priority="1157" operator="equal">
      <formula>0</formula>
    </cfRule>
    <cfRule type="cellIs" dxfId="1090" priority="1158" operator="greaterThan">
      <formula>40</formula>
    </cfRule>
    <cfRule type="cellIs" dxfId="1089" priority="1159" operator="between">
      <formula>20</formula>
      <formula>40</formula>
    </cfRule>
    <cfRule type="cellIs" dxfId="1088" priority="1160" operator="between">
      <formula>1</formula>
      <formula>19</formula>
    </cfRule>
  </conditionalFormatting>
  <conditionalFormatting sqref="DZ66">
    <cfRule type="cellIs" dxfId="1087" priority="1153" operator="equal">
      <formula>0</formula>
    </cfRule>
    <cfRule type="cellIs" dxfId="1086" priority="1154" operator="greaterThan">
      <formula>40</formula>
    </cfRule>
    <cfRule type="cellIs" dxfId="1085" priority="1155" operator="between">
      <formula>20</formula>
      <formula>40</formula>
    </cfRule>
    <cfRule type="cellIs" dxfId="1084" priority="1156" operator="between">
      <formula>1</formula>
      <formula>19</formula>
    </cfRule>
  </conditionalFormatting>
  <conditionalFormatting sqref="ED66:EH66">
    <cfRule type="cellIs" dxfId="1083" priority="1149" operator="equal">
      <formula>0</formula>
    </cfRule>
    <cfRule type="cellIs" dxfId="1082" priority="1150" operator="greaterThan">
      <formula>40</formula>
    </cfRule>
    <cfRule type="cellIs" dxfId="1081" priority="1151" operator="between">
      <formula>20</formula>
      <formula>40</formula>
    </cfRule>
    <cfRule type="cellIs" dxfId="1080" priority="1152" operator="between">
      <formula>1</formula>
      <formula>19</formula>
    </cfRule>
  </conditionalFormatting>
  <conditionalFormatting sqref="EK66:EM66">
    <cfRule type="cellIs" dxfId="1079" priority="1145" operator="equal">
      <formula>0</formula>
    </cfRule>
    <cfRule type="cellIs" dxfId="1078" priority="1146" operator="greaterThan">
      <formula>40</formula>
    </cfRule>
    <cfRule type="cellIs" dxfId="1077" priority="1147" operator="between">
      <formula>20</formula>
      <formula>40</formula>
    </cfRule>
    <cfRule type="cellIs" dxfId="1076" priority="1148" operator="between">
      <formula>1</formula>
      <formula>19</formula>
    </cfRule>
  </conditionalFormatting>
  <conditionalFormatting sqref="ES66">
    <cfRule type="cellIs" dxfId="1075" priority="1141" operator="equal">
      <formula>0</formula>
    </cfRule>
    <cfRule type="cellIs" dxfId="1074" priority="1142" operator="greaterThan">
      <formula>40</formula>
    </cfRule>
    <cfRule type="cellIs" dxfId="1073" priority="1143" operator="between">
      <formula>20</formula>
      <formula>40</formula>
    </cfRule>
    <cfRule type="cellIs" dxfId="1072" priority="1144" operator="between">
      <formula>1</formula>
      <formula>19</formula>
    </cfRule>
  </conditionalFormatting>
  <conditionalFormatting sqref="EY66 FA66:FB66">
    <cfRule type="cellIs" dxfId="1071" priority="1137" operator="equal">
      <formula>0</formula>
    </cfRule>
    <cfRule type="cellIs" dxfId="1070" priority="1138" operator="greaterThan">
      <formula>40</formula>
    </cfRule>
    <cfRule type="cellIs" dxfId="1069" priority="1139" operator="between">
      <formula>20</formula>
      <formula>40</formula>
    </cfRule>
    <cfRule type="cellIs" dxfId="1068" priority="1140" operator="between">
      <formula>1</formula>
      <formula>19</formula>
    </cfRule>
  </conditionalFormatting>
  <conditionalFormatting sqref="BS66">
    <cfRule type="cellIs" dxfId="1067" priority="1133" operator="equal">
      <formula>0</formula>
    </cfRule>
    <cfRule type="cellIs" dxfId="1066" priority="1134" operator="greaterThan">
      <formula>40</formula>
    </cfRule>
    <cfRule type="cellIs" dxfId="1065" priority="1135" operator="between">
      <formula>20</formula>
      <formula>40</formula>
    </cfRule>
    <cfRule type="cellIs" dxfId="1064" priority="1136" operator="between">
      <formula>1</formula>
      <formula>19</formula>
    </cfRule>
  </conditionalFormatting>
  <conditionalFormatting sqref="CL66">
    <cfRule type="cellIs" dxfId="1063" priority="1129" operator="equal">
      <formula>0</formula>
    </cfRule>
    <cfRule type="cellIs" dxfId="1062" priority="1130" operator="greaterThan">
      <formula>40</formula>
    </cfRule>
    <cfRule type="cellIs" dxfId="1061" priority="1131" operator="between">
      <formula>20</formula>
      <formula>40</formula>
    </cfRule>
    <cfRule type="cellIs" dxfId="1060" priority="1132" operator="between">
      <formula>1</formula>
      <formula>19</formula>
    </cfRule>
  </conditionalFormatting>
  <conditionalFormatting sqref="BY66">
    <cfRule type="cellIs" dxfId="1059" priority="1125" operator="equal">
      <formula>0</formula>
    </cfRule>
    <cfRule type="cellIs" dxfId="1058" priority="1126" operator="greaterThan">
      <formula>40</formula>
    </cfRule>
    <cfRule type="cellIs" dxfId="1057" priority="1127" operator="between">
      <formula>20</formula>
      <formula>40</formula>
    </cfRule>
    <cfRule type="cellIs" dxfId="1056" priority="1128" operator="between">
      <formula>1</formula>
      <formula>19</formula>
    </cfRule>
  </conditionalFormatting>
  <conditionalFormatting sqref="BZ66:CD66 CG66:CK66 CZ66:DB66 DL66 DE66 EA66:EC66 ET66:EX66 BI66:BR66 BT66:BU66 EN66:ER66 DU66:DX66 BG66 S66:V66 K66:L66 N66:Q66 X66:BE66">
    <cfRule type="cellIs" dxfId="1055" priority="1209" operator="equal">
      <formula>0</formula>
    </cfRule>
    <cfRule type="cellIs" dxfId="1054" priority="1210" operator="greaterThan">
      <formula>40</formula>
    </cfRule>
    <cfRule type="cellIs" dxfId="1053" priority="1211" operator="between">
      <formula>20</formula>
      <formula>40</formula>
    </cfRule>
    <cfRule type="cellIs" dxfId="1052" priority="1212" operator="between">
      <formula>1</formula>
      <formula>19</formula>
    </cfRule>
  </conditionalFormatting>
  <conditionalFormatting sqref="R66">
    <cfRule type="cellIs" dxfId="1051" priority="1205" operator="equal">
      <formula>0</formula>
    </cfRule>
    <cfRule type="cellIs" dxfId="1050" priority="1206" operator="greaterThan">
      <formula>40</formula>
    </cfRule>
    <cfRule type="cellIs" dxfId="1049" priority="1207" operator="between">
      <formula>20</formula>
      <formula>40</formula>
    </cfRule>
    <cfRule type="cellIs" dxfId="1048" priority="1208" operator="between">
      <formula>1</formula>
      <formula>19</formula>
    </cfRule>
  </conditionalFormatting>
  <conditionalFormatting sqref="W66">
    <cfRule type="cellIs" dxfId="1047" priority="1113" operator="equal">
      <formula>0</formula>
    </cfRule>
    <cfRule type="cellIs" dxfId="1046" priority="1114" operator="greaterThan">
      <formula>40</formula>
    </cfRule>
    <cfRule type="cellIs" dxfId="1045" priority="1115" operator="between">
      <formula>20</formula>
      <formula>40</formula>
    </cfRule>
    <cfRule type="cellIs" dxfId="1044" priority="1116" operator="between">
      <formula>1</formula>
      <formula>19</formula>
    </cfRule>
  </conditionalFormatting>
  <conditionalFormatting sqref="J66">
    <cfRule type="cellIs" dxfId="1043" priority="1121" operator="equal">
      <formula>0</formula>
    </cfRule>
    <cfRule type="cellIs" dxfId="1042" priority="1122" operator="greaterThan">
      <formula>39</formula>
    </cfRule>
    <cfRule type="cellIs" dxfId="1041" priority="1123" operator="between">
      <formula>21</formula>
      <formula>40</formula>
    </cfRule>
    <cfRule type="cellIs" dxfId="1040" priority="1124" operator="lessThan">
      <formula>21</formula>
    </cfRule>
  </conditionalFormatting>
  <conditionalFormatting sqref="EI60:EJ60">
    <cfRule type="cellIs" dxfId="1039" priority="1109" operator="equal">
      <formula>0</formula>
    </cfRule>
    <cfRule type="cellIs" dxfId="1038" priority="1110" operator="greaterThan">
      <formula>40</formula>
    </cfRule>
    <cfRule type="cellIs" dxfId="1037" priority="1111" operator="between">
      <formula>20</formula>
      <formula>40</formula>
    </cfRule>
    <cfRule type="cellIs" dxfId="1036" priority="1112" operator="between">
      <formula>1</formula>
      <formula>19</formula>
    </cfRule>
  </conditionalFormatting>
  <conditionalFormatting sqref="BF60">
    <cfRule type="cellIs" dxfId="1035" priority="1097" operator="equal">
      <formula>0</formula>
    </cfRule>
    <cfRule type="cellIs" dxfId="1034" priority="1098" operator="greaterThan">
      <formula>40</formula>
    </cfRule>
    <cfRule type="cellIs" dxfId="1033" priority="1099" operator="between">
      <formula>20</formula>
      <formula>40</formula>
    </cfRule>
    <cfRule type="cellIs" dxfId="1032" priority="1100" operator="between">
      <formula>1</formula>
      <formula>19</formula>
    </cfRule>
  </conditionalFormatting>
  <conditionalFormatting sqref="BH60">
    <cfRule type="cellIs" dxfId="1031" priority="1093" operator="equal">
      <formula>0</formula>
    </cfRule>
    <cfRule type="cellIs" dxfId="1030" priority="1094" operator="greaterThan">
      <formula>40</formula>
    </cfRule>
    <cfRule type="cellIs" dxfId="1029" priority="1095" operator="between">
      <formula>20</formula>
      <formula>40</formula>
    </cfRule>
    <cfRule type="cellIs" dxfId="1028" priority="1096" operator="between">
      <formula>1</formula>
      <formula>19</formula>
    </cfRule>
  </conditionalFormatting>
  <conditionalFormatting sqref="BX60">
    <cfRule type="cellIs" dxfId="1027" priority="1089" operator="equal">
      <formula>0</formula>
    </cfRule>
    <cfRule type="cellIs" dxfId="1026" priority="1090" operator="greaterThan">
      <formula>40</formula>
    </cfRule>
    <cfRule type="cellIs" dxfId="1025" priority="1091" operator="between">
      <formula>20</formula>
      <formula>40</formula>
    </cfRule>
    <cfRule type="cellIs" dxfId="1024" priority="1092" operator="between">
      <formula>1</formula>
      <formula>19</formula>
    </cfRule>
  </conditionalFormatting>
  <conditionalFormatting sqref="BV60">
    <cfRule type="cellIs" dxfId="1023" priority="1085" operator="equal">
      <formula>0</formula>
    </cfRule>
    <cfRule type="cellIs" dxfId="1022" priority="1086" operator="greaterThan">
      <formula>40</formula>
    </cfRule>
    <cfRule type="cellIs" dxfId="1021" priority="1087" operator="between">
      <formula>20</formula>
      <formula>40</formula>
    </cfRule>
    <cfRule type="cellIs" dxfId="1020" priority="1088" operator="between">
      <formula>1</formula>
      <formula>19</formula>
    </cfRule>
  </conditionalFormatting>
  <conditionalFormatting sqref="BW60">
    <cfRule type="cellIs" dxfId="1019" priority="1081" operator="equal">
      <formula>0</formula>
    </cfRule>
    <cfRule type="cellIs" dxfId="1018" priority="1082" operator="greaterThan">
      <formula>40</formula>
    </cfRule>
    <cfRule type="cellIs" dxfId="1017" priority="1083" operator="between">
      <formula>20</formula>
      <formula>40</formula>
    </cfRule>
    <cfRule type="cellIs" dxfId="1016" priority="1084" operator="between">
      <formula>1</formula>
      <formula>19</formula>
    </cfRule>
  </conditionalFormatting>
  <conditionalFormatting sqref="CF60">
    <cfRule type="cellIs" dxfId="1015" priority="1077" operator="equal">
      <formula>0</formula>
    </cfRule>
    <cfRule type="cellIs" dxfId="1014" priority="1078" operator="greaterThan">
      <formula>40</formula>
    </cfRule>
    <cfRule type="cellIs" dxfId="1013" priority="1079" operator="between">
      <formula>20</formula>
      <formula>40</formula>
    </cfRule>
    <cfRule type="cellIs" dxfId="1012" priority="1080" operator="between">
      <formula>1</formula>
      <formula>19</formula>
    </cfRule>
  </conditionalFormatting>
  <conditionalFormatting sqref="CE60">
    <cfRule type="cellIs" dxfId="1011" priority="1073" operator="equal">
      <formula>0</formula>
    </cfRule>
    <cfRule type="cellIs" dxfId="1010" priority="1074" operator="greaterThan">
      <formula>40</formula>
    </cfRule>
    <cfRule type="cellIs" dxfId="1009" priority="1075" operator="between">
      <formula>20</formula>
      <formula>40</formula>
    </cfRule>
    <cfRule type="cellIs" dxfId="1008" priority="1076" operator="between">
      <formula>1</formula>
      <formula>19</formula>
    </cfRule>
  </conditionalFormatting>
  <conditionalFormatting sqref="DY60">
    <cfRule type="cellIs" dxfId="1007" priority="1069" operator="equal">
      <formula>0</formula>
    </cfRule>
    <cfRule type="cellIs" dxfId="1006" priority="1070" operator="greaterThan">
      <formula>40</formula>
    </cfRule>
    <cfRule type="cellIs" dxfId="1005" priority="1071" operator="between">
      <formula>20</formula>
      <formula>40</formula>
    </cfRule>
    <cfRule type="cellIs" dxfId="1004" priority="1072" operator="between">
      <formula>1</formula>
      <formula>19</formula>
    </cfRule>
  </conditionalFormatting>
  <conditionalFormatting sqref="CM60:CY60">
    <cfRule type="cellIs" dxfId="1003" priority="1065" operator="equal">
      <formula>0</formula>
    </cfRule>
    <cfRule type="cellIs" dxfId="1002" priority="1066" operator="greaterThan">
      <formula>40</formula>
    </cfRule>
    <cfRule type="cellIs" dxfId="1001" priority="1067" operator="between">
      <formula>20</formula>
      <formula>40</formula>
    </cfRule>
    <cfRule type="cellIs" dxfId="1000" priority="1068" operator="between">
      <formula>1</formula>
      <formula>19</formula>
    </cfRule>
  </conditionalFormatting>
  <conditionalFormatting sqref="DC60:DD60">
    <cfRule type="cellIs" dxfId="999" priority="1061" operator="equal">
      <formula>0</formula>
    </cfRule>
    <cfRule type="cellIs" dxfId="998" priority="1062" operator="greaterThan">
      <formula>40</formula>
    </cfRule>
    <cfRule type="cellIs" dxfId="997" priority="1063" operator="between">
      <formula>20</formula>
      <formula>40</formula>
    </cfRule>
    <cfRule type="cellIs" dxfId="996" priority="1064" operator="between">
      <formula>1</formula>
      <formula>19</formula>
    </cfRule>
  </conditionalFormatting>
  <conditionalFormatting sqref="DM60:DT60">
    <cfRule type="cellIs" dxfId="995" priority="1057" operator="equal">
      <formula>0</formula>
    </cfRule>
    <cfRule type="cellIs" dxfId="994" priority="1058" operator="greaterThan">
      <formula>40</formula>
    </cfRule>
    <cfRule type="cellIs" dxfId="993" priority="1059" operator="between">
      <formula>20</formula>
      <formula>40</formula>
    </cfRule>
    <cfRule type="cellIs" dxfId="992" priority="1060" operator="between">
      <formula>1</formula>
      <formula>19</formula>
    </cfRule>
  </conditionalFormatting>
  <conditionalFormatting sqref="DF60:DK60">
    <cfRule type="cellIs" dxfId="991" priority="1053" operator="equal">
      <formula>0</formula>
    </cfRule>
    <cfRule type="cellIs" dxfId="990" priority="1054" operator="greaterThan">
      <formula>40</formula>
    </cfRule>
    <cfRule type="cellIs" dxfId="989" priority="1055" operator="between">
      <formula>20</formula>
      <formula>40</formula>
    </cfRule>
    <cfRule type="cellIs" dxfId="988" priority="1056" operator="between">
      <formula>1</formula>
      <formula>19</formula>
    </cfRule>
  </conditionalFormatting>
  <conditionalFormatting sqref="DZ60">
    <cfRule type="cellIs" dxfId="987" priority="1049" operator="equal">
      <formula>0</formula>
    </cfRule>
    <cfRule type="cellIs" dxfId="986" priority="1050" operator="greaterThan">
      <formula>40</formula>
    </cfRule>
    <cfRule type="cellIs" dxfId="985" priority="1051" operator="between">
      <formula>20</formula>
      <formula>40</formula>
    </cfRule>
    <cfRule type="cellIs" dxfId="984" priority="1052" operator="between">
      <formula>1</formula>
      <formula>19</formula>
    </cfRule>
  </conditionalFormatting>
  <conditionalFormatting sqref="ED60:EH60">
    <cfRule type="cellIs" dxfId="983" priority="1045" operator="equal">
      <formula>0</formula>
    </cfRule>
    <cfRule type="cellIs" dxfId="982" priority="1046" operator="greaterThan">
      <formula>40</formula>
    </cfRule>
    <cfRule type="cellIs" dxfId="981" priority="1047" operator="between">
      <formula>20</formula>
      <formula>40</formula>
    </cfRule>
    <cfRule type="cellIs" dxfId="980" priority="1048" operator="between">
      <formula>1</formula>
      <formula>19</formula>
    </cfRule>
  </conditionalFormatting>
  <conditionalFormatting sqref="EK60:EM60">
    <cfRule type="cellIs" dxfId="979" priority="1041" operator="equal">
      <formula>0</formula>
    </cfRule>
    <cfRule type="cellIs" dxfId="978" priority="1042" operator="greaterThan">
      <formula>40</formula>
    </cfRule>
    <cfRule type="cellIs" dxfId="977" priority="1043" operator="between">
      <formula>20</formula>
      <formula>40</formula>
    </cfRule>
    <cfRule type="cellIs" dxfId="976" priority="1044" operator="between">
      <formula>1</formula>
      <formula>19</formula>
    </cfRule>
  </conditionalFormatting>
  <conditionalFormatting sqref="EY60:FB60">
    <cfRule type="cellIs" dxfId="975" priority="1033" operator="equal">
      <formula>0</formula>
    </cfRule>
    <cfRule type="cellIs" dxfId="974" priority="1034" operator="greaterThan">
      <formula>40</formula>
    </cfRule>
    <cfRule type="cellIs" dxfId="973" priority="1035" operator="between">
      <formula>20</formula>
      <formula>40</formula>
    </cfRule>
    <cfRule type="cellIs" dxfId="972" priority="1036" operator="between">
      <formula>1</formula>
      <formula>19</formula>
    </cfRule>
  </conditionalFormatting>
  <conditionalFormatting sqref="BS60">
    <cfRule type="cellIs" dxfId="971" priority="1029" operator="equal">
      <formula>0</formula>
    </cfRule>
    <cfRule type="cellIs" dxfId="970" priority="1030" operator="greaterThan">
      <formula>40</formula>
    </cfRule>
    <cfRule type="cellIs" dxfId="969" priority="1031" operator="between">
      <formula>20</formula>
      <formula>40</formula>
    </cfRule>
    <cfRule type="cellIs" dxfId="968" priority="1032" operator="between">
      <formula>1</formula>
      <formula>19</formula>
    </cfRule>
  </conditionalFormatting>
  <conditionalFormatting sqref="CL60">
    <cfRule type="cellIs" dxfId="967" priority="1025" operator="equal">
      <formula>0</formula>
    </cfRule>
    <cfRule type="cellIs" dxfId="966" priority="1026" operator="greaterThan">
      <formula>40</formula>
    </cfRule>
    <cfRule type="cellIs" dxfId="965" priority="1027" operator="between">
      <formula>20</formula>
      <formula>40</formula>
    </cfRule>
    <cfRule type="cellIs" dxfId="964" priority="1028" operator="between">
      <formula>1</formula>
      <formula>19</formula>
    </cfRule>
  </conditionalFormatting>
  <conditionalFormatting sqref="BY60">
    <cfRule type="cellIs" dxfId="963" priority="1021" operator="equal">
      <formula>0</formula>
    </cfRule>
    <cfRule type="cellIs" dxfId="962" priority="1022" operator="greaterThan">
      <formula>40</formula>
    </cfRule>
    <cfRule type="cellIs" dxfId="961" priority="1023" operator="between">
      <formula>20</formula>
      <formula>40</formula>
    </cfRule>
    <cfRule type="cellIs" dxfId="960" priority="1024" operator="between">
      <formula>1</formula>
      <formula>19</formula>
    </cfRule>
  </conditionalFormatting>
  <conditionalFormatting sqref="M60">
    <cfRule type="cellIs" dxfId="959" priority="1013" operator="equal">
      <formula>0</formula>
    </cfRule>
    <cfRule type="cellIs" dxfId="958" priority="1014" operator="greaterThan">
      <formula>40</formula>
    </cfRule>
    <cfRule type="cellIs" dxfId="957" priority="1015" operator="between">
      <formula>20</formula>
      <formula>40</formula>
    </cfRule>
    <cfRule type="cellIs" dxfId="956" priority="1016" operator="between">
      <formula>1</formula>
      <formula>19</formula>
    </cfRule>
  </conditionalFormatting>
  <conditionalFormatting sqref="BZ60:CD60 CG60:CK60 CZ60:DB60 DL60 DE60 EA60:EC60 ET60:EX60 BI60:BR60 BT60:BU60 EN60:ER60 DU60:DX60 BG60 S60:V60 K60:L60 N60:Q60 X60:BE60">
    <cfRule type="cellIs" dxfId="955" priority="1105" operator="equal">
      <formula>0</formula>
    </cfRule>
    <cfRule type="cellIs" dxfId="954" priority="1106" operator="greaterThan">
      <formula>40</formula>
    </cfRule>
    <cfRule type="cellIs" dxfId="953" priority="1107" operator="between">
      <formula>20</formula>
      <formula>40</formula>
    </cfRule>
    <cfRule type="cellIs" dxfId="952" priority="1108" operator="between">
      <formula>1</formula>
      <formula>19</formula>
    </cfRule>
  </conditionalFormatting>
  <conditionalFormatting sqref="R60">
    <cfRule type="cellIs" dxfId="951" priority="1101" operator="equal">
      <formula>0</formula>
    </cfRule>
    <cfRule type="cellIs" dxfId="950" priority="1102" operator="greaterThan">
      <formula>40</formula>
    </cfRule>
    <cfRule type="cellIs" dxfId="949" priority="1103" operator="between">
      <formula>20</formula>
      <formula>40</formula>
    </cfRule>
    <cfRule type="cellIs" dxfId="948" priority="1104" operator="between">
      <formula>1</formula>
      <formula>19</formula>
    </cfRule>
  </conditionalFormatting>
  <conditionalFormatting sqref="W60">
    <cfRule type="cellIs" dxfId="947" priority="1009" operator="equal">
      <formula>0</formula>
    </cfRule>
    <cfRule type="cellIs" dxfId="946" priority="1010" operator="greaterThan">
      <formula>40</formula>
    </cfRule>
    <cfRule type="cellIs" dxfId="945" priority="1011" operator="between">
      <formula>20</formula>
      <formula>40</formula>
    </cfRule>
    <cfRule type="cellIs" dxfId="944" priority="1012" operator="between">
      <formula>1</formula>
      <formula>19</formula>
    </cfRule>
  </conditionalFormatting>
  <conditionalFormatting sqref="J60">
    <cfRule type="cellIs" dxfId="943" priority="1017" operator="equal">
      <formula>0</formula>
    </cfRule>
    <cfRule type="cellIs" dxfId="942" priority="1018" operator="greaterThan">
      <formula>39</formula>
    </cfRule>
    <cfRule type="cellIs" dxfId="941" priority="1019" operator="between">
      <formula>21</formula>
      <formula>40</formula>
    </cfRule>
    <cfRule type="cellIs" dxfId="940" priority="1020" operator="lessThan">
      <formula>21</formula>
    </cfRule>
  </conditionalFormatting>
  <conditionalFormatting sqref="J61">
    <cfRule type="cellIs" dxfId="939" priority="913" operator="equal">
      <formula>0</formula>
    </cfRule>
    <cfRule type="cellIs" dxfId="938" priority="914" operator="greaterThan">
      <formula>39</formula>
    </cfRule>
    <cfRule type="cellIs" dxfId="937" priority="915" operator="between">
      <formula>21</formula>
      <formula>40</formula>
    </cfRule>
    <cfRule type="cellIs" dxfId="936" priority="916" operator="lessThan">
      <formula>21</formula>
    </cfRule>
  </conditionalFormatting>
  <conditionalFormatting sqref="J62">
    <cfRule type="cellIs" dxfId="935" priority="809" operator="equal">
      <formula>0</formula>
    </cfRule>
    <cfRule type="cellIs" dxfId="934" priority="810" operator="greaterThan">
      <formula>39</formula>
    </cfRule>
    <cfRule type="cellIs" dxfId="933" priority="811" operator="between">
      <formula>21</formula>
      <formula>40</formula>
    </cfRule>
    <cfRule type="cellIs" dxfId="932" priority="812" operator="lessThan">
      <formula>21</formula>
    </cfRule>
  </conditionalFormatting>
  <conditionalFormatting sqref="EI63:EJ63">
    <cfRule type="cellIs" dxfId="931" priority="797" operator="equal">
      <formula>0</formula>
    </cfRule>
    <cfRule type="cellIs" dxfId="930" priority="798" operator="greaterThan">
      <formula>40</formula>
    </cfRule>
    <cfRule type="cellIs" dxfId="929" priority="799" operator="between">
      <formula>20</formula>
      <formula>40</formula>
    </cfRule>
    <cfRule type="cellIs" dxfId="928" priority="800" operator="between">
      <formula>1</formula>
      <formula>19</formula>
    </cfRule>
  </conditionalFormatting>
  <conditionalFormatting sqref="BF63">
    <cfRule type="cellIs" dxfId="927" priority="785" operator="equal">
      <formula>0</formula>
    </cfRule>
    <cfRule type="cellIs" dxfId="926" priority="786" operator="greaterThan">
      <formula>40</formula>
    </cfRule>
    <cfRule type="cellIs" dxfId="925" priority="787" operator="between">
      <formula>20</formula>
      <formula>40</formula>
    </cfRule>
    <cfRule type="cellIs" dxfId="924" priority="788" operator="between">
      <formula>1</formula>
      <formula>19</formula>
    </cfRule>
  </conditionalFormatting>
  <conditionalFormatting sqref="BH63">
    <cfRule type="cellIs" dxfId="923" priority="781" operator="equal">
      <formula>0</formula>
    </cfRule>
    <cfRule type="cellIs" dxfId="922" priority="782" operator="greaterThan">
      <formula>40</formula>
    </cfRule>
    <cfRule type="cellIs" dxfId="921" priority="783" operator="between">
      <formula>20</formula>
      <formula>40</formula>
    </cfRule>
    <cfRule type="cellIs" dxfId="920" priority="784" operator="between">
      <formula>1</formula>
      <formula>19</formula>
    </cfRule>
  </conditionalFormatting>
  <conditionalFormatting sqref="BX63">
    <cfRule type="cellIs" dxfId="919" priority="777" operator="equal">
      <formula>0</formula>
    </cfRule>
    <cfRule type="cellIs" dxfId="918" priority="778" operator="greaterThan">
      <formula>40</formula>
    </cfRule>
    <cfRule type="cellIs" dxfId="917" priority="779" operator="between">
      <formula>20</formula>
      <formula>40</formula>
    </cfRule>
    <cfRule type="cellIs" dxfId="916" priority="780" operator="between">
      <formula>1</formula>
      <formula>19</formula>
    </cfRule>
  </conditionalFormatting>
  <conditionalFormatting sqref="BV63">
    <cfRule type="cellIs" dxfId="915" priority="773" operator="equal">
      <formula>0</formula>
    </cfRule>
    <cfRule type="cellIs" dxfId="914" priority="774" operator="greaterThan">
      <formula>40</formula>
    </cfRule>
    <cfRule type="cellIs" dxfId="913" priority="775" operator="between">
      <formula>20</formula>
      <formula>40</formula>
    </cfRule>
    <cfRule type="cellIs" dxfId="912" priority="776" operator="between">
      <formula>1</formula>
      <formula>19</formula>
    </cfRule>
  </conditionalFormatting>
  <conditionalFormatting sqref="BW63">
    <cfRule type="cellIs" dxfId="911" priority="769" operator="equal">
      <formula>0</formula>
    </cfRule>
    <cfRule type="cellIs" dxfId="910" priority="770" operator="greaterThan">
      <formula>40</formula>
    </cfRule>
    <cfRule type="cellIs" dxfId="909" priority="771" operator="between">
      <formula>20</formula>
      <formula>40</formula>
    </cfRule>
    <cfRule type="cellIs" dxfId="908" priority="772" operator="between">
      <formula>1</formula>
      <formula>19</formula>
    </cfRule>
  </conditionalFormatting>
  <conditionalFormatting sqref="CF63">
    <cfRule type="cellIs" dxfId="907" priority="765" operator="equal">
      <formula>0</formula>
    </cfRule>
    <cfRule type="cellIs" dxfId="906" priority="766" operator="greaterThan">
      <formula>40</formula>
    </cfRule>
    <cfRule type="cellIs" dxfId="905" priority="767" operator="between">
      <formula>20</formula>
      <formula>40</formula>
    </cfRule>
    <cfRule type="cellIs" dxfId="904" priority="768" operator="between">
      <formula>1</formula>
      <formula>19</formula>
    </cfRule>
  </conditionalFormatting>
  <conditionalFormatting sqref="CE63">
    <cfRule type="cellIs" dxfId="903" priority="761" operator="equal">
      <formula>0</formula>
    </cfRule>
    <cfRule type="cellIs" dxfId="902" priority="762" operator="greaterThan">
      <formula>40</formula>
    </cfRule>
    <cfRule type="cellIs" dxfId="901" priority="763" operator="between">
      <formula>20</formula>
      <formula>40</formula>
    </cfRule>
    <cfRule type="cellIs" dxfId="900" priority="764" operator="between">
      <formula>1</formula>
      <formula>19</formula>
    </cfRule>
  </conditionalFormatting>
  <conditionalFormatting sqref="DY63">
    <cfRule type="cellIs" dxfId="899" priority="757" operator="equal">
      <formula>0</formula>
    </cfRule>
    <cfRule type="cellIs" dxfId="898" priority="758" operator="greaterThan">
      <formula>40</formula>
    </cfRule>
    <cfRule type="cellIs" dxfId="897" priority="759" operator="between">
      <formula>20</formula>
      <formula>40</formula>
    </cfRule>
    <cfRule type="cellIs" dxfId="896" priority="760" operator="between">
      <formula>1</formula>
      <formula>19</formula>
    </cfRule>
  </conditionalFormatting>
  <conditionalFormatting sqref="CM63:CY63">
    <cfRule type="cellIs" dxfId="895" priority="753" operator="equal">
      <formula>0</formula>
    </cfRule>
    <cfRule type="cellIs" dxfId="894" priority="754" operator="greaterThan">
      <formula>40</formula>
    </cfRule>
    <cfRule type="cellIs" dxfId="893" priority="755" operator="between">
      <formula>20</formula>
      <formula>40</formula>
    </cfRule>
    <cfRule type="cellIs" dxfId="892" priority="756" operator="between">
      <formula>1</formula>
      <formula>19</formula>
    </cfRule>
  </conditionalFormatting>
  <conditionalFormatting sqref="DC63:DD63">
    <cfRule type="cellIs" dxfId="891" priority="749" operator="equal">
      <formula>0</formula>
    </cfRule>
    <cfRule type="cellIs" dxfId="890" priority="750" operator="greaterThan">
      <formula>40</formula>
    </cfRule>
    <cfRule type="cellIs" dxfId="889" priority="751" operator="between">
      <formula>20</formula>
      <formula>40</formula>
    </cfRule>
    <cfRule type="cellIs" dxfId="888" priority="752" operator="between">
      <formula>1</formula>
      <formula>19</formula>
    </cfRule>
  </conditionalFormatting>
  <conditionalFormatting sqref="DM63:DT63">
    <cfRule type="cellIs" dxfId="887" priority="745" operator="equal">
      <formula>0</formula>
    </cfRule>
    <cfRule type="cellIs" dxfId="886" priority="746" operator="greaterThan">
      <formula>40</formula>
    </cfRule>
    <cfRule type="cellIs" dxfId="885" priority="747" operator="between">
      <formula>20</formula>
      <formula>40</formula>
    </cfRule>
    <cfRule type="cellIs" dxfId="884" priority="748" operator="between">
      <formula>1</formula>
      <formula>19</formula>
    </cfRule>
  </conditionalFormatting>
  <conditionalFormatting sqref="DF63:DK63">
    <cfRule type="cellIs" dxfId="883" priority="741" operator="equal">
      <formula>0</formula>
    </cfRule>
    <cfRule type="cellIs" dxfId="882" priority="742" operator="greaterThan">
      <formula>40</formula>
    </cfRule>
    <cfRule type="cellIs" dxfId="881" priority="743" operator="between">
      <formula>20</formula>
      <formula>40</formula>
    </cfRule>
    <cfRule type="cellIs" dxfId="880" priority="744" operator="between">
      <formula>1</formula>
      <formula>19</formula>
    </cfRule>
  </conditionalFormatting>
  <conditionalFormatting sqref="DZ63">
    <cfRule type="cellIs" dxfId="879" priority="737" operator="equal">
      <formula>0</formula>
    </cfRule>
    <cfRule type="cellIs" dxfId="878" priority="738" operator="greaterThan">
      <formula>40</formula>
    </cfRule>
    <cfRule type="cellIs" dxfId="877" priority="739" operator="between">
      <formula>20</formula>
      <formula>40</formula>
    </cfRule>
    <cfRule type="cellIs" dxfId="876" priority="740" operator="between">
      <formula>1</formula>
      <formula>19</formula>
    </cfRule>
  </conditionalFormatting>
  <conditionalFormatting sqref="ED63:EH63">
    <cfRule type="cellIs" dxfId="875" priority="733" operator="equal">
      <formula>0</formula>
    </cfRule>
    <cfRule type="cellIs" dxfId="874" priority="734" operator="greaterThan">
      <formula>40</formula>
    </cfRule>
    <cfRule type="cellIs" dxfId="873" priority="735" operator="between">
      <formula>20</formula>
      <formula>40</formula>
    </cfRule>
    <cfRule type="cellIs" dxfId="872" priority="736" operator="between">
      <formula>1</formula>
      <formula>19</formula>
    </cfRule>
  </conditionalFormatting>
  <conditionalFormatting sqref="EK63:EM63">
    <cfRule type="cellIs" dxfId="871" priority="729" operator="equal">
      <formula>0</formula>
    </cfRule>
    <cfRule type="cellIs" dxfId="870" priority="730" operator="greaterThan">
      <formula>40</formula>
    </cfRule>
    <cfRule type="cellIs" dxfId="869" priority="731" operator="between">
      <formula>20</formula>
      <formula>40</formula>
    </cfRule>
    <cfRule type="cellIs" dxfId="868" priority="732" operator="between">
      <formula>1</formula>
      <formula>19</formula>
    </cfRule>
  </conditionalFormatting>
  <conditionalFormatting sqref="ES63">
    <cfRule type="cellIs" dxfId="867" priority="725" operator="equal">
      <formula>0</formula>
    </cfRule>
    <cfRule type="cellIs" dxfId="866" priority="726" operator="greaterThan">
      <formula>40</formula>
    </cfRule>
    <cfRule type="cellIs" dxfId="865" priority="727" operator="between">
      <formula>20</formula>
      <formula>40</formula>
    </cfRule>
    <cfRule type="cellIs" dxfId="864" priority="728" operator="between">
      <formula>1</formula>
      <formula>19</formula>
    </cfRule>
  </conditionalFormatting>
  <conditionalFormatting sqref="EY63:FB63">
    <cfRule type="cellIs" dxfId="863" priority="721" operator="equal">
      <formula>0</formula>
    </cfRule>
    <cfRule type="cellIs" dxfId="862" priority="722" operator="greaterThan">
      <formula>40</formula>
    </cfRule>
    <cfRule type="cellIs" dxfId="861" priority="723" operator="between">
      <formula>20</formula>
      <formula>40</formula>
    </cfRule>
    <cfRule type="cellIs" dxfId="860" priority="724" operator="between">
      <formula>1</formula>
      <formula>19</formula>
    </cfRule>
  </conditionalFormatting>
  <conditionalFormatting sqref="BS63">
    <cfRule type="cellIs" dxfId="859" priority="717" operator="equal">
      <formula>0</formula>
    </cfRule>
    <cfRule type="cellIs" dxfId="858" priority="718" operator="greaterThan">
      <formula>40</formula>
    </cfRule>
    <cfRule type="cellIs" dxfId="857" priority="719" operator="between">
      <formula>20</formula>
      <formula>40</formula>
    </cfRule>
    <cfRule type="cellIs" dxfId="856" priority="720" operator="between">
      <formula>1</formula>
      <formula>19</formula>
    </cfRule>
  </conditionalFormatting>
  <conditionalFormatting sqref="CL63">
    <cfRule type="cellIs" dxfId="855" priority="713" operator="equal">
      <formula>0</formula>
    </cfRule>
    <cfRule type="cellIs" dxfId="854" priority="714" operator="greaterThan">
      <formula>40</formula>
    </cfRule>
    <cfRule type="cellIs" dxfId="853" priority="715" operator="between">
      <formula>20</formula>
      <formula>40</formula>
    </cfRule>
    <cfRule type="cellIs" dxfId="852" priority="716" operator="between">
      <formula>1</formula>
      <formula>19</formula>
    </cfRule>
  </conditionalFormatting>
  <conditionalFormatting sqref="BY63">
    <cfRule type="cellIs" dxfId="851" priority="709" operator="equal">
      <formula>0</formula>
    </cfRule>
    <cfRule type="cellIs" dxfId="850" priority="710" operator="greaterThan">
      <formula>40</formula>
    </cfRule>
    <cfRule type="cellIs" dxfId="849" priority="711" operator="between">
      <formula>20</formula>
      <formula>40</formula>
    </cfRule>
    <cfRule type="cellIs" dxfId="848" priority="712" operator="between">
      <formula>1</formula>
      <formula>19</formula>
    </cfRule>
  </conditionalFormatting>
  <conditionalFormatting sqref="M63">
    <cfRule type="cellIs" dxfId="847" priority="701" operator="equal">
      <formula>0</formula>
    </cfRule>
    <cfRule type="cellIs" dxfId="846" priority="702" operator="greaterThan">
      <formula>40</formula>
    </cfRule>
    <cfRule type="cellIs" dxfId="845" priority="703" operator="between">
      <formula>20</formula>
      <formula>40</formula>
    </cfRule>
    <cfRule type="cellIs" dxfId="844" priority="704" operator="between">
      <formula>1</formula>
      <formula>19</formula>
    </cfRule>
  </conditionalFormatting>
  <conditionalFormatting sqref="BZ63:CD63 CG63:CK63 CZ63:DB63 DL63 DE63 EA63:EC63 ET63:EV63 BI63:BR63 BT63:BU63 EN63:ER63 DU63:DX63 BG63 S63:V63 K63:L63 N63:Q63 X63:BE63 EX63">
    <cfRule type="cellIs" dxfId="843" priority="793" operator="equal">
      <formula>0</formula>
    </cfRule>
    <cfRule type="cellIs" dxfId="842" priority="794" operator="greaterThan">
      <formula>40</formula>
    </cfRule>
    <cfRule type="cellIs" dxfId="841" priority="795" operator="between">
      <formula>20</formula>
      <formula>40</formula>
    </cfRule>
    <cfRule type="cellIs" dxfId="840" priority="796" operator="between">
      <formula>1</formula>
      <formula>19</formula>
    </cfRule>
  </conditionalFormatting>
  <conditionalFormatting sqref="R63">
    <cfRule type="cellIs" dxfId="839" priority="789" operator="equal">
      <formula>0</formula>
    </cfRule>
    <cfRule type="cellIs" dxfId="838" priority="790" operator="greaterThan">
      <formula>40</formula>
    </cfRule>
    <cfRule type="cellIs" dxfId="837" priority="791" operator="between">
      <formula>20</formula>
      <formula>40</formula>
    </cfRule>
    <cfRule type="cellIs" dxfId="836" priority="792" operator="between">
      <formula>1</formula>
      <formula>19</formula>
    </cfRule>
  </conditionalFormatting>
  <conditionalFormatting sqref="W63">
    <cfRule type="cellIs" dxfId="835" priority="697" operator="equal">
      <formula>0</formula>
    </cfRule>
    <cfRule type="cellIs" dxfId="834" priority="698" operator="greaterThan">
      <formula>40</formula>
    </cfRule>
    <cfRule type="cellIs" dxfId="833" priority="699" operator="between">
      <formula>20</formula>
      <formula>40</formula>
    </cfRule>
    <cfRule type="cellIs" dxfId="832" priority="700" operator="between">
      <formula>1</formula>
      <formula>19</formula>
    </cfRule>
  </conditionalFormatting>
  <conditionalFormatting sqref="J63">
    <cfRule type="cellIs" dxfId="831" priority="705" operator="equal">
      <formula>0</formula>
    </cfRule>
    <cfRule type="cellIs" dxfId="830" priority="706" operator="greaterThan">
      <formula>39</formula>
    </cfRule>
    <cfRule type="cellIs" dxfId="829" priority="707" operator="between">
      <formula>21</formula>
      <formula>40</formula>
    </cfRule>
    <cfRule type="cellIs" dxfId="828" priority="708" operator="lessThan">
      <formula>21</formula>
    </cfRule>
  </conditionalFormatting>
  <conditionalFormatting sqref="EI64:EJ64">
    <cfRule type="cellIs" dxfId="827" priority="693" operator="equal">
      <formula>0</formula>
    </cfRule>
    <cfRule type="cellIs" dxfId="826" priority="694" operator="greaterThan">
      <formula>40</formula>
    </cfRule>
    <cfRule type="cellIs" dxfId="825" priority="695" operator="between">
      <formula>20</formula>
      <formula>40</formula>
    </cfRule>
    <cfRule type="cellIs" dxfId="824" priority="696" operator="between">
      <formula>1</formula>
      <formula>19</formula>
    </cfRule>
  </conditionalFormatting>
  <conditionalFormatting sqref="BF64">
    <cfRule type="cellIs" dxfId="823" priority="681" operator="equal">
      <formula>0</formula>
    </cfRule>
    <cfRule type="cellIs" dxfId="822" priority="682" operator="greaterThan">
      <formula>40</formula>
    </cfRule>
    <cfRule type="cellIs" dxfId="821" priority="683" operator="between">
      <formula>20</formula>
      <formula>40</formula>
    </cfRule>
    <cfRule type="cellIs" dxfId="820" priority="684" operator="between">
      <formula>1</formula>
      <formula>19</formula>
    </cfRule>
  </conditionalFormatting>
  <conditionalFormatting sqref="BH64">
    <cfRule type="cellIs" dxfId="819" priority="677" operator="equal">
      <formula>0</formula>
    </cfRule>
    <cfRule type="cellIs" dxfId="818" priority="678" operator="greaterThan">
      <formula>40</formula>
    </cfRule>
    <cfRule type="cellIs" dxfId="817" priority="679" operator="between">
      <formula>20</formula>
      <formula>40</formula>
    </cfRule>
    <cfRule type="cellIs" dxfId="816" priority="680" operator="between">
      <formula>1</formula>
      <formula>19</formula>
    </cfRule>
  </conditionalFormatting>
  <conditionalFormatting sqref="BX64">
    <cfRule type="cellIs" dxfId="815" priority="673" operator="equal">
      <formula>0</formula>
    </cfRule>
    <cfRule type="cellIs" dxfId="814" priority="674" operator="greaterThan">
      <formula>40</formula>
    </cfRule>
    <cfRule type="cellIs" dxfId="813" priority="675" operator="between">
      <formula>20</formula>
      <formula>40</formula>
    </cfRule>
    <cfRule type="cellIs" dxfId="812" priority="676" operator="between">
      <formula>1</formula>
      <formula>19</formula>
    </cfRule>
  </conditionalFormatting>
  <conditionalFormatting sqref="BV64">
    <cfRule type="cellIs" dxfId="811" priority="669" operator="equal">
      <formula>0</formula>
    </cfRule>
    <cfRule type="cellIs" dxfId="810" priority="670" operator="greaterThan">
      <formula>40</formula>
    </cfRule>
    <cfRule type="cellIs" dxfId="809" priority="671" operator="between">
      <formula>20</formula>
      <formula>40</formula>
    </cfRule>
    <cfRule type="cellIs" dxfId="808" priority="672" operator="between">
      <formula>1</formula>
      <formula>19</formula>
    </cfRule>
  </conditionalFormatting>
  <conditionalFormatting sqref="BW64">
    <cfRule type="cellIs" dxfId="807" priority="665" operator="equal">
      <formula>0</formula>
    </cfRule>
    <cfRule type="cellIs" dxfId="806" priority="666" operator="greaterThan">
      <formula>40</formula>
    </cfRule>
    <cfRule type="cellIs" dxfId="805" priority="667" operator="between">
      <formula>20</formula>
      <formula>40</formula>
    </cfRule>
    <cfRule type="cellIs" dxfId="804" priority="668" operator="between">
      <formula>1</formula>
      <formula>19</formula>
    </cfRule>
  </conditionalFormatting>
  <conditionalFormatting sqref="CF64">
    <cfRule type="cellIs" dxfId="803" priority="661" operator="equal">
      <formula>0</formula>
    </cfRule>
    <cfRule type="cellIs" dxfId="802" priority="662" operator="greaterThan">
      <formula>40</formula>
    </cfRule>
    <cfRule type="cellIs" dxfId="801" priority="663" operator="between">
      <formula>20</formula>
      <formula>40</formula>
    </cfRule>
    <cfRule type="cellIs" dxfId="800" priority="664" operator="between">
      <formula>1</formula>
      <formula>19</formula>
    </cfRule>
  </conditionalFormatting>
  <conditionalFormatting sqref="CE64">
    <cfRule type="cellIs" dxfId="799" priority="657" operator="equal">
      <formula>0</formula>
    </cfRule>
    <cfRule type="cellIs" dxfId="798" priority="658" operator="greaterThan">
      <formula>40</formula>
    </cfRule>
    <cfRule type="cellIs" dxfId="797" priority="659" operator="between">
      <formula>20</formula>
      <formula>40</formula>
    </cfRule>
    <cfRule type="cellIs" dxfId="796" priority="660" operator="between">
      <formula>1</formula>
      <formula>19</formula>
    </cfRule>
  </conditionalFormatting>
  <conditionalFormatting sqref="DY64">
    <cfRule type="cellIs" dxfId="795" priority="653" operator="equal">
      <formula>0</formula>
    </cfRule>
    <cfRule type="cellIs" dxfId="794" priority="654" operator="greaterThan">
      <formula>40</formula>
    </cfRule>
    <cfRule type="cellIs" dxfId="793" priority="655" operator="between">
      <formula>20</formula>
      <formula>40</formula>
    </cfRule>
    <cfRule type="cellIs" dxfId="792" priority="656" operator="between">
      <formula>1</formula>
      <formula>19</formula>
    </cfRule>
  </conditionalFormatting>
  <conditionalFormatting sqref="CM64:CY64">
    <cfRule type="cellIs" dxfId="791" priority="649" operator="equal">
      <formula>0</formula>
    </cfRule>
    <cfRule type="cellIs" dxfId="790" priority="650" operator="greaterThan">
      <formula>40</formula>
    </cfRule>
    <cfRule type="cellIs" dxfId="789" priority="651" operator="between">
      <formula>20</formula>
      <formula>40</formula>
    </cfRule>
    <cfRule type="cellIs" dxfId="788" priority="652" operator="between">
      <formula>1</formula>
      <formula>19</formula>
    </cfRule>
  </conditionalFormatting>
  <conditionalFormatting sqref="DC64:DD64">
    <cfRule type="cellIs" dxfId="787" priority="645" operator="equal">
      <formula>0</formula>
    </cfRule>
    <cfRule type="cellIs" dxfId="786" priority="646" operator="greaterThan">
      <formula>40</formula>
    </cfRule>
    <cfRule type="cellIs" dxfId="785" priority="647" operator="between">
      <formula>20</formula>
      <formula>40</formula>
    </cfRule>
    <cfRule type="cellIs" dxfId="784" priority="648" operator="between">
      <formula>1</formula>
      <formula>19</formula>
    </cfRule>
  </conditionalFormatting>
  <conditionalFormatting sqref="DM64:DT64">
    <cfRule type="cellIs" dxfId="783" priority="641" operator="equal">
      <formula>0</formula>
    </cfRule>
    <cfRule type="cellIs" dxfId="782" priority="642" operator="greaterThan">
      <formula>40</formula>
    </cfRule>
    <cfRule type="cellIs" dxfId="781" priority="643" operator="between">
      <formula>20</formula>
      <formula>40</formula>
    </cfRule>
    <cfRule type="cellIs" dxfId="780" priority="644" operator="between">
      <formula>1</formula>
      <formula>19</formula>
    </cfRule>
  </conditionalFormatting>
  <conditionalFormatting sqref="DF64:DK64">
    <cfRule type="cellIs" dxfId="779" priority="637" operator="equal">
      <formula>0</formula>
    </cfRule>
    <cfRule type="cellIs" dxfId="778" priority="638" operator="greaterThan">
      <formula>40</formula>
    </cfRule>
    <cfRule type="cellIs" dxfId="777" priority="639" operator="between">
      <formula>20</formula>
      <formula>40</formula>
    </cfRule>
    <cfRule type="cellIs" dxfId="776" priority="640" operator="between">
      <formula>1</formula>
      <formula>19</formula>
    </cfRule>
  </conditionalFormatting>
  <conditionalFormatting sqref="DZ64">
    <cfRule type="cellIs" dxfId="775" priority="633" operator="equal">
      <formula>0</formula>
    </cfRule>
    <cfRule type="cellIs" dxfId="774" priority="634" operator="greaterThan">
      <formula>40</formula>
    </cfRule>
    <cfRule type="cellIs" dxfId="773" priority="635" operator="between">
      <formula>20</formula>
      <formula>40</formula>
    </cfRule>
    <cfRule type="cellIs" dxfId="772" priority="636" operator="between">
      <formula>1</formula>
      <formula>19</formula>
    </cfRule>
  </conditionalFormatting>
  <conditionalFormatting sqref="ED64:EH64">
    <cfRule type="cellIs" dxfId="771" priority="629" operator="equal">
      <formula>0</formula>
    </cfRule>
    <cfRule type="cellIs" dxfId="770" priority="630" operator="greaterThan">
      <formula>40</formula>
    </cfRule>
    <cfRule type="cellIs" dxfId="769" priority="631" operator="between">
      <formula>20</formula>
      <formula>40</formula>
    </cfRule>
    <cfRule type="cellIs" dxfId="768" priority="632" operator="between">
      <formula>1</formula>
      <formula>19</formula>
    </cfRule>
  </conditionalFormatting>
  <conditionalFormatting sqref="EK64:EM64">
    <cfRule type="cellIs" dxfId="767" priority="625" operator="equal">
      <formula>0</formula>
    </cfRule>
    <cfRule type="cellIs" dxfId="766" priority="626" operator="greaterThan">
      <formula>40</formula>
    </cfRule>
    <cfRule type="cellIs" dxfId="765" priority="627" operator="between">
      <formula>20</formula>
      <formula>40</formula>
    </cfRule>
    <cfRule type="cellIs" dxfId="764" priority="628" operator="between">
      <formula>1</formula>
      <formula>19</formula>
    </cfRule>
  </conditionalFormatting>
  <conditionalFormatting sqref="ES64">
    <cfRule type="cellIs" dxfId="763" priority="621" operator="equal">
      <formula>0</formula>
    </cfRule>
    <cfRule type="cellIs" dxfId="762" priority="622" operator="greaterThan">
      <formula>40</formula>
    </cfRule>
    <cfRule type="cellIs" dxfId="761" priority="623" operator="between">
      <formula>20</formula>
      <formula>40</formula>
    </cfRule>
    <cfRule type="cellIs" dxfId="760" priority="624" operator="between">
      <formula>1</formula>
      <formula>19</formula>
    </cfRule>
  </conditionalFormatting>
  <conditionalFormatting sqref="EY64:FB64">
    <cfRule type="cellIs" dxfId="759" priority="617" operator="equal">
      <formula>0</formula>
    </cfRule>
    <cfRule type="cellIs" dxfId="758" priority="618" operator="greaterThan">
      <formula>40</formula>
    </cfRule>
    <cfRule type="cellIs" dxfId="757" priority="619" operator="between">
      <formula>20</formula>
      <formula>40</formula>
    </cfRule>
    <cfRule type="cellIs" dxfId="756" priority="620" operator="between">
      <formula>1</formula>
      <formula>19</formula>
    </cfRule>
  </conditionalFormatting>
  <conditionalFormatting sqref="BS64">
    <cfRule type="cellIs" dxfId="755" priority="613" operator="equal">
      <formula>0</formula>
    </cfRule>
    <cfRule type="cellIs" dxfId="754" priority="614" operator="greaterThan">
      <formula>40</formula>
    </cfRule>
    <cfRule type="cellIs" dxfId="753" priority="615" operator="between">
      <formula>20</formula>
      <formula>40</formula>
    </cfRule>
    <cfRule type="cellIs" dxfId="752" priority="616" operator="between">
      <formula>1</formula>
      <formula>19</formula>
    </cfRule>
  </conditionalFormatting>
  <conditionalFormatting sqref="CL64">
    <cfRule type="cellIs" dxfId="751" priority="609" operator="equal">
      <formula>0</formula>
    </cfRule>
    <cfRule type="cellIs" dxfId="750" priority="610" operator="greaterThan">
      <formula>40</formula>
    </cfRule>
    <cfRule type="cellIs" dxfId="749" priority="611" operator="between">
      <formula>20</formula>
      <formula>40</formula>
    </cfRule>
    <cfRule type="cellIs" dxfId="748" priority="612" operator="between">
      <formula>1</formula>
      <formula>19</formula>
    </cfRule>
  </conditionalFormatting>
  <conditionalFormatting sqref="BY64">
    <cfRule type="cellIs" dxfId="747" priority="605" operator="equal">
      <formula>0</formula>
    </cfRule>
    <cfRule type="cellIs" dxfId="746" priority="606" operator="greaterThan">
      <formula>40</formula>
    </cfRule>
    <cfRule type="cellIs" dxfId="745" priority="607" operator="between">
      <formula>20</formula>
      <formula>40</formula>
    </cfRule>
    <cfRule type="cellIs" dxfId="744" priority="608" operator="between">
      <formula>1</formula>
      <formula>19</formula>
    </cfRule>
  </conditionalFormatting>
  <conditionalFormatting sqref="M64">
    <cfRule type="cellIs" dxfId="743" priority="597" operator="equal">
      <formula>0</formula>
    </cfRule>
    <cfRule type="cellIs" dxfId="742" priority="598" operator="greaterThan">
      <formula>40</formula>
    </cfRule>
    <cfRule type="cellIs" dxfId="741" priority="599" operator="between">
      <formula>20</formula>
      <formula>40</formula>
    </cfRule>
    <cfRule type="cellIs" dxfId="740" priority="600" operator="between">
      <formula>1</formula>
      <formula>19</formula>
    </cfRule>
  </conditionalFormatting>
  <conditionalFormatting sqref="BZ64:CD64 CG64:CK64 CZ64:DB64 DL64 DE64 EA64:EC64 EU64:EX64 BI64:BR64 BT64:BU64 EN64:EP64 DU64:DX64 BG64 S64:V64 K64:L64 N64:Q64 X64:BE64 ER64">
    <cfRule type="cellIs" dxfId="739" priority="689" operator="equal">
      <formula>0</formula>
    </cfRule>
    <cfRule type="cellIs" dxfId="738" priority="690" operator="greaterThan">
      <formula>40</formula>
    </cfRule>
    <cfRule type="cellIs" dxfId="737" priority="691" operator="between">
      <formula>20</formula>
      <formula>40</formula>
    </cfRule>
    <cfRule type="cellIs" dxfId="736" priority="692" operator="between">
      <formula>1</formula>
      <formula>19</formula>
    </cfRule>
  </conditionalFormatting>
  <conditionalFormatting sqref="R64">
    <cfRule type="cellIs" dxfId="735" priority="685" operator="equal">
      <formula>0</formula>
    </cfRule>
    <cfRule type="cellIs" dxfId="734" priority="686" operator="greaterThan">
      <formula>40</formula>
    </cfRule>
    <cfRule type="cellIs" dxfId="733" priority="687" operator="between">
      <formula>20</formula>
      <formula>40</formula>
    </cfRule>
    <cfRule type="cellIs" dxfId="732" priority="688" operator="between">
      <formula>1</formula>
      <formula>19</formula>
    </cfRule>
  </conditionalFormatting>
  <conditionalFormatting sqref="W64">
    <cfRule type="cellIs" dxfId="731" priority="593" operator="equal">
      <formula>0</formula>
    </cfRule>
    <cfRule type="cellIs" dxfId="730" priority="594" operator="greaterThan">
      <formula>40</formula>
    </cfRule>
    <cfRule type="cellIs" dxfId="729" priority="595" operator="between">
      <formula>20</formula>
      <formula>40</formula>
    </cfRule>
    <cfRule type="cellIs" dxfId="728" priority="596" operator="between">
      <formula>1</formula>
      <formula>19</formula>
    </cfRule>
  </conditionalFormatting>
  <conditionalFormatting sqref="J64">
    <cfRule type="cellIs" dxfId="727" priority="601" operator="equal">
      <formula>0</formula>
    </cfRule>
    <cfRule type="cellIs" dxfId="726" priority="602" operator="greaterThan">
      <formula>39</formula>
    </cfRule>
    <cfRule type="cellIs" dxfId="725" priority="603" operator="between">
      <formula>21</formula>
      <formula>40</formula>
    </cfRule>
    <cfRule type="cellIs" dxfId="724" priority="604" operator="lessThan">
      <formula>21</formula>
    </cfRule>
  </conditionalFormatting>
  <conditionalFormatting sqref="EI65:EJ65">
    <cfRule type="cellIs" dxfId="723" priority="589" operator="equal">
      <formula>0</formula>
    </cfRule>
    <cfRule type="cellIs" dxfId="722" priority="590" operator="greaterThan">
      <formula>40</formula>
    </cfRule>
    <cfRule type="cellIs" dxfId="721" priority="591" operator="between">
      <formula>20</formula>
      <formula>40</formula>
    </cfRule>
    <cfRule type="cellIs" dxfId="720" priority="592" operator="between">
      <formula>1</formula>
      <formula>19</formula>
    </cfRule>
  </conditionalFormatting>
  <conditionalFormatting sqref="BF65">
    <cfRule type="cellIs" dxfId="719" priority="577" operator="equal">
      <formula>0</formula>
    </cfRule>
    <cfRule type="cellIs" dxfId="718" priority="578" operator="greaterThan">
      <formula>40</formula>
    </cfRule>
    <cfRule type="cellIs" dxfId="717" priority="579" operator="between">
      <formula>20</formula>
      <formula>40</formula>
    </cfRule>
    <cfRule type="cellIs" dxfId="716" priority="580" operator="between">
      <formula>1</formula>
      <formula>19</formula>
    </cfRule>
  </conditionalFormatting>
  <conditionalFormatting sqref="BH65">
    <cfRule type="cellIs" dxfId="715" priority="573" operator="equal">
      <formula>0</formula>
    </cfRule>
    <cfRule type="cellIs" dxfId="714" priority="574" operator="greaterThan">
      <formula>40</formula>
    </cfRule>
    <cfRule type="cellIs" dxfId="713" priority="575" operator="between">
      <formula>20</formula>
      <formula>40</formula>
    </cfRule>
    <cfRule type="cellIs" dxfId="712" priority="576" operator="between">
      <formula>1</formula>
      <formula>19</formula>
    </cfRule>
  </conditionalFormatting>
  <conditionalFormatting sqref="BX65">
    <cfRule type="cellIs" dxfId="711" priority="569" operator="equal">
      <formula>0</formula>
    </cfRule>
    <cfRule type="cellIs" dxfId="710" priority="570" operator="greaterThan">
      <formula>40</formula>
    </cfRule>
    <cfRule type="cellIs" dxfId="709" priority="571" operator="between">
      <formula>20</formula>
      <formula>40</formula>
    </cfRule>
    <cfRule type="cellIs" dxfId="708" priority="572" operator="between">
      <formula>1</formula>
      <formula>19</formula>
    </cfRule>
  </conditionalFormatting>
  <conditionalFormatting sqref="BV65">
    <cfRule type="cellIs" dxfId="707" priority="565" operator="equal">
      <formula>0</formula>
    </cfRule>
    <cfRule type="cellIs" dxfId="706" priority="566" operator="greaterThan">
      <formula>40</formula>
    </cfRule>
    <cfRule type="cellIs" dxfId="705" priority="567" operator="between">
      <formula>20</formula>
      <formula>40</formula>
    </cfRule>
    <cfRule type="cellIs" dxfId="704" priority="568" operator="between">
      <formula>1</formula>
      <formula>19</formula>
    </cfRule>
  </conditionalFormatting>
  <conditionalFormatting sqref="BW65">
    <cfRule type="cellIs" dxfId="703" priority="561" operator="equal">
      <formula>0</formula>
    </cfRule>
    <cfRule type="cellIs" dxfId="702" priority="562" operator="greaterThan">
      <formula>40</formula>
    </cfRule>
    <cfRule type="cellIs" dxfId="701" priority="563" operator="between">
      <formula>20</formula>
      <formula>40</formula>
    </cfRule>
    <cfRule type="cellIs" dxfId="700" priority="564" operator="between">
      <formula>1</formula>
      <formula>19</formula>
    </cfRule>
  </conditionalFormatting>
  <conditionalFormatting sqref="CF65">
    <cfRule type="cellIs" dxfId="699" priority="557" operator="equal">
      <formula>0</formula>
    </cfRule>
    <cfRule type="cellIs" dxfId="698" priority="558" operator="greaterThan">
      <formula>40</formula>
    </cfRule>
    <cfRule type="cellIs" dxfId="697" priority="559" operator="between">
      <formula>20</formula>
      <formula>40</formula>
    </cfRule>
    <cfRule type="cellIs" dxfId="696" priority="560" operator="between">
      <formula>1</formula>
      <formula>19</formula>
    </cfRule>
  </conditionalFormatting>
  <conditionalFormatting sqref="CE65">
    <cfRule type="cellIs" dxfId="695" priority="553" operator="equal">
      <formula>0</formula>
    </cfRule>
    <cfRule type="cellIs" dxfId="694" priority="554" operator="greaterThan">
      <formula>40</formula>
    </cfRule>
    <cfRule type="cellIs" dxfId="693" priority="555" operator="between">
      <formula>20</formula>
      <formula>40</formula>
    </cfRule>
    <cfRule type="cellIs" dxfId="692" priority="556" operator="between">
      <formula>1</formula>
      <formula>19</formula>
    </cfRule>
  </conditionalFormatting>
  <conditionalFormatting sqref="DY65">
    <cfRule type="cellIs" dxfId="691" priority="549" operator="equal">
      <formula>0</formula>
    </cfRule>
    <cfRule type="cellIs" dxfId="690" priority="550" operator="greaterThan">
      <formula>40</formula>
    </cfRule>
    <cfRule type="cellIs" dxfId="689" priority="551" operator="between">
      <formula>20</formula>
      <formula>40</formula>
    </cfRule>
    <cfRule type="cellIs" dxfId="688" priority="552" operator="between">
      <formula>1</formula>
      <formula>19</formula>
    </cfRule>
  </conditionalFormatting>
  <conditionalFormatting sqref="CM65:CY65">
    <cfRule type="cellIs" dxfId="687" priority="545" operator="equal">
      <formula>0</formula>
    </cfRule>
    <cfRule type="cellIs" dxfId="686" priority="546" operator="greaterThan">
      <formula>40</formula>
    </cfRule>
    <cfRule type="cellIs" dxfId="685" priority="547" operator="between">
      <formula>20</formula>
      <formula>40</formula>
    </cfRule>
    <cfRule type="cellIs" dxfId="684" priority="548" operator="between">
      <formula>1</formula>
      <formula>19</formula>
    </cfRule>
  </conditionalFormatting>
  <conditionalFormatting sqref="DC65:DD65">
    <cfRule type="cellIs" dxfId="683" priority="541" operator="equal">
      <formula>0</formula>
    </cfRule>
    <cfRule type="cellIs" dxfId="682" priority="542" operator="greaterThan">
      <formula>40</formula>
    </cfRule>
    <cfRule type="cellIs" dxfId="681" priority="543" operator="between">
      <formula>20</formula>
      <formula>40</formula>
    </cfRule>
    <cfRule type="cellIs" dxfId="680" priority="544" operator="between">
      <formula>1</formula>
      <formula>19</formula>
    </cfRule>
  </conditionalFormatting>
  <conditionalFormatting sqref="DM65:DT65">
    <cfRule type="cellIs" dxfId="679" priority="537" operator="equal">
      <formula>0</formula>
    </cfRule>
    <cfRule type="cellIs" dxfId="678" priority="538" operator="greaterThan">
      <formula>40</formula>
    </cfRule>
    <cfRule type="cellIs" dxfId="677" priority="539" operator="between">
      <formula>20</formula>
      <formula>40</formula>
    </cfRule>
    <cfRule type="cellIs" dxfId="676" priority="540" operator="between">
      <formula>1</formula>
      <formula>19</formula>
    </cfRule>
  </conditionalFormatting>
  <conditionalFormatting sqref="DF65:DK65">
    <cfRule type="cellIs" dxfId="675" priority="533" operator="equal">
      <formula>0</formula>
    </cfRule>
    <cfRule type="cellIs" dxfId="674" priority="534" operator="greaterThan">
      <formula>40</formula>
    </cfRule>
    <cfRule type="cellIs" dxfId="673" priority="535" operator="between">
      <formula>20</formula>
      <formula>40</formula>
    </cfRule>
    <cfRule type="cellIs" dxfId="672" priority="536" operator="between">
      <formula>1</formula>
      <formula>19</formula>
    </cfRule>
  </conditionalFormatting>
  <conditionalFormatting sqref="DZ65">
    <cfRule type="cellIs" dxfId="671" priority="529" operator="equal">
      <formula>0</formula>
    </cfRule>
    <cfRule type="cellIs" dxfId="670" priority="530" operator="greaterThan">
      <formula>40</formula>
    </cfRule>
    <cfRule type="cellIs" dxfId="669" priority="531" operator="between">
      <formula>20</formula>
      <formula>40</formula>
    </cfRule>
    <cfRule type="cellIs" dxfId="668" priority="532" operator="between">
      <formula>1</formula>
      <formula>19</formula>
    </cfRule>
  </conditionalFormatting>
  <conditionalFormatting sqref="ED65:EE65 EG65">
    <cfRule type="cellIs" dxfId="667" priority="525" operator="equal">
      <formula>0</formula>
    </cfRule>
    <cfRule type="cellIs" dxfId="666" priority="526" operator="greaterThan">
      <formula>40</formula>
    </cfRule>
    <cfRule type="cellIs" dxfId="665" priority="527" operator="between">
      <formula>20</formula>
      <formula>40</formula>
    </cfRule>
    <cfRule type="cellIs" dxfId="664" priority="528" operator="between">
      <formula>1</formula>
      <formula>19</formula>
    </cfRule>
  </conditionalFormatting>
  <conditionalFormatting sqref="EK65:EM65">
    <cfRule type="cellIs" dxfId="663" priority="521" operator="equal">
      <formula>0</formula>
    </cfRule>
    <cfRule type="cellIs" dxfId="662" priority="522" operator="greaterThan">
      <formula>40</formula>
    </cfRule>
    <cfRule type="cellIs" dxfId="661" priority="523" operator="between">
      <formula>20</formula>
      <formula>40</formula>
    </cfRule>
    <cfRule type="cellIs" dxfId="660" priority="524" operator="between">
      <formula>1</formula>
      <formula>19</formula>
    </cfRule>
  </conditionalFormatting>
  <conditionalFormatting sqref="ES65">
    <cfRule type="cellIs" dxfId="659" priority="517" operator="equal">
      <formula>0</formula>
    </cfRule>
    <cfRule type="cellIs" dxfId="658" priority="518" operator="greaterThan">
      <formula>40</formula>
    </cfRule>
    <cfRule type="cellIs" dxfId="657" priority="519" operator="between">
      <formula>20</formula>
      <formula>40</formula>
    </cfRule>
    <cfRule type="cellIs" dxfId="656" priority="520" operator="between">
      <formula>1</formula>
      <formula>19</formula>
    </cfRule>
  </conditionalFormatting>
  <conditionalFormatting sqref="EY65:FB65">
    <cfRule type="cellIs" dxfId="655" priority="513" operator="equal">
      <formula>0</formula>
    </cfRule>
    <cfRule type="cellIs" dxfId="654" priority="514" operator="greaterThan">
      <formula>40</formula>
    </cfRule>
    <cfRule type="cellIs" dxfId="653" priority="515" operator="between">
      <formula>20</formula>
      <formula>40</formula>
    </cfRule>
    <cfRule type="cellIs" dxfId="652" priority="516" operator="between">
      <formula>1</formula>
      <formula>19</formula>
    </cfRule>
  </conditionalFormatting>
  <conditionalFormatting sqref="BS65">
    <cfRule type="cellIs" dxfId="651" priority="509" operator="equal">
      <formula>0</formula>
    </cfRule>
    <cfRule type="cellIs" dxfId="650" priority="510" operator="greaterThan">
      <formula>40</formula>
    </cfRule>
    <cfRule type="cellIs" dxfId="649" priority="511" operator="between">
      <formula>20</formula>
      <formula>40</formula>
    </cfRule>
    <cfRule type="cellIs" dxfId="648" priority="512" operator="between">
      <formula>1</formula>
      <formula>19</formula>
    </cfRule>
  </conditionalFormatting>
  <conditionalFormatting sqref="CL65">
    <cfRule type="cellIs" dxfId="647" priority="505" operator="equal">
      <formula>0</formula>
    </cfRule>
    <cfRule type="cellIs" dxfId="646" priority="506" operator="greaterThan">
      <formula>40</formula>
    </cfRule>
    <cfRule type="cellIs" dxfId="645" priority="507" operator="between">
      <formula>20</formula>
      <formula>40</formula>
    </cfRule>
    <cfRule type="cellIs" dxfId="644" priority="508" operator="between">
      <formula>1</formula>
      <formula>19</formula>
    </cfRule>
  </conditionalFormatting>
  <conditionalFormatting sqref="BY65">
    <cfRule type="cellIs" dxfId="643" priority="501" operator="equal">
      <formula>0</formula>
    </cfRule>
    <cfRule type="cellIs" dxfId="642" priority="502" operator="greaterThan">
      <formula>40</formula>
    </cfRule>
    <cfRule type="cellIs" dxfId="641" priority="503" operator="between">
      <formula>20</formula>
      <formula>40</formula>
    </cfRule>
    <cfRule type="cellIs" dxfId="640" priority="504" operator="between">
      <formula>1</formula>
      <formula>19</formula>
    </cfRule>
  </conditionalFormatting>
  <conditionalFormatting sqref="M65:M73">
    <cfRule type="cellIs" dxfId="639" priority="493" operator="equal">
      <formula>0</formula>
    </cfRule>
    <cfRule type="cellIs" dxfId="638" priority="494" operator="greaterThan">
      <formula>40</formula>
    </cfRule>
    <cfRule type="cellIs" dxfId="637" priority="495" operator="between">
      <formula>20</formula>
      <formula>40</formula>
    </cfRule>
    <cfRule type="cellIs" dxfId="636" priority="496" operator="between">
      <formula>1</formula>
      <formula>19</formula>
    </cfRule>
  </conditionalFormatting>
  <conditionalFormatting sqref="BZ65:CD65 CG65:CK65 CZ65:DB65 DL65 DE65 EA65:EC65 ET65:EX65 BI65:BR65 BT65:BU65 EN65:ER65 DU65:DX65 BG65 S65:V65 K65:L65 N65:Q65 X65:BE65">
    <cfRule type="cellIs" dxfId="635" priority="585" operator="equal">
      <formula>0</formula>
    </cfRule>
    <cfRule type="cellIs" dxfId="634" priority="586" operator="greaterThan">
      <formula>40</formula>
    </cfRule>
    <cfRule type="cellIs" dxfId="633" priority="587" operator="between">
      <formula>20</formula>
      <formula>40</formula>
    </cfRule>
    <cfRule type="cellIs" dxfId="632" priority="588" operator="between">
      <formula>1</formula>
      <formula>19</formula>
    </cfRule>
  </conditionalFormatting>
  <conditionalFormatting sqref="R65">
    <cfRule type="cellIs" dxfId="631" priority="581" operator="equal">
      <formula>0</formula>
    </cfRule>
    <cfRule type="cellIs" dxfId="630" priority="582" operator="greaterThan">
      <formula>40</formula>
    </cfRule>
    <cfRule type="cellIs" dxfId="629" priority="583" operator="between">
      <formula>20</formula>
      <formula>40</formula>
    </cfRule>
    <cfRule type="cellIs" dxfId="628" priority="584" operator="between">
      <formula>1</formula>
      <formula>19</formula>
    </cfRule>
  </conditionalFormatting>
  <conditionalFormatting sqref="W65">
    <cfRule type="cellIs" dxfId="627" priority="489" operator="equal">
      <formula>0</formula>
    </cfRule>
    <cfRule type="cellIs" dxfId="626" priority="490" operator="greaterThan">
      <formula>40</formula>
    </cfRule>
    <cfRule type="cellIs" dxfId="625" priority="491" operator="between">
      <formula>20</formula>
      <formula>40</formula>
    </cfRule>
    <cfRule type="cellIs" dxfId="624" priority="492" operator="between">
      <formula>1</formula>
      <formula>19</formula>
    </cfRule>
  </conditionalFormatting>
  <conditionalFormatting sqref="J65">
    <cfRule type="cellIs" dxfId="623" priority="497" operator="equal">
      <formula>0</formula>
    </cfRule>
    <cfRule type="cellIs" dxfId="622" priority="498" operator="greaterThan">
      <formula>39</formula>
    </cfRule>
    <cfRule type="cellIs" dxfId="621" priority="499" operator="between">
      <formula>21</formula>
      <formula>40</formula>
    </cfRule>
    <cfRule type="cellIs" dxfId="620" priority="500" operator="lessThan">
      <formula>21</formula>
    </cfRule>
  </conditionalFormatting>
  <conditionalFormatting sqref="W68:W75 W77:W80">
    <cfRule type="cellIs" dxfId="619" priority="485" operator="equal">
      <formula>0</formula>
    </cfRule>
    <cfRule type="cellIs" dxfId="618" priority="486" operator="greaterThan">
      <formula>40</formula>
    </cfRule>
    <cfRule type="cellIs" dxfId="617" priority="487" operator="between">
      <formula>20</formula>
      <formula>40</formula>
    </cfRule>
    <cfRule type="cellIs" dxfId="616" priority="488" operator="between">
      <formula>1</formula>
      <formula>19</formula>
    </cfRule>
  </conditionalFormatting>
  <conditionalFormatting sqref="ES60">
    <cfRule type="cellIs" dxfId="615" priority="481" operator="equal">
      <formula>0</formula>
    </cfRule>
    <cfRule type="cellIs" dxfId="614" priority="482" operator="greaterThan">
      <formula>40</formula>
    </cfRule>
    <cfRule type="cellIs" dxfId="613" priority="483" operator="between">
      <formula>20</formula>
      <formula>40</formula>
    </cfRule>
    <cfRule type="cellIs" dxfId="612" priority="484" operator="between">
      <formula>1</formula>
      <formula>19</formula>
    </cfRule>
  </conditionalFormatting>
  <conditionalFormatting sqref="EW63">
    <cfRule type="cellIs" dxfId="611" priority="477" operator="equal">
      <formula>0</formula>
    </cfRule>
    <cfRule type="cellIs" dxfId="610" priority="478" operator="greaterThan">
      <formula>40</formula>
    </cfRule>
    <cfRule type="cellIs" dxfId="609" priority="479" operator="between">
      <formula>20</formula>
      <formula>40</formula>
    </cfRule>
    <cfRule type="cellIs" dxfId="608" priority="480" operator="between">
      <formula>1</formula>
      <formula>19</formula>
    </cfRule>
  </conditionalFormatting>
  <conditionalFormatting sqref="K61:N61 BG61 S61:BE61 BI61:BU61 CJ61 BY61 CN61:CR61 CT61:DF61 DK61:DL61 DU61:DX61 EG61:EH61 EA61 ED61">
    <cfRule type="cellIs" dxfId="607" priority="473" operator="equal">
      <formula>0</formula>
    </cfRule>
    <cfRule type="cellIs" dxfId="606" priority="474" operator="greaterThan">
      <formula>40</formula>
    </cfRule>
    <cfRule type="cellIs" dxfId="605" priority="475" operator="between">
      <formula>20</formula>
      <formula>40</formula>
    </cfRule>
    <cfRule type="cellIs" dxfId="604" priority="476" operator="between">
      <formula>1</formula>
      <formula>19</formula>
    </cfRule>
  </conditionalFormatting>
  <conditionalFormatting sqref="BF61">
    <cfRule type="cellIs" dxfId="603" priority="469" operator="equal">
      <formula>0</formula>
    </cfRule>
    <cfRule type="cellIs" dxfId="602" priority="470" operator="greaterThan">
      <formula>40</formula>
    </cfRule>
    <cfRule type="cellIs" dxfId="601" priority="471" operator="between">
      <formula>20</formula>
      <formula>40</formula>
    </cfRule>
    <cfRule type="cellIs" dxfId="600" priority="472" operator="between">
      <formula>1</formula>
      <formula>19</formula>
    </cfRule>
  </conditionalFormatting>
  <conditionalFormatting sqref="BH61">
    <cfRule type="cellIs" dxfId="599" priority="465" operator="equal">
      <formula>0</formula>
    </cfRule>
    <cfRule type="cellIs" dxfId="598" priority="466" operator="greaterThan">
      <formula>40</formula>
    </cfRule>
    <cfRule type="cellIs" dxfId="597" priority="467" operator="between">
      <formula>20</formula>
      <formula>40</formula>
    </cfRule>
    <cfRule type="cellIs" dxfId="596" priority="468" operator="between">
      <formula>1</formula>
      <formula>19</formula>
    </cfRule>
  </conditionalFormatting>
  <conditionalFormatting sqref="BX61">
    <cfRule type="cellIs" dxfId="595" priority="461" operator="equal">
      <formula>0</formula>
    </cfRule>
    <cfRule type="cellIs" dxfId="594" priority="462" operator="greaterThan">
      <formula>40</formula>
    </cfRule>
    <cfRule type="cellIs" dxfId="593" priority="463" operator="between">
      <formula>20</formula>
      <formula>40</formula>
    </cfRule>
    <cfRule type="cellIs" dxfId="592" priority="464" operator="between">
      <formula>1</formula>
      <formula>19</formula>
    </cfRule>
  </conditionalFormatting>
  <conditionalFormatting sqref="BV61">
    <cfRule type="cellIs" dxfId="591" priority="457" operator="equal">
      <formula>0</formula>
    </cfRule>
    <cfRule type="cellIs" dxfId="590" priority="458" operator="greaterThan">
      <formula>40</formula>
    </cfRule>
    <cfRule type="cellIs" dxfId="589" priority="459" operator="between">
      <formula>20</formula>
      <formula>40</formula>
    </cfRule>
    <cfRule type="cellIs" dxfId="588" priority="460" operator="between">
      <formula>1</formula>
      <formula>19</formula>
    </cfRule>
  </conditionalFormatting>
  <conditionalFormatting sqref="BW61">
    <cfRule type="cellIs" dxfId="587" priority="453" operator="equal">
      <formula>0</formula>
    </cfRule>
    <cfRule type="cellIs" dxfId="586" priority="454" operator="greaterThan">
      <formula>40</formula>
    </cfRule>
    <cfRule type="cellIs" dxfId="585" priority="455" operator="between">
      <formula>20</formula>
      <formula>40</formula>
    </cfRule>
    <cfRule type="cellIs" dxfId="584" priority="456" operator="between">
      <formula>1</formula>
      <formula>19</formula>
    </cfRule>
  </conditionalFormatting>
  <conditionalFormatting sqref="CM61">
    <cfRule type="cellIs" dxfId="583" priority="449" operator="equal">
      <formula>0</formula>
    </cfRule>
    <cfRule type="cellIs" dxfId="582" priority="450" operator="greaterThan">
      <formula>40</formula>
    </cfRule>
    <cfRule type="cellIs" dxfId="581" priority="451" operator="between">
      <formula>20</formula>
      <formula>40</formula>
    </cfRule>
    <cfRule type="cellIs" dxfId="580" priority="452" operator="between">
      <formula>1</formula>
      <formula>19</formula>
    </cfRule>
  </conditionalFormatting>
  <conditionalFormatting sqref="CS61">
    <cfRule type="cellIs" dxfId="579" priority="445" operator="equal">
      <formula>0</formula>
    </cfRule>
    <cfRule type="cellIs" dxfId="578" priority="446" operator="greaterThan">
      <formula>40</formula>
    </cfRule>
    <cfRule type="cellIs" dxfId="577" priority="447" operator="between">
      <formula>20</formula>
      <formula>40</formula>
    </cfRule>
    <cfRule type="cellIs" dxfId="576" priority="448" operator="between">
      <formula>1</formula>
      <formula>19</formula>
    </cfRule>
  </conditionalFormatting>
  <conditionalFormatting sqref="DY61">
    <cfRule type="cellIs" dxfId="575" priority="441" operator="equal">
      <formula>0</formula>
    </cfRule>
    <cfRule type="cellIs" dxfId="574" priority="442" operator="greaterThan">
      <formula>40</formula>
    </cfRule>
    <cfRule type="cellIs" dxfId="573" priority="443" operator="between">
      <formula>20</formula>
      <formula>40</formula>
    </cfRule>
    <cfRule type="cellIs" dxfId="572" priority="444" operator="between">
      <formula>1</formula>
      <formula>19</formula>
    </cfRule>
  </conditionalFormatting>
  <conditionalFormatting sqref="O61:R61">
    <cfRule type="cellIs" dxfId="571" priority="437" operator="equal">
      <formula>0</formula>
    </cfRule>
    <cfRule type="cellIs" dxfId="570" priority="438" operator="greaterThan">
      <formula>40</formula>
    </cfRule>
    <cfRule type="cellIs" dxfId="569" priority="439" operator="between">
      <formula>20</formula>
      <formula>40</formula>
    </cfRule>
    <cfRule type="cellIs" dxfId="568" priority="440" operator="between">
      <formula>1</formula>
      <formula>19</formula>
    </cfRule>
  </conditionalFormatting>
  <conditionalFormatting sqref="CK61">
    <cfRule type="cellIs" dxfId="567" priority="433" operator="equal">
      <formula>0</formula>
    </cfRule>
    <cfRule type="cellIs" dxfId="566" priority="434" operator="greaterThan">
      <formula>40</formula>
    </cfRule>
    <cfRule type="cellIs" dxfId="565" priority="435" operator="between">
      <formula>20</formula>
      <formula>40</formula>
    </cfRule>
    <cfRule type="cellIs" dxfId="564" priority="436" operator="between">
      <formula>1</formula>
      <formula>19</formula>
    </cfRule>
  </conditionalFormatting>
  <conditionalFormatting sqref="CA61:CF61">
    <cfRule type="cellIs" dxfId="563" priority="429" operator="equal">
      <formula>0</formula>
    </cfRule>
    <cfRule type="cellIs" dxfId="562" priority="430" operator="greaterThan">
      <formula>40</formula>
    </cfRule>
    <cfRule type="cellIs" dxfId="561" priority="431" operator="between">
      <formula>20</formula>
      <formula>40</formula>
    </cfRule>
    <cfRule type="cellIs" dxfId="560" priority="432" operator="between">
      <formula>1</formula>
      <formula>19</formula>
    </cfRule>
  </conditionalFormatting>
  <conditionalFormatting sqref="CG61:CI61">
    <cfRule type="cellIs" dxfId="559" priority="425" operator="equal">
      <formula>0</formula>
    </cfRule>
    <cfRule type="cellIs" dxfId="558" priority="426" operator="greaterThan">
      <formula>40</formula>
    </cfRule>
    <cfRule type="cellIs" dxfId="557" priority="427" operator="between">
      <formula>20</formula>
      <formula>40</formula>
    </cfRule>
    <cfRule type="cellIs" dxfId="556" priority="428" operator="between">
      <formula>1</formula>
      <formula>19</formula>
    </cfRule>
  </conditionalFormatting>
  <conditionalFormatting sqref="BZ61">
    <cfRule type="cellIs" dxfId="555" priority="421" operator="equal">
      <formula>0</formula>
    </cfRule>
    <cfRule type="cellIs" dxfId="554" priority="422" operator="greaterThan">
      <formula>40</formula>
    </cfRule>
    <cfRule type="cellIs" dxfId="553" priority="423" operator="between">
      <formula>20</formula>
      <formula>40</formula>
    </cfRule>
    <cfRule type="cellIs" dxfId="552" priority="424" operator="between">
      <formula>1</formula>
      <formula>19</formula>
    </cfRule>
  </conditionalFormatting>
  <conditionalFormatting sqref="DG61:DJ61">
    <cfRule type="cellIs" dxfId="551" priority="417" operator="equal">
      <formula>0</formula>
    </cfRule>
    <cfRule type="cellIs" dxfId="550" priority="418" operator="greaterThan">
      <formula>40</formula>
    </cfRule>
    <cfRule type="cellIs" dxfId="549" priority="419" operator="between">
      <formula>20</formula>
      <formula>40</formula>
    </cfRule>
    <cfRule type="cellIs" dxfId="548" priority="420" operator="between">
      <formula>1</formula>
      <formula>19</formula>
    </cfRule>
  </conditionalFormatting>
  <conditionalFormatting sqref="DM61:DT61">
    <cfRule type="cellIs" dxfId="547" priority="413" operator="equal">
      <formula>0</formula>
    </cfRule>
    <cfRule type="cellIs" dxfId="546" priority="414" operator="greaterThan">
      <formula>40</formula>
    </cfRule>
    <cfRule type="cellIs" dxfId="545" priority="415" operator="between">
      <formula>20</formula>
      <formula>40</formula>
    </cfRule>
    <cfRule type="cellIs" dxfId="544" priority="416" operator="between">
      <formula>1</formula>
      <formula>19</formula>
    </cfRule>
  </conditionalFormatting>
  <conditionalFormatting sqref="EF61">
    <cfRule type="cellIs" dxfId="543" priority="409" operator="equal">
      <formula>0</formula>
    </cfRule>
    <cfRule type="cellIs" dxfId="542" priority="410" operator="greaterThan">
      <formula>40</formula>
    </cfRule>
    <cfRule type="cellIs" dxfId="541" priority="411" operator="between">
      <formula>20</formula>
      <formula>40</formula>
    </cfRule>
    <cfRule type="cellIs" dxfId="540" priority="412" operator="between">
      <formula>1</formula>
      <formula>19</formula>
    </cfRule>
  </conditionalFormatting>
  <conditionalFormatting sqref="EI61:EO61">
    <cfRule type="cellIs" dxfId="539" priority="405" operator="equal">
      <formula>0</formula>
    </cfRule>
    <cfRule type="cellIs" dxfId="538" priority="406" operator="greaterThan">
      <formula>40</formula>
    </cfRule>
    <cfRule type="cellIs" dxfId="537" priority="407" operator="between">
      <formula>20</formula>
      <formula>40</formula>
    </cfRule>
    <cfRule type="cellIs" dxfId="536" priority="408" operator="between">
      <formula>1</formula>
      <formula>19</formula>
    </cfRule>
  </conditionalFormatting>
  <conditionalFormatting sqref="DZ61">
    <cfRule type="cellIs" dxfId="535" priority="401" operator="equal">
      <formula>0</formula>
    </cfRule>
    <cfRule type="cellIs" dxfId="534" priority="402" operator="greaterThan">
      <formula>40</formula>
    </cfRule>
    <cfRule type="cellIs" dxfId="533" priority="403" operator="between">
      <formula>20</formula>
      <formula>40</formula>
    </cfRule>
    <cfRule type="cellIs" dxfId="532" priority="404" operator="between">
      <formula>1</formula>
      <formula>19</formula>
    </cfRule>
  </conditionalFormatting>
  <conditionalFormatting sqref="EB61">
    <cfRule type="cellIs" dxfId="531" priority="397" operator="equal">
      <formula>0</formula>
    </cfRule>
    <cfRule type="cellIs" dxfId="530" priority="398" operator="greaterThan">
      <formula>40</formula>
    </cfRule>
    <cfRule type="cellIs" dxfId="529" priority="399" operator="between">
      <formula>20</formula>
      <formula>40</formula>
    </cfRule>
    <cfRule type="cellIs" dxfId="528" priority="400" operator="between">
      <formula>1</formula>
      <formula>19</formula>
    </cfRule>
  </conditionalFormatting>
  <conditionalFormatting sqref="EC61">
    <cfRule type="cellIs" dxfId="527" priority="393" operator="equal">
      <formula>0</formula>
    </cfRule>
    <cfRule type="cellIs" dxfId="526" priority="394" operator="greaterThan">
      <formula>40</formula>
    </cfRule>
    <cfRule type="cellIs" dxfId="525" priority="395" operator="between">
      <formula>20</formula>
      <formula>40</formula>
    </cfRule>
    <cfRule type="cellIs" dxfId="524" priority="396" operator="between">
      <formula>1</formula>
      <formula>19</formula>
    </cfRule>
  </conditionalFormatting>
  <conditionalFormatting sqref="EE61">
    <cfRule type="cellIs" dxfId="523" priority="389" operator="equal">
      <formula>0</formula>
    </cfRule>
    <cfRule type="cellIs" dxfId="522" priority="390" operator="greaterThan">
      <formula>40</formula>
    </cfRule>
    <cfRule type="cellIs" dxfId="521" priority="391" operator="between">
      <formula>20</formula>
      <formula>40</formula>
    </cfRule>
    <cfRule type="cellIs" dxfId="520" priority="392" operator="between">
      <formula>1</formula>
      <formula>19</formula>
    </cfRule>
  </conditionalFormatting>
  <conditionalFormatting sqref="EP61:FB61">
    <cfRule type="cellIs" dxfId="519" priority="385" operator="equal">
      <formula>0</formula>
    </cfRule>
    <cfRule type="cellIs" dxfId="518" priority="386" operator="greaterThan">
      <formula>40</formula>
    </cfRule>
    <cfRule type="cellIs" dxfId="517" priority="387" operator="between">
      <formula>20</formula>
      <formula>40</formula>
    </cfRule>
    <cfRule type="cellIs" dxfId="516" priority="388" operator="between">
      <formula>1</formula>
      <formula>19</formula>
    </cfRule>
  </conditionalFormatting>
  <conditionalFormatting sqref="CL61">
    <cfRule type="cellIs" dxfId="515" priority="381" operator="equal">
      <formula>0</formula>
    </cfRule>
    <cfRule type="cellIs" dxfId="514" priority="382" operator="greaterThan">
      <formula>40</formula>
    </cfRule>
    <cfRule type="cellIs" dxfId="513" priority="383" operator="between">
      <formula>20</formula>
      <formula>40</formula>
    </cfRule>
    <cfRule type="cellIs" dxfId="512" priority="384" operator="between">
      <formula>1</formula>
      <formula>19</formula>
    </cfRule>
  </conditionalFormatting>
  <conditionalFormatting sqref="K62:N62 BG62 S62:BE62 BI62:BU62 CJ62 BY62 CN62:CR62 CT62:DF62 DK62:DL62 DU62:DX62 EG62:EH62 EA62 ED62">
    <cfRule type="cellIs" dxfId="511" priority="377" operator="equal">
      <formula>0</formula>
    </cfRule>
    <cfRule type="cellIs" dxfId="510" priority="378" operator="greaterThan">
      <formula>40</formula>
    </cfRule>
    <cfRule type="cellIs" dxfId="509" priority="379" operator="between">
      <formula>20</formula>
      <formula>40</formula>
    </cfRule>
    <cfRule type="cellIs" dxfId="508" priority="380" operator="between">
      <formula>1</formula>
      <formula>19</formula>
    </cfRule>
  </conditionalFormatting>
  <conditionalFormatting sqref="BF62">
    <cfRule type="cellIs" dxfId="507" priority="373" operator="equal">
      <formula>0</formula>
    </cfRule>
    <cfRule type="cellIs" dxfId="506" priority="374" operator="greaterThan">
      <formula>40</formula>
    </cfRule>
    <cfRule type="cellIs" dxfId="505" priority="375" operator="between">
      <formula>20</formula>
      <formula>40</formula>
    </cfRule>
    <cfRule type="cellIs" dxfId="504" priority="376" operator="between">
      <formula>1</formula>
      <formula>19</formula>
    </cfRule>
  </conditionalFormatting>
  <conditionalFormatting sqref="BH62">
    <cfRule type="cellIs" dxfId="503" priority="369" operator="equal">
      <formula>0</formula>
    </cfRule>
    <cfRule type="cellIs" dxfId="502" priority="370" operator="greaterThan">
      <formula>40</formula>
    </cfRule>
    <cfRule type="cellIs" dxfId="501" priority="371" operator="between">
      <formula>20</formula>
      <formula>40</formula>
    </cfRule>
    <cfRule type="cellIs" dxfId="500" priority="372" operator="between">
      <formula>1</formula>
      <formula>19</formula>
    </cfRule>
  </conditionalFormatting>
  <conditionalFormatting sqref="BX62">
    <cfRule type="cellIs" dxfId="499" priority="365" operator="equal">
      <formula>0</formula>
    </cfRule>
    <cfRule type="cellIs" dxfId="498" priority="366" operator="greaterThan">
      <formula>40</formula>
    </cfRule>
    <cfRule type="cellIs" dxfId="497" priority="367" operator="between">
      <formula>20</formula>
      <formula>40</formula>
    </cfRule>
    <cfRule type="cellIs" dxfId="496" priority="368" operator="between">
      <formula>1</formula>
      <formula>19</formula>
    </cfRule>
  </conditionalFormatting>
  <conditionalFormatting sqref="BV62">
    <cfRule type="cellIs" dxfId="495" priority="361" operator="equal">
      <formula>0</formula>
    </cfRule>
    <cfRule type="cellIs" dxfId="494" priority="362" operator="greaterThan">
      <formula>40</formula>
    </cfRule>
    <cfRule type="cellIs" dxfId="493" priority="363" operator="between">
      <formula>20</formula>
      <formula>40</formula>
    </cfRule>
    <cfRule type="cellIs" dxfId="492" priority="364" operator="between">
      <formula>1</formula>
      <formula>19</formula>
    </cfRule>
  </conditionalFormatting>
  <conditionalFormatting sqref="BW62">
    <cfRule type="cellIs" dxfId="491" priority="357" operator="equal">
      <formula>0</formula>
    </cfRule>
    <cfRule type="cellIs" dxfId="490" priority="358" operator="greaterThan">
      <formula>40</formula>
    </cfRule>
    <cfRule type="cellIs" dxfId="489" priority="359" operator="between">
      <formula>20</formula>
      <formula>40</formula>
    </cfRule>
    <cfRule type="cellIs" dxfId="488" priority="360" operator="between">
      <formula>1</formula>
      <formula>19</formula>
    </cfRule>
  </conditionalFormatting>
  <conditionalFormatting sqref="CM62">
    <cfRule type="cellIs" dxfId="487" priority="353" operator="equal">
      <formula>0</formula>
    </cfRule>
    <cfRule type="cellIs" dxfId="486" priority="354" operator="greaterThan">
      <formula>40</formula>
    </cfRule>
    <cfRule type="cellIs" dxfId="485" priority="355" operator="between">
      <formula>20</formula>
      <formula>40</formula>
    </cfRule>
    <cfRule type="cellIs" dxfId="484" priority="356" operator="between">
      <formula>1</formula>
      <formula>19</formula>
    </cfRule>
  </conditionalFormatting>
  <conditionalFormatting sqref="CS62">
    <cfRule type="cellIs" dxfId="483" priority="349" operator="equal">
      <formula>0</formula>
    </cfRule>
    <cfRule type="cellIs" dxfId="482" priority="350" operator="greaterThan">
      <formula>40</formula>
    </cfRule>
    <cfRule type="cellIs" dxfId="481" priority="351" operator="between">
      <formula>20</formula>
      <formula>40</formula>
    </cfRule>
    <cfRule type="cellIs" dxfId="480" priority="352" operator="between">
      <formula>1</formula>
      <formula>19</formula>
    </cfRule>
  </conditionalFormatting>
  <conditionalFormatting sqref="DY62">
    <cfRule type="cellIs" dxfId="479" priority="345" operator="equal">
      <formula>0</formula>
    </cfRule>
    <cfRule type="cellIs" dxfId="478" priority="346" operator="greaterThan">
      <formula>40</formula>
    </cfRule>
    <cfRule type="cellIs" dxfId="477" priority="347" operator="between">
      <formula>20</formula>
      <formula>40</formula>
    </cfRule>
    <cfRule type="cellIs" dxfId="476" priority="348" operator="between">
      <formula>1</formula>
      <formula>19</formula>
    </cfRule>
  </conditionalFormatting>
  <conditionalFormatting sqref="O62:R62">
    <cfRule type="cellIs" dxfId="475" priority="341" operator="equal">
      <formula>0</formula>
    </cfRule>
    <cfRule type="cellIs" dxfId="474" priority="342" operator="greaterThan">
      <formula>40</formula>
    </cfRule>
    <cfRule type="cellIs" dxfId="473" priority="343" operator="between">
      <formula>20</formula>
      <formula>40</formula>
    </cfRule>
    <cfRule type="cellIs" dxfId="472" priority="344" operator="between">
      <formula>1</formula>
      <formula>19</formula>
    </cfRule>
  </conditionalFormatting>
  <conditionalFormatting sqref="CK62">
    <cfRule type="cellIs" dxfId="471" priority="337" operator="equal">
      <formula>0</formula>
    </cfRule>
    <cfRule type="cellIs" dxfId="470" priority="338" operator="greaterThan">
      <formula>40</formula>
    </cfRule>
    <cfRule type="cellIs" dxfId="469" priority="339" operator="between">
      <formula>20</formula>
      <formula>40</formula>
    </cfRule>
    <cfRule type="cellIs" dxfId="468" priority="340" operator="between">
      <formula>1</formula>
      <formula>19</formula>
    </cfRule>
  </conditionalFormatting>
  <conditionalFormatting sqref="CA62:CF62">
    <cfRule type="cellIs" dxfId="467" priority="333" operator="equal">
      <formula>0</formula>
    </cfRule>
    <cfRule type="cellIs" dxfId="466" priority="334" operator="greaterThan">
      <formula>40</formula>
    </cfRule>
    <cfRule type="cellIs" dxfId="465" priority="335" operator="between">
      <formula>20</formula>
      <formula>40</formula>
    </cfRule>
    <cfRule type="cellIs" dxfId="464" priority="336" operator="between">
      <formula>1</formula>
      <formula>19</formula>
    </cfRule>
  </conditionalFormatting>
  <conditionalFormatting sqref="CG62:CI62">
    <cfRule type="cellIs" dxfId="463" priority="329" operator="equal">
      <formula>0</formula>
    </cfRule>
    <cfRule type="cellIs" dxfId="462" priority="330" operator="greaterThan">
      <formula>40</formula>
    </cfRule>
    <cfRule type="cellIs" dxfId="461" priority="331" operator="between">
      <formula>20</formula>
      <formula>40</formula>
    </cfRule>
    <cfRule type="cellIs" dxfId="460" priority="332" operator="between">
      <formula>1</formula>
      <formula>19</formula>
    </cfRule>
  </conditionalFormatting>
  <conditionalFormatting sqref="BZ62">
    <cfRule type="cellIs" dxfId="459" priority="325" operator="equal">
      <formula>0</formula>
    </cfRule>
    <cfRule type="cellIs" dxfId="458" priority="326" operator="greaterThan">
      <formula>40</formula>
    </cfRule>
    <cfRule type="cellIs" dxfId="457" priority="327" operator="between">
      <formula>20</formula>
      <formula>40</formula>
    </cfRule>
    <cfRule type="cellIs" dxfId="456" priority="328" operator="between">
      <formula>1</formula>
      <formula>19</formula>
    </cfRule>
  </conditionalFormatting>
  <conditionalFormatting sqref="DG62:DJ62">
    <cfRule type="cellIs" dxfId="455" priority="321" operator="equal">
      <formula>0</formula>
    </cfRule>
    <cfRule type="cellIs" dxfId="454" priority="322" operator="greaterThan">
      <formula>40</formula>
    </cfRule>
    <cfRule type="cellIs" dxfId="453" priority="323" operator="between">
      <formula>20</formula>
      <formula>40</formula>
    </cfRule>
    <cfRule type="cellIs" dxfId="452" priority="324" operator="between">
      <formula>1</formula>
      <formula>19</formula>
    </cfRule>
  </conditionalFormatting>
  <conditionalFormatting sqref="DM62:DT62">
    <cfRule type="cellIs" dxfId="451" priority="317" operator="equal">
      <formula>0</formula>
    </cfRule>
    <cfRule type="cellIs" dxfId="450" priority="318" operator="greaterThan">
      <formula>40</formula>
    </cfRule>
    <cfRule type="cellIs" dxfId="449" priority="319" operator="between">
      <formula>20</formula>
      <formula>40</formula>
    </cfRule>
    <cfRule type="cellIs" dxfId="448" priority="320" operator="between">
      <formula>1</formula>
      <formula>19</formula>
    </cfRule>
  </conditionalFormatting>
  <conditionalFormatting sqref="EF62">
    <cfRule type="cellIs" dxfId="447" priority="313" operator="equal">
      <formula>0</formula>
    </cfRule>
    <cfRule type="cellIs" dxfId="446" priority="314" operator="greaterThan">
      <formula>40</formula>
    </cfRule>
    <cfRule type="cellIs" dxfId="445" priority="315" operator="between">
      <formula>20</formula>
      <formula>40</formula>
    </cfRule>
    <cfRule type="cellIs" dxfId="444" priority="316" operator="between">
      <formula>1</formula>
      <formula>19</formula>
    </cfRule>
  </conditionalFormatting>
  <conditionalFormatting sqref="EI62:EO62">
    <cfRule type="cellIs" dxfId="443" priority="309" operator="equal">
      <formula>0</formula>
    </cfRule>
    <cfRule type="cellIs" dxfId="442" priority="310" operator="greaterThan">
      <formula>40</formula>
    </cfRule>
    <cfRule type="cellIs" dxfId="441" priority="311" operator="between">
      <formula>20</formula>
      <formula>40</formula>
    </cfRule>
    <cfRule type="cellIs" dxfId="440" priority="312" operator="between">
      <formula>1</formula>
      <formula>19</formula>
    </cfRule>
  </conditionalFormatting>
  <conditionalFormatting sqref="DZ62">
    <cfRule type="cellIs" dxfId="439" priority="305" operator="equal">
      <formula>0</formula>
    </cfRule>
    <cfRule type="cellIs" dxfId="438" priority="306" operator="greaterThan">
      <formula>40</formula>
    </cfRule>
    <cfRule type="cellIs" dxfId="437" priority="307" operator="between">
      <formula>20</formula>
      <formula>40</formula>
    </cfRule>
    <cfRule type="cellIs" dxfId="436" priority="308" operator="between">
      <formula>1</formula>
      <formula>19</formula>
    </cfRule>
  </conditionalFormatting>
  <conditionalFormatting sqref="EB62">
    <cfRule type="cellIs" dxfId="435" priority="301" operator="equal">
      <formula>0</formula>
    </cfRule>
    <cfRule type="cellIs" dxfId="434" priority="302" operator="greaterThan">
      <formula>40</formula>
    </cfRule>
    <cfRule type="cellIs" dxfId="433" priority="303" operator="between">
      <formula>20</formula>
      <formula>40</formula>
    </cfRule>
    <cfRule type="cellIs" dxfId="432" priority="304" operator="between">
      <formula>1</formula>
      <formula>19</formula>
    </cfRule>
  </conditionalFormatting>
  <conditionalFormatting sqref="EC62">
    <cfRule type="cellIs" dxfId="431" priority="297" operator="equal">
      <formula>0</formula>
    </cfRule>
    <cfRule type="cellIs" dxfId="430" priority="298" operator="greaterThan">
      <formula>40</formula>
    </cfRule>
    <cfRule type="cellIs" dxfId="429" priority="299" operator="between">
      <formula>20</formula>
      <formula>40</formula>
    </cfRule>
    <cfRule type="cellIs" dxfId="428" priority="300" operator="between">
      <formula>1</formula>
      <formula>19</formula>
    </cfRule>
  </conditionalFormatting>
  <conditionalFormatting sqref="EE62">
    <cfRule type="cellIs" dxfId="427" priority="293" operator="equal">
      <formula>0</formula>
    </cfRule>
    <cfRule type="cellIs" dxfId="426" priority="294" operator="greaterThan">
      <formula>40</formula>
    </cfRule>
    <cfRule type="cellIs" dxfId="425" priority="295" operator="between">
      <formula>20</formula>
      <formula>40</formula>
    </cfRule>
    <cfRule type="cellIs" dxfId="424" priority="296" operator="between">
      <formula>1</formula>
      <formula>19</formula>
    </cfRule>
  </conditionalFormatting>
  <conditionalFormatting sqref="EP62:FB62">
    <cfRule type="cellIs" dxfId="423" priority="289" operator="equal">
      <formula>0</formula>
    </cfRule>
    <cfRule type="cellIs" dxfId="422" priority="290" operator="greaterThan">
      <formula>40</formula>
    </cfRule>
    <cfRule type="cellIs" dxfId="421" priority="291" operator="between">
      <formula>20</formula>
      <formula>40</formula>
    </cfRule>
    <cfRule type="cellIs" dxfId="420" priority="292" operator="between">
      <formula>1</formula>
      <formula>19</formula>
    </cfRule>
  </conditionalFormatting>
  <conditionalFormatting sqref="CL62">
    <cfRule type="cellIs" dxfId="419" priority="285" operator="equal">
      <formula>0</formula>
    </cfRule>
    <cfRule type="cellIs" dxfId="418" priority="286" operator="greaterThan">
      <formula>40</formula>
    </cfRule>
    <cfRule type="cellIs" dxfId="417" priority="287" operator="between">
      <formula>20</formula>
      <formula>40</formula>
    </cfRule>
    <cfRule type="cellIs" dxfId="416" priority="288" operator="between">
      <formula>1</formula>
      <formula>19</formula>
    </cfRule>
  </conditionalFormatting>
  <conditionalFormatting sqref="EQ64">
    <cfRule type="cellIs" dxfId="415" priority="281" operator="equal">
      <formula>0</formula>
    </cfRule>
    <cfRule type="cellIs" dxfId="414" priority="282" operator="greaterThan">
      <formula>40</formula>
    </cfRule>
    <cfRule type="cellIs" dxfId="413" priority="283" operator="between">
      <formula>20</formula>
      <formula>40</formula>
    </cfRule>
    <cfRule type="cellIs" dxfId="412" priority="284" operator="between">
      <formula>1</formula>
      <formula>19</formula>
    </cfRule>
  </conditionalFormatting>
  <conditionalFormatting sqref="ET64">
    <cfRule type="cellIs" dxfId="411" priority="277" operator="equal">
      <formula>0</formula>
    </cfRule>
    <cfRule type="cellIs" dxfId="410" priority="278" operator="greaterThan">
      <formula>40</formula>
    </cfRule>
    <cfRule type="cellIs" dxfId="409" priority="279" operator="between">
      <formula>20</formula>
      <formula>40</formula>
    </cfRule>
    <cfRule type="cellIs" dxfId="408" priority="280" operator="between">
      <formula>1</formula>
      <formula>19</formula>
    </cfRule>
  </conditionalFormatting>
  <conditionalFormatting sqref="EZ66">
    <cfRule type="cellIs" dxfId="407" priority="273" operator="equal">
      <formula>0</formula>
    </cfRule>
    <cfRule type="cellIs" dxfId="406" priority="274" operator="greaterThan">
      <formula>40</formula>
    </cfRule>
    <cfRule type="cellIs" dxfId="405" priority="275" operator="between">
      <formula>20</formula>
      <formula>40</formula>
    </cfRule>
    <cfRule type="cellIs" dxfId="404" priority="276" operator="between">
      <formula>1</formula>
      <formula>19</formula>
    </cfRule>
  </conditionalFormatting>
  <conditionalFormatting sqref="EH65">
    <cfRule type="cellIs" dxfId="403" priority="269" operator="equal">
      <formula>0</formula>
    </cfRule>
    <cfRule type="cellIs" dxfId="402" priority="270" operator="greaterThan">
      <formula>40</formula>
    </cfRule>
    <cfRule type="cellIs" dxfId="401" priority="271" operator="between">
      <formula>20</formula>
      <formula>40</formula>
    </cfRule>
    <cfRule type="cellIs" dxfId="400" priority="272" operator="between">
      <formula>1</formula>
      <formula>19</formula>
    </cfRule>
  </conditionalFormatting>
  <conditionalFormatting sqref="EF65">
    <cfRule type="cellIs" dxfId="399" priority="265" operator="equal">
      <formula>0</formula>
    </cfRule>
    <cfRule type="cellIs" dxfId="398" priority="266" operator="greaterThan">
      <formula>40</formula>
    </cfRule>
    <cfRule type="cellIs" dxfId="397" priority="267" operator="between">
      <formula>20</formula>
      <formula>40</formula>
    </cfRule>
    <cfRule type="cellIs" dxfId="396" priority="268" operator="between">
      <formula>1</formula>
      <formula>19</formula>
    </cfRule>
  </conditionalFormatting>
  <conditionalFormatting sqref="Q71">
    <cfRule type="cellIs" dxfId="395" priority="261" operator="equal">
      <formula>0</formula>
    </cfRule>
    <cfRule type="cellIs" dxfId="394" priority="262" operator="greaterThan">
      <formula>40</formula>
    </cfRule>
    <cfRule type="cellIs" dxfId="393" priority="263" operator="between">
      <formula>20</formula>
      <formula>40</formula>
    </cfRule>
    <cfRule type="cellIs" dxfId="392" priority="264" operator="between">
      <formula>1</formula>
      <formula>19</formula>
    </cfRule>
  </conditionalFormatting>
  <conditionalFormatting sqref="DZ72">
    <cfRule type="cellIs" dxfId="391" priority="257" operator="equal">
      <formula>0</formula>
    </cfRule>
    <cfRule type="cellIs" dxfId="390" priority="258" operator="greaterThan">
      <formula>40</formula>
    </cfRule>
    <cfRule type="cellIs" dxfId="389" priority="259" operator="between">
      <formula>20</formula>
      <formula>40</formula>
    </cfRule>
    <cfRule type="cellIs" dxfId="388" priority="260" operator="between">
      <formula>1</formula>
      <formula>19</formula>
    </cfRule>
  </conditionalFormatting>
  <conditionalFormatting sqref="EE73">
    <cfRule type="cellIs" dxfId="387" priority="253" operator="equal">
      <formula>0</formula>
    </cfRule>
    <cfRule type="cellIs" dxfId="386" priority="254" operator="greaterThan">
      <formula>40</formula>
    </cfRule>
    <cfRule type="cellIs" dxfId="385" priority="255" operator="between">
      <formula>20</formula>
      <formula>40</formula>
    </cfRule>
    <cfRule type="cellIs" dxfId="384" priority="256" operator="between">
      <formula>1</formula>
      <formula>19</formula>
    </cfRule>
  </conditionalFormatting>
  <conditionalFormatting sqref="EE74">
    <cfRule type="cellIs" dxfId="383" priority="249" operator="equal">
      <formula>0</formula>
    </cfRule>
    <cfRule type="cellIs" dxfId="382" priority="250" operator="greaterThan">
      <formula>40</formula>
    </cfRule>
    <cfRule type="cellIs" dxfId="381" priority="251" operator="between">
      <formula>20</formula>
      <formula>40</formula>
    </cfRule>
    <cfRule type="cellIs" dxfId="380" priority="252" operator="between">
      <formula>1</formula>
      <formula>19</formula>
    </cfRule>
  </conditionalFormatting>
  <conditionalFormatting sqref="EF75">
    <cfRule type="cellIs" dxfId="379" priority="245" operator="equal">
      <formula>0</formula>
    </cfRule>
    <cfRule type="cellIs" dxfId="378" priority="246" operator="greaterThan">
      <formula>40</formula>
    </cfRule>
    <cfRule type="cellIs" dxfId="377" priority="247" operator="between">
      <formula>20</formula>
      <formula>40</formula>
    </cfRule>
    <cfRule type="cellIs" dxfId="376" priority="248" operator="between">
      <formula>1</formula>
      <formula>19</formula>
    </cfRule>
  </conditionalFormatting>
  <conditionalFormatting sqref="EG75">
    <cfRule type="cellIs" dxfId="375" priority="241" operator="equal">
      <formula>0</formula>
    </cfRule>
    <cfRule type="cellIs" dxfId="374" priority="242" operator="greaterThan">
      <formula>40</formula>
    </cfRule>
    <cfRule type="cellIs" dxfId="373" priority="243" operator="between">
      <formula>20</formula>
      <formula>40</formula>
    </cfRule>
    <cfRule type="cellIs" dxfId="372" priority="244" operator="between">
      <formula>1</formula>
      <formula>19</formula>
    </cfRule>
  </conditionalFormatting>
  <conditionalFormatting sqref="EH75">
    <cfRule type="cellIs" dxfId="371" priority="237" operator="equal">
      <formula>0</formula>
    </cfRule>
    <cfRule type="cellIs" dxfId="370" priority="238" operator="greaterThan">
      <formula>40</formula>
    </cfRule>
    <cfRule type="cellIs" dxfId="369" priority="239" operator="between">
      <formula>20</formula>
      <formula>40</formula>
    </cfRule>
    <cfRule type="cellIs" dxfId="368" priority="240" operator="between">
      <formula>1</formula>
      <formula>19</formula>
    </cfRule>
  </conditionalFormatting>
  <conditionalFormatting sqref="EE76 EG76:EJ76">
    <cfRule type="cellIs" dxfId="367" priority="201" operator="equal">
      <formula>0</formula>
    </cfRule>
    <cfRule type="cellIs" dxfId="366" priority="202" operator="greaterThan">
      <formula>40</formula>
    </cfRule>
    <cfRule type="cellIs" dxfId="365" priority="203" operator="between">
      <formula>20</formula>
      <formula>40</formula>
    </cfRule>
    <cfRule type="cellIs" dxfId="364" priority="204" operator="between">
      <formula>1</formula>
      <formula>19</formula>
    </cfRule>
  </conditionalFormatting>
  <conditionalFormatting sqref="K76:P76 BG76 BI76:BU76 BY76:CC76 CH76:CL76 CO76:CR76 CT76:DG76 DZ76:ED76 EN76:ER76 EU76:FB76 S76:BE76">
    <cfRule type="cellIs" dxfId="363" priority="229" operator="equal">
      <formula>0</formula>
    </cfRule>
    <cfRule type="cellIs" dxfId="362" priority="230" operator="greaterThan">
      <formula>40</formula>
    </cfRule>
    <cfRule type="cellIs" dxfId="361" priority="231" operator="between">
      <formula>20</formula>
      <formula>40</formula>
    </cfRule>
    <cfRule type="cellIs" dxfId="360" priority="232" operator="between">
      <formula>1</formula>
      <formula>19</formula>
    </cfRule>
  </conditionalFormatting>
  <conditionalFormatting sqref="BF76">
    <cfRule type="cellIs" dxfId="359" priority="225" operator="equal">
      <formula>0</formula>
    </cfRule>
    <cfRule type="cellIs" dxfId="358" priority="226" operator="greaterThan">
      <formula>40</formula>
    </cfRule>
    <cfRule type="cellIs" dxfId="357" priority="227" operator="between">
      <formula>20</formula>
      <formula>40</formula>
    </cfRule>
    <cfRule type="cellIs" dxfId="356" priority="228" operator="between">
      <formula>1</formula>
      <formula>19</formula>
    </cfRule>
  </conditionalFormatting>
  <conditionalFormatting sqref="BH76">
    <cfRule type="cellIs" dxfId="355" priority="221" operator="equal">
      <formula>0</formula>
    </cfRule>
    <cfRule type="cellIs" dxfId="354" priority="222" operator="greaterThan">
      <formula>40</formula>
    </cfRule>
    <cfRule type="cellIs" dxfId="353" priority="223" operator="between">
      <formula>20</formula>
      <formula>40</formula>
    </cfRule>
    <cfRule type="cellIs" dxfId="352" priority="224" operator="between">
      <formula>1</formula>
      <formula>19</formula>
    </cfRule>
  </conditionalFormatting>
  <conditionalFormatting sqref="BX76">
    <cfRule type="cellIs" dxfId="351" priority="217" operator="equal">
      <formula>0</formula>
    </cfRule>
    <cfRule type="cellIs" dxfId="350" priority="218" operator="greaterThan">
      <formula>40</formula>
    </cfRule>
    <cfRule type="cellIs" dxfId="349" priority="219" operator="between">
      <formula>20</formula>
      <formula>40</formula>
    </cfRule>
    <cfRule type="cellIs" dxfId="348" priority="220" operator="between">
      <formula>1</formula>
      <formula>19</formula>
    </cfRule>
  </conditionalFormatting>
  <conditionalFormatting sqref="BV76">
    <cfRule type="cellIs" dxfId="347" priority="213" operator="equal">
      <formula>0</formula>
    </cfRule>
    <cfRule type="cellIs" dxfId="346" priority="214" operator="greaterThan">
      <formula>40</formula>
    </cfRule>
    <cfRule type="cellIs" dxfId="345" priority="215" operator="between">
      <formula>20</formula>
      <formula>40</formula>
    </cfRule>
    <cfRule type="cellIs" dxfId="344" priority="216" operator="between">
      <formula>1</formula>
      <formula>19</formula>
    </cfRule>
  </conditionalFormatting>
  <conditionalFormatting sqref="BW76">
    <cfRule type="cellIs" dxfId="343" priority="209" operator="equal">
      <formula>0</formula>
    </cfRule>
    <cfRule type="cellIs" dxfId="342" priority="210" operator="greaterThan">
      <formula>40</formula>
    </cfRule>
    <cfRule type="cellIs" dxfId="341" priority="211" operator="between">
      <formula>20</formula>
      <formula>40</formula>
    </cfRule>
    <cfRule type="cellIs" dxfId="340" priority="212" operator="between">
      <formula>1</formula>
      <formula>19</formula>
    </cfRule>
  </conditionalFormatting>
  <conditionalFormatting sqref="CS76">
    <cfRule type="cellIs" dxfId="339" priority="205" operator="equal">
      <formula>0</formula>
    </cfRule>
    <cfRule type="cellIs" dxfId="338" priority="206" operator="greaterThan">
      <formula>40</formula>
    </cfRule>
    <cfRule type="cellIs" dxfId="337" priority="207" operator="between">
      <formula>20</formula>
      <formula>40</formula>
    </cfRule>
    <cfRule type="cellIs" dxfId="336" priority="208" operator="between">
      <formula>1</formula>
      <formula>19</formula>
    </cfRule>
  </conditionalFormatting>
  <conditionalFormatting sqref="Q76:R76">
    <cfRule type="cellIs" dxfId="335" priority="197" operator="equal">
      <formula>0</formula>
    </cfRule>
    <cfRule type="cellIs" dxfId="334" priority="198" operator="greaterThan">
      <formula>40</formula>
    </cfRule>
    <cfRule type="cellIs" dxfId="333" priority="199" operator="between">
      <formula>20</formula>
      <formula>40</formula>
    </cfRule>
    <cfRule type="cellIs" dxfId="332" priority="200" operator="between">
      <formula>1</formula>
      <formula>19</formula>
    </cfRule>
  </conditionalFormatting>
  <conditionalFormatting sqref="CD76:CG76">
    <cfRule type="cellIs" dxfId="331" priority="193" operator="equal">
      <formula>0</formula>
    </cfRule>
    <cfRule type="cellIs" dxfId="330" priority="194" operator="greaterThan">
      <formula>40</formula>
    </cfRule>
    <cfRule type="cellIs" dxfId="329" priority="195" operator="between">
      <formula>20</formula>
      <formula>40</formula>
    </cfRule>
    <cfRule type="cellIs" dxfId="328" priority="196" operator="between">
      <formula>1</formula>
      <formula>19</formula>
    </cfRule>
  </conditionalFormatting>
  <conditionalFormatting sqref="CM76:CN76">
    <cfRule type="cellIs" dxfId="327" priority="189" operator="equal">
      <formula>0</formula>
    </cfRule>
    <cfRule type="cellIs" dxfId="326" priority="190" operator="greaterThan">
      <formula>40</formula>
    </cfRule>
    <cfRule type="cellIs" dxfId="325" priority="191" operator="between">
      <formula>20</formula>
      <formula>40</formula>
    </cfRule>
    <cfRule type="cellIs" dxfId="324" priority="192" operator="between">
      <formula>1</formula>
      <formula>19</formula>
    </cfRule>
  </conditionalFormatting>
  <conditionalFormatting sqref="DH76:DL76">
    <cfRule type="cellIs" dxfId="323" priority="185" operator="equal">
      <formula>0</formula>
    </cfRule>
    <cfRule type="cellIs" dxfId="322" priority="186" operator="greaterThan">
      <formula>40</formula>
    </cfRule>
    <cfRule type="cellIs" dxfId="321" priority="187" operator="between">
      <formula>20</formula>
      <formula>40</formula>
    </cfRule>
    <cfRule type="cellIs" dxfId="320" priority="188" operator="between">
      <formula>1</formula>
      <formula>19</formula>
    </cfRule>
  </conditionalFormatting>
  <conditionalFormatting sqref="DM76:DT76">
    <cfRule type="cellIs" dxfId="319" priority="181" operator="equal">
      <formula>0</formula>
    </cfRule>
    <cfRule type="cellIs" dxfId="318" priority="182" operator="greaterThan">
      <formula>40</formula>
    </cfRule>
    <cfRule type="cellIs" dxfId="317" priority="183" operator="between">
      <formula>20</formula>
      <formula>40</formula>
    </cfRule>
    <cfRule type="cellIs" dxfId="316" priority="184" operator="between">
      <formula>1</formula>
      <formula>19</formula>
    </cfRule>
  </conditionalFormatting>
  <conditionalFormatting sqref="DU76:DX76">
    <cfRule type="cellIs" dxfId="315" priority="177" operator="equal">
      <formula>0</formula>
    </cfRule>
    <cfRule type="cellIs" dxfId="314" priority="178" operator="greaterThan">
      <formula>40</formula>
    </cfRule>
    <cfRule type="cellIs" dxfId="313" priority="179" operator="between">
      <formula>20</formula>
      <formula>40</formula>
    </cfRule>
    <cfRule type="cellIs" dxfId="312" priority="180" operator="between">
      <formula>1</formula>
      <formula>19</formula>
    </cfRule>
  </conditionalFormatting>
  <conditionalFormatting sqref="EF76">
    <cfRule type="cellIs" dxfId="311" priority="173" operator="equal">
      <formula>0</formula>
    </cfRule>
    <cfRule type="cellIs" dxfId="310" priority="174" operator="greaterThan">
      <formula>40</formula>
    </cfRule>
    <cfRule type="cellIs" dxfId="309" priority="175" operator="between">
      <formula>20</formula>
      <formula>40</formula>
    </cfRule>
    <cfRule type="cellIs" dxfId="308" priority="176" operator="between">
      <formula>1</formula>
      <formula>19</formula>
    </cfRule>
  </conditionalFormatting>
  <conditionalFormatting sqref="DY76">
    <cfRule type="cellIs" dxfId="307" priority="169" operator="equal">
      <formula>0</formula>
    </cfRule>
    <cfRule type="cellIs" dxfId="306" priority="170" operator="greaterThan">
      <formula>40</formula>
    </cfRule>
    <cfRule type="cellIs" dxfId="305" priority="171" operator="between">
      <formula>20</formula>
      <formula>40</formula>
    </cfRule>
    <cfRule type="cellIs" dxfId="304" priority="172" operator="between">
      <formula>1</formula>
      <formula>19</formula>
    </cfRule>
  </conditionalFormatting>
  <conditionalFormatting sqref="EK76:EM76">
    <cfRule type="cellIs" dxfId="303" priority="165" operator="equal">
      <formula>0</formula>
    </cfRule>
    <cfRule type="cellIs" dxfId="302" priority="166" operator="greaterThan">
      <formula>40</formula>
    </cfRule>
    <cfRule type="cellIs" dxfId="301" priority="167" operator="between">
      <formula>20</formula>
      <formula>40</formula>
    </cfRule>
    <cfRule type="cellIs" dxfId="300" priority="168" operator="between">
      <formula>1</formula>
      <formula>19</formula>
    </cfRule>
  </conditionalFormatting>
  <conditionalFormatting sqref="ES76:ET76">
    <cfRule type="cellIs" dxfId="299" priority="161" operator="equal">
      <formula>0</formula>
    </cfRule>
    <cfRule type="cellIs" dxfId="298" priority="162" operator="greaterThan">
      <formula>40</formula>
    </cfRule>
    <cfRule type="cellIs" dxfId="297" priority="163" operator="between">
      <formula>20</formula>
      <formula>40</formula>
    </cfRule>
    <cfRule type="cellIs" dxfId="296" priority="164" operator="between">
      <formula>1</formula>
      <formula>19</formula>
    </cfRule>
  </conditionalFormatting>
  <conditionalFormatting sqref="X77">
    <cfRule type="cellIs" dxfId="295" priority="157" operator="equal">
      <formula>0</formula>
    </cfRule>
    <cfRule type="cellIs" dxfId="294" priority="158" operator="greaterThan">
      <formula>40</formula>
    </cfRule>
    <cfRule type="cellIs" dxfId="293" priority="159" operator="between">
      <formula>20</formula>
      <formula>40</formula>
    </cfRule>
    <cfRule type="cellIs" dxfId="292" priority="160" operator="between">
      <formula>1</formula>
      <formula>19</formula>
    </cfRule>
  </conditionalFormatting>
  <conditionalFormatting sqref="BR78">
    <cfRule type="cellIs" dxfId="291" priority="153" operator="equal">
      <formula>0</formula>
    </cfRule>
    <cfRule type="cellIs" dxfId="290" priority="154" operator="greaterThan">
      <formula>40</formula>
    </cfRule>
    <cfRule type="cellIs" dxfId="289" priority="155" operator="between">
      <formula>20</formula>
      <formula>40</formula>
    </cfRule>
    <cfRule type="cellIs" dxfId="288" priority="156" operator="between">
      <formula>1</formula>
      <formula>19</formula>
    </cfRule>
  </conditionalFormatting>
  <conditionalFormatting sqref="EG79">
    <cfRule type="cellIs" dxfId="287" priority="149" operator="equal">
      <formula>0</formula>
    </cfRule>
    <cfRule type="cellIs" dxfId="286" priority="150" operator="greaterThan">
      <formula>40</formula>
    </cfRule>
    <cfRule type="cellIs" dxfId="285" priority="151" operator="between">
      <formula>20</formula>
      <formula>40</formula>
    </cfRule>
    <cfRule type="cellIs" dxfId="284" priority="152" operator="between">
      <formula>1</formula>
      <formula>19</formula>
    </cfRule>
  </conditionalFormatting>
  <conditionalFormatting sqref="EE79">
    <cfRule type="cellIs" dxfId="283" priority="145" operator="equal">
      <formula>0</formula>
    </cfRule>
    <cfRule type="cellIs" dxfId="282" priority="146" operator="greaterThan">
      <formula>40</formula>
    </cfRule>
    <cfRule type="cellIs" dxfId="281" priority="147" operator="between">
      <formula>20</formula>
      <formula>40</formula>
    </cfRule>
    <cfRule type="cellIs" dxfId="280" priority="148" operator="between">
      <formula>1</formula>
      <formula>19</formula>
    </cfRule>
  </conditionalFormatting>
  <conditionalFormatting sqref="EG41:EJ41">
    <cfRule type="cellIs" dxfId="279" priority="105" operator="equal">
      <formula>0</formula>
    </cfRule>
    <cfRule type="cellIs" dxfId="278" priority="106" operator="greaterThan">
      <formula>40</formula>
    </cfRule>
    <cfRule type="cellIs" dxfId="277" priority="107" operator="between">
      <formula>20</formula>
      <formula>40</formula>
    </cfRule>
    <cfRule type="cellIs" dxfId="276" priority="108" operator="between">
      <formula>1</formula>
      <formula>19</formula>
    </cfRule>
  </conditionalFormatting>
  <conditionalFormatting sqref="K41:N41 BY41 BI41:BU41 CJ41 CN41:CR41 CT41:DF41 DK41:DL41 DU41:DX41 EA41 ED41 EU41:EX41 EZ41 EN41:ER41 S41:BE41 BG41">
    <cfRule type="cellIs" dxfId="275" priority="141" operator="equal">
      <formula>0</formula>
    </cfRule>
    <cfRule type="cellIs" dxfId="274" priority="142" operator="greaterThan">
      <formula>40</formula>
    </cfRule>
    <cfRule type="cellIs" dxfId="273" priority="143" operator="between">
      <formula>20</formula>
      <formula>40</formula>
    </cfRule>
    <cfRule type="cellIs" dxfId="272" priority="144" operator="between">
      <formula>1</formula>
      <formula>19</formula>
    </cfRule>
  </conditionalFormatting>
  <conditionalFormatting sqref="BF41">
    <cfRule type="cellIs" dxfId="271" priority="137" operator="equal">
      <formula>0</formula>
    </cfRule>
    <cfRule type="cellIs" dxfId="270" priority="138" operator="greaterThan">
      <formula>40</formula>
    </cfRule>
    <cfRule type="cellIs" dxfId="269" priority="139" operator="between">
      <formula>20</formula>
      <formula>40</formula>
    </cfRule>
    <cfRule type="cellIs" dxfId="268" priority="140" operator="between">
      <formula>1</formula>
      <formula>19</formula>
    </cfRule>
  </conditionalFormatting>
  <conditionalFormatting sqref="BX41">
    <cfRule type="cellIs" dxfId="267" priority="129" operator="equal">
      <formula>0</formula>
    </cfRule>
    <cfRule type="cellIs" dxfId="266" priority="130" operator="greaterThan">
      <formula>40</formula>
    </cfRule>
    <cfRule type="cellIs" dxfId="265" priority="131" operator="between">
      <formula>20</formula>
      <formula>40</formula>
    </cfRule>
    <cfRule type="cellIs" dxfId="264" priority="132" operator="between">
      <formula>1</formula>
      <formula>19</formula>
    </cfRule>
  </conditionalFormatting>
  <conditionalFormatting sqref="BV41">
    <cfRule type="cellIs" dxfId="263" priority="125" operator="equal">
      <formula>0</formula>
    </cfRule>
    <cfRule type="cellIs" dxfId="262" priority="126" operator="greaterThan">
      <formula>40</formula>
    </cfRule>
    <cfRule type="cellIs" dxfId="261" priority="127" operator="between">
      <formula>20</formula>
      <formula>40</formula>
    </cfRule>
    <cfRule type="cellIs" dxfId="260" priority="128" operator="between">
      <formula>1</formula>
      <formula>19</formula>
    </cfRule>
  </conditionalFormatting>
  <conditionalFormatting sqref="BW41">
    <cfRule type="cellIs" dxfId="259" priority="121" operator="equal">
      <formula>0</formula>
    </cfRule>
    <cfRule type="cellIs" dxfId="258" priority="122" operator="greaterThan">
      <formula>40</formula>
    </cfRule>
    <cfRule type="cellIs" dxfId="257" priority="123" operator="between">
      <formula>20</formula>
      <formula>40</formula>
    </cfRule>
    <cfRule type="cellIs" dxfId="256" priority="124" operator="between">
      <formula>1</formula>
      <formula>19</formula>
    </cfRule>
  </conditionalFormatting>
  <conditionalFormatting sqref="CM41">
    <cfRule type="cellIs" dxfId="255" priority="117" operator="equal">
      <formula>0</formula>
    </cfRule>
    <cfRule type="cellIs" dxfId="254" priority="118" operator="greaterThan">
      <formula>40</formula>
    </cfRule>
    <cfRule type="cellIs" dxfId="253" priority="119" operator="between">
      <formula>20</formula>
      <formula>40</formula>
    </cfRule>
    <cfRule type="cellIs" dxfId="252" priority="120" operator="between">
      <formula>1</formula>
      <formula>19</formula>
    </cfRule>
  </conditionalFormatting>
  <conditionalFormatting sqref="CS41">
    <cfRule type="cellIs" dxfId="251" priority="113" operator="equal">
      <formula>0</formula>
    </cfRule>
    <cfRule type="cellIs" dxfId="250" priority="114" operator="greaterThan">
      <formula>40</formula>
    </cfRule>
    <cfRule type="cellIs" dxfId="249" priority="115" operator="between">
      <formula>20</formula>
      <formula>40</formula>
    </cfRule>
    <cfRule type="cellIs" dxfId="248" priority="116" operator="between">
      <formula>1</formula>
      <formula>19</formula>
    </cfRule>
  </conditionalFormatting>
  <conditionalFormatting sqref="DY41">
    <cfRule type="cellIs" dxfId="247" priority="109" operator="equal">
      <formula>0</formula>
    </cfRule>
    <cfRule type="cellIs" dxfId="246" priority="110" operator="greaterThan">
      <formula>40</formula>
    </cfRule>
    <cfRule type="cellIs" dxfId="245" priority="111" operator="between">
      <formula>20</formula>
      <formula>40</formula>
    </cfRule>
    <cfRule type="cellIs" dxfId="244" priority="112" operator="between">
      <formula>1</formula>
      <formula>19</formula>
    </cfRule>
  </conditionalFormatting>
  <conditionalFormatting sqref="O41:R41">
    <cfRule type="cellIs" dxfId="243" priority="101" operator="equal">
      <formula>0</formula>
    </cfRule>
    <cfRule type="cellIs" dxfId="242" priority="102" operator="greaterThan">
      <formula>40</formula>
    </cfRule>
    <cfRule type="cellIs" dxfId="241" priority="103" operator="between">
      <formula>20</formula>
      <formula>40</formula>
    </cfRule>
    <cfRule type="cellIs" dxfId="240" priority="104" operator="between">
      <formula>1</formula>
      <formula>19</formula>
    </cfRule>
  </conditionalFormatting>
  <conditionalFormatting sqref="BZ41:CI41">
    <cfRule type="cellIs" dxfId="239" priority="97" operator="equal">
      <formula>0</formula>
    </cfRule>
    <cfRule type="cellIs" dxfId="238" priority="98" operator="greaterThan">
      <formula>40</formula>
    </cfRule>
    <cfRule type="cellIs" dxfId="237" priority="99" operator="between">
      <formula>20</formula>
      <formula>40</formula>
    </cfRule>
    <cfRule type="cellIs" dxfId="236" priority="100" operator="between">
      <formula>1</formula>
      <formula>19</formula>
    </cfRule>
  </conditionalFormatting>
  <conditionalFormatting sqref="CK41">
    <cfRule type="cellIs" dxfId="235" priority="93" operator="equal">
      <formula>0</formula>
    </cfRule>
    <cfRule type="cellIs" dxfId="234" priority="94" operator="greaterThan">
      <formula>40</formula>
    </cfRule>
    <cfRule type="cellIs" dxfId="233" priority="95" operator="between">
      <formula>20</formula>
      <formula>40</formula>
    </cfRule>
    <cfRule type="cellIs" dxfId="232" priority="96" operator="between">
      <formula>1</formula>
      <formula>19</formula>
    </cfRule>
  </conditionalFormatting>
  <conditionalFormatting sqref="DG41:DJ41">
    <cfRule type="cellIs" dxfId="231" priority="89" operator="equal">
      <formula>0</formula>
    </cfRule>
    <cfRule type="cellIs" dxfId="230" priority="90" operator="greaterThan">
      <formula>40</formula>
    </cfRule>
    <cfRule type="cellIs" dxfId="229" priority="91" operator="between">
      <formula>20</formula>
      <formula>40</formula>
    </cfRule>
    <cfRule type="cellIs" dxfId="228" priority="92" operator="between">
      <formula>1</formula>
      <formula>19</formula>
    </cfRule>
  </conditionalFormatting>
  <conditionalFormatting sqref="DM41:DT41">
    <cfRule type="cellIs" dxfId="227" priority="85" operator="equal">
      <formula>0</formula>
    </cfRule>
    <cfRule type="cellIs" dxfId="226" priority="86" operator="greaterThan">
      <formula>40</formula>
    </cfRule>
    <cfRule type="cellIs" dxfId="225" priority="87" operator="between">
      <formula>20</formula>
      <formula>40</formula>
    </cfRule>
    <cfRule type="cellIs" dxfId="224" priority="88" operator="between">
      <formula>1</formula>
      <formula>19</formula>
    </cfRule>
  </conditionalFormatting>
  <conditionalFormatting sqref="EF41">
    <cfRule type="cellIs" dxfId="223" priority="81" operator="equal">
      <formula>0</formula>
    </cfRule>
    <cfRule type="cellIs" dxfId="222" priority="82" operator="greaterThan">
      <formula>40</formula>
    </cfRule>
    <cfRule type="cellIs" dxfId="221" priority="83" operator="between">
      <formula>20</formula>
      <formula>40</formula>
    </cfRule>
    <cfRule type="cellIs" dxfId="220" priority="84" operator="between">
      <formula>1</formula>
      <formula>19</formula>
    </cfRule>
  </conditionalFormatting>
  <conditionalFormatting sqref="DZ41">
    <cfRule type="cellIs" dxfId="219" priority="77" operator="equal">
      <formula>0</formula>
    </cfRule>
    <cfRule type="cellIs" dxfId="218" priority="78" operator="greaterThan">
      <formula>40</formula>
    </cfRule>
    <cfRule type="cellIs" dxfId="217" priority="79" operator="between">
      <formula>20</formula>
      <formula>40</formula>
    </cfRule>
    <cfRule type="cellIs" dxfId="216" priority="80" operator="between">
      <formula>1</formula>
      <formula>19</formula>
    </cfRule>
  </conditionalFormatting>
  <conditionalFormatting sqref="EB41:EC41">
    <cfRule type="cellIs" dxfId="215" priority="73" operator="equal">
      <formula>0</formula>
    </cfRule>
    <cfRule type="cellIs" dxfId="214" priority="74" operator="greaterThan">
      <formula>40</formula>
    </cfRule>
    <cfRule type="cellIs" dxfId="213" priority="75" operator="between">
      <formula>20</formula>
      <formula>40</formula>
    </cfRule>
    <cfRule type="cellIs" dxfId="212" priority="76" operator="between">
      <formula>1</formula>
      <formula>19</formula>
    </cfRule>
  </conditionalFormatting>
  <conditionalFormatting sqref="EE41">
    <cfRule type="cellIs" dxfId="211" priority="69" operator="equal">
      <formula>0</formula>
    </cfRule>
    <cfRule type="cellIs" dxfId="210" priority="70" operator="greaterThan">
      <formula>40</formula>
    </cfRule>
    <cfRule type="cellIs" dxfId="209" priority="71" operator="between">
      <formula>20</formula>
      <formula>40</formula>
    </cfRule>
    <cfRule type="cellIs" dxfId="208" priority="72" operator="between">
      <formula>1</formula>
      <formula>19</formula>
    </cfRule>
  </conditionalFormatting>
  <conditionalFormatting sqref="EK41:EM41">
    <cfRule type="cellIs" dxfId="207" priority="65" operator="equal">
      <formula>0</formula>
    </cfRule>
    <cfRule type="cellIs" dxfId="206" priority="66" operator="greaterThan">
      <formula>40</formula>
    </cfRule>
    <cfRule type="cellIs" dxfId="205" priority="67" operator="between">
      <formula>20</formula>
      <formula>40</formula>
    </cfRule>
    <cfRule type="cellIs" dxfId="204" priority="68" operator="between">
      <formula>1</formula>
      <formula>19</formula>
    </cfRule>
  </conditionalFormatting>
  <conditionalFormatting sqref="ES41:ET41">
    <cfRule type="cellIs" dxfId="203" priority="61" operator="equal">
      <formula>0</formula>
    </cfRule>
    <cfRule type="cellIs" dxfId="202" priority="62" operator="greaterThan">
      <formula>40</formula>
    </cfRule>
    <cfRule type="cellIs" dxfId="201" priority="63" operator="between">
      <formula>20</formula>
      <formula>40</formula>
    </cfRule>
    <cfRule type="cellIs" dxfId="200" priority="64" operator="between">
      <formula>1</formula>
      <formula>19</formula>
    </cfRule>
  </conditionalFormatting>
  <conditionalFormatting sqref="EY41">
    <cfRule type="cellIs" dxfId="199" priority="57" operator="equal">
      <formula>0</formula>
    </cfRule>
    <cfRule type="cellIs" dxfId="198" priority="58" operator="greaterThan">
      <formula>40</formula>
    </cfRule>
    <cfRule type="cellIs" dxfId="197" priority="59" operator="between">
      <formula>20</formula>
      <formula>40</formula>
    </cfRule>
    <cfRule type="cellIs" dxfId="196" priority="60" operator="between">
      <formula>1</formula>
      <formula>19</formula>
    </cfRule>
  </conditionalFormatting>
  <conditionalFormatting sqref="FA41:FB41">
    <cfRule type="cellIs" dxfId="195" priority="53" operator="equal">
      <formula>0</formula>
    </cfRule>
    <cfRule type="cellIs" dxfId="194" priority="54" operator="greaterThan">
      <formula>40</formula>
    </cfRule>
    <cfRule type="cellIs" dxfId="193" priority="55" operator="between">
      <formula>20</formula>
      <formula>40</formula>
    </cfRule>
    <cfRule type="cellIs" dxfId="192" priority="56" operator="between">
      <formula>1</formula>
      <formula>19</formula>
    </cfRule>
  </conditionalFormatting>
  <conditionalFormatting sqref="CL41">
    <cfRule type="cellIs" dxfId="191" priority="49" operator="equal">
      <formula>0</formula>
    </cfRule>
    <cfRule type="cellIs" dxfId="190" priority="50" operator="greaterThan">
      <formula>40</formula>
    </cfRule>
    <cfRule type="cellIs" dxfId="189" priority="51" operator="between">
      <formula>20</formula>
      <formula>40</formula>
    </cfRule>
    <cfRule type="cellIs" dxfId="188" priority="52" operator="between">
      <formula>1</formula>
      <formula>19</formula>
    </cfRule>
  </conditionalFormatting>
  <conditionalFormatting sqref="J41">
    <cfRule type="cellIs" dxfId="187" priority="45" operator="equal">
      <formula>0</formula>
    </cfRule>
    <cfRule type="cellIs" dxfId="186" priority="46" operator="greaterThan">
      <formula>39</formula>
    </cfRule>
    <cfRule type="cellIs" dxfId="185" priority="47" operator="between">
      <formula>21</formula>
      <formula>40</formula>
    </cfRule>
    <cfRule type="cellIs" dxfId="184" priority="48" operator="lessThan">
      <formula>21</formula>
    </cfRule>
  </conditionalFormatting>
  <conditionalFormatting sqref="BH16:BH18 BH23:BH25 BH27:BH30 BH32:BH33 BH36:BH40 BH57:BH58 BH42:BH54">
    <cfRule type="cellIs" dxfId="183" priority="41" operator="equal">
      <formula>0</formula>
    </cfRule>
    <cfRule type="cellIs" dxfId="182" priority="42" operator="greaterThan">
      <formula>40</formula>
    </cfRule>
    <cfRule type="cellIs" dxfId="181" priority="43" operator="between">
      <formula>20</formula>
      <formula>40</formula>
    </cfRule>
    <cfRule type="cellIs" dxfId="180" priority="44" operator="between">
      <formula>1</formula>
      <formula>19</formula>
    </cfRule>
  </conditionalFormatting>
  <conditionalFormatting sqref="BH19:BH20">
    <cfRule type="cellIs" dxfId="179" priority="37" operator="equal">
      <formula>0</formula>
    </cfRule>
    <cfRule type="cellIs" dxfId="178" priority="38" operator="greaterThan">
      <formula>40</formula>
    </cfRule>
    <cfRule type="cellIs" dxfId="177" priority="39" operator="between">
      <formula>20</formula>
      <formula>40</formula>
    </cfRule>
    <cfRule type="cellIs" dxfId="176" priority="40" operator="between">
      <formula>1</formula>
      <formula>19</formula>
    </cfRule>
  </conditionalFormatting>
  <conditionalFormatting sqref="BH22">
    <cfRule type="cellIs" dxfId="175" priority="33" operator="equal">
      <formula>0</formula>
    </cfRule>
    <cfRule type="cellIs" dxfId="174" priority="34" operator="greaterThan">
      <formula>40</formula>
    </cfRule>
    <cfRule type="cellIs" dxfId="173" priority="35" operator="between">
      <formula>20</formula>
      <formula>40</formula>
    </cfRule>
    <cfRule type="cellIs" dxfId="172" priority="36" operator="between">
      <formula>1</formula>
      <formula>19</formula>
    </cfRule>
  </conditionalFormatting>
  <conditionalFormatting sqref="BH21">
    <cfRule type="cellIs" dxfId="171" priority="29" operator="equal">
      <formula>0</formula>
    </cfRule>
    <cfRule type="cellIs" dxfId="170" priority="30" operator="greaterThan">
      <formula>40</formula>
    </cfRule>
    <cfRule type="cellIs" dxfId="169" priority="31" operator="between">
      <formula>20</formula>
      <formula>40</formula>
    </cfRule>
    <cfRule type="cellIs" dxfId="168" priority="32" operator="between">
      <formula>1</formula>
      <formula>19</formula>
    </cfRule>
  </conditionalFormatting>
  <conditionalFormatting sqref="BH26">
    <cfRule type="cellIs" dxfId="167" priority="25" operator="equal">
      <formula>0</formula>
    </cfRule>
    <cfRule type="cellIs" dxfId="166" priority="26" operator="greaterThan">
      <formula>40</formula>
    </cfRule>
    <cfRule type="cellIs" dxfId="165" priority="27" operator="between">
      <formula>20</formula>
      <formula>40</formula>
    </cfRule>
    <cfRule type="cellIs" dxfId="164" priority="28" operator="between">
      <formula>1</formula>
      <formula>19</formula>
    </cfRule>
  </conditionalFormatting>
  <conditionalFormatting sqref="BH31">
    <cfRule type="cellIs" dxfId="163" priority="21" operator="equal">
      <formula>0</formula>
    </cfRule>
    <cfRule type="cellIs" dxfId="162" priority="22" operator="greaterThan">
      <formula>40</formula>
    </cfRule>
    <cfRule type="cellIs" dxfId="161" priority="23" operator="between">
      <formula>20</formula>
      <formula>40</formula>
    </cfRule>
    <cfRule type="cellIs" dxfId="160" priority="24" operator="between">
      <formula>1</formula>
      <formula>19</formula>
    </cfRule>
  </conditionalFormatting>
  <conditionalFormatting sqref="BH34:BH35">
    <cfRule type="cellIs" dxfId="159" priority="17" operator="equal">
      <formula>0</formula>
    </cfRule>
    <cfRule type="cellIs" dxfId="158" priority="18" operator="greaterThan">
      <formula>40</formula>
    </cfRule>
    <cfRule type="cellIs" dxfId="157" priority="19" operator="between">
      <formula>20</formula>
      <formula>40</formula>
    </cfRule>
    <cfRule type="cellIs" dxfId="156" priority="20" operator="between">
      <formula>1</formula>
      <formula>19</formula>
    </cfRule>
  </conditionalFormatting>
  <conditionalFormatting sqref="BH55">
    <cfRule type="cellIs" dxfId="155" priority="13" operator="equal">
      <formula>0</formula>
    </cfRule>
    <cfRule type="cellIs" dxfId="154" priority="14" operator="greaterThan">
      <formula>40</formula>
    </cfRule>
    <cfRule type="cellIs" dxfId="153" priority="15" operator="between">
      <formula>20</formula>
      <formula>40</formula>
    </cfRule>
    <cfRule type="cellIs" dxfId="152" priority="16" operator="between">
      <formula>1</formula>
      <formula>19</formula>
    </cfRule>
  </conditionalFormatting>
  <conditionalFormatting sqref="BH56">
    <cfRule type="cellIs" dxfId="151" priority="9" operator="equal">
      <formula>0</formula>
    </cfRule>
    <cfRule type="cellIs" dxfId="150" priority="10" operator="greaterThan">
      <formula>40</formula>
    </cfRule>
    <cfRule type="cellIs" dxfId="149" priority="11" operator="between">
      <formula>20</formula>
      <formula>40</formula>
    </cfRule>
    <cfRule type="cellIs" dxfId="148" priority="12" operator="between">
      <formula>1</formula>
      <formula>19</formula>
    </cfRule>
  </conditionalFormatting>
  <conditionalFormatting sqref="BH59">
    <cfRule type="cellIs" dxfId="147" priority="5" operator="equal">
      <formula>0</formula>
    </cfRule>
    <cfRule type="cellIs" dxfId="146" priority="6" operator="greaterThan">
      <formula>40</formula>
    </cfRule>
    <cfRule type="cellIs" dxfId="145" priority="7" operator="between">
      <formula>20</formula>
      <formula>40</formula>
    </cfRule>
    <cfRule type="cellIs" dxfId="144" priority="8" operator="between">
      <formula>1</formula>
      <formula>19</formula>
    </cfRule>
  </conditionalFormatting>
  <conditionalFormatting sqref="BH41">
    <cfRule type="cellIs" dxfId="143" priority="1" operator="equal">
      <formula>0</formula>
    </cfRule>
    <cfRule type="cellIs" dxfId="142" priority="2" operator="greaterThan">
      <formula>40</formula>
    </cfRule>
    <cfRule type="cellIs" dxfId="141" priority="3" operator="between">
      <formula>20</formula>
      <formula>40</formula>
    </cfRule>
    <cfRule type="cellIs" dxfId="140" priority="4" operator="between">
      <formula>1</formula>
      <formula>19</formula>
    </cfRule>
  </conditionalFormatting>
  <dataValidations count="2">
    <dataValidation type="list" allowBlank="1" showInputMessage="1" showErrorMessage="1" sqref="E16:E80">
      <formula1>"1, 2, 3"</formula1>
    </dataValidation>
    <dataValidation type="list" allowBlank="1" showInputMessage="1" showErrorMessage="1" sqref="H67:H8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57"/>
  <sheetViews>
    <sheetView topLeftCell="B2" zoomScale="90" zoomScaleNormal="90" workbookViewId="0">
      <pane ySplit="7" topLeftCell="A13" activePane="bottomLeft" state="frozen"/>
      <selection activeCell="B2" sqref="B2"/>
      <selection pane="bottomLeft" activeCell="E11" sqref="E11"/>
    </sheetView>
  </sheetViews>
  <sheetFormatPr defaultColWidth="8.81640625" defaultRowHeight="13" x14ac:dyDescent="0.3"/>
  <cols>
    <col min="1" max="1" width="7.36328125" style="5" hidden="1" customWidth="1"/>
    <col min="2" max="2" width="27.36328125" style="5" customWidth="1"/>
    <col min="3" max="3" width="26.54296875" style="5" customWidth="1"/>
    <col min="4" max="4" width="7.6328125" style="5" customWidth="1"/>
    <col min="5" max="5" width="34.36328125" style="5" customWidth="1"/>
    <col min="6" max="6" width="9.54296875" style="25" customWidth="1"/>
    <col min="7" max="7" width="8.81640625" style="5" customWidth="1"/>
    <col min="8" max="8" width="11.36328125" style="5" customWidth="1"/>
    <col min="9" max="9" width="13.90625" style="5" customWidth="1"/>
    <col min="10" max="20" width="11.36328125" style="5" customWidth="1"/>
    <col min="21" max="16384" width="8.81640625" style="5"/>
  </cols>
  <sheetData>
    <row r="2" spans="1:20" ht="18.5" x14ac:dyDescent="0.45">
      <c r="B2" s="82" t="s">
        <v>314</v>
      </c>
      <c r="C2" s="17"/>
      <c r="D2" s="17"/>
      <c r="E2" s="18"/>
      <c r="I2" s="17"/>
    </row>
    <row r="3" spans="1:20" s="7" customFormat="1" x14ac:dyDescent="0.25">
      <c r="B3" s="7" t="s">
        <v>626</v>
      </c>
      <c r="D3" s="4"/>
      <c r="E3" s="4"/>
      <c r="F3" s="26"/>
      <c r="I3" s="4"/>
    </row>
    <row r="4" spans="1:20" s="7" customFormat="1" x14ac:dyDescent="0.25">
      <c r="B4" s="7" t="s">
        <v>315</v>
      </c>
      <c r="D4" s="4"/>
      <c r="E4" s="4"/>
      <c r="F4" s="26"/>
      <c r="I4" s="4"/>
    </row>
    <row r="5" spans="1:20" s="7" customFormat="1" x14ac:dyDescent="0.25">
      <c r="B5" s="7" t="s">
        <v>316</v>
      </c>
      <c r="D5" s="4"/>
      <c r="E5" s="4"/>
      <c r="F5" s="26"/>
      <c r="I5" s="4"/>
    </row>
    <row r="6" spans="1:20" s="7" customFormat="1" x14ac:dyDescent="0.25">
      <c r="B6" s="7" t="s">
        <v>317</v>
      </c>
      <c r="D6" s="4"/>
      <c r="E6" s="4"/>
      <c r="F6" s="26"/>
      <c r="I6" s="4"/>
    </row>
    <row r="7" spans="1:20" ht="13.15" customHeight="1" x14ac:dyDescent="0.3">
      <c r="F7" s="157" t="s">
        <v>275</v>
      </c>
      <c r="G7" s="158"/>
      <c r="H7" s="159"/>
      <c r="J7" s="157" t="s">
        <v>289</v>
      </c>
      <c r="K7" s="158"/>
      <c r="L7" s="158"/>
      <c r="M7" s="158"/>
      <c r="N7" s="158"/>
      <c r="O7" s="158"/>
      <c r="P7" s="158"/>
      <c r="Q7" s="158"/>
      <c r="R7" s="158"/>
      <c r="S7" s="158"/>
      <c r="T7" s="159"/>
    </row>
    <row r="8" spans="1:20" ht="43.5" x14ac:dyDescent="0.3">
      <c r="A8" s="50" t="s">
        <v>8</v>
      </c>
      <c r="B8" s="50" t="s">
        <v>271</v>
      </c>
      <c r="C8" s="50" t="s">
        <v>272</v>
      </c>
      <c r="D8" s="50" t="s">
        <v>273</v>
      </c>
      <c r="E8" s="50" t="s">
        <v>274</v>
      </c>
      <c r="F8" s="50" t="s">
        <v>276</v>
      </c>
      <c r="G8" s="50" t="s">
        <v>277</v>
      </c>
      <c r="H8" s="50" t="s">
        <v>278</v>
      </c>
      <c r="I8" s="50" t="s">
        <v>279</v>
      </c>
      <c r="J8" s="50" t="s">
        <v>318</v>
      </c>
      <c r="K8" s="50" t="s">
        <v>280</v>
      </c>
      <c r="L8" s="50" t="s">
        <v>281</v>
      </c>
      <c r="M8" s="50" t="s">
        <v>282</v>
      </c>
      <c r="N8" s="50" t="s">
        <v>283</v>
      </c>
      <c r="O8" s="50" t="s">
        <v>284</v>
      </c>
      <c r="P8" s="50" t="s">
        <v>285</v>
      </c>
      <c r="Q8" s="50" t="s">
        <v>286</v>
      </c>
      <c r="R8" s="50" t="s">
        <v>287</v>
      </c>
      <c r="S8" s="50" t="s">
        <v>288</v>
      </c>
      <c r="T8" s="50" t="s">
        <v>14</v>
      </c>
    </row>
    <row r="9" spans="1:20" ht="36" x14ac:dyDescent="0.3">
      <c r="A9" s="74" t="s">
        <v>1</v>
      </c>
      <c r="B9" s="51" t="s">
        <v>139</v>
      </c>
      <c r="C9" s="51" t="s">
        <v>16</v>
      </c>
      <c r="D9" s="52">
        <v>4</v>
      </c>
      <c r="E9" s="53"/>
      <c r="F9" s="80" t="s">
        <v>6</v>
      </c>
      <c r="G9" s="80"/>
      <c r="H9" s="80"/>
      <c r="I9" s="97">
        <f t="shared" ref="I9:I73" si="0">IF(D9="NA","NA",5-D9)</f>
        <v>1</v>
      </c>
      <c r="J9" s="80" t="s">
        <v>6</v>
      </c>
      <c r="K9" s="80"/>
      <c r="L9" s="80"/>
      <c r="M9" s="80"/>
      <c r="N9" s="80"/>
      <c r="O9" s="80"/>
      <c r="P9" s="80"/>
      <c r="Q9" s="80"/>
      <c r="R9" s="80"/>
      <c r="S9" s="80"/>
      <c r="T9" s="80"/>
    </row>
    <row r="10" spans="1:20" ht="24" x14ac:dyDescent="0.3">
      <c r="A10" s="74"/>
      <c r="B10" s="51" t="s">
        <v>140</v>
      </c>
      <c r="C10" s="51" t="s">
        <v>17</v>
      </c>
      <c r="D10" s="52">
        <v>4</v>
      </c>
      <c r="E10" s="53"/>
      <c r="F10" s="80" t="s">
        <v>6</v>
      </c>
      <c r="G10" s="80"/>
      <c r="H10" s="80"/>
      <c r="I10" s="97">
        <f t="shared" si="0"/>
        <v>1</v>
      </c>
      <c r="J10" s="80" t="s">
        <v>6</v>
      </c>
      <c r="K10" s="80"/>
      <c r="L10" s="80"/>
      <c r="M10" s="80"/>
      <c r="N10" s="80"/>
      <c r="O10" s="80"/>
      <c r="P10" s="80"/>
      <c r="Q10" s="80"/>
      <c r="R10" s="80"/>
      <c r="S10" s="80"/>
      <c r="T10" s="80"/>
    </row>
    <row r="11" spans="1:20" ht="78" x14ac:dyDescent="0.3">
      <c r="A11" s="74" t="s">
        <v>1</v>
      </c>
      <c r="B11" s="51" t="s">
        <v>141</v>
      </c>
      <c r="C11" s="51" t="s">
        <v>18</v>
      </c>
      <c r="D11" s="52">
        <v>4</v>
      </c>
      <c r="E11" s="106" t="s">
        <v>557</v>
      </c>
      <c r="F11" s="80" t="s">
        <v>6</v>
      </c>
      <c r="G11" s="80"/>
      <c r="H11" s="80"/>
      <c r="I11" s="97">
        <f t="shared" si="0"/>
        <v>1</v>
      </c>
      <c r="J11" s="80" t="s">
        <v>6</v>
      </c>
      <c r="K11" s="80"/>
      <c r="L11" s="80" t="s">
        <v>6</v>
      </c>
      <c r="M11" s="80"/>
      <c r="N11" s="80"/>
      <c r="O11" s="80"/>
      <c r="P11" s="80"/>
      <c r="Q11" s="80"/>
      <c r="R11" s="80"/>
      <c r="S11" s="80"/>
      <c r="T11" s="80"/>
    </row>
    <row r="12" spans="1:20" ht="26" x14ac:dyDescent="0.3">
      <c r="A12" s="74"/>
      <c r="B12" s="51" t="s">
        <v>142</v>
      </c>
      <c r="C12" s="51" t="s">
        <v>19</v>
      </c>
      <c r="D12" s="52">
        <v>3</v>
      </c>
      <c r="E12" s="83" t="s">
        <v>584</v>
      </c>
      <c r="F12" s="80" t="s">
        <v>6</v>
      </c>
      <c r="G12" s="80"/>
      <c r="H12" s="80"/>
      <c r="I12" s="97">
        <f t="shared" si="0"/>
        <v>2</v>
      </c>
      <c r="J12" s="80" t="s">
        <v>6</v>
      </c>
      <c r="K12" s="80"/>
      <c r="L12" s="80"/>
      <c r="M12" s="80"/>
      <c r="N12" s="80" t="s">
        <v>6</v>
      </c>
      <c r="O12" s="80" t="s">
        <v>6</v>
      </c>
      <c r="P12" s="80" t="s">
        <v>6</v>
      </c>
      <c r="Q12" s="80"/>
      <c r="R12" s="80"/>
      <c r="S12" s="80"/>
      <c r="T12" s="80"/>
    </row>
    <row r="13" spans="1:20" x14ac:dyDescent="0.3">
      <c r="A13" s="74"/>
      <c r="B13" s="51" t="s">
        <v>143</v>
      </c>
      <c r="C13" s="51" t="s">
        <v>21</v>
      </c>
      <c r="D13" s="52">
        <v>2</v>
      </c>
      <c r="E13" s="53"/>
      <c r="F13" s="80" t="s">
        <v>6</v>
      </c>
      <c r="G13" s="80"/>
      <c r="H13" s="80"/>
      <c r="I13" s="97">
        <f t="shared" si="0"/>
        <v>3</v>
      </c>
      <c r="J13" s="80" t="s">
        <v>6</v>
      </c>
      <c r="K13" s="80"/>
      <c r="L13" s="80"/>
      <c r="M13" s="80"/>
      <c r="N13" s="80"/>
      <c r="O13" s="80"/>
      <c r="P13" s="80"/>
      <c r="Q13" s="80"/>
      <c r="R13" s="80"/>
      <c r="S13" s="80"/>
      <c r="T13" s="80"/>
    </row>
    <row r="14" spans="1:20" x14ac:dyDescent="0.3">
      <c r="A14" s="74"/>
      <c r="B14" s="51" t="s">
        <v>656</v>
      </c>
      <c r="C14" s="51" t="s">
        <v>657</v>
      </c>
      <c r="D14" s="52"/>
      <c r="E14" s="53"/>
      <c r="F14" s="80"/>
      <c r="G14" s="80"/>
      <c r="H14" s="80"/>
      <c r="I14" s="97"/>
      <c r="J14" s="80"/>
      <c r="K14" s="80"/>
      <c r="L14" s="80"/>
      <c r="M14" s="80"/>
      <c r="N14" s="80"/>
      <c r="O14" s="80"/>
      <c r="P14" s="80"/>
      <c r="Q14" s="80"/>
      <c r="R14" s="80"/>
      <c r="S14" s="80"/>
      <c r="T14" s="80"/>
    </row>
    <row r="15" spans="1:20" ht="24" x14ac:dyDescent="0.3">
      <c r="A15" s="74"/>
      <c r="B15" s="51" t="s">
        <v>144</v>
      </c>
      <c r="C15" s="51" t="s">
        <v>22</v>
      </c>
      <c r="D15" s="52">
        <v>3</v>
      </c>
      <c r="E15" s="53"/>
      <c r="F15" s="80" t="s">
        <v>6</v>
      </c>
      <c r="G15" s="80"/>
      <c r="H15" s="80"/>
      <c r="I15" s="97">
        <f t="shared" si="0"/>
        <v>2</v>
      </c>
      <c r="J15" s="80" t="s">
        <v>6</v>
      </c>
      <c r="K15" s="80"/>
      <c r="L15" s="80"/>
      <c r="M15" s="80"/>
      <c r="N15" s="80" t="s">
        <v>6</v>
      </c>
      <c r="O15" s="80" t="s">
        <v>6</v>
      </c>
      <c r="P15" s="80" t="s">
        <v>6</v>
      </c>
      <c r="Q15" s="80"/>
      <c r="R15" s="80"/>
      <c r="S15" s="80"/>
      <c r="T15" s="80"/>
    </row>
    <row r="16" spans="1:20" ht="24" x14ac:dyDescent="0.3">
      <c r="A16" s="74" t="s">
        <v>1</v>
      </c>
      <c r="B16" s="51" t="s">
        <v>145</v>
      </c>
      <c r="C16" s="51" t="s">
        <v>23</v>
      </c>
      <c r="D16" s="52">
        <v>3</v>
      </c>
      <c r="E16" s="106" t="s">
        <v>585</v>
      </c>
      <c r="F16" s="80" t="s">
        <v>6</v>
      </c>
      <c r="G16" s="80"/>
      <c r="H16" s="80"/>
      <c r="I16" s="97">
        <f t="shared" si="0"/>
        <v>2</v>
      </c>
      <c r="J16" s="80" t="s">
        <v>6</v>
      </c>
      <c r="K16" s="80"/>
      <c r="L16" s="80"/>
      <c r="M16" s="80"/>
      <c r="N16" s="80" t="s">
        <v>6</v>
      </c>
      <c r="O16" s="80" t="s">
        <v>6</v>
      </c>
      <c r="P16" s="80" t="s">
        <v>6</v>
      </c>
      <c r="Q16" s="80"/>
      <c r="R16" s="80"/>
      <c r="S16" s="80"/>
      <c r="T16" s="80"/>
    </row>
    <row r="17" spans="1:20" ht="24" x14ac:dyDescent="0.3">
      <c r="A17" s="74"/>
      <c r="B17" s="81" t="s">
        <v>617</v>
      </c>
      <c r="C17" s="51" t="s">
        <v>24</v>
      </c>
      <c r="D17" s="52" t="s">
        <v>319</v>
      </c>
      <c r="E17" s="53"/>
      <c r="F17" s="80" t="s">
        <v>6</v>
      </c>
      <c r="G17" s="80"/>
      <c r="H17" s="80"/>
      <c r="I17" s="97" t="str">
        <f t="shared" si="0"/>
        <v>NA</v>
      </c>
      <c r="J17" s="80" t="s">
        <v>6</v>
      </c>
      <c r="K17" s="80"/>
      <c r="L17" s="80"/>
      <c r="M17" s="80"/>
      <c r="N17" s="80" t="s">
        <v>6</v>
      </c>
      <c r="O17" s="80" t="s">
        <v>6</v>
      </c>
      <c r="P17" s="80" t="s">
        <v>6</v>
      </c>
      <c r="Q17" s="80"/>
      <c r="R17" s="80"/>
      <c r="S17" s="80"/>
      <c r="T17" s="80"/>
    </row>
    <row r="18" spans="1:20" ht="104" x14ac:dyDescent="0.3">
      <c r="A18" s="74"/>
      <c r="B18" s="81" t="s">
        <v>611</v>
      </c>
      <c r="C18" s="51" t="s">
        <v>25</v>
      </c>
      <c r="D18" s="52">
        <v>4</v>
      </c>
      <c r="E18" s="53" t="s">
        <v>586</v>
      </c>
      <c r="F18" s="80" t="s">
        <v>6</v>
      </c>
      <c r="G18" s="80"/>
      <c r="H18" s="80"/>
      <c r="I18" s="97">
        <f t="shared" si="0"/>
        <v>1</v>
      </c>
      <c r="J18" s="80"/>
      <c r="K18" s="80"/>
      <c r="L18" s="80"/>
      <c r="M18" s="80"/>
      <c r="N18" s="80"/>
      <c r="O18" s="80" t="s">
        <v>6</v>
      </c>
      <c r="P18" s="80"/>
      <c r="Q18" s="80"/>
      <c r="R18" s="80"/>
      <c r="S18" s="80"/>
      <c r="T18" s="80"/>
    </row>
    <row r="19" spans="1:20" ht="24" x14ac:dyDescent="0.3">
      <c r="A19" s="74"/>
      <c r="B19" s="81" t="s">
        <v>612</v>
      </c>
      <c r="C19" s="51" t="s">
        <v>26</v>
      </c>
      <c r="D19" s="52">
        <v>4</v>
      </c>
      <c r="E19" s="106" t="s">
        <v>587</v>
      </c>
      <c r="F19" s="80" t="s">
        <v>6</v>
      </c>
      <c r="G19" s="80"/>
      <c r="H19" s="80"/>
      <c r="I19" s="97">
        <f t="shared" si="0"/>
        <v>1</v>
      </c>
      <c r="J19" s="80"/>
      <c r="K19" s="80"/>
      <c r="L19" s="80"/>
      <c r="M19" s="80"/>
      <c r="N19" s="80"/>
      <c r="O19" s="80" t="s">
        <v>6</v>
      </c>
      <c r="P19" s="80"/>
      <c r="Q19" s="80"/>
      <c r="R19" s="80"/>
      <c r="S19" s="80"/>
      <c r="T19" s="80"/>
    </row>
    <row r="20" spans="1:20" ht="78" x14ac:dyDescent="0.3">
      <c r="A20" s="74"/>
      <c r="B20" s="51" t="s">
        <v>2</v>
      </c>
      <c r="C20" s="51" t="s">
        <v>12</v>
      </c>
      <c r="D20" s="52">
        <v>3</v>
      </c>
      <c r="E20" s="107" t="s">
        <v>558</v>
      </c>
      <c r="F20" s="80" t="s">
        <v>6</v>
      </c>
      <c r="G20" s="80"/>
      <c r="H20" s="80"/>
      <c r="I20" s="97">
        <f t="shared" si="0"/>
        <v>2</v>
      </c>
      <c r="J20" s="80"/>
      <c r="K20" s="80" t="s">
        <v>6</v>
      </c>
      <c r="L20" s="80"/>
      <c r="M20" s="80"/>
      <c r="N20" s="80"/>
      <c r="O20" s="80"/>
      <c r="P20" s="80"/>
      <c r="Q20" s="80"/>
      <c r="R20" s="80"/>
      <c r="S20" s="80"/>
      <c r="T20" s="80"/>
    </row>
    <row r="21" spans="1:20" ht="24" x14ac:dyDescent="0.3">
      <c r="A21" s="74" t="s">
        <v>1</v>
      </c>
      <c r="B21" s="51" t="s">
        <v>146</v>
      </c>
      <c r="C21" s="51" t="s">
        <v>27</v>
      </c>
      <c r="D21" s="52">
        <v>4</v>
      </c>
      <c r="E21" s="53"/>
      <c r="F21" s="80" t="s">
        <v>6</v>
      </c>
      <c r="G21" s="80"/>
      <c r="H21" s="80"/>
      <c r="I21" s="97">
        <f t="shared" si="0"/>
        <v>1</v>
      </c>
      <c r="J21" s="80"/>
      <c r="K21" s="80" t="s">
        <v>6</v>
      </c>
      <c r="L21" s="80"/>
      <c r="M21" s="80"/>
      <c r="N21" s="80"/>
      <c r="O21" s="80"/>
      <c r="P21" s="80"/>
      <c r="Q21" s="80"/>
      <c r="R21" s="80"/>
      <c r="S21" s="80"/>
      <c r="T21" s="80"/>
    </row>
    <row r="22" spans="1:20" ht="24" x14ac:dyDescent="0.3">
      <c r="A22" s="74"/>
      <c r="B22" s="51" t="s">
        <v>147</v>
      </c>
      <c r="C22" s="51" t="s">
        <v>20</v>
      </c>
      <c r="D22" s="52">
        <v>4</v>
      </c>
      <c r="E22" s="106" t="s">
        <v>559</v>
      </c>
      <c r="F22" s="80" t="s">
        <v>6</v>
      </c>
      <c r="G22" s="80"/>
      <c r="H22" s="80"/>
      <c r="I22" s="97">
        <f t="shared" si="0"/>
        <v>1</v>
      </c>
      <c r="J22" s="80" t="s">
        <v>6</v>
      </c>
      <c r="K22" s="80"/>
      <c r="L22" s="80"/>
      <c r="M22" s="80"/>
      <c r="N22" s="80"/>
      <c r="O22" s="80"/>
      <c r="P22" s="80"/>
      <c r="Q22" s="80"/>
      <c r="R22" s="80"/>
      <c r="S22" s="80"/>
      <c r="T22" s="80"/>
    </row>
    <row r="23" spans="1:20" ht="36" x14ac:dyDescent="0.3">
      <c r="A23" s="74" t="s">
        <v>1</v>
      </c>
      <c r="B23" s="51" t="s">
        <v>148</v>
      </c>
      <c r="C23" s="51" t="s">
        <v>28</v>
      </c>
      <c r="D23" s="52">
        <v>4</v>
      </c>
      <c r="E23" s="53"/>
      <c r="F23" s="80" t="s">
        <v>6</v>
      </c>
      <c r="G23" s="80"/>
      <c r="H23" s="80"/>
      <c r="I23" s="97">
        <f t="shared" si="0"/>
        <v>1</v>
      </c>
      <c r="J23" s="80"/>
      <c r="K23" s="80" t="s">
        <v>6</v>
      </c>
      <c r="L23" s="80"/>
      <c r="M23" s="80"/>
      <c r="N23" s="80"/>
      <c r="O23" s="80"/>
      <c r="P23" s="80"/>
      <c r="Q23" s="80"/>
      <c r="R23" s="80"/>
      <c r="S23" s="80"/>
      <c r="T23" s="80"/>
    </row>
    <row r="24" spans="1:20" x14ac:dyDescent="0.3">
      <c r="A24" s="74" t="s">
        <v>1</v>
      </c>
      <c r="B24" s="51" t="s">
        <v>149</v>
      </c>
      <c r="C24" s="51" t="s">
        <v>29</v>
      </c>
      <c r="D24" s="52">
        <v>4</v>
      </c>
      <c r="E24" s="53"/>
      <c r="F24" s="80" t="s">
        <v>6</v>
      </c>
      <c r="G24" s="80"/>
      <c r="H24" s="80"/>
      <c r="I24" s="97">
        <f t="shared" si="0"/>
        <v>1</v>
      </c>
      <c r="J24" s="80"/>
      <c r="K24" s="80" t="s">
        <v>6</v>
      </c>
      <c r="L24" s="80"/>
      <c r="M24" s="80"/>
      <c r="N24" s="80"/>
      <c r="O24" s="80"/>
      <c r="P24" s="80"/>
      <c r="Q24" s="80"/>
      <c r="R24" s="80"/>
      <c r="S24" s="80"/>
      <c r="T24" s="80"/>
    </row>
    <row r="25" spans="1:20" ht="117" x14ac:dyDescent="0.3">
      <c r="A25" s="74"/>
      <c r="B25" s="51" t="s">
        <v>150</v>
      </c>
      <c r="C25" s="51" t="s">
        <v>30</v>
      </c>
      <c r="D25" s="52">
        <v>4</v>
      </c>
      <c r="E25" s="106" t="s">
        <v>588</v>
      </c>
      <c r="F25" s="80" t="s">
        <v>6</v>
      </c>
      <c r="G25" s="80"/>
      <c r="H25" s="80"/>
      <c r="I25" s="97">
        <f t="shared" si="0"/>
        <v>1</v>
      </c>
      <c r="J25" s="80"/>
      <c r="K25" s="80" t="s">
        <v>6</v>
      </c>
      <c r="L25" s="80"/>
      <c r="M25" s="80"/>
      <c r="N25" s="80"/>
      <c r="O25" s="80"/>
      <c r="P25" s="80"/>
      <c r="Q25" s="80"/>
      <c r="R25" s="80"/>
      <c r="S25" s="80"/>
      <c r="T25" s="80"/>
    </row>
    <row r="26" spans="1:20" ht="78" x14ac:dyDescent="0.3">
      <c r="A26" s="74" t="s">
        <v>1</v>
      </c>
      <c r="B26" s="51" t="s">
        <v>151</v>
      </c>
      <c r="C26" s="51" t="s">
        <v>31</v>
      </c>
      <c r="D26" s="52">
        <v>3</v>
      </c>
      <c r="E26" s="53" t="s">
        <v>589</v>
      </c>
      <c r="F26" s="80" t="s">
        <v>6</v>
      </c>
      <c r="G26" s="80"/>
      <c r="H26" s="80"/>
      <c r="I26" s="97">
        <f t="shared" si="0"/>
        <v>2</v>
      </c>
      <c r="J26" s="80"/>
      <c r="K26" s="80"/>
      <c r="L26" s="80"/>
      <c r="M26" s="80" t="s">
        <v>6</v>
      </c>
      <c r="N26" s="80" t="s">
        <v>6</v>
      </c>
      <c r="O26" s="80" t="s">
        <v>6</v>
      </c>
      <c r="P26" s="80" t="s">
        <v>6</v>
      </c>
      <c r="Q26" s="80"/>
      <c r="R26" s="80"/>
      <c r="S26" s="80"/>
      <c r="T26" s="80"/>
    </row>
    <row r="27" spans="1:20" ht="26" x14ac:dyDescent="0.3">
      <c r="A27" s="74"/>
      <c r="B27" s="51" t="s">
        <v>152</v>
      </c>
      <c r="C27" s="51" t="s">
        <v>32</v>
      </c>
      <c r="D27" s="52">
        <v>3</v>
      </c>
      <c r="E27" s="106" t="s">
        <v>560</v>
      </c>
      <c r="F27" s="80" t="s">
        <v>6</v>
      </c>
      <c r="G27" s="80"/>
      <c r="H27" s="80"/>
      <c r="I27" s="97">
        <f t="shared" si="0"/>
        <v>2</v>
      </c>
      <c r="J27" s="80"/>
      <c r="K27" s="80"/>
      <c r="L27" s="80"/>
      <c r="M27" s="80" t="s">
        <v>6</v>
      </c>
      <c r="N27" s="80" t="s">
        <v>6</v>
      </c>
      <c r="O27" s="80" t="s">
        <v>6</v>
      </c>
      <c r="P27" s="80" t="s">
        <v>6</v>
      </c>
      <c r="Q27" s="80"/>
      <c r="R27" s="80"/>
      <c r="S27" s="80"/>
      <c r="T27" s="80"/>
    </row>
    <row r="28" spans="1:20" ht="299" x14ac:dyDescent="0.3">
      <c r="A28" s="74" t="s">
        <v>1</v>
      </c>
      <c r="B28" s="51" t="s">
        <v>153</v>
      </c>
      <c r="C28" s="51" t="s">
        <v>33</v>
      </c>
      <c r="D28" s="52">
        <v>4</v>
      </c>
      <c r="E28" s="106" t="s">
        <v>590</v>
      </c>
      <c r="F28" s="80" t="s">
        <v>6</v>
      </c>
      <c r="G28" s="80"/>
      <c r="H28" s="80"/>
      <c r="I28" s="97">
        <f t="shared" si="0"/>
        <v>1</v>
      </c>
      <c r="J28" s="80" t="s">
        <v>6</v>
      </c>
      <c r="K28" s="80"/>
      <c r="L28" s="80"/>
      <c r="M28" s="80" t="s">
        <v>6</v>
      </c>
      <c r="N28" s="80" t="s">
        <v>6</v>
      </c>
      <c r="O28" s="80" t="s">
        <v>6</v>
      </c>
      <c r="P28" s="80" t="s">
        <v>6</v>
      </c>
      <c r="Q28" s="80"/>
      <c r="R28" s="80"/>
      <c r="S28" s="80"/>
      <c r="T28" s="80"/>
    </row>
    <row r="29" spans="1:20" x14ac:dyDescent="0.3">
      <c r="A29" s="74"/>
      <c r="B29" s="51" t="s">
        <v>154</v>
      </c>
      <c r="C29" s="51" t="s">
        <v>34</v>
      </c>
      <c r="D29" s="52">
        <v>3</v>
      </c>
      <c r="E29" s="53"/>
      <c r="F29" s="80" t="s">
        <v>6</v>
      </c>
      <c r="G29" s="80"/>
      <c r="H29" s="80"/>
      <c r="I29" s="97">
        <f t="shared" si="0"/>
        <v>2</v>
      </c>
      <c r="J29" s="80"/>
      <c r="K29" s="80" t="s">
        <v>6</v>
      </c>
      <c r="L29" s="80"/>
      <c r="M29" s="80" t="s">
        <v>6</v>
      </c>
      <c r="N29" s="80"/>
      <c r="O29" s="80" t="s">
        <v>6</v>
      </c>
      <c r="P29" s="80"/>
      <c r="Q29" s="80"/>
      <c r="R29" s="80"/>
      <c r="S29" s="80"/>
      <c r="T29" s="80"/>
    </row>
    <row r="30" spans="1:20" ht="36" x14ac:dyDescent="0.3">
      <c r="A30" s="74"/>
      <c r="B30" s="51" t="s">
        <v>155</v>
      </c>
      <c r="C30" s="51" t="s">
        <v>35</v>
      </c>
      <c r="D30" s="52">
        <v>4</v>
      </c>
      <c r="E30" s="53"/>
      <c r="F30" s="80" t="s">
        <v>6</v>
      </c>
      <c r="G30" s="80"/>
      <c r="H30" s="80"/>
      <c r="I30" s="97">
        <f t="shared" si="0"/>
        <v>1</v>
      </c>
      <c r="J30" s="80" t="s">
        <v>6</v>
      </c>
      <c r="K30" s="80"/>
      <c r="L30" s="80"/>
      <c r="M30" s="80"/>
      <c r="N30" s="80"/>
      <c r="O30" s="80"/>
      <c r="P30" s="80"/>
      <c r="Q30" s="80"/>
      <c r="R30" s="80"/>
      <c r="S30" s="80"/>
      <c r="T30" s="80"/>
    </row>
    <row r="31" spans="1:20" ht="24" x14ac:dyDescent="0.3">
      <c r="A31" s="74"/>
      <c r="B31" s="51" t="s">
        <v>156</v>
      </c>
      <c r="C31" s="51" t="s">
        <v>36</v>
      </c>
      <c r="D31" s="52">
        <v>4</v>
      </c>
      <c r="E31" s="53"/>
      <c r="F31" s="80" t="s">
        <v>6</v>
      </c>
      <c r="G31" s="80"/>
      <c r="H31" s="80"/>
      <c r="I31" s="97">
        <f t="shared" si="0"/>
        <v>1</v>
      </c>
      <c r="J31" s="80" t="s">
        <v>6</v>
      </c>
      <c r="K31" s="80"/>
      <c r="L31" s="80"/>
      <c r="M31" s="80"/>
      <c r="N31" s="80"/>
      <c r="O31" s="80"/>
      <c r="P31" s="80"/>
      <c r="Q31" s="80"/>
      <c r="R31" s="80"/>
      <c r="S31" s="80"/>
      <c r="T31" s="80"/>
    </row>
    <row r="32" spans="1:20" ht="26" x14ac:dyDescent="0.3">
      <c r="A32" s="74"/>
      <c r="B32" s="51" t="s">
        <v>157</v>
      </c>
      <c r="C32" s="51" t="s">
        <v>39</v>
      </c>
      <c r="D32" s="52">
        <v>4</v>
      </c>
      <c r="E32" s="106" t="s">
        <v>561</v>
      </c>
      <c r="F32" s="80" t="s">
        <v>6</v>
      </c>
      <c r="G32" s="80"/>
      <c r="H32" s="80"/>
      <c r="I32" s="97">
        <f t="shared" si="0"/>
        <v>1</v>
      </c>
      <c r="J32" s="80" t="s">
        <v>6</v>
      </c>
      <c r="K32" s="80"/>
      <c r="L32" s="80"/>
      <c r="M32" s="80"/>
      <c r="N32" s="80"/>
      <c r="O32" s="80"/>
      <c r="P32" s="80"/>
      <c r="Q32" s="80"/>
      <c r="R32" s="80"/>
      <c r="S32" s="80"/>
      <c r="T32" s="80"/>
    </row>
    <row r="33" spans="1:20" ht="52" x14ac:dyDescent="0.3">
      <c r="A33" s="74"/>
      <c r="B33" s="51" t="s">
        <v>158</v>
      </c>
      <c r="C33" s="51" t="s">
        <v>37</v>
      </c>
      <c r="D33" s="52">
        <v>3</v>
      </c>
      <c r="E33" s="107" t="s">
        <v>562</v>
      </c>
      <c r="F33" s="80" t="s">
        <v>6</v>
      </c>
      <c r="G33" s="80"/>
      <c r="H33" s="80"/>
      <c r="I33" s="97">
        <f t="shared" si="0"/>
        <v>2</v>
      </c>
      <c r="J33" s="80" t="s">
        <v>6</v>
      </c>
      <c r="K33" s="80"/>
      <c r="L33" s="80"/>
      <c r="M33" s="80"/>
      <c r="N33" s="80"/>
      <c r="O33" s="80"/>
      <c r="P33" s="80"/>
      <c r="Q33" s="80"/>
      <c r="R33" s="80"/>
      <c r="S33" s="80"/>
      <c r="T33" s="80"/>
    </row>
    <row r="34" spans="1:20" ht="234" x14ac:dyDescent="0.3">
      <c r="A34" s="74" t="s">
        <v>1</v>
      </c>
      <c r="B34" s="51" t="s">
        <v>159</v>
      </c>
      <c r="C34" s="51" t="s">
        <v>38</v>
      </c>
      <c r="D34" s="52">
        <v>3</v>
      </c>
      <c r="E34" s="106" t="s">
        <v>563</v>
      </c>
      <c r="F34" s="80" t="s">
        <v>6</v>
      </c>
      <c r="G34" s="80"/>
      <c r="H34" s="80"/>
      <c r="I34" s="97">
        <f t="shared" si="0"/>
        <v>2</v>
      </c>
      <c r="J34" s="80" t="s">
        <v>6</v>
      </c>
      <c r="K34" s="80"/>
      <c r="L34" s="80"/>
      <c r="M34" s="80"/>
      <c r="N34" s="80"/>
      <c r="O34" s="80"/>
      <c r="P34" s="80"/>
      <c r="Q34" s="80"/>
      <c r="R34" s="80"/>
      <c r="S34" s="80"/>
      <c r="T34" s="80"/>
    </row>
    <row r="35" spans="1:20" ht="36" x14ac:dyDescent="0.3">
      <c r="A35" s="74"/>
      <c r="B35" s="51" t="s">
        <v>160</v>
      </c>
      <c r="C35" s="51" t="s">
        <v>40</v>
      </c>
      <c r="D35" s="52">
        <v>3</v>
      </c>
      <c r="E35" s="53"/>
      <c r="F35" s="80" t="s">
        <v>6</v>
      </c>
      <c r="G35" s="80"/>
      <c r="H35" s="80"/>
      <c r="I35" s="97">
        <f t="shared" si="0"/>
        <v>2</v>
      </c>
      <c r="J35" s="80" t="s">
        <v>6</v>
      </c>
      <c r="K35" s="80"/>
      <c r="L35" s="80"/>
      <c r="M35" s="80"/>
      <c r="N35" s="80"/>
      <c r="O35" s="80" t="s">
        <v>6</v>
      </c>
      <c r="P35" s="80"/>
      <c r="Q35" s="80"/>
      <c r="R35" s="80"/>
      <c r="S35" s="80"/>
      <c r="T35" s="80"/>
    </row>
    <row r="36" spans="1:20" x14ac:dyDescent="0.3">
      <c r="A36" s="74"/>
      <c r="B36" s="51" t="s">
        <v>161</v>
      </c>
      <c r="C36" s="51" t="s">
        <v>41</v>
      </c>
      <c r="D36" s="52">
        <v>4</v>
      </c>
      <c r="E36" s="53"/>
      <c r="F36" s="80" t="s">
        <v>6</v>
      </c>
      <c r="G36" s="80"/>
      <c r="H36" s="80"/>
      <c r="I36" s="97">
        <f t="shared" si="0"/>
        <v>1</v>
      </c>
      <c r="J36" s="80" t="s">
        <v>6</v>
      </c>
      <c r="K36" s="80"/>
      <c r="L36" s="80" t="s">
        <v>6</v>
      </c>
      <c r="M36" s="80"/>
      <c r="N36" s="80"/>
      <c r="O36" s="80"/>
      <c r="P36" s="80"/>
      <c r="Q36" s="80"/>
      <c r="R36" s="80"/>
      <c r="S36" s="80"/>
      <c r="T36" s="80"/>
    </row>
    <row r="37" spans="1:20" ht="65" x14ac:dyDescent="0.3">
      <c r="A37" s="74"/>
      <c r="B37" s="51" t="s">
        <v>162</v>
      </c>
      <c r="C37" s="51" t="s">
        <v>42</v>
      </c>
      <c r="D37" s="52">
        <v>4</v>
      </c>
      <c r="E37" s="106" t="s">
        <v>591</v>
      </c>
      <c r="F37" s="80" t="s">
        <v>6</v>
      </c>
      <c r="G37" s="80"/>
      <c r="H37" s="80"/>
      <c r="I37" s="97">
        <f t="shared" si="0"/>
        <v>1</v>
      </c>
      <c r="J37" s="80"/>
      <c r="K37" s="80"/>
      <c r="L37" s="80" t="s">
        <v>6</v>
      </c>
      <c r="M37" s="80"/>
      <c r="N37" s="80" t="s">
        <v>6</v>
      </c>
      <c r="O37" s="80"/>
      <c r="P37" s="80"/>
      <c r="Q37" s="80"/>
      <c r="R37" s="80"/>
      <c r="S37" s="80"/>
      <c r="T37" s="80"/>
    </row>
    <row r="38" spans="1:20" ht="52" x14ac:dyDescent="0.3">
      <c r="A38" s="74" t="s">
        <v>1</v>
      </c>
      <c r="B38" s="51" t="s">
        <v>163</v>
      </c>
      <c r="C38" s="51" t="s">
        <v>43</v>
      </c>
      <c r="D38" s="52">
        <v>3</v>
      </c>
      <c r="E38" s="53" t="s">
        <v>592</v>
      </c>
      <c r="F38" s="80" t="s">
        <v>6</v>
      </c>
      <c r="G38" s="80"/>
      <c r="H38" s="80"/>
      <c r="I38" s="97">
        <f t="shared" si="0"/>
        <v>2</v>
      </c>
      <c r="J38" s="80"/>
      <c r="K38" s="80" t="s">
        <v>6</v>
      </c>
      <c r="L38" s="80" t="s">
        <v>6</v>
      </c>
      <c r="M38" s="80"/>
      <c r="N38" s="80"/>
      <c r="O38" s="80" t="s">
        <v>6</v>
      </c>
      <c r="P38" s="80"/>
      <c r="Q38" s="80"/>
      <c r="R38" s="80"/>
      <c r="S38" s="80"/>
      <c r="T38" s="80"/>
    </row>
    <row r="39" spans="1:20" ht="65" x14ac:dyDescent="0.3">
      <c r="A39" s="74" t="s">
        <v>1</v>
      </c>
      <c r="B39" s="51" t="s">
        <v>164</v>
      </c>
      <c r="C39" s="51" t="s">
        <v>44</v>
      </c>
      <c r="D39" s="52">
        <v>3</v>
      </c>
      <c r="E39" s="106" t="s">
        <v>593</v>
      </c>
      <c r="F39" s="80" t="s">
        <v>6</v>
      </c>
      <c r="G39" s="80"/>
      <c r="H39" s="80"/>
      <c r="I39" s="97">
        <f t="shared" si="0"/>
        <v>2</v>
      </c>
      <c r="J39" s="80"/>
      <c r="K39" s="80" t="s">
        <v>6</v>
      </c>
      <c r="L39" s="80" t="s">
        <v>6</v>
      </c>
      <c r="M39" s="80"/>
      <c r="N39" s="80"/>
      <c r="O39" s="80" t="s">
        <v>6</v>
      </c>
      <c r="P39" s="80"/>
      <c r="Q39" s="80"/>
      <c r="R39" s="80"/>
      <c r="S39" s="80"/>
      <c r="T39" s="80"/>
    </row>
    <row r="40" spans="1:20" ht="117" x14ac:dyDescent="0.3">
      <c r="A40" s="74" t="s">
        <v>1</v>
      </c>
      <c r="B40" s="51" t="s">
        <v>165</v>
      </c>
      <c r="C40" s="51" t="s">
        <v>45</v>
      </c>
      <c r="D40" s="52">
        <v>4</v>
      </c>
      <c r="E40" s="106" t="s">
        <v>594</v>
      </c>
      <c r="F40" s="80" t="s">
        <v>6</v>
      </c>
      <c r="G40" s="80"/>
      <c r="H40" s="80"/>
      <c r="I40" s="97">
        <f t="shared" si="0"/>
        <v>1</v>
      </c>
      <c r="J40" s="80"/>
      <c r="K40" s="80" t="s">
        <v>6</v>
      </c>
      <c r="L40" s="80" t="s">
        <v>6</v>
      </c>
      <c r="M40" s="80"/>
      <c r="N40" s="80"/>
      <c r="O40" s="80" t="s">
        <v>6</v>
      </c>
      <c r="P40" s="80"/>
      <c r="Q40" s="80"/>
      <c r="R40" s="80"/>
      <c r="S40" s="80"/>
      <c r="T40" s="80"/>
    </row>
    <row r="41" spans="1:20" ht="117" x14ac:dyDescent="0.3">
      <c r="A41" s="74" t="s">
        <v>1</v>
      </c>
      <c r="B41" s="51" t="s">
        <v>166</v>
      </c>
      <c r="C41" s="51" t="s">
        <v>46</v>
      </c>
      <c r="D41" s="52">
        <v>4</v>
      </c>
      <c r="E41" s="106" t="s">
        <v>595</v>
      </c>
      <c r="F41" s="80" t="s">
        <v>6</v>
      </c>
      <c r="G41" s="80"/>
      <c r="H41" s="80"/>
      <c r="I41" s="97">
        <f t="shared" si="0"/>
        <v>1</v>
      </c>
      <c r="J41" s="80"/>
      <c r="K41" s="80" t="s">
        <v>6</v>
      </c>
      <c r="L41" s="80" t="s">
        <v>6</v>
      </c>
      <c r="M41" s="80"/>
      <c r="N41" s="80"/>
      <c r="O41" s="80" t="s">
        <v>6</v>
      </c>
      <c r="P41" s="80"/>
      <c r="Q41" s="80"/>
      <c r="R41" s="80"/>
      <c r="S41" s="80"/>
      <c r="T41" s="80"/>
    </row>
    <row r="42" spans="1:20" ht="24" x14ac:dyDescent="0.3">
      <c r="A42" s="74" t="s">
        <v>1</v>
      </c>
      <c r="B42" s="51" t="s">
        <v>167</v>
      </c>
      <c r="C42" s="51" t="s">
        <v>47</v>
      </c>
      <c r="D42" s="52">
        <v>4</v>
      </c>
      <c r="E42" s="53"/>
      <c r="F42" s="80" t="s">
        <v>6</v>
      </c>
      <c r="G42" s="80"/>
      <c r="H42" s="80"/>
      <c r="I42" s="97">
        <f t="shared" si="0"/>
        <v>1</v>
      </c>
      <c r="J42" s="80"/>
      <c r="K42" s="80" t="s">
        <v>6</v>
      </c>
      <c r="L42" s="80" t="s">
        <v>6</v>
      </c>
      <c r="M42" s="80"/>
      <c r="N42" s="80"/>
      <c r="O42" s="80" t="s">
        <v>6</v>
      </c>
      <c r="P42" s="80"/>
      <c r="Q42" s="80"/>
      <c r="R42" s="80"/>
      <c r="S42" s="80"/>
      <c r="T42" s="80"/>
    </row>
    <row r="43" spans="1:20" ht="36" x14ac:dyDescent="0.3">
      <c r="A43" s="74" t="s">
        <v>1</v>
      </c>
      <c r="B43" s="51" t="s">
        <v>168</v>
      </c>
      <c r="C43" s="51" t="s">
        <v>48</v>
      </c>
      <c r="D43" s="52">
        <v>4</v>
      </c>
      <c r="E43" s="53"/>
      <c r="F43" s="80" t="s">
        <v>6</v>
      </c>
      <c r="G43" s="80"/>
      <c r="H43" s="80"/>
      <c r="I43" s="97">
        <f t="shared" si="0"/>
        <v>1</v>
      </c>
      <c r="J43" s="80"/>
      <c r="K43" s="80" t="s">
        <v>6</v>
      </c>
      <c r="L43" s="80" t="s">
        <v>6</v>
      </c>
      <c r="M43" s="80"/>
      <c r="N43" s="80"/>
      <c r="O43" s="80" t="s">
        <v>6</v>
      </c>
      <c r="P43" s="80"/>
      <c r="Q43" s="80"/>
      <c r="R43" s="80"/>
      <c r="S43" s="80"/>
      <c r="T43" s="80"/>
    </row>
    <row r="44" spans="1:20" ht="24" x14ac:dyDescent="0.3">
      <c r="A44" s="74"/>
      <c r="B44" s="51" t="s">
        <v>169</v>
      </c>
      <c r="C44" s="51" t="s">
        <v>49</v>
      </c>
      <c r="D44" s="52">
        <v>4</v>
      </c>
      <c r="E44" s="53"/>
      <c r="F44" s="80" t="s">
        <v>6</v>
      </c>
      <c r="G44" s="80"/>
      <c r="H44" s="80"/>
      <c r="I44" s="97">
        <f t="shared" si="0"/>
        <v>1</v>
      </c>
      <c r="J44" s="80" t="s">
        <v>6</v>
      </c>
      <c r="K44" s="80"/>
      <c r="L44" s="80" t="s">
        <v>6</v>
      </c>
      <c r="M44" s="80"/>
      <c r="N44" s="80"/>
      <c r="O44" s="80"/>
      <c r="P44" s="80"/>
      <c r="Q44" s="80"/>
      <c r="R44" s="80"/>
      <c r="S44" s="80"/>
      <c r="T44" s="80"/>
    </row>
    <row r="45" spans="1:20" ht="24" x14ac:dyDescent="0.3">
      <c r="A45" s="74"/>
      <c r="B45" s="51" t="s">
        <v>170</v>
      </c>
      <c r="C45" s="51" t="s">
        <v>50</v>
      </c>
      <c r="D45" s="52">
        <v>3</v>
      </c>
      <c r="E45" s="106" t="s">
        <v>564</v>
      </c>
      <c r="F45" s="80" t="s">
        <v>6</v>
      </c>
      <c r="G45" s="80"/>
      <c r="H45" s="80"/>
      <c r="I45" s="97">
        <f t="shared" si="0"/>
        <v>2</v>
      </c>
      <c r="J45" s="80"/>
      <c r="K45" s="80" t="s">
        <v>6</v>
      </c>
      <c r="L45" s="80" t="s">
        <v>6</v>
      </c>
      <c r="M45" s="80"/>
      <c r="N45" s="80"/>
      <c r="O45" s="80" t="s">
        <v>6</v>
      </c>
      <c r="P45" s="80"/>
      <c r="Q45" s="80"/>
      <c r="R45" s="80"/>
      <c r="S45" s="80"/>
      <c r="T45" s="80"/>
    </row>
    <row r="46" spans="1:20" ht="24" x14ac:dyDescent="0.3">
      <c r="A46" s="74"/>
      <c r="B46" s="51" t="s">
        <v>171</v>
      </c>
      <c r="C46" s="51" t="s">
        <v>51</v>
      </c>
      <c r="D46" s="52">
        <v>3</v>
      </c>
      <c r="E46" s="106" t="s">
        <v>597</v>
      </c>
      <c r="F46" s="80" t="s">
        <v>6</v>
      </c>
      <c r="G46" s="80"/>
      <c r="H46" s="80"/>
      <c r="I46" s="97">
        <f t="shared" si="0"/>
        <v>2</v>
      </c>
      <c r="J46" s="80"/>
      <c r="K46" s="80"/>
      <c r="L46" s="80"/>
      <c r="M46" s="80"/>
      <c r="N46" s="80"/>
      <c r="O46" s="80" t="s">
        <v>6</v>
      </c>
      <c r="P46" s="80" t="s">
        <v>6</v>
      </c>
      <c r="Q46" s="80"/>
      <c r="R46" s="80"/>
      <c r="S46" s="80"/>
      <c r="T46" s="80"/>
    </row>
    <row r="47" spans="1:20" ht="39" x14ac:dyDescent="0.3">
      <c r="A47" s="74"/>
      <c r="B47" s="51" t="s">
        <v>172</v>
      </c>
      <c r="C47" s="51" t="s">
        <v>52</v>
      </c>
      <c r="D47" s="52">
        <v>3</v>
      </c>
      <c r="E47" s="106" t="s">
        <v>596</v>
      </c>
      <c r="F47" s="80" t="s">
        <v>6</v>
      </c>
      <c r="G47" s="80"/>
      <c r="H47" s="80"/>
      <c r="I47" s="97">
        <f t="shared" si="0"/>
        <v>2</v>
      </c>
      <c r="J47" s="80"/>
      <c r="K47" s="80" t="s">
        <v>6</v>
      </c>
      <c r="L47" s="80"/>
      <c r="M47" s="80"/>
      <c r="N47" s="80"/>
      <c r="O47" s="80" t="s">
        <v>6</v>
      </c>
      <c r="P47" s="80" t="s">
        <v>6</v>
      </c>
      <c r="Q47" s="80"/>
      <c r="R47" s="80"/>
      <c r="S47" s="80"/>
      <c r="T47" s="80"/>
    </row>
    <row r="48" spans="1:20" ht="26" x14ac:dyDescent="0.3">
      <c r="A48" s="74"/>
      <c r="B48" s="51" t="s">
        <v>173</v>
      </c>
      <c r="C48" s="51" t="s">
        <v>53</v>
      </c>
      <c r="D48" s="52">
        <v>3</v>
      </c>
      <c r="E48" s="106" t="s">
        <v>565</v>
      </c>
      <c r="F48" s="80" t="s">
        <v>6</v>
      </c>
      <c r="G48" s="80"/>
      <c r="H48" s="80"/>
      <c r="I48" s="97">
        <f t="shared" si="0"/>
        <v>2</v>
      </c>
      <c r="J48" s="80"/>
      <c r="K48" s="80"/>
      <c r="L48" s="80"/>
      <c r="M48" s="80"/>
      <c r="N48" s="80"/>
      <c r="O48" s="80" t="s">
        <v>6</v>
      </c>
      <c r="P48" s="80"/>
      <c r="Q48" s="80"/>
      <c r="R48" s="80"/>
      <c r="S48" s="80"/>
      <c r="T48" s="80"/>
    </row>
    <row r="49" spans="1:20" ht="24" x14ac:dyDescent="0.3">
      <c r="A49" s="74"/>
      <c r="B49" s="51" t="s">
        <v>174</v>
      </c>
      <c r="C49" s="51" t="s">
        <v>54</v>
      </c>
      <c r="D49" s="52">
        <v>2</v>
      </c>
      <c r="E49" s="53"/>
      <c r="F49" s="80" t="s">
        <v>6</v>
      </c>
      <c r="G49" s="80"/>
      <c r="H49" s="80"/>
      <c r="I49" s="97">
        <f t="shared" si="0"/>
        <v>3</v>
      </c>
      <c r="J49" s="80"/>
      <c r="K49" s="80"/>
      <c r="L49" s="80" t="s">
        <v>6</v>
      </c>
      <c r="M49" s="80"/>
      <c r="N49" s="80"/>
      <c r="O49" s="80" t="s">
        <v>6</v>
      </c>
      <c r="P49" s="80" t="s">
        <v>6</v>
      </c>
      <c r="Q49" s="80"/>
      <c r="R49" s="80"/>
      <c r="S49" s="80"/>
      <c r="T49" s="80"/>
    </row>
    <row r="50" spans="1:20" ht="52" x14ac:dyDescent="0.3">
      <c r="A50" s="74" t="s">
        <v>1</v>
      </c>
      <c r="B50" s="51" t="s">
        <v>175</v>
      </c>
      <c r="C50" s="51" t="s">
        <v>55</v>
      </c>
      <c r="D50" s="52">
        <v>4</v>
      </c>
      <c r="E50" s="106" t="s">
        <v>598</v>
      </c>
      <c r="F50" s="80" t="s">
        <v>6</v>
      </c>
      <c r="G50" s="80"/>
      <c r="H50" s="80"/>
      <c r="I50" s="97">
        <f t="shared" si="0"/>
        <v>1</v>
      </c>
      <c r="J50" s="80"/>
      <c r="K50" s="80"/>
      <c r="L50" s="80"/>
      <c r="M50" s="80"/>
      <c r="N50" s="80"/>
      <c r="O50" s="80" t="s">
        <v>6</v>
      </c>
      <c r="P50" s="80" t="s">
        <v>6</v>
      </c>
      <c r="Q50" s="80"/>
      <c r="R50" s="80"/>
      <c r="S50" s="80"/>
      <c r="T50" s="80"/>
    </row>
    <row r="51" spans="1:20" ht="24" x14ac:dyDescent="0.3">
      <c r="A51" s="74"/>
      <c r="B51" s="51" t="s">
        <v>176</v>
      </c>
      <c r="C51" s="51" t="s">
        <v>56</v>
      </c>
      <c r="D51" s="52">
        <v>3</v>
      </c>
      <c r="E51" s="53"/>
      <c r="F51" s="80" t="s">
        <v>6</v>
      </c>
      <c r="G51" s="80"/>
      <c r="H51" s="80"/>
      <c r="I51" s="97">
        <f t="shared" si="0"/>
        <v>2</v>
      </c>
      <c r="J51" s="80"/>
      <c r="K51" s="80"/>
      <c r="L51" s="80"/>
      <c r="M51" s="80"/>
      <c r="N51" s="80"/>
      <c r="O51" s="80" t="s">
        <v>6</v>
      </c>
      <c r="P51" s="80" t="s">
        <v>6</v>
      </c>
      <c r="Q51" s="80"/>
      <c r="R51" s="80"/>
      <c r="S51" s="80"/>
      <c r="T51" s="80"/>
    </row>
    <row r="52" spans="1:20" x14ac:dyDescent="0.3">
      <c r="A52" s="74"/>
      <c r="B52" s="51" t="s">
        <v>177</v>
      </c>
      <c r="C52" s="51" t="s">
        <v>57</v>
      </c>
      <c r="D52" s="52">
        <v>4</v>
      </c>
      <c r="E52" s="53"/>
      <c r="F52" s="80" t="s">
        <v>6</v>
      </c>
      <c r="G52" s="80"/>
      <c r="H52" s="80"/>
      <c r="I52" s="97">
        <f t="shared" si="0"/>
        <v>1</v>
      </c>
      <c r="J52" s="80"/>
      <c r="K52" s="80"/>
      <c r="L52" s="80"/>
      <c r="M52" s="80" t="s">
        <v>6</v>
      </c>
      <c r="N52" s="80"/>
      <c r="O52" s="80"/>
      <c r="P52" s="80"/>
      <c r="Q52" s="80"/>
      <c r="R52" s="80"/>
      <c r="S52" s="80"/>
      <c r="T52" s="80"/>
    </row>
    <row r="53" spans="1:20" ht="65" x14ac:dyDescent="0.3">
      <c r="A53" s="74" t="s">
        <v>1</v>
      </c>
      <c r="B53" s="51" t="s">
        <v>178</v>
      </c>
      <c r="C53" s="51" t="s">
        <v>58</v>
      </c>
      <c r="D53" s="52">
        <v>4</v>
      </c>
      <c r="E53" s="107" t="s">
        <v>566</v>
      </c>
      <c r="F53" s="80" t="s">
        <v>6</v>
      </c>
      <c r="G53" s="80"/>
      <c r="H53" s="80"/>
      <c r="I53" s="97">
        <f t="shared" si="0"/>
        <v>1</v>
      </c>
      <c r="J53" s="80"/>
      <c r="K53" s="80"/>
      <c r="L53" s="80"/>
      <c r="M53" s="80" t="s">
        <v>6</v>
      </c>
      <c r="N53" s="80"/>
      <c r="O53" s="80"/>
      <c r="P53" s="80"/>
      <c r="Q53" s="80"/>
      <c r="R53" s="80"/>
      <c r="S53" s="80"/>
      <c r="T53" s="80"/>
    </row>
    <row r="54" spans="1:20" ht="65" x14ac:dyDescent="0.3">
      <c r="A54" s="74" t="s">
        <v>1</v>
      </c>
      <c r="B54" s="51" t="s">
        <v>179</v>
      </c>
      <c r="C54" s="51" t="s">
        <v>534</v>
      </c>
      <c r="D54" s="52">
        <v>4</v>
      </c>
      <c r="E54" s="106" t="s">
        <v>567</v>
      </c>
      <c r="F54" s="80" t="s">
        <v>6</v>
      </c>
      <c r="G54" s="80"/>
      <c r="H54" s="80"/>
      <c r="I54" s="97">
        <f t="shared" si="0"/>
        <v>1</v>
      </c>
      <c r="J54" s="80"/>
      <c r="K54" s="80"/>
      <c r="L54" s="80"/>
      <c r="M54" s="80" t="s">
        <v>6</v>
      </c>
      <c r="N54" s="80"/>
      <c r="O54" s="80"/>
      <c r="P54" s="80"/>
      <c r="Q54" s="80"/>
      <c r="R54" s="80"/>
      <c r="S54" s="80"/>
      <c r="T54" s="80"/>
    </row>
    <row r="55" spans="1:20" ht="24" x14ac:dyDescent="0.3">
      <c r="A55" s="74"/>
      <c r="B55" s="51" t="s">
        <v>180</v>
      </c>
      <c r="C55" s="51" t="s">
        <v>59</v>
      </c>
      <c r="D55" s="52">
        <v>4</v>
      </c>
      <c r="E55" s="106" t="s">
        <v>568</v>
      </c>
      <c r="F55" s="80" t="s">
        <v>6</v>
      </c>
      <c r="G55" s="80"/>
      <c r="H55" s="80"/>
      <c r="I55" s="97">
        <f t="shared" si="0"/>
        <v>1</v>
      </c>
      <c r="J55" s="80"/>
      <c r="K55" s="80"/>
      <c r="L55" s="80"/>
      <c r="M55" s="80" t="s">
        <v>6</v>
      </c>
      <c r="N55" s="80"/>
      <c r="O55" s="80"/>
      <c r="P55" s="80"/>
      <c r="Q55" s="80"/>
      <c r="R55" s="80"/>
      <c r="S55" s="80"/>
      <c r="T55" s="80"/>
    </row>
    <row r="56" spans="1:20" x14ac:dyDescent="0.3">
      <c r="A56" s="74"/>
      <c r="B56" s="51" t="s">
        <v>181</v>
      </c>
      <c r="C56" s="51" t="s">
        <v>60</v>
      </c>
      <c r="D56" s="52">
        <v>4</v>
      </c>
      <c r="E56" s="53"/>
      <c r="F56" s="80" t="s">
        <v>6</v>
      </c>
      <c r="G56" s="80"/>
      <c r="H56" s="80"/>
      <c r="I56" s="97">
        <f t="shared" si="0"/>
        <v>1</v>
      </c>
      <c r="J56" s="80" t="s">
        <v>6</v>
      </c>
      <c r="K56" s="80"/>
      <c r="L56" s="80"/>
      <c r="M56" s="80" t="s">
        <v>6</v>
      </c>
      <c r="N56" s="80"/>
      <c r="O56" s="80"/>
      <c r="P56" s="80"/>
      <c r="Q56" s="80"/>
      <c r="R56" s="80"/>
      <c r="S56" s="80"/>
      <c r="T56" s="80"/>
    </row>
    <row r="57" spans="1:20" ht="24" x14ac:dyDescent="0.3">
      <c r="A57" s="74"/>
      <c r="B57" s="51" t="s">
        <v>182</v>
      </c>
      <c r="C57" s="51" t="s">
        <v>61</v>
      </c>
      <c r="D57" s="52">
        <v>3</v>
      </c>
      <c r="E57" s="53"/>
      <c r="F57" s="80" t="s">
        <v>6</v>
      </c>
      <c r="G57" s="80"/>
      <c r="H57" s="80"/>
      <c r="I57" s="97">
        <f t="shared" si="0"/>
        <v>2</v>
      </c>
      <c r="J57" s="80" t="s">
        <v>6</v>
      </c>
      <c r="K57" s="80"/>
      <c r="L57" s="80"/>
      <c r="M57" s="80" t="s">
        <v>6</v>
      </c>
      <c r="N57" s="80"/>
      <c r="O57" s="80"/>
      <c r="P57" s="80"/>
      <c r="Q57" s="80"/>
      <c r="R57" s="80"/>
      <c r="S57" s="80"/>
      <c r="T57" s="80"/>
    </row>
    <row r="58" spans="1:20" ht="24" x14ac:dyDescent="0.3">
      <c r="A58" s="74"/>
      <c r="B58" s="81" t="s">
        <v>610</v>
      </c>
      <c r="C58" s="51" t="s">
        <v>62</v>
      </c>
      <c r="D58" s="52" t="s">
        <v>319</v>
      </c>
      <c r="E58" s="53"/>
      <c r="F58" s="80" t="s">
        <v>6</v>
      </c>
      <c r="G58" s="80"/>
      <c r="H58" s="80"/>
      <c r="I58" s="97" t="str">
        <f t="shared" si="0"/>
        <v>NA</v>
      </c>
      <c r="J58" s="80" t="s">
        <v>6</v>
      </c>
      <c r="K58" s="80"/>
      <c r="L58" s="80"/>
      <c r="M58" s="80" t="s">
        <v>6</v>
      </c>
      <c r="N58" s="80"/>
      <c r="O58" s="80"/>
      <c r="P58" s="80"/>
      <c r="Q58" s="80"/>
      <c r="R58" s="80"/>
      <c r="S58" s="80"/>
      <c r="T58" s="80"/>
    </row>
    <row r="59" spans="1:20" ht="26" x14ac:dyDescent="0.3">
      <c r="A59" s="74"/>
      <c r="B59" s="81" t="s">
        <v>183</v>
      </c>
      <c r="C59" s="51" t="s">
        <v>63</v>
      </c>
      <c r="D59" s="52" t="s">
        <v>319</v>
      </c>
      <c r="E59" s="106" t="s">
        <v>290</v>
      </c>
      <c r="F59" s="80" t="s">
        <v>6</v>
      </c>
      <c r="G59" s="80"/>
      <c r="H59" s="80"/>
      <c r="I59" s="97" t="str">
        <f t="shared" si="0"/>
        <v>NA</v>
      </c>
      <c r="J59" s="80"/>
      <c r="K59" s="80"/>
      <c r="L59" s="80"/>
      <c r="M59" s="80" t="s">
        <v>6</v>
      </c>
      <c r="N59" s="80"/>
      <c r="O59" s="80"/>
      <c r="P59" s="80"/>
      <c r="Q59" s="80"/>
      <c r="R59" s="80"/>
      <c r="S59" s="80"/>
      <c r="T59" s="80"/>
    </row>
    <row r="60" spans="1:20" ht="117" x14ac:dyDescent="0.3">
      <c r="A60" s="74"/>
      <c r="B60" s="51" t="s">
        <v>184</v>
      </c>
      <c r="C60" s="51" t="s">
        <v>64</v>
      </c>
      <c r="D60" s="52">
        <v>4</v>
      </c>
      <c r="E60" s="106" t="s">
        <v>569</v>
      </c>
      <c r="F60" s="80" t="s">
        <v>6</v>
      </c>
      <c r="G60" s="80"/>
      <c r="H60" s="80"/>
      <c r="I60" s="97">
        <f t="shared" si="0"/>
        <v>1</v>
      </c>
      <c r="J60" s="80"/>
      <c r="K60" s="80"/>
      <c r="L60" s="80"/>
      <c r="M60" s="80" t="s">
        <v>6</v>
      </c>
      <c r="N60" s="80"/>
      <c r="O60" s="80"/>
      <c r="P60" s="80"/>
      <c r="Q60" s="80"/>
      <c r="R60" s="80"/>
      <c r="S60" s="80"/>
      <c r="T60" s="80"/>
    </row>
    <row r="61" spans="1:20" x14ac:dyDescent="0.3">
      <c r="A61" s="74"/>
      <c r="B61" s="51" t="s">
        <v>185</v>
      </c>
      <c r="C61" s="51" t="s">
        <v>65</v>
      </c>
      <c r="D61" s="52">
        <v>3</v>
      </c>
      <c r="E61" s="106" t="s">
        <v>570</v>
      </c>
      <c r="F61" s="80" t="s">
        <v>6</v>
      </c>
      <c r="G61" s="80"/>
      <c r="H61" s="80"/>
      <c r="I61" s="97">
        <f t="shared" si="0"/>
        <v>2</v>
      </c>
      <c r="J61" s="80"/>
      <c r="K61" s="80"/>
      <c r="L61" s="80"/>
      <c r="M61" s="80" t="s">
        <v>6</v>
      </c>
      <c r="N61" s="80"/>
      <c r="O61" s="80"/>
      <c r="P61" s="80"/>
      <c r="Q61" s="80"/>
      <c r="R61" s="80"/>
      <c r="S61" s="80"/>
      <c r="T61" s="80"/>
    </row>
    <row r="62" spans="1:20" x14ac:dyDescent="0.3">
      <c r="A62" s="74"/>
      <c r="B62" s="51" t="s">
        <v>186</v>
      </c>
      <c r="C62" s="51" t="s">
        <v>66</v>
      </c>
      <c r="D62" s="52">
        <v>3</v>
      </c>
      <c r="E62" s="53"/>
      <c r="F62" s="80" t="s">
        <v>6</v>
      </c>
      <c r="G62" s="80"/>
      <c r="H62" s="80"/>
      <c r="I62" s="97">
        <f t="shared" si="0"/>
        <v>2</v>
      </c>
      <c r="J62" s="80"/>
      <c r="K62" s="80"/>
      <c r="L62" s="80"/>
      <c r="M62" s="80" t="s">
        <v>6</v>
      </c>
      <c r="N62" s="80"/>
      <c r="O62" s="80"/>
      <c r="P62" s="80"/>
      <c r="Q62" s="80"/>
      <c r="R62" s="80"/>
      <c r="S62" s="80"/>
      <c r="T62" s="80"/>
    </row>
    <row r="63" spans="1:20" x14ac:dyDescent="0.3">
      <c r="A63" s="74"/>
      <c r="B63" s="51" t="s">
        <v>187</v>
      </c>
      <c r="C63" s="51" t="s">
        <v>67</v>
      </c>
      <c r="D63" s="52">
        <v>3</v>
      </c>
      <c r="E63" s="106" t="s">
        <v>571</v>
      </c>
      <c r="F63" s="80" t="s">
        <v>6</v>
      </c>
      <c r="G63" s="80"/>
      <c r="H63" s="80"/>
      <c r="I63" s="97">
        <f t="shared" si="0"/>
        <v>2</v>
      </c>
      <c r="J63" s="80"/>
      <c r="K63" s="80"/>
      <c r="L63" s="80"/>
      <c r="M63" s="80" t="s">
        <v>6</v>
      </c>
      <c r="N63" s="80"/>
      <c r="O63" s="80"/>
      <c r="P63" s="80"/>
      <c r="Q63" s="80"/>
      <c r="R63" s="80"/>
      <c r="S63" s="80"/>
      <c r="T63" s="80"/>
    </row>
    <row r="64" spans="1:20" x14ac:dyDescent="0.3">
      <c r="A64" s="74"/>
      <c r="B64" s="51" t="s">
        <v>188</v>
      </c>
      <c r="C64" s="51" t="s">
        <v>68</v>
      </c>
      <c r="D64" s="52">
        <v>3</v>
      </c>
      <c r="E64" s="107" t="s">
        <v>572</v>
      </c>
      <c r="F64" s="80" t="s">
        <v>6</v>
      </c>
      <c r="G64" s="80"/>
      <c r="H64" s="80"/>
      <c r="I64" s="97">
        <f t="shared" si="0"/>
        <v>2</v>
      </c>
      <c r="J64" s="80" t="s">
        <v>6</v>
      </c>
      <c r="K64" s="80"/>
      <c r="L64" s="80"/>
      <c r="M64" s="80" t="s">
        <v>6</v>
      </c>
      <c r="N64" s="80"/>
      <c r="O64" s="80"/>
      <c r="P64" s="80"/>
      <c r="Q64" s="80"/>
      <c r="R64" s="80"/>
      <c r="S64" s="80"/>
      <c r="T64" s="80"/>
    </row>
    <row r="65" spans="1:20" ht="65" x14ac:dyDescent="0.3">
      <c r="A65" s="74"/>
      <c r="B65" s="51" t="s">
        <v>189</v>
      </c>
      <c r="C65" s="51" t="s">
        <v>69</v>
      </c>
      <c r="D65" s="52">
        <v>2</v>
      </c>
      <c r="E65" s="106" t="s">
        <v>573</v>
      </c>
      <c r="F65" s="80" t="s">
        <v>6</v>
      </c>
      <c r="G65" s="80"/>
      <c r="H65" s="80"/>
      <c r="I65" s="97">
        <f t="shared" si="0"/>
        <v>3</v>
      </c>
      <c r="J65" s="80" t="s">
        <v>6</v>
      </c>
      <c r="K65" s="80"/>
      <c r="L65" s="80"/>
      <c r="M65" s="80" t="s">
        <v>6</v>
      </c>
      <c r="N65" s="80"/>
      <c r="O65" s="80"/>
      <c r="P65" s="80"/>
      <c r="Q65" s="80"/>
      <c r="R65" s="80"/>
      <c r="S65" s="80"/>
      <c r="T65" s="80"/>
    </row>
    <row r="66" spans="1:20" ht="195" x14ac:dyDescent="0.3">
      <c r="A66" s="74" t="s">
        <v>1</v>
      </c>
      <c r="B66" s="51" t="s">
        <v>190</v>
      </c>
      <c r="C66" s="51" t="s">
        <v>70</v>
      </c>
      <c r="D66" s="52">
        <v>3</v>
      </c>
      <c r="E66" s="106" t="s">
        <v>599</v>
      </c>
      <c r="F66" s="80" t="s">
        <v>6</v>
      </c>
      <c r="G66" s="80"/>
      <c r="H66" s="80"/>
      <c r="I66" s="97">
        <f t="shared" si="0"/>
        <v>2</v>
      </c>
      <c r="J66" s="80" t="s">
        <v>6</v>
      </c>
      <c r="K66" s="80"/>
      <c r="L66" s="80"/>
      <c r="M66" s="80" t="s">
        <v>6</v>
      </c>
      <c r="N66" s="80"/>
      <c r="O66" s="80" t="s">
        <v>6</v>
      </c>
      <c r="P66" s="80"/>
      <c r="Q66" s="80"/>
      <c r="R66" s="80"/>
      <c r="S66" s="80"/>
      <c r="T66" s="80"/>
    </row>
    <row r="67" spans="1:20" ht="24" x14ac:dyDescent="0.3">
      <c r="A67" s="74"/>
      <c r="B67" s="51" t="s">
        <v>191</v>
      </c>
      <c r="C67" s="51" t="s">
        <v>71</v>
      </c>
      <c r="D67" s="52">
        <v>2</v>
      </c>
      <c r="E67" s="53"/>
      <c r="F67" s="80" t="s">
        <v>6</v>
      </c>
      <c r="G67" s="80"/>
      <c r="H67" s="80"/>
      <c r="I67" s="97">
        <f t="shared" si="0"/>
        <v>3</v>
      </c>
      <c r="J67" s="80" t="s">
        <v>6</v>
      </c>
      <c r="K67" s="80"/>
      <c r="L67" s="80"/>
      <c r="M67" s="80" t="s">
        <v>6</v>
      </c>
      <c r="N67" s="80"/>
      <c r="O67" s="80" t="s">
        <v>6</v>
      </c>
      <c r="P67" s="80"/>
      <c r="Q67" s="80"/>
      <c r="R67" s="80"/>
      <c r="S67" s="80"/>
      <c r="T67" s="80"/>
    </row>
    <row r="68" spans="1:20" ht="36" x14ac:dyDescent="0.3">
      <c r="A68" s="74"/>
      <c r="B68" s="51" t="s">
        <v>192</v>
      </c>
      <c r="C68" s="51" t="s">
        <v>72</v>
      </c>
      <c r="D68" s="52">
        <v>3</v>
      </c>
      <c r="E68" s="53"/>
      <c r="F68" s="80" t="s">
        <v>6</v>
      </c>
      <c r="G68" s="80"/>
      <c r="H68" s="80"/>
      <c r="I68" s="97">
        <f t="shared" si="0"/>
        <v>2</v>
      </c>
      <c r="J68" s="80" t="s">
        <v>6</v>
      </c>
      <c r="K68" s="80"/>
      <c r="L68" s="80"/>
      <c r="M68" s="80" t="s">
        <v>6</v>
      </c>
      <c r="N68" s="80"/>
      <c r="O68" s="80"/>
      <c r="P68" s="80"/>
      <c r="Q68" s="80"/>
      <c r="R68" s="80"/>
      <c r="S68" s="80"/>
      <c r="T68" s="80"/>
    </row>
    <row r="69" spans="1:20" ht="24" x14ac:dyDescent="0.3">
      <c r="A69" s="74"/>
      <c r="B69" s="51" t="s">
        <v>193</v>
      </c>
      <c r="C69" s="51" t="s">
        <v>73</v>
      </c>
      <c r="D69" s="52">
        <v>4</v>
      </c>
      <c r="E69" s="53"/>
      <c r="F69" s="80" t="s">
        <v>6</v>
      </c>
      <c r="G69" s="80"/>
      <c r="H69" s="80"/>
      <c r="I69" s="97">
        <f t="shared" si="0"/>
        <v>1</v>
      </c>
      <c r="J69" s="80" t="s">
        <v>6</v>
      </c>
      <c r="K69" s="80"/>
      <c r="L69" s="80"/>
      <c r="M69" s="80"/>
      <c r="N69" s="80"/>
      <c r="O69" s="80"/>
      <c r="P69" s="80"/>
      <c r="Q69" s="80"/>
      <c r="R69" s="80"/>
      <c r="S69" s="80"/>
      <c r="T69" s="80"/>
    </row>
    <row r="70" spans="1:20" ht="104" x14ac:dyDescent="0.3">
      <c r="A70" s="74" t="s">
        <v>1</v>
      </c>
      <c r="B70" s="51" t="s">
        <v>194</v>
      </c>
      <c r="C70" s="51" t="s">
        <v>74</v>
      </c>
      <c r="D70" s="52">
        <v>2</v>
      </c>
      <c r="E70" s="106" t="s">
        <v>600</v>
      </c>
      <c r="F70" s="80" t="s">
        <v>6</v>
      </c>
      <c r="G70" s="80"/>
      <c r="H70" s="80"/>
      <c r="I70" s="97">
        <f t="shared" si="0"/>
        <v>3</v>
      </c>
      <c r="J70" s="80"/>
      <c r="K70" s="80"/>
      <c r="L70" s="80"/>
      <c r="M70" s="80"/>
      <c r="N70" s="80" t="s">
        <v>6</v>
      </c>
      <c r="O70" s="80" t="s">
        <v>6</v>
      </c>
      <c r="P70" s="80"/>
      <c r="Q70" s="80"/>
      <c r="R70" s="80"/>
      <c r="S70" s="80"/>
      <c r="T70" s="80"/>
    </row>
    <row r="71" spans="1:20" ht="78" x14ac:dyDescent="0.3">
      <c r="A71" s="74"/>
      <c r="B71" s="51" t="s">
        <v>195</v>
      </c>
      <c r="C71" s="51" t="s">
        <v>75</v>
      </c>
      <c r="D71" s="52">
        <v>3</v>
      </c>
      <c r="E71" s="106" t="s">
        <v>601</v>
      </c>
      <c r="F71" s="80" t="s">
        <v>6</v>
      </c>
      <c r="G71" s="80"/>
      <c r="H71" s="80"/>
      <c r="I71" s="97">
        <f t="shared" si="0"/>
        <v>2</v>
      </c>
      <c r="J71" s="80"/>
      <c r="K71" s="80"/>
      <c r="L71" s="80"/>
      <c r="M71" s="80"/>
      <c r="N71" s="80" t="s">
        <v>6</v>
      </c>
      <c r="O71" s="80" t="s">
        <v>6</v>
      </c>
      <c r="P71" s="80"/>
      <c r="Q71" s="80"/>
      <c r="R71" s="80"/>
      <c r="S71" s="80"/>
      <c r="T71" s="80"/>
    </row>
    <row r="72" spans="1:20" ht="24" x14ac:dyDescent="0.3">
      <c r="A72" s="74"/>
      <c r="B72" s="51" t="s">
        <v>196</v>
      </c>
      <c r="C72" s="51" t="s">
        <v>76</v>
      </c>
      <c r="D72" s="52">
        <v>3</v>
      </c>
      <c r="E72" s="106" t="s">
        <v>292</v>
      </c>
      <c r="F72" s="80" t="s">
        <v>6</v>
      </c>
      <c r="G72" s="80"/>
      <c r="H72" s="80"/>
      <c r="I72" s="97">
        <f t="shared" si="0"/>
        <v>2</v>
      </c>
      <c r="J72" s="80"/>
      <c r="K72" s="80"/>
      <c r="L72" s="80"/>
      <c r="M72" s="80"/>
      <c r="N72" s="80"/>
      <c r="O72" s="80" t="s">
        <v>6</v>
      </c>
      <c r="P72" s="80"/>
      <c r="Q72" s="80"/>
      <c r="R72" s="80"/>
      <c r="S72" s="80"/>
      <c r="T72" s="80"/>
    </row>
    <row r="73" spans="1:20" ht="117" x14ac:dyDescent="0.3">
      <c r="A73" s="74" t="s">
        <v>1</v>
      </c>
      <c r="B73" s="81" t="s">
        <v>197</v>
      </c>
      <c r="C73" s="51" t="s">
        <v>77</v>
      </c>
      <c r="D73" s="52" t="s">
        <v>319</v>
      </c>
      <c r="E73" s="83" t="s">
        <v>489</v>
      </c>
      <c r="F73" s="80" t="s">
        <v>6</v>
      </c>
      <c r="G73" s="80"/>
      <c r="H73" s="80"/>
      <c r="I73" s="97" t="str">
        <f t="shared" si="0"/>
        <v>NA</v>
      </c>
      <c r="J73" s="80" t="s">
        <v>6</v>
      </c>
      <c r="K73" s="80"/>
      <c r="L73" s="80"/>
      <c r="M73" s="80"/>
      <c r="N73" s="80"/>
      <c r="O73" s="80" t="s">
        <v>6</v>
      </c>
      <c r="P73" s="80"/>
      <c r="Q73" s="80"/>
      <c r="R73" s="80"/>
      <c r="S73" s="80"/>
      <c r="T73" s="80"/>
    </row>
    <row r="74" spans="1:20" ht="24" x14ac:dyDescent="0.3">
      <c r="A74" s="74" t="s">
        <v>1</v>
      </c>
      <c r="B74" s="81" t="s">
        <v>198</v>
      </c>
      <c r="C74" s="51" t="s">
        <v>199</v>
      </c>
      <c r="D74" s="52" t="s">
        <v>319</v>
      </c>
      <c r="E74" s="53"/>
      <c r="F74" s="80" t="s">
        <v>6</v>
      </c>
      <c r="G74" s="80"/>
      <c r="H74" s="80"/>
      <c r="I74" s="97" t="str">
        <f t="shared" ref="I74:I136" si="1">IF(D74="NA","NA",5-D74)</f>
        <v>NA</v>
      </c>
      <c r="J74" s="80"/>
      <c r="K74" s="80"/>
      <c r="L74" s="80"/>
      <c r="M74" s="80"/>
      <c r="N74" s="80"/>
      <c r="O74" s="80"/>
      <c r="P74" s="80" t="s">
        <v>6</v>
      </c>
      <c r="Q74" s="80"/>
      <c r="R74" s="80"/>
      <c r="S74" s="80"/>
      <c r="T74" s="80"/>
    </row>
    <row r="75" spans="1:20" ht="26" x14ac:dyDescent="0.3">
      <c r="A75" s="74"/>
      <c r="B75" s="81" t="s">
        <v>200</v>
      </c>
      <c r="C75" s="51" t="s">
        <v>78</v>
      </c>
      <c r="D75" s="52" t="s">
        <v>319</v>
      </c>
      <c r="E75" s="106" t="s">
        <v>490</v>
      </c>
      <c r="F75" s="80" t="s">
        <v>6</v>
      </c>
      <c r="G75" s="80"/>
      <c r="H75" s="80"/>
      <c r="I75" s="97" t="str">
        <f t="shared" si="1"/>
        <v>NA</v>
      </c>
      <c r="J75" s="80"/>
      <c r="K75" s="80"/>
      <c r="L75" s="80"/>
      <c r="M75" s="80"/>
      <c r="N75" s="80"/>
      <c r="O75" s="80" t="s">
        <v>6</v>
      </c>
      <c r="P75" s="80"/>
      <c r="Q75" s="80"/>
      <c r="R75" s="80"/>
      <c r="S75" s="80"/>
      <c r="T75" s="80"/>
    </row>
    <row r="76" spans="1:20" x14ac:dyDescent="0.3">
      <c r="A76" s="74" t="s">
        <v>1</v>
      </c>
      <c r="B76" s="51" t="s">
        <v>201</v>
      </c>
      <c r="C76" s="51" t="s">
        <v>79</v>
      </c>
      <c r="D76" s="52">
        <v>4</v>
      </c>
      <c r="E76" s="53"/>
      <c r="F76" s="80" t="s">
        <v>6</v>
      </c>
      <c r="G76" s="80"/>
      <c r="H76" s="80"/>
      <c r="I76" s="97">
        <f t="shared" si="1"/>
        <v>1</v>
      </c>
      <c r="J76" s="80" t="s">
        <v>6</v>
      </c>
      <c r="K76" s="80"/>
      <c r="L76" s="80"/>
      <c r="M76" s="80"/>
      <c r="N76" s="80"/>
      <c r="O76" s="80" t="s">
        <v>6</v>
      </c>
      <c r="P76" s="80"/>
      <c r="Q76" s="80"/>
      <c r="R76" s="80"/>
      <c r="S76" s="80"/>
      <c r="T76" s="80"/>
    </row>
    <row r="77" spans="1:20" ht="52" x14ac:dyDescent="0.3">
      <c r="A77" s="74" t="s">
        <v>1</v>
      </c>
      <c r="B77" s="51" t="s">
        <v>202</v>
      </c>
      <c r="C77" s="51" t="s">
        <v>80</v>
      </c>
      <c r="D77" s="52">
        <v>4</v>
      </c>
      <c r="E77" s="106" t="s">
        <v>602</v>
      </c>
      <c r="F77" s="80" t="s">
        <v>6</v>
      </c>
      <c r="G77" s="80"/>
      <c r="H77" s="80"/>
      <c r="I77" s="97">
        <f t="shared" si="1"/>
        <v>1</v>
      </c>
      <c r="J77" s="80"/>
      <c r="K77" s="80"/>
      <c r="L77" s="80"/>
      <c r="M77" s="80"/>
      <c r="N77" s="80" t="s">
        <v>6</v>
      </c>
      <c r="O77" s="80" t="s">
        <v>6</v>
      </c>
      <c r="P77" s="80"/>
      <c r="Q77" s="80"/>
      <c r="R77" s="80"/>
      <c r="S77" s="80"/>
      <c r="T77" s="80"/>
    </row>
    <row r="78" spans="1:20" ht="36" x14ac:dyDescent="0.3">
      <c r="A78" s="74" t="s">
        <v>1</v>
      </c>
      <c r="B78" s="51" t="s">
        <v>203</v>
      </c>
      <c r="C78" s="51" t="s">
        <v>81</v>
      </c>
      <c r="D78" s="52">
        <v>3</v>
      </c>
      <c r="E78" s="106" t="s">
        <v>603</v>
      </c>
      <c r="F78" s="80" t="s">
        <v>6</v>
      </c>
      <c r="G78" s="80"/>
      <c r="H78" s="80"/>
      <c r="I78" s="97">
        <f t="shared" si="1"/>
        <v>2</v>
      </c>
      <c r="J78" s="80"/>
      <c r="K78" s="80"/>
      <c r="L78" s="80"/>
      <c r="M78" s="80"/>
      <c r="N78" s="80" t="s">
        <v>6</v>
      </c>
      <c r="O78" s="80" t="s">
        <v>6</v>
      </c>
      <c r="P78" s="80"/>
      <c r="Q78" s="80"/>
      <c r="R78" s="80"/>
      <c r="S78" s="80"/>
      <c r="T78" s="80"/>
    </row>
    <row r="79" spans="1:20" ht="36" x14ac:dyDescent="0.3">
      <c r="A79" s="74" t="s">
        <v>1</v>
      </c>
      <c r="B79" s="51" t="s">
        <v>204</v>
      </c>
      <c r="C79" s="51" t="s">
        <v>82</v>
      </c>
      <c r="D79" s="52">
        <v>4</v>
      </c>
      <c r="E79" s="53"/>
      <c r="F79" s="80" t="s">
        <v>6</v>
      </c>
      <c r="G79" s="80"/>
      <c r="H79" s="80"/>
      <c r="I79" s="97">
        <f t="shared" si="1"/>
        <v>1</v>
      </c>
      <c r="J79" s="80"/>
      <c r="K79" s="80"/>
      <c r="L79" s="80"/>
      <c r="M79" s="80"/>
      <c r="N79" s="80" t="s">
        <v>6</v>
      </c>
      <c r="O79" s="80" t="s">
        <v>6</v>
      </c>
      <c r="P79" s="80"/>
      <c r="Q79" s="80"/>
      <c r="R79" s="80"/>
      <c r="S79" s="80"/>
      <c r="T79" s="80"/>
    </row>
    <row r="80" spans="1:20" ht="24" x14ac:dyDescent="0.3">
      <c r="A80" s="74" t="s">
        <v>1</v>
      </c>
      <c r="B80" s="51" t="s">
        <v>205</v>
      </c>
      <c r="C80" s="51" t="s">
        <v>83</v>
      </c>
      <c r="D80" s="52">
        <v>3</v>
      </c>
      <c r="E80" s="53"/>
      <c r="F80" s="80" t="s">
        <v>6</v>
      </c>
      <c r="G80" s="80"/>
      <c r="H80" s="80"/>
      <c r="I80" s="97">
        <f t="shared" si="1"/>
        <v>2</v>
      </c>
      <c r="J80" s="80"/>
      <c r="K80" s="80"/>
      <c r="L80" s="80"/>
      <c r="M80" s="80"/>
      <c r="N80" s="80" t="s">
        <v>6</v>
      </c>
      <c r="O80" s="80" t="s">
        <v>6</v>
      </c>
      <c r="P80" s="80"/>
      <c r="Q80" s="80"/>
      <c r="R80" s="80"/>
      <c r="S80" s="80"/>
      <c r="T80" s="80"/>
    </row>
    <row r="81" spans="1:20" x14ac:dyDescent="0.3">
      <c r="A81" s="74" t="s">
        <v>1</v>
      </c>
      <c r="B81" s="51" t="s">
        <v>206</v>
      </c>
      <c r="C81" s="51" t="s">
        <v>84</v>
      </c>
      <c r="D81" s="52">
        <v>4</v>
      </c>
      <c r="E81" s="53"/>
      <c r="F81" s="80" t="s">
        <v>6</v>
      </c>
      <c r="G81" s="80"/>
      <c r="H81" s="80"/>
      <c r="I81" s="97">
        <f t="shared" si="1"/>
        <v>1</v>
      </c>
      <c r="J81" s="80"/>
      <c r="K81" s="80"/>
      <c r="L81" s="80"/>
      <c r="M81" s="80"/>
      <c r="N81" s="80" t="s">
        <v>6</v>
      </c>
      <c r="O81" s="80" t="s">
        <v>6</v>
      </c>
      <c r="P81" s="80"/>
      <c r="Q81" s="80"/>
      <c r="R81" s="80"/>
      <c r="S81" s="80"/>
      <c r="T81" s="80"/>
    </row>
    <row r="82" spans="1:20" ht="39" x14ac:dyDescent="0.3">
      <c r="A82" s="74"/>
      <c r="B82" s="81" t="s">
        <v>207</v>
      </c>
      <c r="C82" s="51" t="s">
        <v>85</v>
      </c>
      <c r="D82" s="52" t="s">
        <v>319</v>
      </c>
      <c r="E82" s="106" t="s">
        <v>491</v>
      </c>
      <c r="F82" s="80" t="s">
        <v>6</v>
      </c>
      <c r="G82" s="80"/>
      <c r="H82" s="80"/>
      <c r="I82" s="97" t="str">
        <f t="shared" si="1"/>
        <v>NA</v>
      </c>
      <c r="J82" s="80"/>
      <c r="K82" s="80"/>
      <c r="L82" s="80"/>
      <c r="M82" s="80"/>
      <c r="N82" s="80" t="s">
        <v>6</v>
      </c>
      <c r="O82" s="80" t="s">
        <v>6</v>
      </c>
      <c r="P82" s="80"/>
      <c r="Q82" s="80"/>
      <c r="R82" s="80"/>
      <c r="S82" s="80"/>
      <c r="T82" s="80"/>
    </row>
    <row r="83" spans="1:20" ht="26" x14ac:dyDescent="0.3">
      <c r="A83" s="74"/>
      <c r="B83" s="51" t="s">
        <v>208</v>
      </c>
      <c r="C83" s="51" t="s">
        <v>322</v>
      </c>
      <c r="D83" s="52">
        <v>3</v>
      </c>
      <c r="E83" s="106" t="s">
        <v>291</v>
      </c>
      <c r="F83" s="80" t="s">
        <v>6</v>
      </c>
      <c r="G83" s="80"/>
      <c r="H83" s="80"/>
      <c r="I83" s="97">
        <f t="shared" si="1"/>
        <v>2</v>
      </c>
      <c r="J83" s="80"/>
      <c r="K83" s="80"/>
      <c r="L83" s="80"/>
      <c r="M83" s="80"/>
      <c r="N83" s="80"/>
      <c r="O83" s="80" t="s">
        <v>6</v>
      </c>
      <c r="P83" s="80"/>
      <c r="Q83" s="80"/>
      <c r="R83" s="80"/>
      <c r="S83" s="80"/>
      <c r="T83" s="80"/>
    </row>
    <row r="84" spans="1:20" ht="24" x14ac:dyDescent="0.3">
      <c r="A84" s="74" t="s">
        <v>1</v>
      </c>
      <c r="B84" s="51" t="s">
        <v>209</v>
      </c>
      <c r="C84" s="51" t="s">
        <v>86</v>
      </c>
      <c r="D84" s="52">
        <v>4</v>
      </c>
      <c r="E84" s="106" t="s">
        <v>604</v>
      </c>
      <c r="F84" s="80" t="s">
        <v>6</v>
      </c>
      <c r="G84" s="80"/>
      <c r="H84" s="80"/>
      <c r="I84" s="97">
        <f t="shared" si="1"/>
        <v>1</v>
      </c>
      <c r="J84" s="80"/>
      <c r="K84" s="80"/>
      <c r="L84" s="80"/>
      <c r="M84" s="80"/>
      <c r="N84" s="80" t="s">
        <v>6</v>
      </c>
      <c r="O84" s="80" t="s">
        <v>6</v>
      </c>
      <c r="P84" s="80"/>
      <c r="Q84" s="80"/>
      <c r="R84" s="80"/>
      <c r="S84" s="80"/>
      <c r="T84" s="80"/>
    </row>
    <row r="85" spans="1:20" ht="143" x14ac:dyDescent="0.3">
      <c r="A85" s="74"/>
      <c r="B85" s="81" t="s">
        <v>618</v>
      </c>
      <c r="C85" s="51" t="s">
        <v>87</v>
      </c>
      <c r="D85" s="52">
        <v>3</v>
      </c>
      <c r="E85" s="106" t="s">
        <v>621</v>
      </c>
      <c r="F85" s="80" t="s">
        <v>6</v>
      </c>
      <c r="G85" s="80"/>
      <c r="H85" s="80"/>
      <c r="I85" s="97">
        <f t="shared" si="1"/>
        <v>2</v>
      </c>
      <c r="J85" s="80"/>
      <c r="K85" s="80"/>
      <c r="L85" s="80"/>
      <c r="M85" s="80"/>
      <c r="N85" s="80" t="s">
        <v>6</v>
      </c>
      <c r="O85" s="80" t="s">
        <v>6</v>
      </c>
      <c r="P85" s="80"/>
      <c r="Q85" s="80"/>
      <c r="R85" s="80"/>
      <c r="S85" s="80"/>
      <c r="T85" s="80"/>
    </row>
    <row r="86" spans="1:20" ht="24" x14ac:dyDescent="0.3">
      <c r="A86" s="74"/>
      <c r="B86" s="51" t="s">
        <v>210</v>
      </c>
      <c r="C86" s="51" t="s">
        <v>88</v>
      </c>
      <c r="D86" s="52">
        <v>3</v>
      </c>
      <c r="E86" s="53"/>
      <c r="F86" s="80" t="s">
        <v>6</v>
      </c>
      <c r="G86" s="80"/>
      <c r="H86" s="80"/>
      <c r="I86" s="97">
        <f t="shared" si="1"/>
        <v>2</v>
      </c>
      <c r="J86" s="80" t="s">
        <v>6</v>
      </c>
      <c r="K86" s="80"/>
      <c r="L86" s="80"/>
      <c r="M86" s="80"/>
      <c r="N86" s="80" t="s">
        <v>6</v>
      </c>
      <c r="O86" s="80" t="s">
        <v>6</v>
      </c>
      <c r="P86" s="80"/>
      <c r="Q86" s="80"/>
      <c r="R86" s="80"/>
      <c r="S86" s="80"/>
      <c r="T86" s="80"/>
    </row>
    <row r="87" spans="1:20" x14ac:dyDescent="0.3">
      <c r="A87" s="74" t="s">
        <v>1</v>
      </c>
      <c r="B87" s="51" t="s">
        <v>211</v>
      </c>
      <c r="C87" s="51" t="s">
        <v>89</v>
      </c>
      <c r="D87" s="52">
        <v>3</v>
      </c>
      <c r="E87" s="106" t="s">
        <v>605</v>
      </c>
      <c r="F87" s="80" t="s">
        <v>6</v>
      </c>
      <c r="G87" s="80"/>
      <c r="H87" s="80"/>
      <c r="I87" s="97">
        <f t="shared" si="1"/>
        <v>2</v>
      </c>
      <c r="J87" s="80"/>
      <c r="K87" s="80"/>
      <c r="L87" s="80"/>
      <c r="M87" s="80"/>
      <c r="N87" s="80" t="s">
        <v>6</v>
      </c>
      <c r="O87" s="80"/>
      <c r="P87" s="80"/>
      <c r="Q87" s="80"/>
      <c r="R87" s="80"/>
      <c r="S87" s="80"/>
      <c r="T87" s="80"/>
    </row>
    <row r="88" spans="1:20" ht="26" x14ac:dyDescent="0.3">
      <c r="A88" s="74"/>
      <c r="B88" s="51" t="s">
        <v>212</v>
      </c>
      <c r="C88" s="51" t="s">
        <v>90</v>
      </c>
      <c r="D88" s="52">
        <v>4</v>
      </c>
      <c r="E88" s="106" t="s">
        <v>606</v>
      </c>
      <c r="F88" s="80" t="s">
        <v>6</v>
      </c>
      <c r="G88" s="80"/>
      <c r="H88" s="80"/>
      <c r="I88" s="97">
        <f t="shared" si="1"/>
        <v>1</v>
      </c>
      <c r="J88" s="80"/>
      <c r="K88" s="80"/>
      <c r="L88" s="80"/>
      <c r="M88" s="80"/>
      <c r="N88" s="80" t="s">
        <v>6</v>
      </c>
      <c r="O88" s="80"/>
      <c r="P88" s="80"/>
      <c r="Q88" s="80"/>
      <c r="R88" s="80"/>
      <c r="S88" s="80"/>
      <c r="T88" s="80"/>
    </row>
    <row r="89" spans="1:20" x14ac:dyDescent="0.3">
      <c r="A89" s="74"/>
      <c r="B89" s="51" t="s">
        <v>213</v>
      </c>
      <c r="C89" s="51" t="s">
        <v>91</v>
      </c>
      <c r="D89" s="52">
        <v>3</v>
      </c>
      <c r="E89" s="53"/>
      <c r="F89" s="80" t="s">
        <v>6</v>
      </c>
      <c r="G89" s="80"/>
      <c r="H89" s="80"/>
      <c r="I89" s="97">
        <f t="shared" si="1"/>
        <v>2</v>
      </c>
      <c r="J89" s="80"/>
      <c r="K89" s="80"/>
      <c r="L89" s="80"/>
      <c r="M89" s="80"/>
      <c r="N89" s="80" t="s">
        <v>6</v>
      </c>
      <c r="O89" s="80"/>
      <c r="P89" s="80"/>
      <c r="Q89" s="80"/>
      <c r="R89" s="80"/>
      <c r="S89" s="80"/>
      <c r="T89" s="80"/>
    </row>
    <row r="90" spans="1:20" ht="24" x14ac:dyDescent="0.3">
      <c r="A90" s="74"/>
      <c r="B90" s="81" t="s">
        <v>214</v>
      </c>
      <c r="C90" s="51" t="s">
        <v>92</v>
      </c>
      <c r="D90" s="52" t="s">
        <v>319</v>
      </c>
      <c r="E90" s="106" t="s">
        <v>492</v>
      </c>
      <c r="F90" s="80" t="s">
        <v>6</v>
      </c>
      <c r="G90" s="80"/>
      <c r="H90" s="80"/>
      <c r="I90" s="97" t="str">
        <f t="shared" si="1"/>
        <v>NA</v>
      </c>
      <c r="J90" s="80"/>
      <c r="K90" s="80"/>
      <c r="L90" s="80"/>
      <c r="M90" s="80"/>
      <c r="N90" s="80" t="s">
        <v>6</v>
      </c>
      <c r="O90" s="80"/>
      <c r="P90" s="80"/>
      <c r="Q90" s="80"/>
      <c r="R90" s="80"/>
      <c r="S90" s="80"/>
      <c r="T90" s="80"/>
    </row>
    <row r="91" spans="1:20" ht="36" x14ac:dyDescent="0.3">
      <c r="A91" s="74" t="s">
        <v>1</v>
      </c>
      <c r="B91" s="51" t="s">
        <v>215</v>
      </c>
      <c r="C91" s="51" t="s">
        <v>93</v>
      </c>
      <c r="D91" s="52">
        <v>2</v>
      </c>
      <c r="E91" s="53"/>
      <c r="F91" s="80" t="s">
        <v>6</v>
      </c>
      <c r="G91" s="80"/>
      <c r="H91" s="80"/>
      <c r="I91" s="97">
        <f t="shared" si="1"/>
        <v>3</v>
      </c>
      <c r="J91" s="80" t="s">
        <v>6</v>
      </c>
      <c r="K91" s="80"/>
      <c r="L91" s="80"/>
      <c r="M91" s="80"/>
      <c r="N91" s="80"/>
      <c r="O91" s="80"/>
      <c r="P91" s="80"/>
      <c r="Q91" s="80"/>
      <c r="R91" s="80"/>
      <c r="S91" s="80"/>
      <c r="T91" s="80"/>
    </row>
    <row r="92" spans="1:20" ht="24" x14ac:dyDescent="0.3">
      <c r="A92" s="74"/>
      <c r="B92" s="51" t="s">
        <v>216</v>
      </c>
      <c r="C92" s="51" t="s">
        <v>94</v>
      </c>
      <c r="D92" s="52">
        <v>3</v>
      </c>
      <c r="E92" s="53"/>
      <c r="F92" s="80" t="s">
        <v>6</v>
      </c>
      <c r="G92" s="80"/>
      <c r="H92" s="80"/>
      <c r="I92" s="97">
        <f t="shared" si="1"/>
        <v>2</v>
      </c>
      <c r="J92" s="80" t="s">
        <v>6</v>
      </c>
      <c r="K92" s="80"/>
      <c r="L92" s="80"/>
      <c r="M92" s="80"/>
      <c r="N92" s="80"/>
      <c r="O92" s="80"/>
      <c r="P92" s="80"/>
      <c r="Q92" s="80"/>
      <c r="R92" s="80"/>
      <c r="S92" s="80"/>
      <c r="T92" s="80"/>
    </row>
    <row r="93" spans="1:20" ht="24" x14ac:dyDescent="0.3">
      <c r="A93" s="74" t="s">
        <v>1</v>
      </c>
      <c r="B93" s="51" t="s">
        <v>217</v>
      </c>
      <c r="C93" s="51" t="s">
        <v>95</v>
      </c>
      <c r="D93" s="52">
        <v>4</v>
      </c>
      <c r="E93" s="53"/>
      <c r="F93" s="80" t="s">
        <v>6</v>
      </c>
      <c r="G93" s="80"/>
      <c r="H93" s="80"/>
      <c r="I93" s="97">
        <f t="shared" si="1"/>
        <v>1</v>
      </c>
      <c r="J93" s="80" t="s">
        <v>6</v>
      </c>
      <c r="K93" s="80"/>
      <c r="L93" s="80"/>
      <c r="M93" s="80"/>
      <c r="N93" s="80"/>
      <c r="O93" s="80"/>
      <c r="P93" s="80"/>
      <c r="Q93" s="80"/>
      <c r="R93" s="80"/>
      <c r="S93" s="80"/>
      <c r="T93" s="80"/>
    </row>
    <row r="94" spans="1:20" ht="52" x14ac:dyDescent="0.3">
      <c r="A94" s="74" t="s">
        <v>1</v>
      </c>
      <c r="B94" s="51" t="s">
        <v>218</v>
      </c>
      <c r="C94" s="51" t="s">
        <v>96</v>
      </c>
      <c r="D94" s="52">
        <v>4</v>
      </c>
      <c r="E94" s="106" t="s">
        <v>574</v>
      </c>
      <c r="F94" s="80" t="s">
        <v>6</v>
      </c>
      <c r="G94" s="80"/>
      <c r="H94" s="80"/>
      <c r="I94" s="97">
        <f t="shared" si="1"/>
        <v>1</v>
      </c>
      <c r="J94" s="80" t="s">
        <v>6</v>
      </c>
      <c r="K94" s="80" t="s">
        <v>6</v>
      </c>
      <c r="L94" s="80"/>
      <c r="M94" s="80"/>
      <c r="N94" s="80"/>
      <c r="O94" s="80"/>
      <c r="P94" s="80"/>
      <c r="Q94" s="80" t="s">
        <v>6</v>
      </c>
      <c r="R94" s="80"/>
      <c r="S94" s="80"/>
      <c r="T94" s="80"/>
    </row>
    <row r="95" spans="1:20" ht="36" x14ac:dyDescent="0.3">
      <c r="A95" s="74"/>
      <c r="B95" s="81" t="s">
        <v>614</v>
      </c>
      <c r="C95" s="51" t="s">
        <v>97</v>
      </c>
      <c r="D95" s="52" t="s">
        <v>319</v>
      </c>
      <c r="E95" s="53"/>
      <c r="F95" s="80" t="s">
        <v>6</v>
      </c>
      <c r="G95" s="80"/>
      <c r="H95" s="80"/>
      <c r="I95" s="97" t="str">
        <f t="shared" si="1"/>
        <v>NA</v>
      </c>
      <c r="J95" s="80" t="s">
        <v>6</v>
      </c>
      <c r="K95" s="80"/>
      <c r="L95" s="80"/>
      <c r="M95" s="80"/>
      <c r="N95" s="80"/>
      <c r="O95" s="80"/>
      <c r="P95" s="80"/>
      <c r="Q95" s="80"/>
      <c r="R95" s="80"/>
      <c r="S95" s="80"/>
      <c r="T95" s="80"/>
    </row>
    <row r="96" spans="1:20" ht="24" x14ac:dyDescent="0.3">
      <c r="A96" s="74" t="s">
        <v>1</v>
      </c>
      <c r="B96" s="51" t="s">
        <v>219</v>
      </c>
      <c r="C96" s="51" t="s">
        <v>98</v>
      </c>
      <c r="D96" s="52">
        <v>3</v>
      </c>
      <c r="E96" s="106" t="s">
        <v>292</v>
      </c>
      <c r="F96" s="80" t="s">
        <v>6</v>
      </c>
      <c r="G96" s="80"/>
      <c r="H96" s="80"/>
      <c r="I96" s="97">
        <f t="shared" si="1"/>
        <v>2</v>
      </c>
      <c r="J96" s="80"/>
      <c r="K96" s="80"/>
      <c r="L96" s="80"/>
      <c r="M96" s="80"/>
      <c r="N96" s="80"/>
      <c r="O96" s="80"/>
      <c r="P96" s="80" t="s">
        <v>6</v>
      </c>
      <c r="Q96" s="80"/>
      <c r="R96" s="80"/>
      <c r="S96" s="80"/>
      <c r="T96" s="80"/>
    </row>
    <row r="97" spans="1:20" ht="36" x14ac:dyDescent="0.3">
      <c r="A97" s="74"/>
      <c r="B97" s="51" t="s">
        <v>220</v>
      </c>
      <c r="C97" s="51" t="s">
        <v>99</v>
      </c>
      <c r="D97" s="52">
        <v>4</v>
      </c>
      <c r="E97" s="53"/>
      <c r="F97" s="80" t="s">
        <v>6</v>
      </c>
      <c r="G97" s="80"/>
      <c r="H97" s="80"/>
      <c r="I97" s="97">
        <f t="shared" si="1"/>
        <v>1</v>
      </c>
      <c r="J97" s="80"/>
      <c r="K97" s="80"/>
      <c r="L97" s="80"/>
      <c r="M97" s="80"/>
      <c r="N97" s="80"/>
      <c r="O97" s="80"/>
      <c r="P97" s="80" t="s">
        <v>6</v>
      </c>
      <c r="Q97" s="80"/>
      <c r="R97" s="80"/>
      <c r="S97" s="80"/>
      <c r="T97" s="80"/>
    </row>
    <row r="98" spans="1:20" ht="24" x14ac:dyDescent="0.3">
      <c r="A98" s="74"/>
      <c r="B98" s="51" t="s">
        <v>221</v>
      </c>
      <c r="C98" s="51" t="s">
        <v>100</v>
      </c>
      <c r="D98" s="52" t="s">
        <v>319</v>
      </c>
      <c r="E98" s="53"/>
      <c r="F98" s="80" t="s">
        <v>6</v>
      </c>
      <c r="G98" s="80"/>
      <c r="H98" s="80"/>
      <c r="I98" s="97" t="str">
        <f t="shared" si="1"/>
        <v>NA</v>
      </c>
      <c r="J98" s="80"/>
      <c r="K98" s="80"/>
      <c r="L98" s="80"/>
      <c r="M98" s="80"/>
      <c r="N98" s="80"/>
      <c r="O98" s="80"/>
      <c r="P98" s="80" t="s">
        <v>6</v>
      </c>
      <c r="Q98" s="80"/>
      <c r="R98" s="80"/>
      <c r="S98" s="80"/>
      <c r="T98" s="80"/>
    </row>
    <row r="99" spans="1:20" ht="91" x14ac:dyDescent="0.3">
      <c r="A99" s="74"/>
      <c r="B99" s="81" t="s">
        <v>620</v>
      </c>
      <c r="C99" s="51" t="s">
        <v>101</v>
      </c>
      <c r="D99" s="52" t="s">
        <v>319</v>
      </c>
      <c r="E99" s="106" t="s">
        <v>622</v>
      </c>
      <c r="F99" s="80" t="s">
        <v>6</v>
      </c>
      <c r="G99" s="80"/>
      <c r="H99" s="80"/>
      <c r="I99" s="97" t="str">
        <f t="shared" si="1"/>
        <v>NA</v>
      </c>
      <c r="J99" s="80"/>
      <c r="K99" s="80"/>
      <c r="L99" s="80"/>
      <c r="M99" s="80"/>
      <c r="N99" s="80"/>
      <c r="O99" s="80"/>
      <c r="P99" s="80" t="s">
        <v>6</v>
      </c>
      <c r="Q99" s="80"/>
      <c r="R99" s="80"/>
      <c r="S99" s="80"/>
      <c r="T99" s="80"/>
    </row>
    <row r="100" spans="1:20" ht="338" x14ac:dyDescent="0.3">
      <c r="A100" s="74" t="s">
        <v>1</v>
      </c>
      <c r="B100" s="51" t="s">
        <v>222</v>
      </c>
      <c r="C100" s="51" t="s">
        <v>102</v>
      </c>
      <c r="D100" s="52" t="s">
        <v>319</v>
      </c>
      <c r="E100" s="106" t="s">
        <v>607</v>
      </c>
      <c r="F100" s="80" t="s">
        <v>6</v>
      </c>
      <c r="G100" s="80"/>
      <c r="H100" s="80"/>
      <c r="I100" s="97" t="str">
        <f t="shared" si="1"/>
        <v>NA</v>
      </c>
      <c r="J100" s="80"/>
      <c r="K100" s="80"/>
      <c r="L100" s="80"/>
      <c r="M100" s="80"/>
      <c r="N100" s="80"/>
      <c r="O100" s="80"/>
      <c r="P100" s="80" t="s">
        <v>6</v>
      </c>
      <c r="Q100" s="80"/>
      <c r="R100" s="80"/>
      <c r="S100" s="80"/>
      <c r="T100" s="80"/>
    </row>
    <row r="101" spans="1:20" ht="48" x14ac:dyDescent="0.3">
      <c r="A101" s="74"/>
      <c r="B101" s="51" t="s">
        <v>105</v>
      </c>
      <c r="C101" s="51" t="s">
        <v>104</v>
      </c>
      <c r="D101" s="52" t="s">
        <v>319</v>
      </c>
      <c r="E101" s="53"/>
      <c r="F101" s="80" t="s">
        <v>6</v>
      </c>
      <c r="G101" s="80"/>
      <c r="H101" s="80"/>
      <c r="I101" s="97" t="str">
        <f t="shared" si="1"/>
        <v>NA</v>
      </c>
      <c r="J101" s="80"/>
      <c r="K101" s="80"/>
      <c r="L101" s="80"/>
      <c r="M101" s="80"/>
      <c r="N101" s="80"/>
      <c r="O101" s="80" t="s">
        <v>6</v>
      </c>
      <c r="P101" s="80"/>
      <c r="Q101" s="80"/>
      <c r="R101" s="80"/>
      <c r="S101" s="80"/>
      <c r="T101" s="80"/>
    </row>
    <row r="102" spans="1:20" ht="36" x14ac:dyDescent="0.3">
      <c r="A102" s="74"/>
      <c r="B102" s="51" t="s">
        <v>106</v>
      </c>
      <c r="C102" s="51" t="s">
        <v>103</v>
      </c>
      <c r="D102" s="52" t="s">
        <v>319</v>
      </c>
      <c r="E102" s="53"/>
      <c r="F102" s="80" t="s">
        <v>6</v>
      </c>
      <c r="G102" s="80"/>
      <c r="H102" s="80"/>
      <c r="I102" s="97" t="str">
        <f t="shared" si="1"/>
        <v>NA</v>
      </c>
      <c r="J102" s="80"/>
      <c r="K102" s="80"/>
      <c r="L102" s="80"/>
      <c r="M102" s="80"/>
      <c r="N102" s="80"/>
      <c r="O102" s="80" t="s">
        <v>6</v>
      </c>
      <c r="P102" s="80"/>
      <c r="Q102" s="80"/>
      <c r="R102" s="80"/>
      <c r="S102" s="80"/>
      <c r="T102" s="80"/>
    </row>
    <row r="103" spans="1:20" ht="36" x14ac:dyDescent="0.3">
      <c r="A103" s="74"/>
      <c r="B103" s="51" t="s">
        <v>223</v>
      </c>
      <c r="C103" s="51" t="s">
        <v>107</v>
      </c>
      <c r="D103" s="52" t="s">
        <v>319</v>
      </c>
      <c r="E103" s="106" t="s">
        <v>292</v>
      </c>
      <c r="F103" s="80" t="s">
        <v>6</v>
      </c>
      <c r="G103" s="80"/>
      <c r="H103" s="80"/>
      <c r="I103" s="97" t="str">
        <f t="shared" si="1"/>
        <v>NA</v>
      </c>
      <c r="J103" s="80"/>
      <c r="K103" s="80"/>
      <c r="L103" s="80"/>
      <c r="M103" s="80"/>
      <c r="N103" s="80"/>
      <c r="O103" s="80"/>
      <c r="P103" s="80" t="s">
        <v>6</v>
      </c>
      <c r="Q103" s="80"/>
      <c r="R103" s="80"/>
      <c r="S103" s="80"/>
      <c r="T103" s="80"/>
    </row>
    <row r="104" spans="1:20" ht="36" x14ac:dyDescent="0.3">
      <c r="A104" s="74"/>
      <c r="B104" s="51" t="s">
        <v>224</v>
      </c>
      <c r="C104" s="51" t="s">
        <v>108</v>
      </c>
      <c r="D104" s="52" t="s">
        <v>319</v>
      </c>
      <c r="E104" s="106" t="s">
        <v>292</v>
      </c>
      <c r="F104" s="80" t="s">
        <v>6</v>
      </c>
      <c r="G104" s="80"/>
      <c r="H104" s="80"/>
      <c r="I104" s="97" t="str">
        <f t="shared" si="1"/>
        <v>NA</v>
      </c>
      <c r="J104" s="80"/>
      <c r="K104" s="80"/>
      <c r="L104" s="80"/>
      <c r="M104" s="80"/>
      <c r="N104" s="80"/>
      <c r="O104" s="80"/>
      <c r="P104" s="80" t="s">
        <v>6</v>
      </c>
      <c r="Q104" s="80"/>
      <c r="R104" s="80"/>
      <c r="S104" s="80"/>
      <c r="T104" s="80"/>
    </row>
    <row r="105" spans="1:20" ht="24" x14ac:dyDescent="0.3">
      <c r="A105" s="74"/>
      <c r="B105" s="51" t="s">
        <v>225</v>
      </c>
      <c r="C105" s="51" t="s">
        <v>109</v>
      </c>
      <c r="D105" s="52">
        <v>4</v>
      </c>
      <c r="E105" s="106" t="s">
        <v>292</v>
      </c>
      <c r="F105" s="80" t="s">
        <v>6</v>
      </c>
      <c r="G105" s="80"/>
      <c r="H105" s="80"/>
      <c r="I105" s="97">
        <f t="shared" si="1"/>
        <v>1</v>
      </c>
      <c r="J105" s="80"/>
      <c r="K105" s="80"/>
      <c r="L105" s="80"/>
      <c r="M105" s="80"/>
      <c r="N105" s="80"/>
      <c r="O105" s="80"/>
      <c r="P105" s="80" t="s">
        <v>6</v>
      </c>
      <c r="Q105" s="80" t="s">
        <v>6</v>
      </c>
      <c r="R105" s="80"/>
      <c r="S105" s="80"/>
      <c r="T105" s="80"/>
    </row>
    <row r="106" spans="1:20" ht="39" x14ac:dyDescent="0.3">
      <c r="A106" s="74" t="s">
        <v>1</v>
      </c>
      <c r="B106" s="51" t="s">
        <v>226</v>
      </c>
      <c r="C106" s="51" t="s">
        <v>320</v>
      </c>
      <c r="D106" s="52" t="s">
        <v>319</v>
      </c>
      <c r="E106" s="106" t="s">
        <v>293</v>
      </c>
      <c r="F106" s="80" t="s">
        <v>6</v>
      </c>
      <c r="G106" s="80"/>
      <c r="H106" s="80"/>
      <c r="I106" s="97" t="str">
        <f t="shared" si="1"/>
        <v>NA</v>
      </c>
      <c r="J106" s="80"/>
      <c r="K106" s="80"/>
      <c r="L106" s="80"/>
      <c r="M106" s="80"/>
      <c r="N106" s="80"/>
      <c r="O106" s="80"/>
      <c r="P106" s="80" t="s">
        <v>6</v>
      </c>
      <c r="Q106" s="80"/>
      <c r="R106" s="80"/>
      <c r="S106" s="80"/>
      <c r="T106" s="80"/>
    </row>
    <row r="107" spans="1:20" ht="26" x14ac:dyDescent="0.3">
      <c r="A107" s="74"/>
      <c r="B107" s="51" t="s">
        <v>227</v>
      </c>
      <c r="C107" s="51" t="s">
        <v>321</v>
      </c>
      <c r="D107" s="52" t="s">
        <v>319</v>
      </c>
      <c r="E107" s="106" t="s">
        <v>291</v>
      </c>
      <c r="F107" s="80" t="s">
        <v>6</v>
      </c>
      <c r="G107" s="80"/>
      <c r="H107" s="80"/>
      <c r="I107" s="97" t="str">
        <f t="shared" si="1"/>
        <v>NA</v>
      </c>
      <c r="J107" s="80"/>
      <c r="K107" s="80"/>
      <c r="L107" s="80"/>
      <c r="M107" s="80"/>
      <c r="N107" s="80"/>
      <c r="O107" s="80" t="s">
        <v>6</v>
      </c>
      <c r="P107" s="80" t="s">
        <v>6</v>
      </c>
      <c r="Q107" s="80"/>
      <c r="R107" s="80"/>
      <c r="S107" s="80"/>
      <c r="T107" s="80"/>
    </row>
    <row r="108" spans="1:20" ht="24" x14ac:dyDescent="0.3">
      <c r="A108" s="74" t="s">
        <v>1</v>
      </c>
      <c r="B108" s="51" t="s">
        <v>228</v>
      </c>
      <c r="C108" s="51" t="s">
        <v>110</v>
      </c>
      <c r="D108" s="52">
        <v>3</v>
      </c>
      <c r="E108" s="106" t="s">
        <v>292</v>
      </c>
      <c r="F108" s="80" t="s">
        <v>6</v>
      </c>
      <c r="G108" s="80"/>
      <c r="H108" s="80"/>
      <c r="I108" s="97">
        <f t="shared" si="1"/>
        <v>2</v>
      </c>
      <c r="J108" s="80"/>
      <c r="K108" s="80"/>
      <c r="L108" s="80"/>
      <c r="M108" s="80"/>
      <c r="N108" s="80"/>
      <c r="O108" s="80" t="s">
        <v>6</v>
      </c>
      <c r="P108" s="80" t="s">
        <v>6</v>
      </c>
      <c r="Q108" s="80"/>
      <c r="R108" s="80"/>
      <c r="S108" s="80"/>
      <c r="T108" s="80"/>
    </row>
    <row r="109" spans="1:20" ht="91" x14ac:dyDescent="0.3">
      <c r="A109" s="74"/>
      <c r="B109" s="51" t="s">
        <v>229</v>
      </c>
      <c r="C109" s="51" t="s">
        <v>111</v>
      </c>
      <c r="D109" s="52">
        <v>4</v>
      </c>
      <c r="E109" s="107" t="s">
        <v>575</v>
      </c>
      <c r="F109" s="80" t="s">
        <v>6</v>
      </c>
      <c r="G109" s="80"/>
      <c r="H109" s="80"/>
      <c r="I109" s="97">
        <f t="shared" si="1"/>
        <v>1</v>
      </c>
      <c r="J109" s="80"/>
      <c r="K109" s="80"/>
      <c r="L109" s="80"/>
      <c r="M109" s="80"/>
      <c r="N109" s="80"/>
      <c r="O109" s="80"/>
      <c r="P109" s="80"/>
      <c r="Q109" s="80" t="s">
        <v>6</v>
      </c>
      <c r="R109" s="80"/>
      <c r="S109" s="80"/>
      <c r="T109" s="80"/>
    </row>
    <row r="110" spans="1:20" ht="36" x14ac:dyDescent="0.3">
      <c r="A110" s="74"/>
      <c r="B110" s="51" t="s">
        <v>230</v>
      </c>
      <c r="C110" s="51" t="s">
        <v>112</v>
      </c>
      <c r="D110" s="52">
        <v>4</v>
      </c>
      <c r="E110" s="53"/>
      <c r="F110" s="80" t="s">
        <v>6</v>
      </c>
      <c r="G110" s="80"/>
      <c r="H110" s="80"/>
      <c r="I110" s="97">
        <f t="shared" si="1"/>
        <v>1</v>
      </c>
      <c r="J110" s="80"/>
      <c r="K110" s="80"/>
      <c r="L110" s="80"/>
      <c r="M110" s="80"/>
      <c r="N110" s="80"/>
      <c r="O110" s="80"/>
      <c r="P110" s="80"/>
      <c r="Q110" s="80" t="s">
        <v>6</v>
      </c>
      <c r="R110" s="80"/>
      <c r="S110" s="80"/>
      <c r="T110" s="80"/>
    </row>
    <row r="111" spans="1:20" ht="48" x14ac:dyDescent="0.3">
      <c r="A111" s="74"/>
      <c r="B111" s="51" t="s">
        <v>231</v>
      </c>
      <c r="C111" s="51" t="s">
        <v>113</v>
      </c>
      <c r="D111" s="52">
        <v>4</v>
      </c>
      <c r="E111" s="53"/>
      <c r="F111" s="80" t="s">
        <v>6</v>
      </c>
      <c r="G111" s="80"/>
      <c r="H111" s="80"/>
      <c r="I111" s="97">
        <f t="shared" si="1"/>
        <v>1</v>
      </c>
      <c r="J111" s="80"/>
      <c r="K111" s="80"/>
      <c r="L111" s="80"/>
      <c r="M111" s="80"/>
      <c r="N111" s="80"/>
      <c r="O111" s="80" t="s">
        <v>6</v>
      </c>
      <c r="P111" s="80"/>
      <c r="Q111" s="80" t="s">
        <v>6</v>
      </c>
      <c r="R111" s="80"/>
      <c r="S111" s="80"/>
      <c r="T111" s="80"/>
    </row>
    <row r="112" spans="1:20" ht="130" x14ac:dyDescent="0.3">
      <c r="A112" s="74"/>
      <c r="B112" s="81" t="s">
        <v>623</v>
      </c>
      <c r="C112" s="51" t="s">
        <v>114</v>
      </c>
      <c r="D112" s="52" t="s">
        <v>319</v>
      </c>
      <c r="E112" s="53" t="s">
        <v>629</v>
      </c>
      <c r="F112" s="80" t="s">
        <v>6</v>
      </c>
      <c r="G112" s="80"/>
      <c r="H112" s="80"/>
      <c r="I112" s="97" t="str">
        <f t="shared" si="1"/>
        <v>NA</v>
      </c>
      <c r="J112" s="80"/>
      <c r="K112" s="80"/>
      <c r="L112" s="80"/>
      <c r="M112" s="80"/>
      <c r="N112" s="80"/>
      <c r="O112" s="80" t="s">
        <v>6</v>
      </c>
      <c r="P112" s="80"/>
      <c r="Q112" s="80" t="s">
        <v>6</v>
      </c>
      <c r="R112" s="80"/>
      <c r="S112" s="80"/>
      <c r="T112" s="80"/>
    </row>
    <row r="113" spans="1:20" ht="36" x14ac:dyDescent="0.3">
      <c r="A113" s="74"/>
      <c r="B113" s="51" t="s">
        <v>232</v>
      </c>
      <c r="C113" s="51" t="s">
        <v>115</v>
      </c>
      <c r="D113" s="52">
        <v>4</v>
      </c>
      <c r="E113" s="106" t="s">
        <v>576</v>
      </c>
      <c r="F113" s="80" t="s">
        <v>6</v>
      </c>
      <c r="G113" s="80"/>
      <c r="H113" s="80"/>
      <c r="I113" s="97">
        <f t="shared" si="1"/>
        <v>1</v>
      </c>
      <c r="J113" s="80"/>
      <c r="K113" s="80"/>
      <c r="L113" s="80"/>
      <c r="M113" s="80"/>
      <c r="N113" s="80"/>
      <c r="O113" s="80" t="s">
        <v>6</v>
      </c>
      <c r="P113" s="80"/>
      <c r="Q113" s="80" t="s">
        <v>6</v>
      </c>
      <c r="R113" s="80"/>
      <c r="S113" s="80"/>
      <c r="T113" s="80"/>
    </row>
    <row r="114" spans="1:20" ht="36" x14ac:dyDescent="0.3">
      <c r="A114" s="74"/>
      <c r="B114" s="51" t="s">
        <v>233</v>
      </c>
      <c r="C114" s="51" t="s">
        <v>116</v>
      </c>
      <c r="D114" s="52">
        <v>4</v>
      </c>
      <c r="E114" s="53"/>
      <c r="F114" s="80" t="s">
        <v>6</v>
      </c>
      <c r="G114" s="80"/>
      <c r="H114" s="80"/>
      <c r="I114" s="97">
        <f t="shared" si="1"/>
        <v>1</v>
      </c>
      <c r="J114" s="80"/>
      <c r="K114" s="80"/>
      <c r="L114" s="80"/>
      <c r="M114" s="80"/>
      <c r="N114" s="80"/>
      <c r="O114" s="80"/>
      <c r="P114" s="80"/>
      <c r="Q114" s="80" t="s">
        <v>6</v>
      </c>
      <c r="R114" s="80"/>
      <c r="S114" s="80"/>
      <c r="T114" s="80"/>
    </row>
    <row r="115" spans="1:20" ht="221" x14ac:dyDescent="0.3">
      <c r="A115" s="74" t="s">
        <v>1</v>
      </c>
      <c r="B115" s="51" t="s">
        <v>234</v>
      </c>
      <c r="C115" s="51" t="s">
        <v>117</v>
      </c>
      <c r="D115" s="52">
        <v>4</v>
      </c>
      <c r="E115" s="106" t="s">
        <v>608</v>
      </c>
      <c r="F115" s="80" t="s">
        <v>6</v>
      </c>
      <c r="G115" s="80"/>
      <c r="H115" s="80"/>
      <c r="I115" s="97">
        <f t="shared" si="1"/>
        <v>1</v>
      </c>
      <c r="J115" s="80"/>
      <c r="K115" s="80"/>
      <c r="L115" s="80"/>
      <c r="M115" s="80"/>
      <c r="N115" s="80"/>
      <c r="O115" s="80"/>
      <c r="P115" s="80"/>
      <c r="Q115" s="80"/>
      <c r="R115" s="80" t="s">
        <v>6</v>
      </c>
      <c r="S115" s="80"/>
      <c r="T115" s="80"/>
    </row>
    <row r="116" spans="1:20" ht="24" x14ac:dyDescent="0.3">
      <c r="A116" s="74"/>
      <c r="B116" s="51" t="s">
        <v>235</v>
      </c>
      <c r="C116" s="51" t="s">
        <v>119</v>
      </c>
      <c r="D116" s="52">
        <v>4</v>
      </c>
      <c r="E116" s="53"/>
      <c r="F116" s="80" t="s">
        <v>6</v>
      </c>
      <c r="G116" s="80"/>
      <c r="H116" s="80"/>
      <c r="I116" s="97">
        <f t="shared" si="1"/>
        <v>1</v>
      </c>
      <c r="J116" s="80"/>
      <c r="K116" s="80"/>
      <c r="L116" s="80"/>
      <c r="M116" s="80"/>
      <c r="N116" s="80"/>
      <c r="O116" s="80"/>
      <c r="P116" s="80"/>
      <c r="Q116" s="80"/>
      <c r="R116" s="80" t="s">
        <v>6</v>
      </c>
      <c r="S116" s="80"/>
      <c r="T116" s="80"/>
    </row>
    <row r="117" spans="1:20" ht="26" x14ac:dyDescent="0.3">
      <c r="A117" s="74"/>
      <c r="B117" s="51" t="s">
        <v>236</v>
      </c>
      <c r="C117" s="51" t="s">
        <v>120</v>
      </c>
      <c r="D117" s="52">
        <v>4</v>
      </c>
      <c r="E117" s="106" t="s">
        <v>577</v>
      </c>
      <c r="F117" s="80" t="s">
        <v>6</v>
      </c>
      <c r="G117" s="80"/>
      <c r="H117" s="80"/>
      <c r="I117" s="97">
        <f t="shared" si="1"/>
        <v>1</v>
      </c>
      <c r="J117" s="80"/>
      <c r="K117" s="80"/>
      <c r="L117" s="80"/>
      <c r="M117" s="80"/>
      <c r="N117" s="80"/>
      <c r="O117" s="80"/>
      <c r="P117" s="80"/>
      <c r="Q117" s="80"/>
      <c r="R117" s="80" t="s">
        <v>6</v>
      </c>
      <c r="S117" s="80"/>
      <c r="T117" s="80"/>
    </row>
    <row r="118" spans="1:20" ht="24" x14ac:dyDescent="0.3">
      <c r="A118" s="74"/>
      <c r="B118" s="51" t="s">
        <v>237</v>
      </c>
      <c r="C118" s="51" t="s">
        <v>121</v>
      </c>
      <c r="D118" s="52">
        <v>4</v>
      </c>
      <c r="E118" s="53"/>
      <c r="F118" s="80" t="s">
        <v>6</v>
      </c>
      <c r="G118" s="80"/>
      <c r="H118" s="80"/>
      <c r="I118" s="97">
        <f t="shared" si="1"/>
        <v>1</v>
      </c>
      <c r="J118" s="80"/>
      <c r="K118" s="80"/>
      <c r="L118" s="80"/>
      <c r="M118" s="80"/>
      <c r="N118" s="80"/>
      <c r="O118" s="80"/>
      <c r="P118" s="80"/>
      <c r="Q118" s="80"/>
      <c r="R118" s="80" t="s">
        <v>6</v>
      </c>
      <c r="S118" s="80"/>
      <c r="T118" s="80"/>
    </row>
    <row r="119" spans="1:20" ht="48" x14ac:dyDescent="0.3">
      <c r="A119" s="74"/>
      <c r="B119" s="51" t="s">
        <v>238</v>
      </c>
      <c r="C119" s="51" t="s">
        <v>122</v>
      </c>
      <c r="D119" s="52">
        <v>4</v>
      </c>
      <c r="E119" s="53"/>
      <c r="F119" s="80" t="s">
        <v>6</v>
      </c>
      <c r="G119" s="80"/>
      <c r="H119" s="80"/>
      <c r="I119" s="97">
        <f t="shared" si="1"/>
        <v>1</v>
      </c>
      <c r="J119" s="80"/>
      <c r="K119" s="80"/>
      <c r="L119" s="80"/>
      <c r="M119" s="80"/>
      <c r="N119" s="80"/>
      <c r="O119" s="80"/>
      <c r="P119" s="80"/>
      <c r="Q119" s="80"/>
      <c r="R119" s="80" t="s">
        <v>6</v>
      </c>
      <c r="S119" s="80"/>
      <c r="T119" s="80"/>
    </row>
    <row r="120" spans="1:20" ht="24" x14ac:dyDescent="0.3">
      <c r="A120" s="74"/>
      <c r="B120" s="51" t="s">
        <v>239</v>
      </c>
      <c r="C120" s="51" t="s">
        <v>123</v>
      </c>
      <c r="D120" s="52">
        <v>4</v>
      </c>
      <c r="E120" s="53"/>
      <c r="F120" s="80" t="s">
        <v>6</v>
      </c>
      <c r="G120" s="80"/>
      <c r="H120" s="80"/>
      <c r="I120" s="97">
        <f t="shared" si="1"/>
        <v>1</v>
      </c>
      <c r="J120" s="80"/>
      <c r="K120" s="80"/>
      <c r="L120" s="80"/>
      <c r="M120" s="80"/>
      <c r="N120" s="80"/>
      <c r="O120" s="80"/>
      <c r="P120" s="80"/>
      <c r="Q120" s="80"/>
      <c r="R120" s="80" t="s">
        <v>6</v>
      </c>
      <c r="S120" s="80"/>
      <c r="T120" s="80"/>
    </row>
    <row r="121" spans="1:20" x14ac:dyDescent="0.3">
      <c r="A121" s="74"/>
      <c r="B121" s="51" t="s">
        <v>240</v>
      </c>
      <c r="C121" s="51" t="s">
        <v>124</v>
      </c>
      <c r="D121" s="52">
        <v>4</v>
      </c>
      <c r="E121" s="53"/>
      <c r="F121" s="80" t="s">
        <v>6</v>
      </c>
      <c r="G121" s="80"/>
      <c r="H121" s="80"/>
      <c r="I121" s="97">
        <f t="shared" si="1"/>
        <v>1</v>
      </c>
      <c r="J121" s="80"/>
      <c r="K121" s="80"/>
      <c r="L121" s="80"/>
      <c r="M121" s="80"/>
      <c r="N121" s="80"/>
      <c r="O121" s="80"/>
      <c r="P121" s="80"/>
      <c r="Q121" s="80"/>
      <c r="R121" s="80" t="s">
        <v>6</v>
      </c>
      <c r="S121" s="80"/>
      <c r="T121" s="80"/>
    </row>
    <row r="122" spans="1:20" ht="36" x14ac:dyDescent="0.3">
      <c r="A122" s="74"/>
      <c r="B122" s="81" t="s">
        <v>615</v>
      </c>
      <c r="C122" s="55" t="s">
        <v>118</v>
      </c>
      <c r="D122" s="52" t="s">
        <v>319</v>
      </c>
      <c r="E122" s="53"/>
      <c r="F122" s="80" t="s">
        <v>6</v>
      </c>
      <c r="G122" s="80"/>
      <c r="H122" s="80"/>
      <c r="I122" s="97" t="str">
        <f t="shared" si="1"/>
        <v>NA</v>
      </c>
      <c r="J122" s="80"/>
      <c r="K122" s="80"/>
      <c r="L122" s="80"/>
      <c r="M122" s="80"/>
      <c r="N122" s="80"/>
      <c r="O122" s="80"/>
      <c r="P122" s="80"/>
      <c r="Q122" s="80"/>
      <c r="R122" s="80" t="s">
        <v>6</v>
      </c>
      <c r="S122" s="80"/>
      <c r="T122" s="80"/>
    </row>
    <row r="123" spans="1:20" ht="24" x14ac:dyDescent="0.3">
      <c r="A123" s="74"/>
      <c r="B123" s="51" t="s">
        <v>241</v>
      </c>
      <c r="C123" s="51" t="s">
        <v>126</v>
      </c>
      <c r="D123" s="52">
        <v>3</v>
      </c>
      <c r="E123" s="53"/>
      <c r="F123" s="80" t="s">
        <v>6</v>
      </c>
      <c r="G123" s="80"/>
      <c r="H123" s="80"/>
      <c r="I123" s="97">
        <f t="shared" si="1"/>
        <v>2</v>
      </c>
      <c r="J123" s="80"/>
      <c r="K123" s="80"/>
      <c r="L123" s="80"/>
      <c r="M123" s="80"/>
      <c r="N123" s="80"/>
      <c r="O123" s="80"/>
      <c r="P123" s="80"/>
      <c r="Q123" s="80"/>
      <c r="R123" s="80"/>
      <c r="S123" s="80" t="s">
        <v>6</v>
      </c>
      <c r="T123" s="80"/>
    </row>
    <row r="124" spans="1:20" ht="24" x14ac:dyDescent="0.3">
      <c r="A124" s="74"/>
      <c r="B124" s="51" t="s">
        <v>242</v>
      </c>
      <c r="C124" s="51" t="s">
        <v>127</v>
      </c>
      <c r="D124" s="52">
        <v>3</v>
      </c>
      <c r="E124" s="53"/>
      <c r="F124" s="80" t="s">
        <v>6</v>
      </c>
      <c r="G124" s="80"/>
      <c r="H124" s="80"/>
      <c r="I124" s="97">
        <f t="shared" si="1"/>
        <v>2</v>
      </c>
      <c r="J124" s="80"/>
      <c r="K124" s="80"/>
      <c r="L124" s="80"/>
      <c r="M124" s="80"/>
      <c r="N124" s="80"/>
      <c r="O124" s="80"/>
      <c r="P124" s="80"/>
      <c r="Q124" s="80"/>
      <c r="R124" s="80"/>
      <c r="S124" s="80" t="s">
        <v>6</v>
      </c>
      <c r="T124" s="80"/>
    </row>
    <row r="125" spans="1:20" ht="24" x14ac:dyDescent="0.3">
      <c r="A125" s="74"/>
      <c r="B125" s="51" t="s">
        <v>243</v>
      </c>
      <c r="C125" s="51" t="s">
        <v>125</v>
      </c>
      <c r="D125" s="52">
        <v>2</v>
      </c>
      <c r="E125" s="53"/>
      <c r="F125" s="80" t="s">
        <v>6</v>
      </c>
      <c r="G125" s="80"/>
      <c r="H125" s="80"/>
      <c r="I125" s="97">
        <f t="shared" si="1"/>
        <v>3</v>
      </c>
      <c r="J125" s="80"/>
      <c r="K125" s="80"/>
      <c r="L125" s="80"/>
      <c r="M125" s="80"/>
      <c r="N125" s="80"/>
      <c r="O125" s="80"/>
      <c r="P125" s="80"/>
      <c r="Q125" s="80"/>
      <c r="R125" s="80"/>
      <c r="S125" s="80" t="s">
        <v>6</v>
      </c>
      <c r="T125" s="80"/>
    </row>
    <row r="126" spans="1:20" ht="24" x14ac:dyDescent="0.3">
      <c r="A126" s="74" t="s">
        <v>1</v>
      </c>
      <c r="B126" s="51" t="s">
        <v>244</v>
      </c>
      <c r="C126" s="51" t="s">
        <v>128</v>
      </c>
      <c r="D126" s="52">
        <v>3</v>
      </c>
      <c r="E126" s="106" t="s">
        <v>578</v>
      </c>
      <c r="F126" s="80" t="s">
        <v>6</v>
      </c>
      <c r="G126" s="80"/>
      <c r="H126" s="80"/>
      <c r="I126" s="97">
        <f t="shared" si="1"/>
        <v>2</v>
      </c>
      <c r="J126" s="80"/>
      <c r="K126" s="80"/>
      <c r="L126" s="80"/>
      <c r="M126" s="80"/>
      <c r="N126" s="80"/>
      <c r="O126" s="80"/>
      <c r="P126" s="80"/>
      <c r="Q126" s="80"/>
      <c r="R126" s="80"/>
      <c r="S126" s="80" t="s">
        <v>6</v>
      </c>
      <c r="T126" s="80"/>
    </row>
    <row r="127" spans="1:20" ht="26" x14ac:dyDescent="0.3">
      <c r="A127" s="74"/>
      <c r="B127" s="81" t="s">
        <v>245</v>
      </c>
      <c r="C127" s="51" t="s">
        <v>129</v>
      </c>
      <c r="D127" s="52" t="s">
        <v>319</v>
      </c>
      <c r="E127" s="106" t="s">
        <v>294</v>
      </c>
      <c r="F127" s="80" t="s">
        <v>6</v>
      </c>
      <c r="G127" s="80"/>
      <c r="H127" s="80"/>
      <c r="I127" s="97" t="str">
        <f t="shared" si="1"/>
        <v>NA</v>
      </c>
      <c r="J127" s="80"/>
      <c r="K127" s="80"/>
      <c r="L127" s="80"/>
      <c r="M127" s="80"/>
      <c r="N127" s="80"/>
      <c r="O127" s="80"/>
      <c r="P127" s="80"/>
      <c r="Q127" s="80"/>
      <c r="R127" s="80"/>
      <c r="S127" s="80" t="s">
        <v>6</v>
      </c>
      <c r="T127" s="80"/>
    </row>
    <row r="128" spans="1:20" ht="48" x14ac:dyDescent="0.3">
      <c r="A128" s="74"/>
      <c r="B128" s="51" t="s">
        <v>246</v>
      </c>
      <c r="C128" s="51" t="s">
        <v>131</v>
      </c>
      <c r="D128" s="52">
        <v>4</v>
      </c>
      <c r="E128" s="106" t="s">
        <v>579</v>
      </c>
      <c r="F128" s="80" t="s">
        <v>6</v>
      </c>
      <c r="G128" s="80"/>
      <c r="H128" s="80"/>
      <c r="I128" s="97">
        <f t="shared" si="1"/>
        <v>1</v>
      </c>
      <c r="J128" s="80" t="s">
        <v>6</v>
      </c>
      <c r="K128" s="80"/>
      <c r="L128" s="80"/>
      <c r="M128" s="80"/>
      <c r="N128" s="80"/>
      <c r="O128" s="80"/>
      <c r="P128" s="80"/>
      <c r="Q128" s="80"/>
      <c r="R128" s="80"/>
      <c r="S128" s="80"/>
      <c r="T128" s="80"/>
    </row>
    <row r="129" spans="1:20" x14ac:dyDescent="0.3">
      <c r="A129" s="74"/>
      <c r="B129" s="51" t="s">
        <v>247</v>
      </c>
      <c r="C129" s="51" t="s">
        <v>133</v>
      </c>
      <c r="D129" s="52">
        <v>4</v>
      </c>
      <c r="E129" s="53"/>
      <c r="F129" s="80" t="s">
        <v>6</v>
      </c>
      <c r="G129" s="80"/>
      <c r="H129" s="80"/>
      <c r="I129" s="97">
        <f t="shared" si="1"/>
        <v>1</v>
      </c>
      <c r="J129" s="80" t="s">
        <v>6</v>
      </c>
      <c r="K129" s="80"/>
      <c r="L129" s="80"/>
      <c r="M129" s="80"/>
      <c r="N129" s="80"/>
      <c r="O129" s="80" t="s">
        <v>6</v>
      </c>
      <c r="P129" s="80"/>
      <c r="Q129" s="80"/>
      <c r="R129" s="80"/>
      <c r="S129" s="80"/>
      <c r="T129" s="80"/>
    </row>
    <row r="130" spans="1:20" ht="117" x14ac:dyDescent="0.3">
      <c r="A130" s="74"/>
      <c r="B130" s="51" t="s">
        <v>248</v>
      </c>
      <c r="C130" s="51" t="s">
        <v>134</v>
      </c>
      <c r="D130" s="52">
        <v>3</v>
      </c>
      <c r="E130" s="106" t="s">
        <v>580</v>
      </c>
      <c r="F130" s="80" t="s">
        <v>6</v>
      </c>
      <c r="G130" s="80"/>
      <c r="H130" s="80"/>
      <c r="I130" s="97">
        <f t="shared" si="1"/>
        <v>2</v>
      </c>
      <c r="J130" s="80" t="s">
        <v>6</v>
      </c>
      <c r="K130" s="80"/>
      <c r="L130" s="80"/>
      <c r="M130" s="80"/>
      <c r="N130" s="80"/>
      <c r="O130" s="80"/>
      <c r="P130" s="80"/>
      <c r="Q130" s="80"/>
      <c r="R130" s="80"/>
      <c r="S130" s="80"/>
      <c r="T130" s="80"/>
    </row>
    <row r="131" spans="1:20" ht="39" x14ac:dyDescent="0.3">
      <c r="A131" s="74"/>
      <c r="B131" s="51" t="s">
        <v>249</v>
      </c>
      <c r="C131" s="51" t="s">
        <v>135</v>
      </c>
      <c r="D131" s="52">
        <v>4</v>
      </c>
      <c r="E131" s="106" t="s">
        <v>581</v>
      </c>
      <c r="F131" s="80" t="s">
        <v>6</v>
      </c>
      <c r="G131" s="80"/>
      <c r="H131" s="80"/>
      <c r="I131" s="97">
        <f t="shared" si="1"/>
        <v>1</v>
      </c>
      <c r="J131" s="80" t="s">
        <v>6</v>
      </c>
      <c r="K131" s="80"/>
      <c r="L131" s="80"/>
      <c r="M131" s="80"/>
      <c r="N131" s="80"/>
      <c r="O131" s="80"/>
      <c r="P131" s="80"/>
      <c r="Q131" s="80"/>
      <c r="R131" s="80"/>
      <c r="S131" s="80"/>
      <c r="T131" s="80"/>
    </row>
    <row r="132" spans="1:20" ht="36" x14ac:dyDescent="0.3">
      <c r="A132" s="74"/>
      <c r="B132" s="51" t="s">
        <v>250</v>
      </c>
      <c r="C132" s="51" t="s">
        <v>130</v>
      </c>
      <c r="D132" s="52" t="s">
        <v>319</v>
      </c>
      <c r="E132" s="53"/>
      <c r="F132" s="80" t="s">
        <v>6</v>
      </c>
      <c r="G132" s="80"/>
      <c r="H132" s="80"/>
      <c r="I132" s="97" t="str">
        <f t="shared" si="1"/>
        <v>NA</v>
      </c>
      <c r="J132" s="80" t="s">
        <v>6</v>
      </c>
      <c r="K132" s="80"/>
      <c r="L132" s="80"/>
      <c r="M132" s="80"/>
      <c r="N132" s="80"/>
      <c r="O132" s="80"/>
      <c r="P132" s="80"/>
      <c r="Q132" s="80"/>
      <c r="R132" s="80"/>
      <c r="S132" s="80"/>
      <c r="T132" s="80"/>
    </row>
    <row r="133" spans="1:20" ht="48" x14ac:dyDescent="0.3">
      <c r="A133" s="74"/>
      <c r="B133" s="81" t="s">
        <v>616</v>
      </c>
      <c r="C133" s="51" t="s">
        <v>132</v>
      </c>
      <c r="D133" s="52" t="s">
        <v>319</v>
      </c>
      <c r="E133" s="53"/>
      <c r="F133" s="80" t="s">
        <v>6</v>
      </c>
      <c r="G133" s="80"/>
      <c r="H133" s="80"/>
      <c r="I133" s="97" t="str">
        <f t="shared" si="1"/>
        <v>NA</v>
      </c>
      <c r="J133" s="80" t="s">
        <v>6</v>
      </c>
      <c r="K133" s="80"/>
      <c r="L133" s="80"/>
      <c r="M133" s="80"/>
      <c r="N133" s="80"/>
      <c r="O133" s="80"/>
      <c r="P133" s="80"/>
      <c r="Q133" s="80"/>
      <c r="R133" s="80"/>
      <c r="S133" s="80"/>
      <c r="T133" s="80"/>
    </row>
    <row r="134" spans="1:20" ht="36" x14ac:dyDescent="0.3">
      <c r="A134" s="74" t="s">
        <v>1</v>
      </c>
      <c r="B134" s="51" t="s">
        <v>535</v>
      </c>
      <c r="C134" s="51" t="s">
        <v>136</v>
      </c>
      <c r="D134" s="52">
        <v>3</v>
      </c>
      <c r="E134" s="108" t="s">
        <v>582</v>
      </c>
      <c r="F134" s="80" t="s">
        <v>6</v>
      </c>
      <c r="G134" s="80"/>
      <c r="H134" s="80"/>
      <c r="I134" s="97">
        <f t="shared" si="1"/>
        <v>2</v>
      </c>
      <c r="J134" s="80" t="s">
        <v>6</v>
      </c>
      <c r="K134" s="80"/>
      <c r="L134" s="80"/>
      <c r="M134" s="80"/>
      <c r="N134" s="80"/>
      <c r="O134" s="80"/>
      <c r="P134" s="80"/>
      <c r="Q134" s="80"/>
      <c r="R134" s="80"/>
      <c r="S134" s="80"/>
      <c r="T134" s="80"/>
    </row>
    <row r="135" spans="1:20" ht="60" x14ac:dyDescent="0.3">
      <c r="A135" s="74" t="s">
        <v>1</v>
      </c>
      <c r="B135" s="51" t="s">
        <v>251</v>
      </c>
      <c r="C135" s="51" t="s">
        <v>137</v>
      </c>
      <c r="D135" s="52">
        <v>4</v>
      </c>
      <c r="E135" s="108" t="s">
        <v>583</v>
      </c>
      <c r="F135" s="80" t="s">
        <v>6</v>
      </c>
      <c r="G135" s="80"/>
      <c r="H135" s="80"/>
      <c r="I135" s="97">
        <f t="shared" si="1"/>
        <v>1</v>
      </c>
      <c r="J135" s="80" t="s">
        <v>6</v>
      </c>
      <c r="K135" s="80"/>
      <c r="L135" s="80"/>
      <c r="M135" s="80"/>
      <c r="N135" s="80"/>
      <c r="O135" s="80"/>
      <c r="P135" s="80"/>
      <c r="Q135" s="80"/>
      <c r="R135" s="80"/>
      <c r="S135" s="80"/>
      <c r="T135" s="80"/>
    </row>
    <row r="136" spans="1:20" ht="78" x14ac:dyDescent="0.3">
      <c r="A136" s="75"/>
      <c r="B136" s="55" t="s">
        <v>252</v>
      </c>
      <c r="C136" s="51" t="s">
        <v>138</v>
      </c>
      <c r="D136" s="52">
        <v>3</v>
      </c>
      <c r="E136" s="109" t="s">
        <v>609</v>
      </c>
      <c r="F136" s="80" t="s">
        <v>6</v>
      </c>
      <c r="G136" s="80"/>
      <c r="H136" s="80"/>
      <c r="I136" s="97">
        <f t="shared" si="1"/>
        <v>2</v>
      </c>
      <c r="J136" s="80" t="s">
        <v>6</v>
      </c>
      <c r="K136" s="80"/>
      <c r="L136" s="80"/>
      <c r="M136" s="80"/>
      <c r="N136" s="80"/>
      <c r="O136" s="80" t="s">
        <v>6</v>
      </c>
      <c r="P136" s="80"/>
      <c r="Q136" s="80"/>
      <c r="R136" s="80"/>
      <c r="S136" s="80"/>
      <c r="T136" s="80"/>
    </row>
    <row r="137" spans="1:20" ht="96" x14ac:dyDescent="0.3">
      <c r="A137" s="74" t="s">
        <v>1</v>
      </c>
      <c r="B137" s="51" t="s">
        <v>253</v>
      </c>
      <c r="C137" s="51" t="s">
        <v>253</v>
      </c>
      <c r="D137" s="52" t="s">
        <v>319</v>
      </c>
      <c r="E137" s="108" t="s">
        <v>295</v>
      </c>
      <c r="F137" s="80" t="s">
        <v>6</v>
      </c>
      <c r="G137" s="80"/>
      <c r="H137" s="80"/>
      <c r="I137" s="97" t="str">
        <f t="shared" ref="I137:I157" si="2">IF(D137="NA","NA",5-D137)</f>
        <v>NA</v>
      </c>
      <c r="J137" s="80"/>
      <c r="K137" s="80"/>
      <c r="L137" s="80"/>
      <c r="M137" s="80"/>
      <c r="N137" s="80"/>
      <c r="O137" s="80"/>
      <c r="P137" s="80"/>
      <c r="Q137" s="80"/>
      <c r="R137" s="80"/>
      <c r="S137" s="80"/>
      <c r="T137" s="80" t="s">
        <v>6</v>
      </c>
    </row>
    <row r="138" spans="1:20" ht="72" x14ac:dyDescent="0.3">
      <c r="A138" s="74" t="s">
        <v>1</v>
      </c>
      <c r="B138" s="51" t="s">
        <v>254</v>
      </c>
      <c r="C138" s="51" t="s">
        <v>254</v>
      </c>
      <c r="D138" s="52" t="s">
        <v>319</v>
      </c>
      <c r="E138" s="108" t="s">
        <v>296</v>
      </c>
      <c r="F138" s="80" t="s">
        <v>6</v>
      </c>
      <c r="G138" s="80"/>
      <c r="H138" s="80"/>
      <c r="I138" s="97" t="str">
        <f t="shared" si="2"/>
        <v>NA</v>
      </c>
      <c r="J138" s="80"/>
      <c r="K138" s="80"/>
      <c r="L138" s="80"/>
      <c r="M138" s="80"/>
      <c r="N138" s="80"/>
      <c r="O138" s="80"/>
      <c r="P138" s="80"/>
      <c r="Q138" s="80"/>
      <c r="R138" s="80"/>
      <c r="S138" s="80"/>
      <c r="T138" s="80" t="s">
        <v>6</v>
      </c>
    </row>
    <row r="139" spans="1:20" ht="108" x14ac:dyDescent="0.3">
      <c r="A139" s="74" t="s">
        <v>1</v>
      </c>
      <c r="B139" s="51" t="s">
        <v>255</v>
      </c>
      <c r="C139" s="51" t="s">
        <v>255</v>
      </c>
      <c r="D139" s="52" t="s">
        <v>319</v>
      </c>
      <c r="E139" s="108" t="s">
        <v>297</v>
      </c>
      <c r="F139" s="80" t="s">
        <v>6</v>
      </c>
      <c r="G139" s="80"/>
      <c r="H139" s="80"/>
      <c r="I139" s="97" t="str">
        <f t="shared" si="2"/>
        <v>NA</v>
      </c>
      <c r="J139" s="80"/>
      <c r="K139" s="80"/>
      <c r="L139" s="80"/>
      <c r="M139" s="80"/>
      <c r="N139" s="80"/>
      <c r="O139" s="80"/>
      <c r="P139" s="80"/>
      <c r="Q139" s="80"/>
      <c r="R139" s="80"/>
      <c r="S139" s="80"/>
      <c r="T139" s="80" t="s">
        <v>6</v>
      </c>
    </row>
    <row r="140" spans="1:20" ht="24" x14ac:dyDescent="0.3">
      <c r="A140" s="74" t="s">
        <v>1</v>
      </c>
      <c r="B140" s="51" t="s">
        <v>7</v>
      </c>
      <c r="C140" s="51" t="s">
        <v>7</v>
      </c>
      <c r="D140" s="52" t="s">
        <v>319</v>
      </c>
      <c r="E140" s="106"/>
      <c r="F140" s="80" t="s">
        <v>6</v>
      </c>
      <c r="G140" s="80"/>
      <c r="H140" s="80"/>
      <c r="I140" s="97" t="str">
        <f t="shared" si="2"/>
        <v>NA</v>
      </c>
      <c r="J140" s="80"/>
      <c r="K140" s="80"/>
      <c r="L140" s="80"/>
      <c r="M140" s="80"/>
      <c r="N140" s="80"/>
      <c r="O140" s="80"/>
      <c r="P140" s="80"/>
      <c r="Q140" s="80"/>
      <c r="R140" s="80"/>
      <c r="S140" s="80"/>
      <c r="T140" s="80" t="s">
        <v>6</v>
      </c>
    </row>
    <row r="141" spans="1:20" ht="96" x14ac:dyDescent="0.3">
      <c r="A141" s="74" t="s">
        <v>1</v>
      </c>
      <c r="B141" s="51" t="s">
        <v>256</v>
      </c>
      <c r="C141" s="51" t="s">
        <v>256</v>
      </c>
      <c r="D141" s="52" t="s">
        <v>319</v>
      </c>
      <c r="E141" s="108" t="s">
        <v>298</v>
      </c>
      <c r="F141" s="80" t="s">
        <v>6</v>
      </c>
      <c r="G141" s="80"/>
      <c r="H141" s="80"/>
      <c r="I141" s="97" t="str">
        <f t="shared" si="2"/>
        <v>NA</v>
      </c>
      <c r="J141" s="80"/>
      <c r="K141" s="80"/>
      <c r="L141" s="80"/>
      <c r="M141" s="80"/>
      <c r="N141" s="80"/>
      <c r="O141" s="80"/>
      <c r="P141" s="80"/>
      <c r="Q141" s="80"/>
      <c r="R141" s="80"/>
      <c r="S141" s="80"/>
      <c r="T141" s="80" t="s">
        <v>6</v>
      </c>
    </row>
    <row r="142" spans="1:20" ht="60" x14ac:dyDescent="0.3">
      <c r="A142" s="74" t="s">
        <v>1</v>
      </c>
      <c r="B142" s="51" t="s">
        <v>257</v>
      </c>
      <c r="C142" s="51" t="s">
        <v>257</v>
      </c>
      <c r="D142" s="52" t="s">
        <v>319</v>
      </c>
      <c r="E142" s="108" t="s">
        <v>299</v>
      </c>
      <c r="F142" s="80" t="s">
        <v>6</v>
      </c>
      <c r="G142" s="80"/>
      <c r="H142" s="80"/>
      <c r="I142" s="97" t="str">
        <f t="shared" si="2"/>
        <v>NA</v>
      </c>
      <c r="J142" s="80"/>
      <c r="K142" s="80"/>
      <c r="L142" s="80"/>
      <c r="M142" s="80"/>
      <c r="N142" s="80"/>
      <c r="O142" s="80"/>
      <c r="P142" s="80"/>
      <c r="Q142" s="80"/>
      <c r="R142" s="80"/>
      <c r="S142" s="80"/>
      <c r="T142" s="80" t="s">
        <v>6</v>
      </c>
    </row>
    <row r="143" spans="1:20" ht="108" x14ac:dyDescent="0.3">
      <c r="A143" s="74" t="s">
        <v>1</v>
      </c>
      <c r="B143" s="51" t="s">
        <v>503</v>
      </c>
      <c r="C143" s="51" t="s">
        <v>503</v>
      </c>
      <c r="D143" s="52" t="s">
        <v>319</v>
      </c>
      <c r="E143" s="108" t="s">
        <v>300</v>
      </c>
      <c r="F143" s="80" t="s">
        <v>6</v>
      </c>
      <c r="G143" s="80"/>
      <c r="H143" s="80"/>
      <c r="I143" s="97" t="str">
        <f t="shared" si="2"/>
        <v>NA</v>
      </c>
      <c r="J143" s="80"/>
      <c r="K143" s="80"/>
      <c r="L143" s="80"/>
      <c r="M143" s="80"/>
      <c r="N143" s="80"/>
      <c r="O143" s="80"/>
      <c r="P143" s="80"/>
      <c r="Q143" s="80"/>
      <c r="R143" s="80"/>
      <c r="S143" s="80"/>
      <c r="T143" s="80" t="s">
        <v>6</v>
      </c>
    </row>
    <row r="144" spans="1:20" ht="60" x14ac:dyDescent="0.3">
      <c r="A144" s="74" t="s">
        <v>1</v>
      </c>
      <c r="B144" s="51" t="s">
        <v>258</v>
      </c>
      <c r="C144" s="51" t="s">
        <v>258</v>
      </c>
      <c r="D144" s="52" t="s">
        <v>319</v>
      </c>
      <c r="E144" s="108" t="s">
        <v>301</v>
      </c>
      <c r="F144" s="80" t="s">
        <v>6</v>
      </c>
      <c r="G144" s="80"/>
      <c r="H144" s="80"/>
      <c r="I144" s="97" t="str">
        <f t="shared" si="2"/>
        <v>NA</v>
      </c>
      <c r="J144" s="80"/>
      <c r="K144" s="80"/>
      <c r="L144" s="80"/>
      <c r="M144" s="80"/>
      <c r="N144" s="80"/>
      <c r="O144" s="80"/>
      <c r="P144" s="80"/>
      <c r="Q144" s="80"/>
      <c r="R144" s="80"/>
      <c r="S144" s="80"/>
      <c r="T144" s="80" t="s">
        <v>6</v>
      </c>
    </row>
    <row r="145" spans="1:20" ht="132" x14ac:dyDescent="0.3">
      <c r="A145" s="74" t="s">
        <v>1</v>
      </c>
      <c r="B145" s="51" t="s">
        <v>504</v>
      </c>
      <c r="C145" s="51" t="s">
        <v>259</v>
      </c>
      <c r="D145" s="52" t="s">
        <v>319</v>
      </c>
      <c r="E145" s="108" t="s">
        <v>302</v>
      </c>
      <c r="F145" s="80" t="s">
        <v>6</v>
      </c>
      <c r="G145" s="80"/>
      <c r="H145" s="80"/>
      <c r="I145" s="97" t="str">
        <f t="shared" si="2"/>
        <v>NA</v>
      </c>
      <c r="J145" s="80"/>
      <c r="K145" s="80"/>
      <c r="L145" s="80"/>
      <c r="M145" s="80"/>
      <c r="N145" s="80"/>
      <c r="O145" s="80"/>
      <c r="P145" s="80"/>
      <c r="Q145" s="80"/>
      <c r="R145" s="80"/>
      <c r="S145" s="80"/>
      <c r="T145" s="80" t="s">
        <v>6</v>
      </c>
    </row>
    <row r="146" spans="1:20" ht="36" x14ac:dyDescent="0.3">
      <c r="A146" s="74" t="s">
        <v>1</v>
      </c>
      <c r="B146" s="51" t="s">
        <v>260</v>
      </c>
      <c r="C146" s="51" t="s">
        <v>260</v>
      </c>
      <c r="D146" s="52" t="s">
        <v>319</v>
      </c>
      <c r="E146" s="108" t="s">
        <v>303</v>
      </c>
      <c r="F146" s="80" t="s">
        <v>6</v>
      </c>
      <c r="G146" s="80"/>
      <c r="H146" s="80"/>
      <c r="I146" s="97" t="str">
        <f t="shared" si="2"/>
        <v>NA</v>
      </c>
      <c r="J146" s="80"/>
      <c r="K146" s="80"/>
      <c r="L146" s="80"/>
      <c r="M146" s="80"/>
      <c r="N146" s="80"/>
      <c r="O146" s="80"/>
      <c r="P146" s="80"/>
      <c r="Q146" s="80"/>
      <c r="R146" s="80"/>
      <c r="S146" s="80"/>
      <c r="T146" s="80" t="s">
        <v>6</v>
      </c>
    </row>
    <row r="147" spans="1:20" ht="84" x14ac:dyDescent="0.3">
      <c r="A147" s="74" t="s">
        <v>1</v>
      </c>
      <c r="B147" s="51" t="s">
        <v>261</v>
      </c>
      <c r="C147" s="51" t="s">
        <v>261</v>
      </c>
      <c r="D147" s="52" t="s">
        <v>319</v>
      </c>
      <c r="E147" s="108" t="s">
        <v>304</v>
      </c>
      <c r="F147" s="80" t="s">
        <v>6</v>
      </c>
      <c r="G147" s="80"/>
      <c r="H147" s="80"/>
      <c r="I147" s="97" t="str">
        <f t="shared" si="2"/>
        <v>NA</v>
      </c>
      <c r="J147" s="80"/>
      <c r="K147" s="80"/>
      <c r="L147" s="80"/>
      <c r="M147" s="80"/>
      <c r="N147" s="80"/>
      <c r="O147" s="80"/>
      <c r="P147" s="80"/>
      <c r="Q147" s="80"/>
      <c r="R147" s="80"/>
      <c r="S147" s="80"/>
      <c r="T147" s="80" t="s">
        <v>6</v>
      </c>
    </row>
    <row r="148" spans="1:20" ht="60" x14ac:dyDescent="0.3">
      <c r="A148" s="74" t="s">
        <v>1</v>
      </c>
      <c r="B148" s="51" t="s">
        <v>262</v>
      </c>
      <c r="C148" s="51" t="s">
        <v>262</v>
      </c>
      <c r="D148" s="52" t="s">
        <v>319</v>
      </c>
      <c r="E148" s="108" t="s">
        <v>305</v>
      </c>
      <c r="F148" s="80" t="s">
        <v>6</v>
      </c>
      <c r="G148" s="80"/>
      <c r="H148" s="80"/>
      <c r="I148" s="97" t="str">
        <f t="shared" si="2"/>
        <v>NA</v>
      </c>
      <c r="J148" s="80"/>
      <c r="K148" s="80"/>
      <c r="L148" s="80"/>
      <c r="M148" s="80"/>
      <c r="N148" s="80"/>
      <c r="O148" s="80"/>
      <c r="P148" s="80"/>
      <c r="Q148" s="80"/>
      <c r="R148" s="80"/>
      <c r="S148" s="80"/>
      <c r="T148" s="80" t="s">
        <v>6</v>
      </c>
    </row>
    <row r="149" spans="1:20" ht="60" x14ac:dyDescent="0.3">
      <c r="A149" s="74" t="s">
        <v>1</v>
      </c>
      <c r="B149" s="51" t="s">
        <v>263</v>
      </c>
      <c r="C149" s="51" t="s">
        <v>263</v>
      </c>
      <c r="D149" s="52" t="s">
        <v>319</v>
      </c>
      <c r="E149" s="106" t="s">
        <v>306</v>
      </c>
      <c r="F149" s="80" t="s">
        <v>6</v>
      </c>
      <c r="G149" s="80"/>
      <c r="H149" s="80"/>
      <c r="I149" s="97" t="str">
        <f t="shared" si="2"/>
        <v>NA</v>
      </c>
      <c r="J149" s="80"/>
      <c r="K149" s="80"/>
      <c r="L149" s="80"/>
      <c r="M149" s="80"/>
      <c r="N149" s="80"/>
      <c r="O149" s="80"/>
      <c r="P149" s="80"/>
      <c r="Q149" s="80"/>
      <c r="R149" s="80"/>
      <c r="S149" s="80"/>
      <c r="T149" s="80" t="s">
        <v>6</v>
      </c>
    </row>
    <row r="150" spans="1:20" ht="52" x14ac:dyDescent="0.3">
      <c r="A150" s="74" t="s">
        <v>1</v>
      </c>
      <c r="B150" s="51" t="s">
        <v>264</v>
      </c>
      <c r="C150" s="51" t="s">
        <v>264</v>
      </c>
      <c r="D150" s="52" t="s">
        <v>319</v>
      </c>
      <c r="E150" s="106" t="s">
        <v>307</v>
      </c>
      <c r="F150" s="80" t="s">
        <v>6</v>
      </c>
      <c r="G150" s="80"/>
      <c r="H150" s="80"/>
      <c r="I150" s="97" t="str">
        <f t="shared" si="2"/>
        <v>NA</v>
      </c>
      <c r="J150" s="80"/>
      <c r="K150" s="80"/>
      <c r="L150" s="80"/>
      <c r="M150" s="80"/>
      <c r="N150" s="80"/>
      <c r="O150" s="80"/>
      <c r="P150" s="80"/>
      <c r="Q150" s="80"/>
      <c r="R150" s="80"/>
      <c r="S150" s="80"/>
      <c r="T150" s="80" t="s">
        <v>6</v>
      </c>
    </row>
    <row r="151" spans="1:20" ht="91" x14ac:dyDescent="0.3">
      <c r="A151" s="74" t="s">
        <v>1</v>
      </c>
      <c r="B151" s="51" t="s">
        <v>265</v>
      </c>
      <c r="C151" s="51" t="s">
        <v>265</v>
      </c>
      <c r="D151" s="52" t="s">
        <v>319</v>
      </c>
      <c r="E151" s="106" t="s">
        <v>308</v>
      </c>
      <c r="F151" s="80" t="s">
        <v>6</v>
      </c>
      <c r="G151" s="80"/>
      <c r="H151" s="80"/>
      <c r="I151" s="97" t="str">
        <f t="shared" si="2"/>
        <v>NA</v>
      </c>
      <c r="J151" s="80"/>
      <c r="K151" s="80"/>
      <c r="L151" s="80"/>
      <c r="M151" s="80"/>
      <c r="N151" s="80"/>
      <c r="O151" s="80"/>
      <c r="P151" s="80"/>
      <c r="Q151" s="80"/>
      <c r="R151" s="80"/>
      <c r="S151" s="80"/>
      <c r="T151" s="80" t="s">
        <v>6</v>
      </c>
    </row>
    <row r="152" spans="1:20" ht="117" x14ac:dyDescent="0.3">
      <c r="A152" s="74" t="s">
        <v>1</v>
      </c>
      <c r="B152" s="51" t="s">
        <v>266</v>
      </c>
      <c r="C152" s="51" t="s">
        <v>266</v>
      </c>
      <c r="D152" s="52" t="s">
        <v>319</v>
      </c>
      <c r="E152" s="106" t="s">
        <v>309</v>
      </c>
      <c r="F152" s="80" t="s">
        <v>6</v>
      </c>
      <c r="G152" s="80"/>
      <c r="H152" s="80"/>
      <c r="I152" s="97" t="str">
        <f t="shared" si="2"/>
        <v>NA</v>
      </c>
      <c r="J152" s="80"/>
      <c r="K152" s="80"/>
      <c r="L152" s="80"/>
      <c r="M152" s="80"/>
      <c r="N152" s="80"/>
      <c r="O152" s="80"/>
      <c r="P152" s="80"/>
      <c r="Q152" s="80"/>
      <c r="R152" s="80"/>
      <c r="S152" s="80"/>
      <c r="T152" s="80" t="s">
        <v>6</v>
      </c>
    </row>
    <row r="153" spans="1:20" ht="48" x14ac:dyDescent="0.3">
      <c r="A153" s="74" t="s">
        <v>1</v>
      </c>
      <c r="B153" s="51" t="s">
        <v>267</v>
      </c>
      <c r="C153" s="51" t="s">
        <v>267</v>
      </c>
      <c r="D153" s="52" t="s">
        <v>319</v>
      </c>
      <c r="E153" s="106" t="s">
        <v>310</v>
      </c>
      <c r="F153" s="80" t="s">
        <v>6</v>
      </c>
      <c r="G153" s="80"/>
      <c r="H153" s="80"/>
      <c r="I153" s="97" t="str">
        <f t="shared" si="2"/>
        <v>NA</v>
      </c>
      <c r="J153" s="80"/>
      <c r="K153" s="80"/>
      <c r="L153" s="80"/>
      <c r="M153" s="80"/>
      <c r="N153" s="80"/>
      <c r="O153" s="80"/>
      <c r="P153" s="80"/>
      <c r="Q153" s="80"/>
      <c r="R153" s="80"/>
      <c r="S153" s="80"/>
      <c r="T153" s="80" t="s">
        <v>6</v>
      </c>
    </row>
    <row r="154" spans="1:20" ht="108" x14ac:dyDescent="0.3">
      <c r="A154" s="74" t="s">
        <v>1</v>
      </c>
      <c r="B154" s="51" t="s">
        <v>505</v>
      </c>
      <c r="C154" s="51" t="s">
        <v>505</v>
      </c>
      <c r="D154" s="52" t="s">
        <v>319</v>
      </c>
      <c r="E154" s="108" t="s">
        <v>311</v>
      </c>
      <c r="F154" s="80" t="s">
        <v>6</v>
      </c>
      <c r="G154" s="80"/>
      <c r="H154" s="80"/>
      <c r="I154" s="97" t="str">
        <f t="shared" si="2"/>
        <v>NA</v>
      </c>
      <c r="J154" s="80"/>
      <c r="K154" s="80"/>
      <c r="L154" s="80"/>
      <c r="M154" s="80"/>
      <c r="N154" s="80"/>
      <c r="O154" s="80"/>
      <c r="P154" s="80"/>
      <c r="Q154" s="80"/>
      <c r="R154" s="80"/>
      <c r="S154" s="80"/>
      <c r="T154" s="80" t="s">
        <v>6</v>
      </c>
    </row>
    <row r="155" spans="1:20" ht="72" x14ac:dyDescent="0.3">
      <c r="A155" s="74" t="s">
        <v>1</v>
      </c>
      <c r="B155" s="51" t="s">
        <v>268</v>
      </c>
      <c r="C155" s="51" t="s">
        <v>268</v>
      </c>
      <c r="D155" s="52" t="s">
        <v>319</v>
      </c>
      <c r="E155" s="106"/>
      <c r="F155" s="80" t="s">
        <v>6</v>
      </c>
      <c r="G155" s="80"/>
      <c r="H155" s="80"/>
      <c r="I155" s="97" t="str">
        <f t="shared" si="2"/>
        <v>NA</v>
      </c>
      <c r="J155" s="80"/>
      <c r="K155" s="80"/>
      <c r="L155" s="80"/>
      <c r="M155" s="80"/>
      <c r="N155" s="80"/>
      <c r="O155" s="80"/>
      <c r="P155" s="80"/>
      <c r="Q155" s="80"/>
      <c r="R155" s="80"/>
      <c r="S155" s="80"/>
      <c r="T155" s="80" t="s">
        <v>6</v>
      </c>
    </row>
    <row r="156" spans="1:20" ht="72" x14ac:dyDescent="0.3">
      <c r="A156" s="74" t="s">
        <v>1</v>
      </c>
      <c r="B156" s="51" t="s">
        <v>269</v>
      </c>
      <c r="C156" s="51" t="s">
        <v>269</v>
      </c>
      <c r="D156" s="52" t="s">
        <v>319</v>
      </c>
      <c r="E156" s="108" t="s">
        <v>312</v>
      </c>
      <c r="F156" s="80" t="s">
        <v>6</v>
      </c>
      <c r="G156" s="80"/>
      <c r="H156" s="80"/>
      <c r="I156" s="97" t="str">
        <f t="shared" si="2"/>
        <v>NA</v>
      </c>
      <c r="J156" s="80"/>
      <c r="K156" s="80"/>
      <c r="L156" s="80"/>
      <c r="M156" s="80"/>
      <c r="N156" s="80"/>
      <c r="O156" s="80"/>
      <c r="P156" s="80"/>
      <c r="Q156" s="80"/>
      <c r="R156" s="80"/>
      <c r="S156" s="80"/>
      <c r="T156" s="80" t="s">
        <v>6</v>
      </c>
    </row>
    <row r="157" spans="1:20" ht="36" x14ac:dyDescent="0.3">
      <c r="A157" s="74" t="s">
        <v>1</v>
      </c>
      <c r="B157" s="51" t="s">
        <v>270</v>
      </c>
      <c r="C157" s="51" t="s">
        <v>270</v>
      </c>
      <c r="D157" s="52" t="s">
        <v>319</v>
      </c>
      <c r="E157" s="108" t="s">
        <v>313</v>
      </c>
      <c r="F157" s="80" t="s">
        <v>6</v>
      </c>
      <c r="G157" s="80"/>
      <c r="H157" s="80"/>
      <c r="I157" s="97" t="str">
        <f t="shared" si="2"/>
        <v>NA</v>
      </c>
      <c r="J157" s="80"/>
      <c r="K157" s="80"/>
      <c r="L157" s="80"/>
      <c r="M157" s="80"/>
      <c r="N157" s="80"/>
      <c r="O157" s="80"/>
      <c r="P157" s="80"/>
      <c r="Q157" s="80"/>
      <c r="R157" s="80"/>
      <c r="S157" s="80"/>
      <c r="T157" s="80" t="s">
        <v>6</v>
      </c>
    </row>
  </sheetData>
  <autoFilter ref="A8:U157"/>
  <mergeCells count="2">
    <mergeCell ref="F7:H7"/>
    <mergeCell ref="J7:T7"/>
  </mergeCells>
  <conditionalFormatting sqref="D138:D140 D80:D82">
    <cfRule type="cellIs" dxfId="139" priority="65" operator="equal">
      <formula>1</formula>
    </cfRule>
    <cfRule type="cellIs" dxfId="138" priority="66" operator="equal">
      <formula>2</formula>
    </cfRule>
    <cfRule type="cellIs" dxfId="137" priority="67" operator="equal">
      <formula>3</formula>
    </cfRule>
    <cfRule type="cellIs" dxfId="136" priority="68" operator="equal">
      <formula>4</formula>
    </cfRule>
  </conditionalFormatting>
  <conditionalFormatting sqref="D13:D17">
    <cfRule type="cellIs" dxfId="135" priority="61" operator="equal">
      <formula>1</formula>
    </cfRule>
    <cfRule type="cellIs" dxfId="134" priority="62" operator="equal">
      <formula>2</formula>
    </cfRule>
    <cfRule type="cellIs" dxfId="133" priority="63" operator="equal">
      <formula>3</formula>
    </cfRule>
    <cfRule type="cellIs" dxfId="132" priority="64" operator="equal">
      <formula>4</formula>
    </cfRule>
  </conditionalFormatting>
  <conditionalFormatting sqref="D56:D59">
    <cfRule type="cellIs" dxfId="131" priority="57" operator="equal">
      <formula>1</formula>
    </cfRule>
    <cfRule type="cellIs" dxfId="130" priority="58" operator="equal">
      <formula>2</formula>
    </cfRule>
    <cfRule type="cellIs" dxfId="129" priority="59" operator="equal">
      <formula>3</formula>
    </cfRule>
    <cfRule type="cellIs" dxfId="128" priority="60" operator="equal">
      <formula>4</formula>
    </cfRule>
  </conditionalFormatting>
  <conditionalFormatting sqref="D72:D75">
    <cfRule type="cellIs" dxfId="127" priority="53" operator="equal">
      <formula>1</formula>
    </cfRule>
    <cfRule type="cellIs" dxfId="126" priority="54" operator="equal">
      <formula>2</formula>
    </cfRule>
    <cfRule type="cellIs" dxfId="125" priority="55" operator="equal">
      <formula>3</formula>
    </cfRule>
    <cfRule type="cellIs" dxfId="124" priority="56" operator="equal">
      <formula>4</formula>
    </cfRule>
  </conditionalFormatting>
  <conditionalFormatting sqref="D87:D90">
    <cfRule type="cellIs" dxfId="123" priority="45" operator="equal">
      <formula>1</formula>
    </cfRule>
    <cfRule type="cellIs" dxfId="122" priority="46" operator="equal">
      <formula>2</formula>
    </cfRule>
    <cfRule type="cellIs" dxfId="121" priority="47" operator="equal">
      <formula>3</formula>
    </cfRule>
    <cfRule type="cellIs" dxfId="120" priority="48" operator="equal">
      <formula>4</formula>
    </cfRule>
  </conditionalFormatting>
  <conditionalFormatting sqref="D95:D98">
    <cfRule type="cellIs" dxfId="119" priority="41" operator="equal">
      <formula>1</formula>
    </cfRule>
    <cfRule type="cellIs" dxfId="118" priority="42" operator="equal">
      <formula>2</formula>
    </cfRule>
    <cfRule type="cellIs" dxfId="117" priority="43" operator="equal">
      <formula>3</formula>
    </cfRule>
    <cfRule type="cellIs" dxfId="116" priority="44" operator="equal">
      <formula>4</formula>
    </cfRule>
  </conditionalFormatting>
  <conditionalFormatting sqref="D111:D114">
    <cfRule type="cellIs" dxfId="115" priority="37" operator="equal">
      <formula>1</formula>
    </cfRule>
    <cfRule type="cellIs" dxfId="114" priority="38" operator="equal">
      <formula>2</formula>
    </cfRule>
    <cfRule type="cellIs" dxfId="113" priority="39" operator="equal">
      <formula>3</formula>
    </cfRule>
    <cfRule type="cellIs" dxfId="112" priority="40" operator="equal">
      <formula>4</formula>
    </cfRule>
  </conditionalFormatting>
  <conditionalFormatting sqref="D119:D122">
    <cfRule type="cellIs" dxfId="111" priority="33" operator="equal">
      <formula>1</formula>
    </cfRule>
    <cfRule type="cellIs" dxfId="110" priority="34" operator="equal">
      <formula>2</formula>
    </cfRule>
    <cfRule type="cellIs" dxfId="109" priority="35" operator="equal">
      <formula>3</formula>
    </cfRule>
    <cfRule type="cellIs" dxfId="108" priority="36" operator="equal">
      <formula>4</formula>
    </cfRule>
  </conditionalFormatting>
  <conditionalFormatting sqref="D127:D130">
    <cfRule type="cellIs" dxfId="107" priority="29" operator="equal">
      <formula>1</formula>
    </cfRule>
    <cfRule type="cellIs" dxfId="106" priority="30" operator="equal">
      <formula>2</formula>
    </cfRule>
    <cfRule type="cellIs" dxfId="105" priority="31" operator="equal">
      <formula>3</formula>
    </cfRule>
    <cfRule type="cellIs" dxfId="104" priority="32" operator="equal">
      <formula>4</formula>
    </cfRule>
  </conditionalFormatting>
  <conditionalFormatting sqref="D141:D142">
    <cfRule type="cellIs" dxfId="103" priority="21" operator="equal">
      <formula>1</formula>
    </cfRule>
    <cfRule type="cellIs" dxfId="102" priority="22" operator="equal">
      <formula>2</formula>
    </cfRule>
    <cfRule type="cellIs" dxfId="101" priority="23" operator="equal">
      <formula>3</formula>
    </cfRule>
    <cfRule type="cellIs" dxfId="100" priority="24" operator="equal">
      <formula>4</formula>
    </cfRule>
  </conditionalFormatting>
  <conditionalFormatting sqref="D9:D12 D18:D55 D60:D71 D76:D79 D83:D86 D91:D94 D99:D110 D115:D118 D123:D126 D135:D137">
    <cfRule type="cellIs" dxfId="99" priority="69" operator="equal">
      <formula>1</formula>
    </cfRule>
    <cfRule type="cellIs" dxfId="98" priority="70" operator="equal">
      <formula>2</formula>
    </cfRule>
    <cfRule type="cellIs" dxfId="97" priority="71" operator="equal">
      <formula>3</formula>
    </cfRule>
    <cfRule type="cellIs" dxfId="96" priority="72" operator="equal">
      <formula>4</formula>
    </cfRule>
  </conditionalFormatting>
  <conditionalFormatting sqref="D131:D134">
    <cfRule type="cellIs" dxfId="95" priority="25" operator="equal">
      <formula>1</formula>
    </cfRule>
    <cfRule type="cellIs" dxfId="94" priority="26" operator="equal">
      <formula>2</formula>
    </cfRule>
    <cfRule type="cellIs" dxfId="93" priority="27" operator="equal">
      <formula>3</formula>
    </cfRule>
    <cfRule type="cellIs" dxfId="92" priority="28" operator="equal">
      <formula>4</formula>
    </cfRule>
  </conditionalFormatting>
  <conditionalFormatting sqref="D143:D157">
    <cfRule type="cellIs" dxfId="91" priority="1" operator="equal">
      <formula>1</formula>
    </cfRule>
    <cfRule type="cellIs" dxfId="90" priority="2" operator="equal">
      <formula>2</formula>
    </cfRule>
    <cfRule type="cellIs" dxfId="89" priority="3" operator="equal">
      <formula>3</formula>
    </cfRule>
    <cfRule type="cellIs" dxfId="88" priority="4" operator="equal">
      <formula>4</formula>
    </cfRule>
  </conditionalFormatting>
  <dataValidations count="1">
    <dataValidation type="list" allowBlank="1" showInputMessage="1" showErrorMessage="1" sqref="D9:D157">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6"/>
  <sheetViews>
    <sheetView workbookViewId="0">
      <selection activeCell="G8" sqref="G8"/>
    </sheetView>
  </sheetViews>
  <sheetFormatPr defaultRowHeight="12.5" x14ac:dyDescent="0.25"/>
  <cols>
    <col min="1" max="2" width="19.453125" customWidth="1"/>
    <col min="3" max="3" width="11.453125" style="27" bestFit="1" customWidth="1"/>
    <col min="4" max="4" width="29.81640625" customWidth="1"/>
    <col min="5" max="5" width="36" customWidth="1"/>
    <col min="6" max="6" width="12.36328125" customWidth="1"/>
    <col min="7" max="8" width="13.6328125" customWidth="1"/>
  </cols>
  <sheetData>
    <row r="1" spans="1:42" s="7" customFormat="1" ht="13" x14ac:dyDescent="0.25">
      <c r="D1" s="4"/>
      <c r="E1" s="4"/>
      <c r="AO1" s="21"/>
      <c r="AP1" s="21"/>
    </row>
    <row r="2" spans="1:42" s="7" customFormat="1" ht="23.5" x14ac:dyDescent="0.25">
      <c r="C2" s="14" t="s">
        <v>493</v>
      </c>
      <c r="D2" s="4"/>
      <c r="E2" s="4"/>
      <c r="AO2" s="22"/>
      <c r="AP2" s="21"/>
    </row>
    <row r="3" spans="1:42" s="7" customFormat="1" ht="13" x14ac:dyDescent="0.25">
      <c r="C3" s="7" t="s">
        <v>494</v>
      </c>
      <c r="D3" s="4"/>
      <c r="E3" s="4"/>
      <c r="AO3" s="21"/>
      <c r="AP3" s="21"/>
    </row>
    <row r="4" spans="1:42" s="7" customFormat="1" ht="13" x14ac:dyDescent="0.25">
      <c r="C4" s="7" t="s">
        <v>495</v>
      </c>
      <c r="D4" s="4"/>
      <c r="E4" s="4"/>
      <c r="AO4" s="21"/>
      <c r="AP4" s="21"/>
    </row>
    <row r="5" spans="1:42" s="7" customFormat="1" ht="13" x14ac:dyDescent="0.25">
      <c r="C5" s="7" t="s">
        <v>536</v>
      </c>
      <c r="D5" s="4"/>
      <c r="E5" s="4"/>
      <c r="AO5" s="21"/>
      <c r="AP5" s="21"/>
    </row>
    <row r="6" spans="1:42" s="7" customFormat="1" ht="13" x14ac:dyDescent="0.25">
      <c r="D6" s="4"/>
      <c r="E6" s="4"/>
      <c r="F6" s="26"/>
      <c r="J6" s="26"/>
    </row>
    <row r="7" spans="1:42" s="7" customFormat="1" ht="13" x14ac:dyDescent="0.25">
      <c r="D7" s="4"/>
      <c r="E7" s="4"/>
      <c r="AO7" s="21"/>
      <c r="AP7" s="21"/>
    </row>
    <row r="8" spans="1:42" ht="65" x14ac:dyDescent="0.25">
      <c r="A8" s="77" t="s">
        <v>496</v>
      </c>
      <c r="B8" s="77" t="s">
        <v>497</v>
      </c>
      <c r="C8" s="77" t="s">
        <v>360</v>
      </c>
      <c r="D8" s="77" t="s">
        <v>498</v>
      </c>
      <c r="E8" s="77" t="s">
        <v>499</v>
      </c>
      <c r="F8" s="77" t="s">
        <v>500</v>
      </c>
      <c r="G8" s="77" t="s">
        <v>537</v>
      </c>
      <c r="H8" s="77" t="s">
        <v>501</v>
      </c>
      <c r="I8" s="77" t="s">
        <v>502</v>
      </c>
    </row>
    <row r="9" spans="1:42" ht="48" x14ac:dyDescent="0.25">
      <c r="A9" s="51" t="s">
        <v>139</v>
      </c>
      <c r="B9" s="51" t="s">
        <v>16</v>
      </c>
      <c r="C9" s="94">
        <f ca="1">HLOOKUP(B9,'Threats - Risk'!$K$13:$FB$81,3,FALSE)</f>
        <v>9</v>
      </c>
      <c r="D9" s="53"/>
      <c r="E9" s="53"/>
      <c r="F9" s="78">
        <f>VLOOKUP(B9,'Controls and SOA'!$C$9:$D$157,2,FALSE)</f>
        <v>4</v>
      </c>
      <c r="G9" s="78"/>
      <c r="H9" s="95">
        <f t="shared" ref="H9:H40" ca="1" si="0">IF(G9="",C9,(C9/(5-F9))*(5-G9))</f>
        <v>9</v>
      </c>
      <c r="I9" s="79" t="str">
        <f t="shared" ref="I9:I40" ca="1" si="1">IF(H9=C9,"NO","SI")</f>
        <v>NO</v>
      </c>
    </row>
    <row r="10" spans="1:42" ht="36" x14ac:dyDescent="0.25">
      <c r="A10" s="51" t="s">
        <v>140</v>
      </c>
      <c r="B10" s="51" t="s">
        <v>17</v>
      </c>
      <c r="C10" s="94">
        <f ca="1">HLOOKUP(B10,'Threats - Risk'!$K$13:$FB$81,3,FALSE)</f>
        <v>9</v>
      </c>
      <c r="D10" s="53"/>
      <c r="E10" s="53"/>
      <c r="F10" s="78">
        <f>VLOOKUP(B10,'Controls and SOA'!$C$9:$D$157,2,FALSE)</f>
        <v>4</v>
      </c>
      <c r="G10" s="78"/>
      <c r="H10" s="95">
        <f t="shared" ca="1" si="0"/>
        <v>9</v>
      </c>
      <c r="I10" s="79" t="str">
        <f t="shared" ca="1" si="1"/>
        <v>NO</v>
      </c>
    </row>
    <row r="11" spans="1:42" ht="60" x14ac:dyDescent="0.25">
      <c r="A11" s="51" t="s">
        <v>141</v>
      </c>
      <c r="B11" s="51" t="s">
        <v>18</v>
      </c>
      <c r="C11" s="94">
        <f ca="1">HLOOKUP(B11,'Threats - Risk'!$K$13:$FB$81,3,FALSE)</f>
        <v>9</v>
      </c>
      <c r="D11" s="53"/>
      <c r="E11" s="53"/>
      <c r="F11" s="78">
        <f>VLOOKUP(B11,'Controls and SOA'!$C$9:$D$157,2,FALSE)</f>
        <v>4</v>
      </c>
      <c r="G11" s="78"/>
      <c r="H11" s="95">
        <f t="shared" ca="1" si="0"/>
        <v>9</v>
      </c>
      <c r="I11" s="79" t="str">
        <f t="shared" ca="1" si="1"/>
        <v>NO</v>
      </c>
    </row>
    <row r="12" spans="1:42" ht="24" x14ac:dyDescent="0.25">
      <c r="A12" s="51" t="s">
        <v>142</v>
      </c>
      <c r="B12" s="51" t="s">
        <v>19</v>
      </c>
      <c r="C12" s="94">
        <f ca="1">HLOOKUP(B12,'Threats - Risk'!$K$13:$FB$81,3,FALSE)</f>
        <v>18</v>
      </c>
      <c r="D12" s="53"/>
      <c r="E12" s="53"/>
      <c r="F12" s="78">
        <f>VLOOKUP(B12,'Controls and SOA'!$C$9:$D$157,2,FALSE)</f>
        <v>3</v>
      </c>
      <c r="G12" s="78"/>
      <c r="H12" s="95">
        <f t="shared" ca="1" si="0"/>
        <v>18</v>
      </c>
      <c r="I12" s="79" t="str">
        <f t="shared" ca="1" si="1"/>
        <v>NO</v>
      </c>
    </row>
    <row r="13" spans="1:42" ht="24" x14ac:dyDescent="0.25">
      <c r="A13" s="51" t="s">
        <v>143</v>
      </c>
      <c r="B13" s="51" t="s">
        <v>21</v>
      </c>
      <c r="C13" s="94">
        <f ca="1">HLOOKUP(B13,'Threats - Risk'!$K$13:$FB$81,3,FALSE)</f>
        <v>27</v>
      </c>
      <c r="D13" s="53"/>
      <c r="E13" s="53"/>
      <c r="F13" s="78">
        <f>VLOOKUP(B13,'Controls and SOA'!$C$9:$D$157,2,FALSE)</f>
        <v>2</v>
      </c>
      <c r="G13" s="78"/>
      <c r="H13" s="95">
        <f t="shared" ca="1" si="0"/>
        <v>27</v>
      </c>
      <c r="I13" s="79" t="str">
        <f t="shared" ca="1" si="1"/>
        <v>NO</v>
      </c>
    </row>
    <row r="14" spans="1:42" ht="36" x14ac:dyDescent="0.25">
      <c r="A14" s="51" t="s">
        <v>144</v>
      </c>
      <c r="B14" s="51" t="s">
        <v>22</v>
      </c>
      <c r="C14" s="94">
        <f ca="1">HLOOKUP(B14,'Threats - Risk'!$K$13:$FB$81,3,FALSE)</f>
        <v>0</v>
      </c>
      <c r="D14" s="53"/>
      <c r="E14" s="53"/>
      <c r="F14" s="78">
        <f>VLOOKUP(B14,'Controls and SOA'!$C$9:$D$157,2,FALSE)</f>
        <v>3</v>
      </c>
      <c r="G14" s="78"/>
      <c r="H14" s="95">
        <f t="shared" ca="1" si="0"/>
        <v>0</v>
      </c>
      <c r="I14" s="79" t="str">
        <f t="shared" ca="1" si="1"/>
        <v>NO</v>
      </c>
    </row>
    <row r="15" spans="1:42" ht="36" x14ac:dyDescent="0.25">
      <c r="A15" s="51" t="s">
        <v>145</v>
      </c>
      <c r="B15" s="51" t="s">
        <v>23</v>
      </c>
      <c r="C15" s="94">
        <f ca="1">HLOOKUP(B15,'Threats - Risk'!$K$13:$FB$81,3,FALSE)</f>
        <v>18</v>
      </c>
      <c r="D15" s="53"/>
      <c r="E15" s="53"/>
      <c r="F15" s="78">
        <f>VLOOKUP(B15,'Controls and SOA'!$C$9:$D$157,2,FALSE)</f>
        <v>3</v>
      </c>
      <c r="G15" s="78"/>
      <c r="H15" s="95">
        <f t="shared" ca="1" si="0"/>
        <v>18</v>
      </c>
      <c r="I15" s="79" t="str">
        <f t="shared" ca="1" si="1"/>
        <v>NO</v>
      </c>
    </row>
    <row r="16" spans="1:42" ht="36" x14ac:dyDescent="0.25">
      <c r="A16" s="81" t="s">
        <v>617</v>
      </c>
      <c r="B16" s="51" t="s">
        <v>24</v>
      </c>
      <c r="C16" s="94">
        <f ca="1">HLOOKUP(B16,'Threats - Risk'!$K$13:$FB$81,3,FALSE)</f>
        <v>18</v>
      </c>
      <c r="D16" s="53"/>
      <c r="E16" s="53"/>
      <c r="F16" s="78" t="str">
        <f>VLOOKUP(B16,'Controls and SOA'!$C$9:$D$157,2,FALSE)</f>
        <v>NA</v>
      </c>
      <c r="G16" s="78"/>
      <c r="H16" s="95">
        <f t="shared" ca="1" si="0"/>
        <v>18</v>
      </c>
      <c r="I16" s="79" t="str">
        <f t="shared" ca="1" si="1"/>
        <v>NO</v>
      </c>
    </row>
    <row r="17" spans="1:9" ht="60" x14ac:dyDescent="0.25">
      <c r="A17" s="81" t="s">
        <v>611</v>
      </c>
      <c r="B17" s="51" t="s">
        <v>25</v>
      </c>
      <c r="C17" s="94">
        <f ca="1">HLOOKUP(B17,'Threats - Risk'!$K$13:$FB$81,3,FALSE)</f>
        <v>0</v>
      </c>
      <c r="D17" s="53"/>
      <c r="E17" s="53"/>
      <c r="F17" s="78">
        <f>VLOOKUP(B17,'Controls and SOA'!$C$9:$D$157,2,FALSE)</f>
        <v>4</v>
      </c>
      <c r="G17" s="78"/>
      <c r="H17" s="95">
        <f t="shared" ca="1" si="0"/>
        <v>0</v>
      </c>
      <c r="I17" s="79" t="str">
        <f t="shared" ca="1" si="1"/>
        <v>NO</v>
      </c>
    </row>
    <row r="18" spans="1:9" ht="36" x14ac:dyDescent="0.25">
      <c r="A18" s="81" t="s">
        <v>612</v>
      </c>
      <c r="B18" s="51" t="s">
        <v>26</v>
      </c>
      <c r="C18" s="94">
        <f ca="1">HLOOKUP(B18,'Threats - Risk'!$K$13:$FB$81,3,FALSE)</f>
        <v>9</v>
      </c>
      <c r="D18" s="53"/>
      <c r="E18" s="53"/>
      <c r="F18" s="78">
        <f>VLOOKUP(B18,'Controls and SOA'!$C$9:$D$157,2,FALSE)</f>
        <v>4</v>
      </c>
      <c r="G18" s="78"/>
      <c r="H18" s="95">
        <f t="shared" ca="1" si="0"/>
        <v>9</v>
      </c>
      <c r="I18" s="79" t="str">
        <f t="shared" ca="1" si="1"/>
        <v>NO</v>
      </c>
    </row>
    <row r="19" spans="1:9" ht="13" x14ac:dyDescent="0.25">
      <c r="A19" s="51" t="s">
        <v>2</v>
      </c>
      <c r="B19" s="51" t="s">
        <v>12</v>
      </c>
      <c r="C19" s="94">
        <f ca="1">HLOOKUP(B19,'Threats - Risk'!$K$13:$FB$81,3,FALSE)</f>
        <v>9</v>
      </c>
      <c r="D19" s="53"/>
      <c r="E19" s="53"/>
      <c r="F19" s="78">
        <f>VLOOKUP(B19,'Controls and SOA'!$C$9:$D$157,2,FALSE)</f>
        <v>3</v>
      </c>
      <c r="G19" s="78"/>
      <c r="H19" s="95">
        <f t="shared" ca="1" si="0"/>
        <v>9</v>
      </c>
      <c r="I19" s="79" t="str">
        <f t="shared" ca="1" si="1"/>
        <v>NO</v>
      </c>
    </row>
    <row r="20" spans="1:9" ht="24" x14ac:dyDescent="0.25">
      <c r="A20" s="51" t="s">
        <v>146</v>
      </c>
      <c r="B20" s="51" t="s">
        <v>27</v>
      </c>
      <c r="C20" s="94">
        <f ca="1">HLOOKUP(B20,'Threats - Risk'!$K$13:$FB$81,3,FALSE)</f>
        <v>18</v>
      </c>
      <c r="D20" s="53"/>
      <c r="E20" s="53"/>
      <c r="F20" s="78">
        <f>VLOOKUP(B20,'Controls and SOA'!$C$9:$D$157,2,FALSE)</f>
        <v>4</v>
      </c>
      <c r="G20" s="78"/>
      <c r="H20" s="95">
        <f t="shared" ca="1" si="0"/>
        <v>18</v>
      </c>
      <c r="I20" s="79" t="str">
        <f t="shared" ca="1" si="1"/>
        <v>NO</v>
      </c>
    </row>
    <row r="21" spans="1:9" ht="24" x14ac:dyDescent="0.25">
      <c r="A21" s="51" t="s">
        <v>147</v>
      </c>
      <c r="B21" s="51" t="s">
        <v>20</v>
      </c>
      <c r="C21" s="94">
        <f ca="1">HLOOKUP(B21,'Threats - Risk'!$K$13:$FB$81,3,FALSE)</f>
        <v>9</v>
      </c>
      <c r="D21" s="53"/>
      <c r="E21" s="53"/>
      <c r="F21" s="78">
        <f>VLOOKUP(B21,'Controls and SOA'!$C$9:$D$157,2,FALSE)</f>
        <v>4</v>
      </c>
      <c r="G21" s="78"/>
      <c r="H21" s="95">
        <f t="shared" ca="1" si="0"/>
        <v>9</v>
      </c>
      <c r="I21" s="79" t="str">
        <f t="shared" ca="1" si="1"/>
        <v>NO</v>
      </c>
    </row>
    <row r="22" spans="1:9" ht="60" x14ac:dyDescent="0.25">
      <c r="A22" s="51" t="s">
        <v>148</v>
      </c>
      <c r="B22" s="51" t="s">
        <v>28</v>
      </c>
      <c r="C22" s="94">
        <f ca="1">HLOOKUP(B22,'Threats - Risk'!$K$13:$FB$81,3,FALSE)</f>
        <v>9</v>
      </c>
      <c r="D22" s="53"/>
      <c r="E22" s="53"/>
      <c r="F22" s="78">
        <f>VLOOKUP(B22,'Controls and SOA'!$C$9:$D$157,2,FALSE)</f>
        <v>4</v>
      </c>
      <c r="G22" s="78"/>
      <c r="H22" s="95">
        <f t="shared" ca="1" si="0"/>
        <v>9</v>
      </c>
      <c r="I22" s="79" t="str">
        <f t="shared" ca="1" si="1"/>
        <v>NO</v>
      </c>
    </row>
    <row r="23" spans="1:9" ht="24" x14ac:dyDescent="0.25">
      <c r="A23" s="51" t="s">
        <v>149</v>
      </c>
      <c r="B23" s="51" t="s">
        <v>29</v>
      </c>
      <c r="C23" s="94">
        <f ca="1">HLOOKUP(B23,'Threats - Risk'!$K$13:$FB$81,3,FALSE)</f>
        <v>9</v>
      </c>
      <c r="D23" s="53"/>
      <c r="E23" s="53"/>
      <c r="F23" s="78">
        <f>VLOOKUP(B23,'Controls and SOA'!$C$9:$D$157,2,FALSE)</f>
        <v>4</v>
      </c>
      <c r="G23" s="78"/>
      <c r="H23" s="95">
        <f t="shared" ca="1" si="0"/>
        <v>9</v>
      </c>
      <c r="I23" s="79" t="str">
        <f t="shared" ca="1" si="1"/>
        <v>NO</v>
      </c>
    </row>
    <row r="24" spans="1:9" ht="36" x14ac:dyDescent="0.25">
      <c r="A24" s="51" t="s">
        <v>150</v>
      </c>
      <c r="B24" s="51" t="s">
        <v>30</v>
      </c>
      <c r="C24" s="94">
        <f ca="1">HLOOKUP(B24,'Threats - Risk'!$K$13:$FB$81,3,FALSE)</f>
        <v>9</v>
      </c>
      <c r="D24" s="53"/>
      <c r="E24" s="53"/>
      <c r="F24" s="78">
        <f>VLOOKUP(B24,'Controls and SOA'!$C$9:$D$157,2,FALSE)</f>
        <v>4</v>
      </c>
      <c r="G24" s="78"/>
      <c r="H24" s="95">
        <f t="shared" ca="1" si="0"/>
        <v>9</v>
      </c>
      <c r="I24" s="79" t="str">
        <f t="shared" ca="1" si="1"/>
        <v>NO</v>
      </c>
    </row>
    <row r="25" spans="1:9" ht="36" x14ac:dyDescent="0.25">
      <c r="A25" s="51" t="s">
        <v>151</v>
      </c>
      <c r="B25" s="51" t="s">
        <v>31</v>
      </c>
      <c r="C25" s="94">
        <f ca="1">HLOOKUP(B25,'Threats - Risk'!$K$13:$FB$81,3,FALSE)</f>
        <v>9</v>
      </c>
      <c r="D25" s="53"/>
      <c r="E25" s="53"/>
      <c r="F25" s="78">
        <f>VLOOKUP(B25,'Controls and SOA'!$C$9:$D$157,2,FALSE)</f>
        <v>3</v>
      </c>
      <c r="G25" s="78"/>
      <c r="H25" s="95">
        <f t="shared" ca="1" si="0"/>
        <v>9</v>
      </c>
      <c r="I25" s="79" t="str">
        <f t="shared" ca="1" si="1"/>
        <v>NO</v>
      </c>
    </row>
    <row r="26" spans="1:9" ht="24" x14ac:dyDescent="0.25">
      <c r="A26" s="51" t="s">
        <v>152</v>
      </c>
      <c r="B26" s="51" t="s">
        <v>32</v>
      </c>
      <c r="C26" s="94">
        <f ca="1">HLOOKUP(B26,'Threats - Risk'!$K$13:$FB$81,3,FALSE)</f>
        <v>18</v>
      </c>
      <c r="D26" s="53"/>
      <c r="E26" s="53"/>
      <c r="F26" s="78">
        <f>VLOOKUP(B26,'Controls and SOA'!$C$9:$D$157,2,FALSE)</f>
        <v>3</v>
      </c>
      <c r="G26" s="78"/>
      <c r="H26" s="95">
        <f t="shared" ca="1" si="0"/>
        <v>18</v>
      </c>
      <c r="I26" s="79" t="str">
        <f t="shared" ca="1" si="1"/>
        <v>NO</v>
      </c>
    </row>
    <row r="27" spans="1:9" ht="36" x14ac:dyDescent="0.25">
      <c r="A27" s="51" t="s">
        <v>153</v>
      </c>
      <c r="B27" s="51" t="s">
        <v>33</v>
      </c>
      <c r="C27" s="94">
        <f ca="1">HLOOKUP(B27,'Threats - Risk'!$K$13:$FB$81,3,FALSE)</f>
        <v>18</v>
      </c>
      <c r="D27" s="53"/>
      <c r="E27" s="53"/>
      <c r="F27" s="78">
        <f>VLOOKUP(B27,'Controls and SOA'!$C$9:$D$157,2,FALSE)</f>
        <v>4</v>
      </c>
      <c r="G27" s="78"/>
      <c r="H27" s="95">
        <f t="shared" ca="1" si="0"/>
        <v>18</v>
      </c>
      <c r="I27" s="79" t="str">
        <f t="shared" ca="1" si="1"/>
        <v>NO</v>
      </c>
    </row>
    <row r="28" spans="1:9" ht="13" x14ac:dyDescent="0.25">
      <c r="A28" s="51" t="s">
        <v>154</v>
      </c>
      <c r="B28" s="51" t="s">
        <v>34</v>
      </c>
      <c r="C28" s="94">
        <f ca="1">HLOOKUP(B28,'Threats - Risk'!$K$13:$FB$81,3,FALSE)</f>
        <v>6</v>
      </c>
      <c r="D28" s="53"/>
      <c r="E28" s="53"/>
      <c r="F28" s="78">
        <f>VLOOKUP(B28,'Controls and SOA'!$C$9:$D$157,2,FALSE)</f>
        <v>3</v>
      </c>
      <c r="G28" s="78"/>
      <c r="H28" s="95">
        <f t="shared" ca="1" si="0"/>
        <v>6</v>
      </c>
      <c r="I28" s="79" t="str">
        <f t="shared" ca="1" si="1"/>
        <v>NO</v>
      </c>
    </row>
    <row r="29" spans="1:9" ht="48" x14ac:dyDescent="0.25">
      <c r="A29" s="51" t="s">
        <v>155</v>
      </c>
      <c r="B29" s="51" t="s">
        <v>35</v>
      </c>
      <c r="C29" s="94">
        <f ca="1">HLOOKUP(B29,'Threats - Risk'!$K$13:$FB$81,3,FALSE)</f>
        <v>12</v>
      </c>
      <c r="D29" s="53"/>
      <c r="E29" s="53"/>
      <c r="F29" s="78">
        <f>VLOOKUP(B29,'Controls and SOA'!$C$9:$D$157,2,FALSE)</f>
        <v>4</v>
      </c>
      <c r="G29" s="78"/>
      <c r="H29" s="95">
        <f t="shared" ca="1" si="0"/>
        <v>12</v>
      </c>
      <c r="I29" s="79" t="str">
        <f t="shared" ca="1" si="1"/>
        <v>NO</v>
      </c>
    </row>
    <row r="30" spans="1:9" ht="48" x14ac:dyDescent="0.25">
      <c r="A30" s="51" t="s">
        <v>156</v>
      </c>
      <c r="B30" s="51" t="s">
        <v>36</v>
      </c>
      <c r="C30" s="94">
        <f ca="1">HLOOKUP(B30,'Threats - Risk'!$K$13:$FB$81,3,FALSE)</f>
        <v>6</v>
      </c>
      <c r="D30" s="53"/>
      <c r="E30" s="53"/>
      <c r="F30" s="78">
        <f>VLOOKUP(B30,'Controls and SOA'!$C$9:$D$157,2,FALSE)</f>
        <v>4</v>
      </c>
      <c r="G30" s="78"/>
      <c r="H30" s="95">
        <f t="shared" ca="1" si="0"/>
        <v>6</v>
      </c>
      <c r="I30" s="79" t="str">
        <f t="shared" ca="1" si="1"/>
        <v>NO</v>
      </c>
    </row>
    <row r="31" spans="1:9" ht="36" x14ac:dyDescent="0.25">
      <c r="A31" s="51" t="s">
        <v>157</v>
      </c>
      <c r="B31" s="51" t="s">
        <v>39</v>
      </c>
      <c r="C31" s="94">
        <f ca="1">HLOOKUP(B31,'Threats - Risk'!$K$13:$FB$81,3,FALSE)</f>
        <v>6</v>
      </c>
      <c r="D31" s="53"/>
      <c r="E31" s="53"/>
      <c r="F31" s="78">
        <f>VLOOKUP(B31,'Controls and SOA'!$C$9:$D$157,2,FALSE)</f>
        <v>4</v>
      </c>
      <c r="G31" s="78"/>
      <c r="H31" s="95">
        <f t="shared" ca="1" si="0"/>
        <v>6</v>
      </c>
      <c r="I31" s="79" t="str">
        <f t="shared" ca="1" si="1"/>
        <v>NO</v>
      </c>
    </row>
    <row r="32" spans="1:9" ht="48" x14ac:dyDescent="0.25">
      <c r="A32" s="51" t="s">
        <v>158</v>
      </c>
      <c r="B32" s="51" t="s">
        <v>37</v>
      </c>
      <c r="C32" s="94">
        <f ca="1">HLOOKUP(B32,'Threats - Risk'!$K$13:$FB$81,3,FALSE)</f>
        <v>6</v>
      </c>
      <c r="D32" s="53"/>
      <c r="E32" s="53"/>
      <c r="F32" s="78">
        <f>VLOOKUP(B32,'Controls and SOA'!$C$9:$D$157,2,FALSE)</f>
        <v>3</v>
      </c>
      <c r="G32" s="78"/>
      <c r="H32" s="95">
        <f t="shared" ca="1" si="0"/>
        <v>6</v>
      </c>
      <c r="I32" s="79" t="str">
        <f t="shared" ca="1" si="1"/>
        <v>NO</v>
      </c>
    </row>
    <row r="33" spans="1:9" ht="48" x14ac:dyDescent="0.25">
      <c r="A33" s="51" t="s">
        <v>159</v>
      </c>
      <c r="B33" s="51" t="s">
        <v>38</v>
      </c>
      <c r="C33" s="94">
        <f ca="1">HLOOKUP(B33,'Threats - Risk'!$K$13:$FB$81,3,FALSE)</f>
        <v>12</v>
      </c>
      <c r="D33" s="53"/>
      <c r="E33" s="53"/>
      <c r="F33" s="78">
        <f>VLOOKUP(B33,'Controls and SOA'!$C$9:$D$157,2,FALSE)</f>
        <v>3</v>
      </c>
      <c r="G33" s="78"/>
      <c r="H33" s="95">
        <f t="shared" ca="1" si="0"/>
        <v>12</v>
      </c>
      <c r="I33" s="79" t="str">
        <f t="shared" ca="1" si="1"/>
        <v>NO</v>
      </c>
    </row>
    <row r="34" spans="1:9" ht="60" x14ac:dyDescent="0.25">
      <c r="A34" s="51" t="s">
        <v>160</v>
      </c>
      <c r="B34" s="51" t="s">
        <v>40</v>
      </c>
      <c r="C34" s="94">
        <f ca="1">HLOOKUP(B34,'Threats - Risk'!$K$13:$FB$81,3,FALSE)</f>
        <v>12</v>
      </c>
      <c r="D34" s="53"/>
      <c r="E34" s="53"/>
      <c r="F34" s="78">
        <f>VLOOKUP(B34,'Controls and SOA'!$C$9:$D$157,2,FALSE)</f>
        <v>3</v>
      </c>
      <c r="G34" s="78"/>
      <c r="H34" s="95">
        <f t="shared" ca="1" si="0"/>
        <v>12</v>
      </c>
      <c r="I34" s="79" t="str">
        <f t="shared" ca="1" si="1"/>
        <v>NO</v>
      </c>
    </row>
    <row r="35" spans="1:9" ht="24" x14ac:dyDescent="0.25">
      <c r="A35" s="51" t="s">
        <v>161</v>
      </c>
      <c r="B35" s="51" t="s">
        <v>41</v>
      </c>
      <c r="C35" s="94">
        <f ca="1">HLOOKUP(B35,'Threats - Risk'!$K$13:$FB$81,3,FALSE)</f>
        <v>18</v>
      </c>
      <c r="D35" s="54"/>
      <c r="E35" s="53"/>
      <c r="F35" s="78">
        <f>VLOOKUP(B35,'Controls and SOA'!$C$9:$D$157,2,FALSE)</f>
        <v>4</v>
      </c>
      <c r="G35" s="78"/>
      <c r="H35" s="95">
        <f t="shared" ca="1" si="0"/>
        <v>18</v>
      </c>
      <c r="I35" s="79" t="str">
        <f t="shared" ca="1" si="1"/>
        <v>NO</v>
      </c>
    </row>
    <row r="36" spans="1:9" ht="36" x14ac:dyDescent="0.25">
      <c r="A36" s="51" t="s">
        <v>162</v>
      </c>
      <c r="B36" s="51" t="s">
        <v>42</v>
      </c>
      <c r="C36" s="94">
        <f ca="1">HLOOKUP(B36,'Threats - Risk'!$K$13:$FB$81,3,FALSE)</f>
        <v>9</v>
      </c>
      <c r="D36" s="53"/>
      <c r="E36" s="53"/>
      <c r="F36" s="78">
        <f>VLOOKUP(B36,'Controls and SOA'!$C$9:$D$157,2,FALSE)</f>
        <v>4</v>
      </c>
      <c r="G36" s="78"/>
      <c r="H36" s="95">
        <f t="shared" ca="1" si="0"/>
        <v>9</v>
      </c>
      <c r="I36" s="79" t="str">
        <f t="shared" ca="1" si="1"/>
        <v>NO</v>
      </c>
    </row>
    <row r="37" spans="1:9" ht="60" x14ac:dyDescent="0.25">
      <c r="A37" s="51" t="s">
        <v>163</v>
      </c>
      <c r="B37" s="51" t="s">
        <v>43</v>
      </c>
      <c r="C37" s="94">
        <f ca="1">HLOOKUP(B37,'Threats - Risk'!$K$13:$FB$81,3,FALSE)</f>
        <v>9</v>
      </c>
      <c r="D37" s="53"/>
      <c r="E37" s="53"/>
      <c r="F37" s="78">
        <f>VLOOKUP(B37,'Controls and SOA'!$C$9:$D$157,2,FALSE)</f>
        <v>3</v>
      </c>
      <c r="G37" s="78"/>
      <c r="H37" s="95">
        <f t="shared" ca="1" si="0"/>
        <v>9</v>
      </c>
      <c r="I37" s="79" t="str">
        <f t="shared" ca="1" si="1"/>
        <v>NO</v>
      </c>
    </row>
    <row r="38" spans="1:9" ht="48" x14ac:dyDescent="0.25">
      <c r="A38" s="51" t="s">
        <v>164</v>
      </c>
      <c r="B38" s="51" t="s">
        <v>44</v>
      </c>
      <c r="C38" s="94">
        <f ca="1">HLOOKUP(B38,'Threats - Risk'!$K$13:$FB$81,3,FALSE)</f>
        <v>18</v>
      </c>
      <c r="D38" s="53"/>
      <c r="E38" s="53"/>
      <c r="F38" s="78">
        <f>VLOOKUP(B38,'Controls and SOA'!$C$9:$D$157,2,FALSE)</f>
        <v>3</v>
      </c>
      <c r="G38" s="78"/>
      <c r="H38" s="95">
        <f t="shared" ca="1" si="0"/>
        <v>18</v>
      </c>
      <c r="I38" s="79" t="str">
        <f t="shared" ca="1" si="1"/>
        <v>NO</v>
      </c>
    </row>
    <row r="39" spans="1:9" ht="24" x14ac:dyDescent="0.25">
      <c r="A39" s="51" t="s">
        <v>165</v>
      </c>
      <c r="B39" s="51" t="s">
        <v>45</v>
      </c>
      <c r="C39" s="94">
        <f ca="1">HLOOKUP(B39,'Threats - Risk'!$K$13:$FB$81,3,FALSE)</f>
        <v>18</v>
      </c>
      <c r="D39" s="53"/>
      <c r="E39" s="53"/>
      <c r="F39" s="78">
        <f>VLOOKUP(B39,'Controls and SOA'!$C$9:$D$157,2,FALSE)</f>
        <v>4</v>
      </c>
      <c r="G39" s="78"/>
      <c r="H39" s="95">
        <f t="shared" ca="1" si="0"/>
        <v>18</v>
      </c>
      <c r="I39" s="79" t="str">
        <f t="shared" ca="1" si="1"/>
        <v>NO</v>
      </c>
    </row>
    <row r="40" spans="1:9" ht="36" x14ac:dyDescent="0.25">
      <c r="A40" s="51" t="s">
        <v>166</v>
      </c>
      <c r="B40" s="51" t="s">
        <v>46</v>
      </c>
      <c r="C40" s="94">
        <f ca="1">HLOOKUP(B40,'Threats - Risk'!$K$13:$FB$81,3,FALSE)</f>
        <v>9</v>
      </c>
      <c r="D40" s="53"/>
      <c r="E40" s="53"/>
      <c r="F40" s="78">
        <f>VLOOKUP(B40,'Controls and SOA'!$C$9:$D$157,2,FALSE)</f>
        <v>4</v>
      </c>
      <c r="G40" s="78"/>
      <c r="H40" s="95">
        <f t="shared" ca="1" si="0"/>
        <v>9</v>
      </c>
      <c r="I40" s="79" t="str">
        <f t="shared" ca="1" si="1"/>
        <v>NO</v>
      </c>
    </row>
    <row r="41" spans="1:9" ht="24" x14ac:dyDescent="0.25">
      <c r="A41" s="51" t="s">
        <v>167</v>
      </c>
      <c r="B41" s="51" t="s">
        <v>47</v>
      </c>
      <c r="C41" s="94">
        <f ca="1">HLOOKUP(B41,'Threats - Risk'!$K$13:$FB$81,3,FALSE)</f>
        <v>9</v>
      </c>
      <c r="D41" s="53"/>
      <c r="E41" s="53"/>
      <c r="F41" s="78">
        <f>VLOOKUP(B41,'Controls and SOA'!$C$9:$D$157,2,FALSE)</f>
        <v>4</v>
      </c>
      <c r="G41" s="78"/>
      <c r="H41" s="95">
        <f t="shared" ref="H41:H72" ca="1" si="2">IF(G41="",C41,(C41/(5-F41))*(5-G41))</f>
        <v>9</v>
      </c>
      <c r="I41" s="79" t="str">
        <f t="shared" ref="I41:I72" ca="1" si="3">IF(H41=C41,"NO","SI")</f>
        <v>NO</v>
      </c>
    </row>
    <row r="42" spans="1:9" ht="48" x14ac:dyDescent="0.25">
      <c r="A42" s="51" t="s">
        <v>168</v>
      </c>
      <c r="B42" s="51" t="s">
        <v>48</v>
      </c>
      <c r="C42" s="94">
        <f ca="1">HLOOKUP(B42,'Threats - Risk'!$K$13:$FB$81,3,FALSE)</f>
        <v>9</v>
      </c>
      <c r="D42" s="53"/>
      <c r="E42" s="53"/>
      <c r="F42" s="78">
        <f>VLOOKUP(B42,'Controls and SOA'!$C$9:$D$157,2,FALSE)</f>
        <v>4</v>
      </c>
      <c r="G42" s="78"/>
      <c r="H42" s="95">
        <f t="shared" ca="1" si="2"/>
        <v>9</v>
      </c>
      <c r="I42" s="79" t="str">
        <f t="shared" ca="1" si="3"/>
        <v>NO</v>
      </c>
    </row>
    <row r="43" spans="1:9" ht="36" x14ac:dyDescent="0.25">
      <c r="A43" s="51" t="s">
        <v>169</v>
      </c>
      <c r="B43" s="51" t="s">
        <v>49</v>
      </c>
      <c r="C43" s="94">
        <f ca="1">HLOOKUP(B43,'Threats - Risk'!$K$13:$FB$81,3,FALSE)</f>
        <v>9</v>
      </c>
      <c r="D43" s="53"/>
      <c r="E43" s="53"/>
      <c r="F43" s="78">
        <f>VLOOKUP(B43,'Controls and SOA'!$C$9:$D$157,2,FALSE)</f>
        <v>4</v>
      </c>
      <c r="G43" s="78"/>
      <c r="H43" s="95">
        <f t="shared" ca="1" si="2"/>
        <v>9</v>
      </c>
      <c r="I43" s="79" t="str">
        <f t="shared" ca="1" si="3"/>
        <v>NO</v>
      </c>
    </row>
    <row r="44" spans="1:9" ht="24" x14ac:dyDescent="0.25">
      <c r="A44" s="51" t="s">
        <v>170</v>
      </c>
      <c r="B44" s="51" t="s">
        <v>50</v>
      </c>
      <c r="C44" s="94">
        <f ca="1">HLOOKUP(B44,'Threats - Risk'!$K$13:$FB$81,3,FALSE)</f>
        <v>9</v>
      </c>
      <c r="D44" s="53"/>
      <c r="E44" s="53"/>
      <c r="F44" s="78">
        <f>VLOOKUP(B44,'Controls and SOA'!$C$9:$D$157,2,FALSE)</f>
        <v>3</v>
      </c>
      <c r="G44" s="78"/>
      <c r="H44" s="95">
        <f t="shared" ca="1" si="2"/>
        <v>9</v>
      </c>
      <c r="I44" s="79" t="str">
        <f t="shared" ca="1" si="3"/>
        <v>NO</v>
      </c>
    </row>
    <row r="45" spans="1:9" ht="48" x14ac:dyDescent="0.25">
      <c r="A45" s="51" t="s">
        <v>171</v>
      </c>
      <c r="B45" s="51" t="s">
        <v>51</v>
      </c>
      <c r="C45" s="94">
        <f ca="1">HLOOKUP(B45,'Threats - Risk'!$K$13:$FB$81,3,FALSE)</f>
        <v>12</v>
      </c>
      <c r="D45" s="53"/>
      <c r="E45" s="53"/>
      <c r="F45" s="78">
        <f>VLOOKUP(B45,'Controls and SOA'!$C$9:$D$157,2,FALSE)</f>
        <v>3</v>
      </c>
      <c r="G45" s="78"/>
      <c r="H45" s="95">
        <f t="shared" ca="1" si="2"/>
        <v>12</v>
      </c>
      <c r="I45" s="79" t="str">
        <f t="shared" ca="1" si="3"/>
        <v>NO</v>
      </c>
    </row>
    <row r="46" spans="1:9" ht="36" x14ac:dyDescent="0.25">
      <c r="A46" s="51" t="s">
        <v>172</v>
      </c>
      <c r="B46" s="51" t="s">
        <v>52</v>
      </c>
      <c r="C46" s="94">
        <f ca="1">HLOOKUP(B46,'Threats - Risk'!$K$13:$FB$81,3,FALSE)</f>
        <v>12</v>
      </c>
      <c r="D46" s="53"/>
      <c r="E46" s="53"/>
      <c r="F46" s="78">
        <f>VLOOKUP(B46,'Controls and SOA'!$C$9:$D$157,2,FALSE)</f>
        <v>3</v>
      </c>
      <c r="G46" s="78"/>
      <c r="H46" s="95">
        <f t="shared" ca="1" si="2"/>
        <v>12</v>
      </c>
      <c r="I46" s="79" t="str">
        <f t="shared" ca="1" si="3"/>
        <v>NO</v>
      </c>
    </row>
    <row r="47" spans="1:9" ht="24" x14ac:dyDescent="0.25">
      <c r="A47" s="51" t="s">
        <v>173</v>
      </c>
      <c r="B47" s="51" t="s">
        <v>53</v>
      </c>
      <c r="C47" s="94">
        <f ca="1">HLOOKUP(B47,'Threats - Risk'!$K$13:$FB$81,3,FALSE)</f>
        <v>18</v>
      </c>
      <c r="D47" s="53"/>
      <c r="E47" s="53"/>
      <c r="F47" s="78">
        <f>VLOOKUP(B47,'Controls and SOA'!$C$9:$D$157,2,FALSE)</f>
        <v>3</v>
      </c>
      <c r="G47" s="78"/>
      <c r="H47" s="95">
        <f t="shared" ca="1" si="2"/>
        <v>18</v>
      </c>
      <c r="I47" s="79" t="str">
        <f t="shared" ca="1" si="3"/>
        <v>NO</v>
      </c>
    </row>
    <row r="48" spans="1:9" ht="24" x14ac:dyDescent="0.25">
      <c r="A48" s="51" t="s">
        <v>174</v>
      </c>
      <c r="B48" s="51" t="s">
        <v>54</v>
      </c>
      <c r="C48" s="94">
        <f ca="1">HLOOKUP(B48,'Threats - Risk'!$K$13:$FB$81,3,FALSE)</f>
        <v>18</v>
      </c>
      <c r="D48" s="53"/>
      <c r="E48" s="53"/>
      <c r="F48" s="78">
        <f>VLOOKUP(B48,'Controls and SOA'!$C$9:$D$157,2,FALSE)</f>
        <v>2</v>
      </c>
      <c r="G48" s="78"/>
      <c r="H48" s="95">
        <f t="shared" ca="1" si="2"/>
        <v>18</v>
      </c>
      <c r="I48" s="79" t="str">
        <f t="shared" ca="1" si="3"/>
        <v>NO</v>
      </c>
    </row>
    <row r="49" spans="1:9" ht="60" x14ac:dyDescent="0.25">
      <c r="A49" s="51" t="s">
        <v>175</v>
      </c>
      <c r="B49" s="51" t="s">
        <v>55</v>
      </c>
      <c r="C49" s="94">
        <f ca="1">HLOOKUP(B49,'Threats - Risk'!$K$13:$FB$81,3,FALSE)</f>
        <v>27</v>
      </c>
      <c r="D49" s="53"/>
      <c r="E49" s="53"/>
      <c r="F49" s="78">
        <f>VLOOKUP(B49,'Controls and SOA'!$C$9:$D$157,2,FALSE)</f>
        <v>4</v>
      </c>
      <c r="G49" s="78"/>
      <c r="H49" s="95">
        <f t="shared" ca="1" si="2"/>
        <v>27</v>
      </c>
      <c r="I49" s="79" t="str">
        <f t="shared" ca="1" si="3"/>
        <v>NO</v>
      </c>
    </row>
    <row r="50" spans="1:9" ht="36" x14ac:dyDescent="0.25">
      <c r="A50" s="51" t="s">
        <v>176</v>
      </c>
      <c r="B50" s="51" t="s">
        <v>56</v>
      </c>
      <c r="C50" s="94">
        <f ca="1">HLOOKUP(B50,'Threats - Risk'!$K$13:$FB$81,3,FALSE)</f>
        <v>9</v>
      </c>
      <c r="D50" s="53"/>
      <c r="E50" s="53"/>
      <c r="F50" s="78">
        <f>VLOOKUP(B50,'Controls and SOA'!$C$9:$D$157,2,FALSE)</f>
        <v>3</v>
      </c>
      <c r="G50" s="78"/>
      <c r="H50" s="95">
        <f t="shared" ca="1" si="2"/>
        <v>9</v>
      </c>
      <c r="I50" s="79" t="str">
        <f t="shared" ca="1" si="3"/>
        <v>NO</v>
      </c>
    </row>
    <row r="51" spans="1:9" ht="24" x14ac:dyDescent="0.25">
      <c r="A51" s="51" t="s">
        <v>177</v>
      </c>
      <c r="B51" s="51" t="s">
        <v>57</v>
      </c>
      <c r="C51" s="94">
        <f ca="1">HLOOKUP(B51,'Threats - Risk'!$K$13:$FB$81,3,FALSE)</f>
        <v>12</v>
      </c>
      <c r="D51" s="53"/>
      <c r="E51" s="53"/>
      <c r="F51" s="78">
        <f>VLOOKUP(B51,'Controls and SOA'!$C$9:$D$157,2,FALSE)</f>
        <v>4</v>
      </c>
      <c r="G51" s="78"/>
      <c r="H51" s="95">
        <f t="shared" ca="1" si="2"/>
        <v>12</v>
      </c>
      <c r="I51" s="79" t="str">
        <f t="shared" ca="1" si="3"/>
        <v>NO</v>
      </c>
    </row>
    <row r="52" spans="1:9" ht="24" x14ac:dyDescent="0.25">
      <c r="A52" s="51" t="s">
        <v>178</v>
      </c>
      <c r="B52" s="51" t="s">
        <v>58</v>
      </c>
      <c r="C52" s="94">
        <f ca="1">HLOOKUP(B52,'Threats - Risk'!$K$13:$FB$81,3,FALSE)</f>
        <v>6</v>
      </c>
      <c r="D52" s="53"/>
      <c r="E52" s="53"/>
      <c r="F52" s="78">
        <f>VLOOKUP(B52,'Controls and SOA'!$C$9:$D$157,2,FALSE)</f>
        <v>4</v>
      </c>
      <c r="G52" s="78"/>
      <c r="H52" s="95">
        <f t="shared" ca="1" si="2"/>
        <v>6</v>
      </c>
      <c r="I52" s="79" t="str">
        <f t="shared" ca="1" si="3"/>
        <v>NO</v>
      </c>
    </row>
    <row r="53" spans="1:9" ht="24" x14ac:dyDescent="0.25">
      <c r="A53" s="51" t="s">
        <v>179</v>
      </c>
      <c r="B53" s="51" t="s">
        <v>534</v>
      </c>
      <c r="C53" s="94">
        <f ca="1">HLOOKUP(B53,'Threats - Risk'!$K$13:$FB$81,3,FALSE)</f>
        <v>6</v>
      </c>
      <c r="D53" s="53"/>
      <c r="E53" s="53"/>
      <c r="F53" s="78">
        <f>VLOOKUP(B53,'Controls and SOA'!$C$9:$D$157,2,FALSE)</f>
        <v>4</v>
      </c>
      <c r="G53" s="78"/>
      <c r="H53" s="95">
        <f t="shared" ca="1" si="2"/>
        <v>6</v>
      </c>
      <c r="I53" s="79" t="str">
        <f t="shared" ca="1" si="3"/>
        <v>NO</v>
      </c>
    </row>
    <row r="54" spans="1:9" ht="36" x14ac:dyDescent="0.25">
      <c r="A54" s="51" t="s">
        <v>180</v>
      </c>
      <c r="B54" s="51" t="s">
        <v>59</v>
      </c>
      <c r="C54" s="94">
        <f ca="1">HLOOKUP(B54,'Threats - Risk'!$K$13:$FB$81,3,FALSE)</f>
        <v>6</v>
      </c>
      <c r="D54" s="53"/>
      <c r="E54" s="53"/>
      <c r="F54" s="78">
        <f>VLOOKUP(B54,'Controls and SOA'!$C$9:$D$157,2,FALSE)</f>
        <v>4</v>
      </c>
      <c r="G54" s="78"/>
      <c r="H54" s="95">
        <f t="shared" ca="1" si="2"/>
        <v>6</v>
      </c>
      <c r="I54" s="79" t="str">
        <f t="shared" ca="1" si="3"/>
        <v>NO</v>
      </c>
    </row>
    <row r="55" spans="1:9" ht="24" x14ac:dyDescent="0.25">
      <c r="A55" s="51" t="s">
        <v>181</v>
      </c>
      <c r="B55" s="51" t="s">
        <v>60</v>
      </c>
      <c r="C55" s="94">
        <f ca="1">HLOOKUP(B55,'Threats - Risk'!$K$13:$FB$81,3,FALSE)</f>
        <v>6</v>
      </c>
      <c r="D55" s="53"/>
      <c r="E55" s="53"/>
      <c r="F55" s="78">
        <f>VLOOKUP(B55,'Controls and SOA'!$C$9:$D$157,2,FALSE)</f>
        <v>4</v>
      </c>
      <c r="G55" s="78"/>
      <c r="H55" s="95">
        <f t="shared" ca="1" si="2"/>
        <v>6</v>
      </c>
      <c r="I55" s="79" t="str">
        <f t="shared" ca="1" si="3"/>
        <v>NO</v>
      </c>
    </row>
    <row r="56" spans="1:9" ht="36" x14ac:dyDescent="0.25">
      <c r="A56" s="51" t="s">
        <v>182</v>
      </c>
      <c r="B56" s="51" t="s">
        <v>61</v>
      </c>
      <c r="C56" s="94">
        <f ca="1">HLOOKUP(B56,'Threats - Risk'!$K$13:$FB$81,3,FALSE)</f>
        <v>6</v>
      </c>
      <c r="D56" s="53"/>
      <c r="E56" s="53"/>
      <c r="F56" s="78">
        <f>VLOOKUP(B56,'Controls and SOA'!$C$9:$D$157,2,FALSE)</f>
        <v>3</v>
      </c>
      <c r="G56" s="78"/>
      <c r="H56" s="95">
        <f t="shared" ca="1" si="2"/>
        <v>6</v>
      </c>
      <c r="I56" s="79" t="str">
        <f t="shared" ca="1" si="3"/>
        <v>NO</v>
      </c>
    </row>
    <row r="57" spans="1:9" ht="36" x14ac:dyDescent="0.25">
      <c r="A57" s="81" t="s">
        <v>610</v>
      </c>
      <c r="B57" s="51" t="s">
        <v>62</v>
      </c>
      <c r="C57" s="94">
        <f ca="1">HLOOKUP(B57,'Threats - Risk'!$K$13:$FB$81,3,FALSE)</f>
        <v>12</v>
      </c>
      <c r="D57" s="53"/>
      <c r="E57" s="53"/>
      <c r="F57" s="78" t="str">
        <f>VLOOKUP(B57,'Controls and SOA'!$C$9:$D$157,2,FALSE)</f>
        <v>NA</v>
      </c>
      <c r="G57" s="78"/>
      <c r="H57" s="95">
        <f t="shared" ca="1" si="2"/>
        <v>12</v>
      </c>
      <c r="I57" s="79" t="str">
        <f t="shared" ca="1" si="3"/>
        <v>NO</v>
      </c>
    </row>
    <row r="58" spans="1:9" ht="36" x14ac:dyDescent="0.25">
      <c r="A58" s="81" t="s">
        <v>183</v>
      </c>
      <c r="B58" s="51" t="s">
        <v>63</v>
      </c>
      <c r="C58" s="94">
        <f ca="1">HLOOKUP(B58,'Threats - Risk'!$K$13:$FB$81,3,FALSE)</f>
        <v>0</v>
      </c>
      <c r="D58" s="53"/>
      <c r="E58" s="53"/>
      <c r="F58" s="78" t="str">
        <f>VLOOKUP(B58,'Controls and SOA'!$C$9:$D$157,2,FALSE)</f>
        <v>NA</v>
      </c>
      <c r="G58" s="78"/>
      <c r="H58" s="95">
        <f t="shared" ca="1" si="2"/>
        <v>0</v>
      </c>
      <c r="I58" s="79" t="str">
        <f t="shared" ca="1" si="3"/>
        <v>NO</v>
      </c>
    </row>
    <row r="59" spans="1:9" ht="24" x14ac:dyDescent="0.25">
      <c r="A59" s="51" t="s">
        <v>184</v>
      </c>
      <c r="B59" s="51" t="s">
        <v>64</v>
      </c>
      <c r="C59" s="94">
        <f ca="1">HLOOKUP(B59,'Threats - Risk'!$K$13:$FB$81,3,FALSE)</f>
        <v>0</v>
      </c>
      <c r="D59" s="53"/>
      <c r="E59" s="53"/>
      <c r="F59" s="78">
        <f>VLOOKUP(B59,'Controls and SOA'!$C$9:$D$157,2,FALSE)</f>
        <v>4</v>
      </c>
      <c r="G59" s="78"/>
      <c r="H59" s="95">
        <f t="shared" ca="1" si="2"/>
        <v>0</v>
      </c>
      <c r="I59" s="79" t="str">
        <f t="shared" ca="1" si="3"/>
        <v>NO</v>
      </c>
    </row>
    <row r="60" spans="1:9" ht="24" x14ac:dyDescent="0.25">
      <c r="A60" s="51" t="s">
        <v>185</v>
      </c>
      <c r="B60" s="51" t="s">
        <v>65</v>
      </c>
      <c r="C60" s="94">
        <f ca="1">HLOOKUP(B60,'Threats - Risk'!$K$13:$FB$81,3,FALSE)</f>
        <v>9</v>
      </c>
      <c r="D60" s="53"/>
      <c r="E60" s="53"/>
      <c r="F60" s="78">
        <f>VLOOKUP(B60,'Controls and SOA'!$C$9:$D$157,2,FALSE)</f>
        <v>3</v>
      </c>
      <c r="G60" s="78"/>
      <c r="H60" s="95">
        <f t="shared" ca="1" si="2"/>
        <v>9</v>
      </c>
      <c r="I60" s="79" t="str">
        <f t="shared" ca="1" si="3"/>
        <v>NO</v>
      </c>
    </row>
    <row r="61" spans="1:9" ht="13" x14ac:dyDescent="0.25">
      <c r="A61" s="51" t="s">
        <v>186</v>
      </c>
      <c r="B61" s="51" t="s">
        <v>66</v>
      </c>
      <c r="C61" s="94">
        <f ca="1">HLOOKUP(B61,'Threats - Risk'!$K$13:$FB$81,3,FALSE)</f>
        <v>18</v>
      </c>
      <c r="D61" s="54"/>
      <c r="E61" s="53"/>
      <c r="F61" s="78">
        <f>VLOOKUP(B61,'Controls and SOA'!$C$9:$D$157,2,FALSE)</f>
        <v>3</v>
      </c>
      <c r="G61" s="78"/>
      <c r="H61" s="95">
        <f t="shared" ca="1" si="2"/>
        <v>18</v>
      </c>
      <c r="I61" s="79" t="str">
        <f t="shared" ca="1" si="3"/>
        <v>NO</v>
      </c>
    </row>
    <row r="62" spans="1:9" ht="24" x14ac:dyDescent="0.25">
      <c r="A62" s="51" t="s">
        <v>187</v>
      </c>
      <c r="B62" s="51" t="s">
        <v>67</v>
      </c>
      <c r="C62" s="94">
        <f ca="1">HLOOKUP(B62,'Threats - Risk'!$K$13:$FB$81,3,FALSE)</f>
        <v>18</v>
      </c>
      <c r="D62" s="53"/>
      <c r="E62" s="53"/>
      <c r="F62" s="78">
        <f>VLOOKUP(B62,'Controls and SOA'!$C$9:$D$157,2,FALSE)</f>
        <v>3</v>
      </c>
      <c r="G62" s="78"/>
      <c r="H62" s="95">
        <f t="shared" ca="1" si="2"/>
        <v>18</v>
      </c>
      <c r="I62" s="79" t="str">
        <f t="shared" ca="1" si="3"/>
        <v>NO</v>
      </c>
    </row>
    <row r="63" spans="1:9" ht="24" x14ac:dyDescent="0.25">
      <c r="A63" s="51" t="s">
        <v>188</v>
      </c>
      <c r="B63" s="51" t="s">
        <v>68</v>
      </c>
      <c r="C63" s="94">
        <f ca="1">HLOOKUP(B63,'Threats - Risk'!$K$13:$FB$81,3,FALSE)</f>
        <v>18</v>
      </c>
      <c r="D63" s="53"/>
      <c r="E63" s="53"/>
      <c r="F63" s="78">
        <f>VLOOKUP(B63,'Controls and SOA'!$C$9:$D$157,2,FALSE)</f>
        <v>3</v>
      </c>
      <c r="G63" s="78"/>
      <c r="H63" s="95">
        <f t="shared" ca="1" si="2"/>
        <v>18</v>
      </c>
      <c r="I63" s="79" t="str">
        <f t="shared" ca="1" si="3"/>
        <v>NO</v>
      </c>
    </row>
    <row r="64" spans="1:9" ht="36" x14ac:dyDescent="0.25">
      <c r="A64" s="51" t="s">
        <v>189</v>
      </c>
      <c r="B64" s="51" t="s">
        <v>69</v>
      </c>
      <c r="C64" s="94">
        <f ca="1">HLOOKUP(B64,'Threats - Risk'!$K$13:$FB$81,3,FALSE)</f>
        <v>18</v>
      </c>
      <c r="D64" s="53"/>
      <c r="E64" s="53"/>
      <c r="F64" s="78">
        <f>VLOOKUP(B64,'Controls and SOA'!$C$9:$D$157,2,FALSE)</f>
        <v>2</v>
      </c>
      <c r="G64" s="78"/>
      <c r="H64" s="95">
        <f t="shared" ca="1" si="2"/>
        <v>18</v>
      </c>
      <c r="I64" s="79" t="str">
        <f t="shared" ca="1" si="3"/>
        <v>NO</v>
      </c>
    </row>
    <row r="65" spans="1:9" ht="48" x14ac:dyDescent="0.25">
      <c r="A65" s="51" t="s">
        <v>190</v>
      </c>
      <c r="B65" s="51" t="s">
        <v>70</v>
      </c>
      <c r="C65" s="94">
        <f ca="1">HLOOKUP(B65,'Threats - Risk'!$K$13:$FB$81,3,FALSE)</f>
        <v>18</v>
      </c>
      <c r="D65" s="53"/>
      <c r="E65" s="53"/>
      <c r="F65" s="78">
        <f>VLOOKUP(B65,'Controls and SOA'!$C$9:$D$157,2,FALSE)</f>
        <v>3</v>
      </c>
      <c r="G65" s="78"/>
      <c r="H65" s="95">
        <f t="shared" ca="1" si="2"/>
        <v>18</v>
      </c>
      <c r="I65" s="79" t="str">
        <f t="shared" ca="1" si="3"/>
        <v>NO</v>
      </c>
    </row>
    <row r="66" spans="1:9" ht="36" x14ac:dyDescent="0.25">
      <c r="A66" s="51" t="s">
        <v>191</v>
      </c>
      <c r="B66" s="51" t="s">
        <v>71</v>
      </c>
      <c r="C66" s="94">
        <f ca="1">HLOOKUP(B66,'Threats - Risk'!$K$13:$FB$81,3,FALSE)</f>
        <v>18</v>
      </c>
      <c r="D66" s="53"/>
      <c r="E66" s="53"/>
      <c r="F66" s="78">
        <f>VLOOKUP(B66,'Controls and SOA'!$C$9:$D$157,2,FALSE)</f>
        <v>2</v>
      </c>
      <c r="G66" s="78"/>
      <c r="H66" s="95">
        <f t="shared" ca="1" si="2"/>
        <v>18</v>
      </c>
      <c r="I66" s="79" t="str">
        <f t="shared" ca="1" si="3"/>
        <v>NO</v>
      </c>
    </row>
    <row r="67" spans="1:9" ht="48" x14ac:dyDescent="0.25">
      <c r="A67" s="51" t="s">
        <v>192</v>
      </c>
      <c r="B67" s="51" t="s">
        <v>72</v>
      </c>
      <c r="C67" s="94">
        <f ca="1">HLOOKUP(B67,'Threats - Risk'!$K$13:$FB$81,3,FALSE)</f>
        <v>9</v>
      </c>
      <c r="D67" s="54"/>
      <c r="E67" s="53"/>
      <c r="F67" s="78">
        <f>VLOOKUP(B67,'Controls and SOA'!$C$9:$D$157,2,FALSE)</f>
        <v>3</v>
      </c>
      <c r="G67" s="78"/>
      <c r="H67" s="95">
        <f t="shared" ca="1" si="2"/>
        <v>9</v>
      </c>
      <c r="I67" s="79" t="str">
        <f t="shared" ca="1" si="3"/>
        <v>NO</v>
      </c>
    </row>
    <row r="68" spans="1:9" ht="24" x14ac:dyDescent="0.25">
      <c r="A68" s="51" t="s">
        <v>193</v>
      </c>
      <c r="B68" s="51" t="s">
        <v>73</v>
      </c>
      <c r="C68" s="94">
        <f ca="1">HLOOKUP(B68,'Threats - Risk'!$K$13:$FB$81,3,FALSE)</f>
        <v>18</v>
      </c>
      <c r="D68" s="54"/>
      <c r="E68" s="53"/>
      <c r="F68" s="78">
        <f>VLOOKUP(B68,'Controls and SOA'!$C$9:$D$157,2,FALSE)</f>
        <v>4</v>
      </c>
      <c r="G68" s="78"/>
      <c r="H68" s="95">
        <f t="shared" ca="1" si="2"/>
        <v>18</v>
      </c>
      <c r="I68" s="79" t="str">
        <f t="shared" ca="1" si="3"/>
        <v>NO</v>
      </c>
    </row>
    <row r="69" spans="1:9" ht="36" x14ac:dyDescent="0.25">
      <c r="A69" s="51" t="s">
        <v>194</v>
      </c>
      <c r="B69" s="51" t="s">
        <v>74</v>
      </c>
      <c r="C69" s="94">
        <f ca="1">HLOOKUP(B69,'Threats - Risk'!$K$13:$FB$81,3,FALSE)</f>
        <v>9</v>
      </c>
      <c r="D69" s="54"/>
      <c r="E69" s="53"/>
      <c r="F69" s="78">
        <f>VLOOKUP(B69,'Controls and SOA'!$C$9:$D$157,2,FALSE)</f>
        <v>2</v>
      </c>
      <c r="G69" s="78"/>
      <c r="H69" s="95">
        <f t="shared" ca="1" si="2"/>
        <v>9</v>
      </c>
      <c r="I69" s="79" t="str">
        <f t="shared" ca="1" si="3"/>
        <v>NO</v>
      </c>
    </row>
    <row r="70" spans="1:9" ht="24" x14ac:dyDescent="0.25">
      <c r="A70" s="51" t="s">
        <v>195</v>
      </c>
      <c r="B70" s="51" t="s">
        <v>75</v>
      </c>
      <c r="C70" s="94">
        <f ca="1">HLOOKUP(B70,'Threats - Risk'!$K$13:$FB$81,3,FALSE)</f>
        <v>27</v>
      </c>
      <c r="D70" s="53"/>
      <c r="E70" s="53"/>
      <c r="F70" s="78">
        <f>VLOOKUP(B70,'Controls and SOA'!$C$9:$D$157,2,FALSE)</f>
        <v>3</v>
      </c>
      <c r="G70" s="78"/>
      <c r="H70" s="95">
        <f t="shared" ca="1" si="2"/>
        <v>27</v>
      </c>
      <c r="I70" s="79" t="str">
        <f t="shared" ca="1" si="3"/>
        <v>NO</v>
      </c>
    </row>
    <row r="71" spans="1:9" ht="36" x14ac:dyDescent="0.25">
      <c r="A71" s="51" t="s">
        <v>196</v>
      </c>
      <c r="B71" s="51" t="s">
        <v>76</v>
      </c>
      <c r="C71" s="94">
        <f ca="1">HLOOKUP(B71,'Threats - Risk'!$K$13:$FB$81,3,FALSE)</f>
        <v>18</v>
      </c>
      <c r="D71" s="53"/>
      <c r="E71" s="53"/>
      <c r="F71" s="78">
        <f>VLOOKUP(B71,'Controls and SOA'!$C$9:$D$157,2,FALSE)</f>
        <v>3</v>
      </c>
      <c r="G71" s="78"/>
      <c r="H71" s="95">
        <f t="shared" ca="1" si="2"/>
        <v>18</v>
      </c>
      <c r="I71" s="79" t="str">
        <f t="shared" ca="1" si="3"/>
        <v>NO</v>
      </c>
    </row>
    <row r="72" spans="1:9" ht="36" x14ac:dyDescent="0.25">
      <c r="A72" s="81" t="s">
        <v>197</v>
      </c>
      <c r="B72" s="51" t="s">
        <v>77</v>
      </c>
      <c r="C72" s="94">
        <f ca="1">HLOOKUP(B72,'Threats - Risk'!$K$13:$FB$81,3,FALSE)</f>
        <v>12</v>
      </c>
      <c r="D72" s="53"/>
      <c r="E72" s="53"/>
      <c r="F72" s="78" t="str">
        <f>VLOOKUP(B72,'Controls and SOA'!$C$9:$D$157,2,FALSE)</f>
        <v>NA</v>
      </c>
      <c r="G72" s="78"/>
      <c r="H72" s="95">
        <f t="shared" ca="1" si="2"/>
        <v>12</v>
      </c>
      <c r="I72" s="79" t="str">
        <f t="shared" ca="1" si="3"/>
        <v>NO</v>
      </c>
    </row>
    <row r="73" spans="1:9" ht="36" x14ac:dyDescent="0.25">
      <c r="A73" s="81" t="s">
        <v>613</v>
      </c>
      <c r="B73" s="51" t="s">
        <v>199</v>
      </c>
      <c r="C73" s="94">
        <f ca="1">HLOOKUP(B73,'Threats - Risk'!$K$13:$FB$81,3,FALSE)</f>
        <v>0</v>
      </c>
      <c r="D73" s="53"/>
      <c r="E73" s="53"/>
      <c r="F73" s="78" t="str">
        <f>VLOOKUP(B73,'Controls and SOA'!$C$9:$D$157,2,FALSE)</f>
        <v>NA</v>
      </c>
      <c r="G73" s="78"/>
      <c r="H73" s="95">
        <f t="shared" ref="H73:H104" ca="1" si="4">IF(G73="",C73,(C73/(5-F73))*(5-G73))</f>
        <v>0</v>
      </c>
      <c r="I73" s="79" t="str">
        <f t="shared" ref="I73:I104" ca="1" si="5">IF(H73=C73,"NO","SI")</f>
        <v>NO</v>
      </c>
    </row>
    <row r="74" spans="1:9" ht="36" x14ac:dyDescent="0.25">
      <c r="A74" s="81" t="s">
        <v>200</v>
      </c>
      <c r="B74" s="51" t="s">
        <v>78</v>
      </c>
      <c r="C74" s="94">
        <f ca="1">HLOOKUP(B74,'Threats - Risk'!$K$13:$FB$81,3,FALSE)</f>
        <v>0</v>
      </c>
      <c r="D74" s="53"/>
      <c r="E74" s="53"/>
      <c r="F74" s="78" t="str">
        <f>VLOOKUP(B74,'Controls and SOA'!$C$9:$D$157,2,FALSE)</f>
        <v>NA</v>
      </c>
      <c r="G74" s="78"/>
      <c r="H74" s="95">
        <f t="shared" ca="1" si="4"/>
        <v>0</v>
      </c>
      <c r="I74" s="79" t="str">
        <f t="shared" ca="1" si="5"/>
        <v>NO</v>
      </c>
    </row>
    <row r="75" spans="1:9" ht="24" x14ac:dyDescent="0.25">
      <c r="A75" s="51" t="s">
        <v>201</v>
      </c>
      <c r="B75" s="51" t="s">
        <v>79</v>
      </c>
      <c r="C75" s="94">
        <f ca="1">HLOOKUP(B75,'Threats - Risk'!$K$13:$FB$81,3,FALSE)</f>
        <v>0</v>
      </c>
      <c r="D75" s="53"/>
      <c r="E75" s="53"/>
      <c r="F75" s="78">
        <f>VLOOKUP(B75,'Controls and SOA'!$C$9:$D$157,2,FALSE)</f>
        <v>4</v>
      </c>
      <c r="G75" s="78"/>
      <c r="H75" s="95">
        <f t="shared" ca="1" si="4"/>
        <v>0</v>
      </c>
      <c r="I75" s="79" t="str">
        <f t="shared" ca="1" si="5"/>
        <v>NO</v>
      </c>
    </row>
    <row r="76" spans="1:9" ht="48" x14ac:dyDescent="0.25">
      <c r="A76" s="51" t="s">
        <v>202</v>
      </c>
      <c r="B76" s="51" t="s">
        <v>80</v>
      </c>
      <c r="C76" s="94">
        <f ca="1">HLOOKUP(B76,'Threats - Risk'!$K$13:$FB$81,3,FALSE)</f>
        <v>9</v>
      </c>
      <c r="D76" s="53"/>
      <c r="E76" s="53"/>
      <c r="F76" s="78">
        <f>VLOOKUP(B76,'Controls and SOA'!$C$9:$D$157,2,FALSE)</f>
        <v>4</v>
      </c>
      <c r="G76" s="78"/>
      <c r="H76" s="95">
        <f t="shared" ca="1" si="4"/>
        <v>9</v>
      </c>
      <c r="I76" s="79" t="str">
        <f t="shared" ca="1" si="5"/>
        <v>NO</v>
      </c>
    </row>
    <row r="77" spans="1:9" ht="48" x14ac:dyDescent="0.25">
      <c r="A77" s="51" t="s">
        <v>203</v>
      </c>
      <c r="B77" s="51" t="s">
        <v>81</v>
      </c>
      <c r="C77" s="94">
        <f ca="1">HLOOKUP(B77,'Threats - Risk'!$K$13:$FB$81,3,FALSE)</f>
        <v>9</v>
      </c>
      <c r="D77" s="53"/>
      <c r="E77" s="53"/>
      <c r="F77" s="78">
        <f>VLOOKUP(B77,'Controls and SOA'!$C$9:$D$157,2,FALSE)</f>
        <v>3</v>
      </c>
      <c r="G77" s="78"/>
      <c r="H77" s="95">
        <f t="shared" ca="1" si="4"/>
        <v>9</v>
      </c>
      <c r="I77" s="79" t="str">
        <f t="shared" ca="1" si="5"/>
        <v>NO</v>
      </c>
    </row>
    <row r="78" spans="1:9" ht="48" x14ac:dyDescent="0.25">
      <c r="A78" s="51" t="s">
        <v>204</v>
      </c>
      <c r="B78" s="51" t="s">
        <v>82</v>
      </c>
      <c r="C78" s="94">
        <f ca="1">HLOOKUP(B78,'Threats - Risk'!$K$13:$FB$81,3,FALSE)</f>
        <v>18</v>
      </c>
      <c r="D78" s="53"/>
      <c r="E78" s="53"/>
      <c r="F78" s="78">
        <f>VLOOKUP(B78,'Controls and SOA'!$C$9:$D$157,2,FALSE)</f>
        <v>4</v>
      </c>
      <c r="G78" s="78"/>
      <c r="H78" s="95">
        <f t="shared" ca="1" si="4"/>
        <v>18</v>
      </c>
      <c r="I78" s="79" t="str">
        <f t="shared" ca="1" si="5"/>
        <v>NO</v>
      </c>
    </row>
    <row r="79" spans="1:9" ht="36" x14ac:dyDescent="0.25">
      <c r="A79" s="51" t="s">
        <v>205</v>
      </c>
      <c r="B79" s="51" t="s">
        <v>83</v>
      </c>
      <c r="C79" s="94">
        <f ca="1">HLOOKUP(B79,'Threats - Risk'!$K$13:$FB$81,3,FALSE)</f>
        <v>9</v>
      </c>
      <c r="D79" s="53"/>
      <c r="E79" s="53"/>
      <c r="F79" s="78">
        <f>VLOOKUP(B79,'Controls and SOA'!$C$9:$D$157,2,FALSE)</f>
        <v>3</v>
      </c>
      <c r="G79" s="78"/>
      <c r="H79" s="95">
        <f t="shared" ca="1" si="4"/>
        <v>9</v>
      </c>
      <c r="I79" s="79" t="str">
        <f t="shared" ca="1" si="5"/>
        <v>NO</v>
      </c>
    </row>
    <row r="80" spans="1:9" ht="24" x14ac:dyDescent="0.25">
      <c r="A80" s="51" t="s">
        <v>206</v>
      </c>
      <c r="B80" s="51" t="s">
        <v>84</v>
      </c>
      <c r="C80" s="94">
        <f ca="1">HLOOKUP(B80,'Threats - Risk'!$K$13:$FB$81,3,FALSE)</f>
        <v>18</v>
      </c>
      <c r="D80" s="53"/>
      <c r="E80" s="53"/>
      <c r="F80" s="78">
        <f>VLOOKUP(B80,'Controls and SOA'!$C$9:$D$157,2,FALSE)</f>
        <v>4</v>
      </c>
      <c r="G80" s="78"/>
      <c r="H80" s="95">
        <f t="shared" ca="1" si="4"/>
        <v>18</v>
      </c>
      <c r="I80" s="79" t="str">
        <f t="shared" ca="1" si="5"/>
        <v>NO</v>
      </c>
    </row>
    <row r="81" spans="1:9" ht="36" x14ac:dyDescent="0.25">
      <c r="A81" s="81" t="s">
        <v>207</v>
      </c>
      <c r="B81" s="51" t="s">
        <v>85</v>
      </c>
      <c r="C81" s="94">
        <f ca="1">HLOOKUP(B81,'Threats - Risk'!$K$13:$FB$81,3,FALSE)</f>
        <v>9</v>
      </c>
      <c r="D81" s="53"/>
      <c r="E81" s="53"/>
      <c r="F81" s="78" t="str">
        <f>VLOOKUP(B81,'Controls and SOA'!$C$9:$D$157,2,FALSE)</f>
        <v>NA</v>
      </c>
      <c r="G81" s="78"/>
      <c r="H81" s="95">
        <f t="shared" ca="1" si="4"/>
        <v>9</v>
      </c>
      <c r="I81" s="79" t="str">
        <f t="shared" ca="1" si="5"/>
        <v>NO</v>
      </c>
    </row>
    <row r="82" spans="1:9" ht="36" x14ac:dyDescent="0.25">
      <c r="A82" s="51" t="s">
        <v>208</v>
      </c>
      <c r="B82" s="51" t="s">
        <v>322</v>
      </c>
      <c r="C82" s="94">
        <f ca="1">HLOOKUP(B82,'Threats - Risk'!$K$13:$FB$81,3,FALSE)</f>
        <v>0</v>
      </c>
      <c r="D82" s="53"/>
      <c r="E82" s="53"/>
      <c r="F82" s="78">
        <f>VLOOKUP(B82,'Controls and SOA'!$C$9:$D$157,2,FALSE)</f>
        <v>3</v>
      </c>
      <c r="G82" s="78"/>
      <c r="H82" s="95">
        <f t="shared" ca="1" si="4"/>
        <v>0</v>
      </c>
      <c r="I82" s="79" t="str">
        <f t="shared" ca="1" si="5"/>
        <v>NO</v>
      </c>
    </row>
    <row r="83" spans="1:9" ht="24" x14ac:dyDescent="0.25">
      <c r="A83" s="51" t="s">
        <v>209</v>
      </c>
      <c r="B83" s="51" t="s">
        <v>86</v>
      </c>
      <c r="C83" s="94">
        <f ca="1">HLOOKUP(B83,'Threats - Risk'!$K$13:$FB$81,3,FALSE)</f>
        <v>18</v>
      </c>
      <c r="D83" s="53"/>
      <c r="E83" s="53"/>
      <c r="F83" s="78">
        <f>VLOOKUP(B83,'Controls and SOA'!$C$9:$D$157,2,FALSE)</f>
        <v>4</v>
      </c>
      <c r="G83" s="78"/>
      <c r="H83" s="95">
        <f t="shared" ca="1" si="4"/>
        <v>18</v>
      </c>
      <c r="I83" s="79" t="str">
        <f t="shared" ca="1" si="5"/>
        <v>NO</v>
      </c>
    </row>
    <row r="84" spans="1:9" ht="36" x14ac:dyDescent="0.25">
      <c r="A84" s="81" t="s">
        <v>618</v>
      </c>
      <c r="B84" s="51" t="s">
        <v>87</v>
      </c>
      <c r="C84" s="94">
        <f ca="1">HLOOKUP(B84,'Threats - Risk'!$K$13:$FB$81,3,FALSE)</f>
        <v>9</v>
      </c>
      <c r="D84" s="53"/>
      <c r="E84" s="53"/>
      <c r="F84" s="78">
        <f>VLOOKUP(B84,'Controls and SOA'!$C$9:$D$157,2,FALSE)</f>
        <v>3</v>
      </c>
      <c r="G84" s="78"/>
      <c r="H84" s="95">
        <f t="shared" ca="1" si="4"/>
        <v>9</v>
      </c>
      <c r="I84" s="79" t="str">
        <f t="shared" ca="1" si="5"/>
        <v>NO</v>
      </c>
    </row>
    <row r="85" spans="1:9" ht="36" x14ac:dyDescent="0.25">
      <c r="A85" s="51" t="s">
        <v>210</v>
      </c>
      <c r="B85" s="51" t="s">
        <v>88</v>
      </c>
      <c r="C85" s="94">
        <f ca="1">HLOOKUP(B85,'Threats - Risk'!$K$13:$FB$81,3,FALSE)</f>
        <v>18</v>
      </c>
      <c r="D85" s="53"/>
      <c r="E85" s="53"/>
      <c r="F85" s="78">
        <f>VLOOKUP(B85,'Controls and SOA'!$C$9:$D$157,2,FALSE)</f>
        <v>3</v>
      </c>
      <c r="G85" s="78"/>
      <c r="H85" s="95">
        <f t="shared" ca="1" si="4"/>
        <v>18</v>
      </c>
      <c r="I85" s="79" t="str">
        <f t="shared" ca="1" si="5"/>
        <v>NO</v>
      </c>
    </row>
    <row r="86" spans="1:9" ht="24" x14ac:dyDescent="0.25">
      <c r="A86" s="51" t="s">
        <v>211</v>
      </c>
      <c r="B86" s="51" t="s">
        <v>89</v>
      </c>
      <c r="C86" s="94">
        <f ca="1">HLOOKUP(B86,'Threats - Risk'!$K$13:$FB$81,3,FALSE)</f>
        <v>12</v>
      </c>
      <c r="D86" s="53"/>
      <c r="E86" s="53"/>
      <c r="F86" s="78">
        <f>VLOOKUP(B86,'Controls and SOA'!$C$9:$D$157,2,FALSE)</f>
        <v>3</v>
      </c>
      <c r="G86" s="78"/>
      <c r="H86" s="95">
        <f t="shared" ca="1" si="4"/>
        <v>12</v>
      </c>
      <c r="I86" s="79" t="str">
        <f t="shared" ca="1" si="5"/>
        <v>NO</v>
      </c>
    </row>
    <row r="87" spans="1:9" ht="24" x14ac:dyDescent="0.25">
      <c r="A87" s="51" t="s">
        <v>212</v>
      </c>
      <c r="B87" s="51" t="s">
        <v>90</v>
      </c>
      <c r="C87" s="94">
        <f ca="1">HLOOKUP(B87,'Threats - Risk'!$K$13:$FB$81,3,FALSE)</f>
        <v>18</v>
      </c>
      <c r="D87" s="53"/>
      <c r="E87" s="53"/>
      <c r="F87" s="78">
        <f>VLOOKUP(B87,'Controls and SOA'!$C$9:$D$157,2,FALSE)</f>
        <v>4</v>
      </c>
      <c r="G87" s="78"/>
      <c r="H87" s="95">
        <f t="shared" ca="1" si="4"/>
        <v>18</v>
      </c>
      <c r="I87" s="79" t="str">
        <f t="shared" ca="1" si="5"/>
        <v>NO</v>
      </c>
    </row>
    <row r="88" spans="1:9" ht="24" x14ac:dyDescent="0.25">
      <c r="A88" s="51" t="s">
        <v>213</v>
      </c>
      <c r="B88" s="51" t="s">
        <v>91</v>
      </c>
      <c r="C88" s="94">
        <f ca="1">HLOOKUP(B88,'Threats - Risk'!$K$13:$FB$81,3,FALSE)</f>
        <v>9</v>
      </c>
      <c r="D88" s="53"/>
      <c r="E88" s="53"/>
      <c r="F88" s="78">
        <f>VLOOKUP(B88,'Controls and SOA'!$C$9:$D$157,2,FALSE)</f>
        <v>3</v>
      </c>
      <c r="G88" s="78"/>
      <c r="H88" s="95">
        <f t="shared" ca="1" si="4"/>
        <v>9</v>
      </c>
      <c r="I88" s="79" t="str">
        <f t="shared" ca="1" si="5"/>
        <v>NO</v>
      </c>
    </row>
    <row r="89" spans="1:9" ht="24" x14ac:dyDescent="0.25">
      <c r="A89" s="81" t="s">
        <v>214</v>
      </c>
      <c r="B89" s="51" t="s">
        <v>92</v>
      </c>
      <c r="C89" s="94">
        <f ca="1">HLOOKUP(B89,'Threats - Risk'!$K$13:$FB$81,3,FALSE)</f>
        <v>18</v>
      </c>
      <c r="D89" s="53"/>
      <c r="E89" s="53"/>
      <c r="F89" s="78" t="str">
        <f>VLOOKUP(B89,'Controls and SOA'!$C$9:$D$157,2,FALSE)</f>
        <v>NA</v>
      </c>
      <c r="G89" s="78"/>
      <c r="H89" s="95">
        <f t="shared" ca="1" si="4"/>
        <v>18</v>
      </c>
      <c r="I89" s="79" t="str">
        <f t="shared" ca="1" si="5"/>
        <v>NO</v>
      </c>
    </row>
    <row r="90" spans="1:9" ht="60" x14ac:dyDescent="0.25">
      <c r="A90" s="51" t="s">
        <v>215</v>
      </c>
      <c r="B90" s="51" t="s">
        <v>93</v>
      </c>
      <c r="C90" s="94">
        <f ca="1">HLOOKUP(B90,'Threats - Risk'!$K$13:$FB$81,3,FALSE)</f>
        <v>0</v>
      </c>
      <c r="D90" s="53"/>
      <c r="E90" s="53"/>
      <c r="F90" s="78">
        <f>VLOOKUP(B90,'Controls and SOA'!$C$9:$D$157,2,FALSE)</f>
        <v>2</v>
      </c>
      <c r="G90" s="78"/>
      <c r="H90" s="95">
        <f t="shared" ca="1" si="4"/>
        <v>0</v>
      </c>
      <c r="I90" s="79" t="str">
        <f t="shared" ca="1" si="5"/>
        <v>NO</v>
      </c>
    </row>
    <row r="91" spans="1:9" ht="36" x14ac:dyDescent="0.25">
      <c r="A91" s="51" t="s">
        <v>216</v>
      </c>
      <c r="B91" s="51" t="s">
        <v>94</v>
      </c>
      <c r="C91" s="94">
        <f ca="1">HLOOKUP(B91,'Threats - Risk'!$K$13:$FB$81,3,FALSE)</f>
        <v>27</v>
      </c>
      <c r="D91" s="53"/>
      <c r="E91" s="53"/>
      <c r="F91" s="78">
        <f>VLOOKUP(B91,'Controls and SOA'!$C$9:$D$157,2,FALSE)</f>
        <v>3</v>
      </c>
      <c r="G91" s="78"/>
      <c r="H91" s="95">
        <f t="shared" ca="1" si="4"/>
        <v>27</v>
      </c>
      <c r="I91" s="79" t="str">
        <f t="shared" ca="1" si="5"/>
        <v>NO</v>
      </c>
    </row>
    <row r="92" spans="1:9" ht="36" x14ac:dyDescent="0.25">
      <c r="A92" s="51" t="s">
        <v>217</v>
      </c>
      <c r="B92" s="51" t="s">
        <v>95</v>
      </c>
      <c r="C92" s="94">
        <f ca="1">HLOOKUP(B92,'Threats - Risk'!$K$13:$FB$81,3,FALSE)</f>
        <v>18</v>
      </c>
      <c r="D92" s="53"/>
      <c r="E92" s="53"/>
      <c r="F92" s="78">
        <f>VLOOKUP(B92,'Controls and SOA'!$C$9:$D$157,2,FALSE)</f>
        <v>4</v>
      </c>
      <c r="G92" s="78"/>
      <c r="H92" s="95">
        <f t="shared" ca="1" si="4"/>
        <v>18</v>
      </c>
      <c r="I92" s="79" t="str">
        <f t="shared" ca="1" si="5"/>
        <v>NO</v>
      </c>
    </row>
    <row r="93" spans="1:9" ht="60" x14ac:dyDescent="0.25">
      <c r="A93" s="51" t="s">
        <v>218</v>
      </c>
      <c r="B93" s="51" t="s">
        <v>96</v>
      </c>
      <c r="C93" s="94">
        <f ca="1">HLOOKUP(B93,'Threats - Risk'!$K$13:$FB$81,3,FALSE)</f>
        <v>9</v>
      </c>
      <c r="D93" s="53"/>
      <c r="E93" s="53"/>
      <c r="F93" s="78">
        <f>VLOOKUP(B93,'Controls and SOA'!$C$9:$D$157,2,FALSE)</f>
        <v>4</v>
      </c>
      <c r="G93" s="78"/>
      <c r="H93" s="95">
        <f t="shared" ca="1" si="4"/>
        <v>9</v>
      </c>
      <c r="I93" s="79" t="str">
        <f t="shared" ca="1" si="5"/>
        <v>NO</v>
      </c>
    </row>
    <row r="94" spans="1:9" ht="48" x14ac:dyDescent="0.25">
      <c r="A94" s="81" t="s">
        <v>614</v>
      </c>
      <c r="B94" s="51" t="s">
        <v>97</v>
      </c>
      <c r="C94" s="94">
        <f ca="1">HLOOKUP(B94,'Threats - Risk'!$K$13:$FB$81,3,FALSE)</f>
        <v>6</v>
      </c>
      <c r="D94" s="53"/>
      <c r="E94" s="53"/>
      <c r="F94" s="78" t="str">
        <f>VLOOKUP(B94,'Controls and SOA'!$C$9:$D$157,2,FALSE)</f>
        <v>NA</v>
      </c>
      <c r="G94" s="78"/>
      <c r="H94" s="95">
        <f t="shared" ca="1" si="4"/>
        <v>6</v>
      </c>
      <c r="I94" s="79" t="str">
        <f t="shared" ca="1" si="5"/>
        <v>NO</v>
      </c>
    </row>
    <row r="95" spans="1:9" ht="36" x14ac:dyDescent="0.25">
      <c r="A95" s="51" t="s">
        <v>219</v>
      </c>
      <c r="B95" s="51" t="s">
        <v>98</v>
      </c>
      <c r="C95" s="94">
        <f ca="1">HLOOKUP(B95,'Threats - Risk'!$K$13:$FB$81,3,FALSE)</f>
        <v>0</v>
      </c>
      <c r="D95" s="53"/>
      <c r="E95" s="53"/>
      <c r="F95" s="78">
        <f>VLOOKUP(B95,'Controls and SOA'!$C$9:$D$157,2,FALSE)</f>
        <v>3</v>
      </c>
      <c r="G95" s="78"/>
      <c r="H95" s="95">
        <f t="shared" ca="1" si="4"/>
        <v>0</v>
      </c>
      <c r="I95" s="79" t="str">
        <f t="shared" ca="1" si="5"/>
        <v>NO</v>
      </c>
    </row>
    <row r="96" spans="1:9" ht="60" x14ac:dyDescent="0.25">
      <c r="A96" s="51" t="s">
        <v>220</v>
      </c>
      <c r="B96" s="51" t="s">
        <v>99</v>
      </c>
      <c r="C96" s="94">
        <f ca="1">HLOOKUP(B96,'Threats - Risk'!$K$13:$FB$81,3,FALSE)</f>
        <v>18</v>
      </c>
      <c r="D96" s="53"/>
      <c r="E96" s="53"/>
      <c r="F96" s="78">
        <f>VLOOKUP(B96,'Controls and SOA'!$C$9:$D$157,2,FALSE)</f>
        <v>4</v>
      </c>
      <c r="G96" s="78"/>
      <c r="H96" s="95">
        <f t="shared" ca="1" si="4"/>
        <v>18</v>
      </c>
      <c r="I96" s="79" t="str">
        <f t="shared" ca="1" si="5"/>
        <v>NO</v>
      </c>
    </row>
    <row r="97" spans="1:9" ht="36" x14ac:dyDescent="0.25">
      <c r="A97" s="51" t="s">
        <v>221</v>
      </c>
      <c r="B97" s="51" t="s">
        <v>100</v>
      </c>
      <c r="C97" s="94">
        <f ca="1">HLOOKUP(B97,'Threats - Risk'!$K$13:$FB$81,3,FALSE)</f>
        <v>9</v>
      </c>
      <c r="D97" s="53"/>
      <c r="E97" s="53"/>
      <c r="F97" s="78" t="str">
        <f>VLOOKUP(B97,'Controls and SOA'!$C$9:$D$157,2,FALSE)</f>
        <v>NA</v>
      </c>
      <c r="G97" s="78"/>
      <c r="H97" s="95">
        <f t="shared" ca="1" si="4"/>
        <v>9</v>
      </c>
      <c r="I97" s="79" t="str">
        <f t="shared" ca="1" si="5"/>
        <v>NO</v>
      </c>
    </row>
    <row r="98" spans="1:9" ht="60" x14ac:dyDescent="0.25">
      <c r="A98" s="81" t="s">
        <v>620</v>
      </c>
      <c r="B98" s="51" t="s">
        <v>101</v>
      </c>
      <c r="C98" s="94">
        <f ca="1">HLOOKUP(B98,'Threats - Risk'!$K$13:$FB$81,3,FALSE)</f>
        <v>0</v>
      </c>
      <c r="D98" s="53"/>
      <c r="E98" s="53"/>
      <c r="F98" s="78" t="str">
        <f>VLOOKUP(B98,'Controls and SOA'!$C$9:$D$157,2,FALSE)</f>
        <v>NA</v>
      </c>
      <c r="G98" s="78"/>
      <c r="H98" s="95">
        <f t="shared" ca="1" si="4"/>
        <v>0</v>
      </c>
      <c r="I98" s="79" t="str">
        <f t="shared" ca="1" si="5"/>
        <v>NO</v>
      </c>
    </row>
    <row r="99" spans="1:9" ht="24" x14ac:dyDescent="0.25">
      <c r="A99" s="51" t="s">
        <v>222</v>
      </c>
      <c r="B99" s="51" t="s">
        <v>102</v>
      </c>
      <c r="C99" s="94">
        <f ca="1">HLOOKUP(B99,'Threats - Risk'!$K$13:$FB$81,3,FALSE)</f>
        <v>0</v>
      </c>
      <c r="D99" s="53"/>
      <c r="E99" s="53"/>
      <c r="F99" s="78" t="str">
        <f>VLOOKUP(B99,'Controls and SOA'!$C$9:$D$157,2,FALSE)</f>
        <v>NA</v>
      </c>
      <c r="G99" s="78"/>
      <c r="H99" s="95">
        <f t="shared" ca="1" si="4"/>
        <v>0</v>
      </c>
      <c r="I99" s="79" t="str">
        <f t="shared" ca="1" si="5"/>
        <v>NO</v>
      </c>
    </row>
    <row r="100" spans="1:9" ht="60" x14ac:dyDescent="0.25">
      <c r="A100" s="51" t="s">
        <v>105</v>
      </c>
      <c r="B100" s="51" t="s">
        <v>104</v>
      </c>
      <c r="C100" s="94">
        <f ca="1">HLOOKUP(B100,'Threats - Risk'!$K$13:$FB$81,3,FALSE)</f>
        <v>0</v>
      </c>
      <c r="D100" s="53"/>
      <c r="E100" s="53"/>
      <c r="F100" s="78" t="str">
        <f>VLOOKUP(B100,'Controls and SOA'!$C$9:$D$157,2,FALSE)</f>
        <v>NA</v>
      </c>
      <c r="G100" s="78"/>
      <c r="H100" s="95">
        <f t="shared" ca="1" si="4"/>
        <v>0</v>
      </c>
      <c r="I100" s="79" t="str">
        <f t="shared" ca="1" si="5"/>
        <v>NO</v>
      </c>
    </row>
    <row r="101" spans="1:9" ht="60" x14ac:dyDescent="0.25">
      <c r="A101" s="51" t="s">
        <v>106</v>
      </c>
      <c r="B101" s="51" t="s">
        <v>103</v>
      </c>
      <c r="C101" s="94">
        <f ca="1">HLOOKUP(B101,'Threats - Risk'!$K$13:$FB$81,3,FALSE)</f>
        <v>0</v>
      </c>
      <c r="D101" s="54"/>
      <c r="E101" s="54"/>
      <c r="F101" s="78" t="str">
        <f>VLOOKUP(B101,'Controls and SOA'!$C$9:$D$157,2,FALSE)</f>
        <v>NA</v>
      </c>
      <c r="G101" s="78"/>
      <c r="H101" s="95">
        <f t="shared" ca="1" si="4"/>
        <v>0</v>
      </c>
      <c r="I101" s="79" t="str">
        <f t="shared" ca="1" si="5"/>
        <v>NO</v>
      </c>
    </row>
    <row r="102" spans="1:9" ht="60" x14ac:dyDescent="0.25">
      <c r="A102" s="51" t="s">
        <v>223</v>
      </c>
      <c r="B102" s="51" t="s">
        <v>107</v>
      </c>
      <c r="C102" s="94">
        <f ca="1">HLOOKUP(B102,'Threats - Risk'!$K$13:$FB$81,3,FALSE)</f>
        <v>0</v>
      </c>
      <c r="D102" s="54"/>
      <c r="E102" s="54"/>
      <c r="F102" s="78" t="str">
        <f>VLOOKUP(B102,'Controls and SOA'!$C$9:$D$157,2,FALSE)</f>
        <v>NA</v>
      </c>
      <c r="G102" s="78"/>
      <c r="H102" s="95">
        <f t="shared" ca="1" si="4"/>
        <v>0</v>
      </c>
      <c r="I102" s="79" t="str">
        <f t="shared" ca="1" si="5"/>
        <v>NO</v>
      </c>
    </row>
    <row r="103" spans="1:9" ht="60" x14ac:dyDescent="0.25">
      <c r="A103" s="51" t="s">
        <v>224</v>
      </c>
      <c r="B103" s="51" t="s">
        <v>108</v>
      </c>
      <c r="C103" s="94">
        <f ca="1">HLOOKUP(B103,'Threats - Risk'!$K$13:$FB$81,3,FALSE)</f>
        <v>0</v>
      </c>
      <c r="D103" s="54"/>
      <c r="E103" s="54"/>
      <c r="F103" s="78" t="str">
        <f>VLOOKUP(B103,'Controls and SOA'!$C$9:$D$157,2,FALSE)</f>
        <v>NA</v>
      </c>
      <c r="G103" s="78"/>
      <c r="H103" s="95">
        <f t="shared" ca="1" si="4"/>
        <v>0</v>
      </c>
      <c r="I103" s="79" t="str">
        <f t="shared" ca="1" si="5"/>
        <v>NO</v>
      </c>
    </row>
    <row r="104" spans="1:9" ht="48" x14ac:dyDescent="0.25">
      <c r="A104" s="51" t="s">
        <v>225</v>
      </c>
      <c r="B104" s="51" t="s">
        <v>109</v>
      </c>
      <c r="C104" s="94">
        <f ca="1">HLOOKUP(B104,'Threats - Risk'!$K$13:$FB$81,3,FALSE)</f>
        <v>0</v>
      </c>
      <c r="D104" s="54"/>
      <c r="E104" s="54"/>
      <c r="F104" s="78">
        <f>VLOOKUP(B104,'Controls and SOA'!$C$9:$D$157,2,FALSE)</f>
        <v>4</v>
      </c>
      <c r="G104" s="78"/>
      <c r="H104" s="95">
        <f t="shared" ca="1" si="4"/>
        <v>0</v>
      </c>
      <c r="I104" s="79" t="str">
        <f t="shared" ca="1" si="5"/>
        <v>NO</v>
      </c>
    </row>
    <row r="105" spans="1:9" ht="36" x14ac:dyDescent="0.25">
      <c r="A105" s="51" t="s">
        <v>226</v>
      </c>
      <c r="B105" s="51" t="s">
        <v>320</v>
      </c>
      <c r="C105" s="94">
        <f ca="1">HLOOKUP(B105,'Threats - Risk'!$K$13:$FB$81,3,FALSE)</f>
        <v>9</v>
      </c>
      <c r="D105" s="54"/>
      <c r="E105" s="54"/>
      <c r="F105" s="78" t="str">
        <f>VLOOKUP(B105,'Controls and SOA'!$C$9:$D$157,2,FALSE)</f>
        <v>NA</v>
      </c>
      <c r="G105" s="78"/>
      <c r="H105" s="95">
        <f t="shared" ref="H105:H136" ca="1" si="6">IF(G105="",C105,(C105/(5-F105))*(5-G105))</f>
        <v>9</v>
      </c>
      <c r="I105" s="79" t="str">
        <f t="shared" ref="I105:I136" ca="1" si="7">IF(H105=C105,"NO","SI")</f>
        <v>NO</v>
      </c>
    </row>
    <row r="106" spans="1:9" ht="36" x14ac:dyDescent="0.25">
      <c r="A106" s="51" t="s">
        <v>227</v>
      </c>
      <c r="B106" s="51" t="s">
        <v>321</v>
      </c>
      <c r="C106" s="94">
        <f ca="1">HLOOKUP(B106,'Threats - Risk'!$K$13:$FB$81,3,FALSE)</f>
        <v>0</v>
      </c>
      <c r="D106" s="54"/>
      <c r="E106" s="54"/>
      <c r="F106" s="78" t="str">
        <f>VLOOKUP(B106,'Controls and SOA'!$C$9:$D$157,2,FALSE)</f>
        <v>NA</v>
      </c>
      <c r="G106" s="78"/>
      <c r="H106" s="95">
        <f t="shared" ca="1" si="6"/>
        <v>0</v>
      </c>
      <c r="I106" s="79" t="str">
        <f t="shared" ca="1" si="7"/>
        <v>NO</v>
      </c>
    </row>
    <row r="107" spans="1:9" ht="48" x14ac:dyDescent="0.25">
      <c r="A107" s="51" t="s">
        <v>228</v>
      </c>
      <c r="B107" s="51" t="s">
        <v>110</v>
      </c>
      <c r="C107" s="94">
        <f ca="1">HLOOKUP(B107,'Threats - Risk'!$K$13:$FB$81,3,FALSE)</f>
        <v>0</v>
      </c>
      <c r="D107" s="54"/>
      <c r="E107" s="54"/>
      <c r="F107" s="78">
        <f>VLOOKUP(B107,'Controls and SOA'!$C$9:$D$157,2,FALSE)</f>
        <v>3</v>
      </c>
      <c r="G107" s="78"/>
      <c r="H107" s="95">
        <f t="shared" ca="1" si="6"/>
        <v>0</v>
      </c>
      <c r="I107" s="79" t="str">
        <f t="shared" ca="1" si="7"/>
        <v>NO</v>
      </c>
    </row>
    <row r="108" spans="1:9" ht="36" x14ac:dyDescent="0.25">
      <c r="A108" s="51" t="s">
        <v>229</v>
      </c>
      <c r="B108" s="51" t="s">
        <v>111</v>
      </c>
      <c r="C108" s="94">
        <f ca="1">HLOOKUP(B108,'Threats - Risk'!$K$13:$FB$81,3,FALSE)</f>
        <v>12</v>
      </c>
      <c r="D108" s="53"/>
      <c r="E108" s="53"/>
      <c r="F108" s="78">
        <f>VLOOKUP(B108,'Controls and SOA'!$C$9:$D$157,2,FALSE)</f>
        <v>4</v>
      </c>
      <c r="G108" s="78"/>
      <c r="H108" s="95">
        <f t="shared" ca="1" si="6"/>
        <v>12</v>
      </c>
      <c r="I108" s="79" t="str">
        <f t="shared" ca="1" si="7"/>
        <v>NO</v>
      </c>
    </row>
    <row r="109" spans="1:9" ht="60" x14ac:dyDescent="0.25">
      <c r="A109" s="51" t="s">
        <v>230</v>
      </c>
      <c r="B109" s="51" t="s">
        <v>112</v>
      </c>
      <c r="C109" s="94">
        <f ca="1">HLOOKUP(B109,'Threats - Risk'!$K$13:$FB$81,3,FALSE)</f>
        <v>9</v>
      </c>
      <c r="D109" s="53"/>
      <c r="E109" s="53"/>
      <c r="F109" s="78">
        <f>VLOOKUP(B109,'Controls and SOA'!$C$9:$D$157,2,FALSE)</f>
        <v>4</v>
      </c>
      <c r="G109" s="78"/>
      <c r="H109" s="95">
        <f t="shared" ca="1" si="6"/>
        <v>9</v>
      </c>
      <c r="I109" s="79" t="str">
        <f t="shared" ca="1" si="7"/>
        <v>NO</v>
      </c>
    </row>
    <row r="110" spans="1:9" ht="60" x14ac:dyDescent="0.25">
      <c r="A110" s="51" t="s">
        <v>231</v>
      </c>
      <c r="B110" s="51" t="s">
        <v>113</v>
      </c>
      <c r="C110" s="94">
        <f ca="1">HLOOKUP(B110,'Threats - Risk'!$K$13:$FB$81,3,FALSE)</f>
        <v>9</v>
      </c>
      <c r="D110" s="53"/>
      <c r="E110" s="53"/>
      <c r="F110" s="78">
        <f>VLOOKUP(B110,'Controls and SOA'!$C$9:$D$157,2,FALSE)</f>
        <v>4</v>
      </c>
      <c r="G110" s="78"/>
      <c r="H110" s="95">
        <f t="shared" ca="1" si="6"/>
        <v>9</v>
      </c>
      <c r="I110" s="79" t="str">
        <f t="shared" ca="1" si="7"/>
        <v>NO</v>
      </c>
    </row>
    <row r="111" spans="1:9" ht="48" x14ac:dyDescent="0.25">
      <c r="A111" s="81" t="s">
        <v>619</v>
      </c>
      <c r="B111" s="51" t="s">
        <v>114</v>
      </c>
      <c r="C111" s="94">
        <f ca="1">HLOOKUP(B111,'Threats - Risk'!$K$13:$FB$81,3,FALSE)</f>
        <v>9</v>
      </c>
      <c r="D111" s="53"/>
      <c r="E111" s="53"/>
      <c r="F111" s="78" t="str">
        <f>VLOOKUP(B111,'Controls and SOA'!$C$9:$D$157,2,FALSE)</f>
        <v>NA</v>
      </c>
      <c r="G111" s="78"/>
      <c r="H111" s="95">
        <f t="shared" ca="1" si="6"/>
        <v>9</v>
      </c>
      <c r="I111" s="79" t="str">
        <f t="shared" ca="1" si="7"/>
        <v>NO</v>
      </c>
    </row>
    <row r="112" spans="1:9" ht="60" x14ac:dyDescent="0.25">
      <c r="A112" s="51" t="s">
        <v>232</v>
      </c>
      <c r="B112" s="51" t="s">
        <v>115</v>
      </c>
      <c r="C112" s="94">
        <f ca="1">HLOOKUP(B112,'Threats - Risk'!$K$13:$FB$81,3,FALSE)</f>
        <v>0</v>
      </c>
      <c r="D112" s="53"/>
      <c r="E112" s="53"/>
      <c r="F112" s="78">
        <f>VLOOKUP(B112,'Controls and SOA'!$C$9:$D$157,2,FALSE)</f>
        <v>4</v>
      </c>
      <c r="G112" s="78"/>
      <c r="H112" s="95">
        <f t="shared" ca="1" si="6"/>
        <v>0</v>
      </c>
      <c r="I112" s="79" t="str">
        <f t="shared" ca="1" si="7"/>
        <v>NO</v>
      </c>
    </row>
    <row r="113" spans="1:9" ht="48" x14ac:dyDescent="0.25">
      <c r="A113" s="51" t="s">
        <v>233</v>
      </c>
      <c r="B113" s="51" t="s">
        <v>116</v>
      </c>
      <c r="C113" s="94">
        <f ca="1">HLOOKUP(B113,'Threats - Risk'!$K$13:$FB$81,3,FALSE)</f>
        <v>9</v>
      </c>
      <c r="D113" s="53"/>
      <c r="E113" s="53"/>
      <c r="F113" s="78">
        <f>VLOOKUP(B113,'Controls and SOA'!$C$9:$D$157,2,FALSE)</f>
        <v>4</v>
      </c>
      <c r="G113" s="78"/>
      <c r="H113" s="95">
        <f t="shared" ca="1" si="6"/>
        <v>9</v>
      </c>
      <c r="I113" s="79" t="str">
        <f t="shared" ca="1" si="7"/>
        <v>NO</v>
      </c>
    </row>
    <row r="114" spans="1:9" ht="84" x14ac:dyDescent="0.25">
      <c r="A114" s="51" t="s">
        <v>234</v>
      </c>
      <c r="B114" s="51" t="s">
        <v>117</v>
      </c>
      <c r="C114" s="94">
        <f ca="1">HLOOKUP(B114,'Threats - Risk'!$K$13:$FB$81,3,FALSE)</f>
        <v>9</v>
      </c>
      <c r="D114" s="53"/>
      <c r="E114" s="53"/>
      <c r="F114" s="78">
        <f>VLOOKUP(B114,'Controls and SOA'!$C$9:$D$157,2,FALSE)</f>
        <v>4</v>
      </c>
      <c r="G114" s="78"/>
      <c r="H114" s="95">
        <f t="shared" ca="1" si="6"/>
        <v>9</v>
      </c>
      <c r="I114" s="79" t="str">
        <f t="shared" ca="1" si="7"/>
        <v>NO</v>
      </c>
    </row>
    <row r="115" spans="1:9" ht="24" x14ac:dyDescent="0.25">
      <c r="A115" s="51" t="s">
        <v>235</v>
      </c>
      <c r="B115" s="51" t="s">
        <v>119</v>
      </c>
      <c r="C115" s="94">
        <f ca="1">HLOOKUP(B115,'Threats - Risk'!$K$13:$FB$81,3,FALSE)</f>
        <v>9</v>
      </c>
      <c r="D115" s="53"/>
      <c r="E115" s="53"/>
      <c r="F115" s="78">
        <f>VLOOKUP(B115,'Controls and SOA'!$C$9:$D$157,2,FALSE)</f>
        <v>4</v>
      </c>
      <c r="G115" s="78"/>
      <c r="H115" s="95">
        <f t="shared" ca="1" si="6"/>
        <v>9</v>
      </c>
      <c r="I115" s="79" t="str">
        <f t="shared" ca="1" si="7"/>
        <v>NO</v>
      </c>
    </row>
    <row r="116" spans="1:9" ht="36" x14ac:dyDescent="0.25">
      <c r="A116" s="51" t="s">
        <v>236</v>
      </c>
      <c r="B116" s="51" t="s">
        <v>120</v>
      </c>
      <c r="C116" s="94">
        <f ca="1">HLOOKUP(B116,'Threats - Risk'!$K$13:$FB$81,3,FALSE)</f>
        <v>9</v>
      </c>
      <c r="D116" s="54"/>
      <c r="E116" s="54"/>
      <c r="F116" s="78">
        <f>VLOOKUP(B116,'Controls and SOA'!$C$9:$D$157,2,FALSE)</f>
        <v>4</v>
      </c>
      <c r="G116" s="78"/>
      <c r="H116" s="95">
        <f t="shared" ca="1" si="6"/>
        <v>9</v>
      </c>
      <c r="I116" s="79" t="str">
        <f t="shared" ca="1" si="7"/>
        <v>NO</v>
      </c>
    </row>
    <row r="117" spans="1:9" ht="36" x14ac:dyDescent="0.25">
      <c r="A117" s="51" t="s">
        <v>237</v>
      </c>
      <c r="B117" s="51" t="s">
        <v>121</v>
      </c>
      <c r="C117" s="94">
        <f ca="1">HLOOKUP(B117,'Threats - Risk'!$K$13:$FB$81,3,FALSE)</f>
        <v>9</v>
      </c>
      <c r="D117" s="54"/>
      <c r="E117" s="54"/>
      <c r="F117" s="78">
        <f>VLOOKUP(B117,'Controls and SOA'!$C$9:$D$157,2,FALSE)</f>
        <v>4</v>
      </c>
      <c r="G117" s="78"/>
      <c r="H117" s="95">
        <f t="shared" ca="1" si="6"/>
        <v>9</v>
      </c>
      <c r="I117" s="79" t="str">
        <f t="shared" ca="1" si="7"/>
        <v>NO</v>
      </c>
    </row>
    <row r="118" spans="1:9" ht="60" x14ac:dyDescent="0.25">
      <c r="A118" s="51" t="s">
        <v>238</v>
      </c>
      <c r="B118" s="51" t="s">
        <v>122</v>
      </c>
      <c r="C118" s="94">
        <f ca="1">HLOOKUP(B118,'Threats - Risk'!$K$13:$FB$81,3,FALSE)</f>
        <v>9</v>
      </c>
      <c r="D118" s="54"/>
      <c r="E118" s="54"/>
      <c r="F118" s="78">
        <f>VLOOKUP(B118,'Controls and SOA'!$C$9:$D$157,2,FALSE)</f>
        <v>4</v>
      </c>
      <c r="G118" s="78"/>
      <c r="H118" s="95">
        <f t="shared" ca="1" si="6"/>
        <v>9</v>
      </c>
      <c r="I118" s="79" t="str">
        <f t="shared" ca="1" si="7"/>
        <v>NO</v>
      </c>
    </row>
    <row r="119" spans="1:9" ht="36" x14ac:dyDescent="0.25">
      <c r="A119" s="51" t="s">
        <v>239</v>
      </c>
      <c r="B119" s="51" t="s">
        <v>123</v>
      </c>
      <c r="C119" s="94">
        <f ca="1">HLOOKUP(B119,'Threats - Risk'!$K$13:$FB$81,3,FALSE)</f>
        <v>9</v>
      </c>
      <c r="D119" s="53"/>
      <c r="E119" s="53"/>
      <c r="F119" s="78">
        <f>VLOOKUP(B119,'Controls and SOA'!$C$9:$D$157,2,FALSE)</f>
        <v>4</v>
      </c>
      <c r="G119" s="78"/>
      <c r="H119" s="95">
        <f t="shared" ca="1" si="6"/>
        <v>9</v>
      </c>
      <c r="I119" s="79" t="str">
        <f t="shared" ca="1" si="7"/>
        <v>NO</v>
      </c>
    </row>
    <row r="120" spans="1:9" ht="24" x14ac:dyDescent="0.25">
      <c r="A120" s="51" t="s">
        <v>240</v>
      </c>
      <c r="B120" s="51" t="s">
        <v>124</v>
      </c>
      <c r="C120" s="94">
        <f ca="1">HLOOKUP(B120,'Threats - Risk'!$K$13:$FB$81,3,FALSE)</f>
        <v>9</v>
      </c>
      <c r="D120" s="53"/>
      <c r="E120" s="53"/>
      <c r="F120" s="78">
        <f>VLOOKUP(B120,'Controls and SOA'!$C$9:$D$157,2,FALSE)</f>
        <v>4</v>
      </c>
      <c r="G120" s="78"/>
      <c r="H120" s="95">
        <f t="shared" ca="1" si="6"/>
        <v>9</v>
      </c>
      <c r="I120" s="79" t="str">
        <f t="shared" ca="1" si="7"/>
        <v>NO</v>
      </c>
    </row>
    <row r="121" spans="1:9" ht="60" x14ac:dyDescent="0.25">
      <c r="A121" s="81" t="s">
        <v>615</v>
      </c>
      <c r="B121" s="55" t="s">
        <v>118</v>
      </c>
      <c r="C121" s="94">
        <f ca="1">HLOOKUP(B121,'Threats - Risk'!$K$13:$FB$81,3,FALSE)</f>
        <v>9</v>
      </c>
      <c r="D121" s="53"/>
      <c r="E121" s="53"/>
      <c r="F121" s="78" t="str">
        <f>VLOOKUP(B121,'Controls and SOA'!$C$9:$D$157,2,FALSE)</f>
        <v>NA</v>
      </c>
      <c r="G121" s="78"/>
      <c r="H121" s="95">
        <f t="shared" ca="1" si="6"/>
        <v>9</v>
      </c>
      <c r="I121" s="79" t="str">
        <f t="shared" ca="1" si="7"/>
        <v>NO</v>
      </c>
    </row>
    <row r="122" spans="1:9" ht="36" x14ac:dyDescent="0.25">
      <c r="A122" s="51" t="s">
        <v>241</v>
      </c>
      <c r="B122" s="51" t="s">
        <v>126</v>
      </c>
      <c r="C122" s="94">
        <f ca="1">HLOOKUP(B122,'Threats - Risk'!$K$13:$FB$81,3,FALSE)</f>
        <v>0</v>
      </c>
      <c r="D122" s="53"/>
      <c r="E122" s="53"/>
      <c r="F122" s="78">
        <f>VLOOKUP(B122,'Controls and SOA'!$C$9:$D$157,2,FALSE)</f>
        <v>3</v>
      </c>
      <c r="G122" s="78"/>
      <c r="H122" s="95">
        <f t="shared" ca="1" si="6"/>
        <v>0</v>
      </c>
      <c r="I122" s="79" t="str">
        <f t="shared" ca="1" si="7"/>
        <v>NO</v>
      </c>
    </row>
    <row r="123" spans="1:9" ht="48" x14ac:dyDescent="0.25">
      <c r="A123" s="51" t="s">
        <v>242</v>
      </c>
      <c r="B123" s="51" t="s">
        <v>127</v>
      </c>
      <c r="C123" s="94">
        <f ca="1">HLOOKUP(B123,'Threats - Risk'!$K$13:$FB$81,3,FALSE)</f>
        <v>18</v>
      </c>
      <c r="D123" s="53"/>
      <c r="E123" s="53"/>
      <c r="F123" s="78">
        <f>VLOOKUP(B123,'Controls and SOA'!$C$9:$D$157,2,FALSE)</f>
        <v>3</v>
      </c>
      <c r="G123" s="78"/>
      <c r="H123" s="95">
        <f t="shared" ca="1" si="6"/>
        <v>18</v>
      </c>
      <c r="I123" s="79" t="str">
        <f t="shared" ca="1" si="7"/>
        <v>NO</v>
      </c>
    </row>
    <row r="124" spans="1:9" ht="36" x14ac:dyDescent="0.25">
      <c r="A124" s="51" t="s">
        <v>243</v>
      </c>
      <c r="B124" s="51" t="s">
        <v>125</v>
      </c>
      <c r="C124" s="94">
        <f ca="1">HLOOKUP(B124,'Threats - Risk'!$K$13:$FB$81,3,FALSE)</f>
        <v>18</v>
      </c>
      <c r="D124" s="53"/>
      <c r="E124" s="53"/>
      <c r="F124" s="78">
        <f>VLOOKUP(B124,'Controls and SOA'!$C$9:$D$157,2,FALSE)</f>
        <v>2</v>
      </c>
      <c r="G124" s="78"/>
      <c r="H124" s="95">
        <f t="shared" ca="1" si="6"/>
        <v>18</v>
      </c>
      <c r="I124" s="79" t="str">
        <f t="shared" ca="1" si="7"/>
        <v>NO</v>
      </c>
    </row>
    <row r="125" spans="1:9" ht="36" x14ac:dyDescent="0.25">
      <c r="A125" s="51" t="s">
        <v>244</v>
      </c>
      <c r="B125" s="51" t="s">
        <v>128</v>
      </c>
      <c r="C125" s="94">
        <f ca="1">HLOOKUP(B125,'Threats - Risk'!$K$13:$FB$81,3,FALSE)</f>
        <v>27</v>
      </c>
      <c r="D125" s="53"/>
      <c r="E125" s="53"/>
      <c r="F125" s="78">
        <f>VLOOKUP(B125,'Controls and SOA'!$C$9:$D$157,2,FALSE)</f>
        <v>3</v>
      </c>
      <c r="G125" s="78"/>
      <c r="H125" s="95">
        <f t="shared" ca="1" si="6"/>
        <v>27</v>
      </c>
      <c r="I125" s="79" t="str">
        <f t="shared" ca="1" si="7"/>
        <v>NO</v>
      </c>
    </row>
    <row r="126" spans="1:9" ht="36" x14ac:dyDescent="0.25">
      <c r="A126" s="81" t="s">
        <v>245</v>
      </c>
      <c r="B126" s="51" t="s">
        <v>129</v>
      </c>
      <c r="C126" s="94">
        <f ca="1">HLOOKUP(B126,'Threats - Risk'!$K$13:$FB$81,3,FALSE)</f>
        <v>18</v>
      </c>
      <c r="D126" s="53"/>
      <c r="E126" s="53"/>
      <c r="F126" s="78" t="str">
        <f>VLOOKUP(B126,'Controls and SOA'!$C$9:$D$157,2,FALSE)</f>
        <v>NA</v>
      </c>
      <c r="G126" s="78"/>
      <c r="H126" s="95">
        <f t="shared" ca="1" si="6"/>
        <v>18</v>
      </c>
      <c r="I126" s="79" t="str">
        <f t="shared" ca="1" si="7"/>
        <v>NO</v>
      </c>
    </row>
    <row r="127" spans="1:9" ht="72" x14ac:dyDescent="0.25">
      <c r="A127" s="51" t="s">
        <v>246</v>
      </c>
      <c r="B127" s="51" t="s">
        <v>131</v>
      </c>
      <c r="C127" s="94">
        <f ca="1">HLOOKUP(B127,'Threats - Risk'!$K$13:$FB$81,3,FALSE)</f>
        <v>0</v>
      </c>
      <c r="D127" s="53"/>
      <c r="E127" s="53"/>
      <c r="F127" s="78">
        <f>VLOOKUP(B127,'Controls and SOA'!$C$9:$D$157,2,FALSE)</f>
        <v>4</v>
      </c>
      <c r="G127" s="78"/>
      <c r="H127" s="95">
        <f t="shared" ca="1" si="6"/>
        <v>0</v>
      </c>
      <c r="I127" s="79" t="str">
        <f t="shared" ca="1" si="7"/>
        <v>NO</v>
      </c>
    </row>
    <row r="128" spans="1:9" ht="24" x14ac:dyDescent="0.25">
      <c r="A128" s="51" t="s">
        <v>247</v>
      </c>
      <c r="B128" s="51" t="s">
        <v>133</v>
      </c>
      <c r="C128" s="94">
        <f ca="1">HLOOKUP(B128,'Threats - Risk'!$K$13:$FB$81,3,FALSE)</f>
        <v>9</v>
      </c>
      <c r="D128" s="53"/>
      <c r="E128" s="53"/>
      <c r="F128" s="78">
        <f>VLOOKUP(B128,'Controls and SOA'!$C$9:$D$157,2,FALSE)</f>
        <v>4</v>
      </c>
      <c r="G128" s="78"/>
      <c r="H128" s="95">
        <f t="shared" ca="1" si="6"/>
        <v>9</v>
      </c>
      <c r="I128" s="79" t="str">
        <f t="shared" ca="1" si="7"/>
        <v>NO</v>
      </c>
    </row>
    <row r="129" spans="1:9" ht="48" x14ac:dyDescent="0.25">
      <c r="A129" s="51" t="s">
        <v>248</v>
      </c>
      <c r="B129" s="51" t="s">
        <v>134</v>
      </c>
      <c r="C129" s="94">
        <f ca="1">HLOOKUP(B129,'Threats - Risk'!$K$13:$FB$81,3,FALSE)</f>
        <v>6</v>
      </c>
      <c r="D129" s="53"/>
      <c r="E129" s="53"/>
      <c r="F129" s="78">
        <f>VLOOKUP(B129,'Controls and SOA'!$C$9:$D$157,2,FALSE)</f>
        <v>3</v>
      </c>
      <c r="G129" s="78"/>
      <c r="H129" s="95">
        <f t="shared" ca="1" si="6"/>
        <v>6</v>
      </c>
      <c r="I129" s="79" t="str">
        <f t="shared" ca="1" si="7"/>
        <v>NO</v>
      </c>
    </row>
    <row r="130" spans="1:9" ht="48" x14ac:dyDescent="0.25">
      <c r="A130" s="51" t="s">
        <v>249</v>
      </c>
      <c r="B130" s="51" t="s">
        <v>135</v>
      </c>
      <c r="C130" s="94">
        <f ca="1">HLOOKUP(B130,'Threats - Risk'!$K$13:$FB$81,3,FALSE)</f>
        <v>18</v>
      </c>
      <c r="D130" s="53"/>
      <c r="E130" s="53"/>
      <c r="F130" s="78">
        <f>VLOOKUP(B130,'Controls and SOA'!$C$9:$D$157,2,FALSE)</f>
        <v>4</v>
      </c>
      <c r="G130" s="78"/>
      <c r="H130" s="95">
        <f t="shared" ca="1" si="6"/>
        <v>18</v>
      </c>
      <c r="I130" s="79" t="str">
        <f t="shared" ca="1" si="7"/>
        <v>NO</v>
      </c>
    </row>
    <row r="131" spans="1:9" ht="48" x14ac:dyDescent="0.25">
      <c r="A131" s="51" t="s">
        <v>250</v>
      </c>
      <c r="B131" s="51" t="s">
        <v>130</v>
      </c>
      <c r="C131" s="94">
        <f ca="1">HLOOKUP(B131,'Threats - Risk'!$K$13:$FB$81,3,FALSE)</f>
        <v>9</v>
      </c>
      <c r="D131" s="53"/>
      <c r="E131" s="53"/>
      <c r="F131" s="78" t="str">
        <f>VLOOKUP(B131,'Controls and SOA'!$C$9:$D$157,2,FALSE)</f>
        <v>NA</v>
      </c>
      <c r="G131" s="78"/>
      <c r="H131" s="95">
        <f t="shared" ca="1" si="6"/>
        <v>9</v>
      </c>
      <c r="I131" s="79" t="str">
        <f t="shared" ca="1" si="7"/>
        <v>NO</v>
      </c>
    </row>
    <row r="132" spans="1:9" ht="60" x14ac:dyDescent="0.25">
      <c r="A132" s="81" t="s">
        <v>616</v>
      </c>
      <c r="B132" s="51" t="s">
        <v>132</v>
      </c>
      <c r="C132" s="94">
        <f ca="1">HLOOKUP(B132,'Threats - Risk'!$K$13:$FB$81,3,FALSE)</f>
        <v>0</v>
      </c>
      <c r="D132" s="53"/>
      <c r="E132" s="53"/>
      <c r="F132" s="78" t="str">
        <f>VLOOKUP(B132,'Controls and SOA'!$C$9:$D$157,2,FALSE)</f>
        <v>NA</v>
      </c>
      <c r="G132" s="78"/>
      <c r="H132" s="95">
        <f t="shared" ca="1" si="6"/>
        <v>0</v>
      </c>
      <c r="I132" s="79" t="str">
        <f t="shared" ca="1" si="7"/>
        <v>NO</v>
      </c>
    </row>
    <row r="133" spans="1:9" ht="60" x14ac:dyDescent="0.25">
      <c r="A133" s="51" t="s">
        <v>535</v>
      </c>
      <c r="B133" s="51" t="s">
        <v>136</v>
      </c>
      <c r="C133" s="94">
        <f ca="1">HLOOKUP(B133,'Threats - Risk'!$K$13:$FB$81,3,FALSE)</f>
        <v>0</v>
      </c>
      <c r="D133" s="53"/>
      <c r="E133" s="53"/>
      <c r="F133" s="78">
        <f>VLOOKUP(B133,'Controls and SOA'!$C$9:$D$157,2,FALSE)</f>
        <v>3</v>
      </c>
      <c r="G133" s="78"/>
      <c r="H133" s="95">
        <f t="shared" ca="1" si="6"/>
        <v>0</v>
      </c>
      <c r="I133" s="79" t="str">
        <f t="shared" ca="1" si="7"/>
        <v>NO</v>
      </c>
    </row>
    <row r="134" spans="1:9" ht="48" x14ac:dyDescent="0.25">
      <c r="A134" s="51" t="s">
        <v>251</v>
      </c>
      <c r="B134" s="51" t="s">
        <v>137</v>
      </c>
      <c r="C134" s="94">
        <f ca="1">HLOOKUP(B134,'Threats - Risk'!$K$13:$FB$81,3,FALSE)</f>
        <v>18</v>
      </c>
      <c r="D134" s="53"/>
      <c r="E134" s="53"/>
      <c r="F134" s="78">
        <f>VLOOKUP(B134,'Controls and SOA'!$C$9:$D$157,2,FALSE)</f>
        <v>4</v>
      </c>
      <c r="G134" s="78"/>
      <c r="H134" s="95">
        <f t="shared" ca="1" si="6"/>
        <v>18</v>
      </c>
      <c r="I134" s="79" t="str">
        <f t="shared" ca="1" si="7"/>
        <v>NO</v>
      </c>
    </row>
    <row r="135" spans="1:9" ht="60" x14ac:dyDescent="0.25">
      <c r="A135" s="55" t="s">
        <v>252</v>
      </c>
      <c r="B135" s="51" t="s">
        <v>138</v>
      </c>
      <c r="C135" s="94">
        <f ca="1">HLOOKUP(B135,'Threats - Risk'!$K$13:$FB$81,3,FALSE)</f>
        <v>9</v>
      </c>
      <c r="D135" s="53"/>
      <c r="E135" s="53"/>
      <c r="F135" s="78">
        <f>VLOOKUP(B135,'Controls and SOA'!$C$9:$D$157,2,FALSE)</f>
        <v>3</v>
      </c>
      <c r="G135" s="78"/>
      <c r="H135" s="95">
        <f t="shared" ca="1" si="6"/>
        <v>9</v>
      </c>
      <c r="I135" s="79" t="str">
        <f t="shared" ca="1" si="7"/>
        <v>NO</v>
      </c>
    </row>
    <row r="136" spans="1:9" ht="120" x14ac:dyDescent="0.25">
      <c r="A136" s="51" t="s">
        <v>253</v>
      </c>
      <c r="B136" s="51" t="s">
        <v>253</v>
      </c>
      <c r="C136" s="94">
        <f ca="1">HLOOKUP(B136,'Threats - Risk'!$K$13:$FB$81,3,FALSE)</f>
        <v>18</v>
      </c>
      <c r="D136" s="53"/>
      <c r="E136" s="53"/>
      <c r="F136" s="78" t="str">
        <f>VLOOKUP(B136,'Controls and SOA'!$C$9:$D$157,2,FALSE)</f>
        <v>NA</v>
      </c>
      <c r="G136" s="78"/>
      <c r="H136" s="95">
        <f t="shared" ca="1" si="6"/>
        <v>18</v>
      </c>
      <c r="I136" s="79" t="str">
        <f t="shared" ca="1" si="7"/>
        <v>NO</v>
      </c>
    </row>
    <row r="137" spans="1:9" ht="72" x14ac:dyDescent="0.25">
      <c r="A137" s="51" t="s">
        <v>254</v>
      </c>
      <c r="B137" s="51" t="s">
        <v>254</v>
      </c>
      <c r="C137" s="94">
        <f ca="1">HLOOKUP(B137,'Threats - Risk'!$K$13:$FB$81,3,FALSE)</f>
        <v>0</v>
      </c>
      <c r="D137" s="53"/>
      <c r="E137" s="53"/>
      <c r="F137" s="78" t="str">
        <f>VLOOKUP(B137,'Controls and SOA'!$C$9:$D$157,2,FALSE)</f>
        <v>NA</v>
      </c>
      <c r="G137" s="78"/>
      <c r="H137" s="95">
        <f t="shared" ref="H137:H156" ca="1" si="8">IF(G137="",C137,(C137/(5-F137))*(5-G137))</f>
        <v>0</v>
      </c>
      <c r="I137" s="79" t="str">
        <f t="shared" ref="I137:I156" ca="1" si="9">IF(H137=C137,"NO","SI")</f>
        <v>NO</v>
      </c>
    </row>
    <row r="138" spans="1:9" ht="96" x14ac:dyDescent="0.25">
      <c r="A138" s="51" t="s">
        <v>255</v>
      </c>
      <c r="B138" s="51" t="s">
        <v>255</v>
      </c>
      <c r="C138" s="94">
        <f ca="1">HLOOKUP(B138,'Threats - Risk'!$K$13:$FB$81,3,FALSE)</f>
        <v>0</v>
      </c>
      <c r="D138" s="53"/>
      <c r="E138" s="53"/>
      <c r="F138" s="78" t="str">
        <f>VLOOKUP(B138,'Controls and SOA'!$C$9:$D$157,2,FALSE)</f>
        <v>NA</v>
      </c>
      <c r="G138" s="78"/>
      <c r="H138" s="95">
        <f t="shared" ca="1" si="8"/>
        <v>0</v>
      </c>
      <c r="I138" s="79" t="str">
        <f t="shared" ca="1" si="9"/>
        <v>NO</v>
      </c>
    </row>
    <row r="139" spans="1:9" ht="24" x14ac:dyDescent="0.25">
      <c r="A139" s="51" t="s">
        <v>7</v>
      </c>
      <c r="B139" s="51" t="s">
        <v>7</v>
      </c>
      <c r="C139" s="94">
        <f ca="1">HLOOKUP(B139,'Threats - Risk'!$K$13:$FB$81,3,FALSE)</f>
        <v>0</v>
      </c>
      <c r="D139" s="53"/>
      <c r="E139" s="53"/>
      <c r="F139" s="78" t="str">
        <f>VLOOKUP(B139,'Controls and SOA'!$C$9:$D$157,2,FALSE)</f>
        <v>NA</v>
      </c>
      <c r="G139" s="78"/>
      <c r="H139" s="95">
        <f t="shared" ca="1" si="8"/>
        <v>0</v>
      </c>
      <c r="I139" s="79" t="str">
        <f t="shared" ca="1" si="9"/>
        <v>NO</v>
      </c>
    </row>
    <row r="140" spans="1:9" ht="144" x14ac:dyDescent="0.25">
      <c r="A140" s="51" t="s">
        <v>256</v>
      </c>
      <c r="B140" s="51" t="s">
        <v>256</v>
      </c>
      <c r="C140" s="94">
        <f ca="1">HLOOKUP(B140,'Threats - Risk'!$K$13:$FB$81,3,FALSE)</f>
        <v>0</v>
      </c>
      <c r="D140" s="54"/>
      <c r="E140" s="54"/>
      <c r="F140" s="78" t="str">
        <f>VLOOKUP(B140,'Controls and SOA'!$C$9:$D$157,2,FALSE)</f>
        <v>NA</v>
      </c>
      <c r="G140" s="78"/>
      <c r="H140" s="95">
        <f t="shared" ca="1" si="8"/>
        <v>0</v>
      </c>
      <c r="I140" s="79" t="str">
        <f t="shared" ca="1" si="9"/>
        <v>NO</v>
      </c>
    </row>
    <row r="141" spans="1:9" ht="84" x14ac:dyDescent="0.25">
      <c r="A141" s="51" t="s">
        <v>257</v>
      </c>
      <c r="B141" s="51" t="s">
        <v>257</v>
      </c>
      <c r="C141" s="94">
        <f ca="1">HLOOKUP(B141,'Threats - Risk'!$K$13:$FB$81,3,FALSE)</f>
        <v>0</v>
      </c>
      <c r="D141" s="54"/>
      <c r="E141" s="54"/>
      <c r="F141" s="78" t="str">
        <f>VLOOKUP(B141,'Controls and SOA'!$C$9:$D$157,2,FALSE)</f>
        <v>NA</v>
      </c>
      <c r="G141" s="78"/>
      <c r="H141" s="95">
        <f t="shared" ca="1" si="8"/>
        <v>0</v>
      </c>
      <c r="I141" s="79" t="str">
        <f t="shared" ca="1" si="9"/>
        <v>NO</v>
      </c>
    </row>
    <row r="142" spans="1:9" ht="144" x14ac:dyDescent="0.25">
      <c r="A142" s="51" t="s">
        <v>503</v>
      </c>
      <c r="B142" s="51" t="s">
        <v>503</v>
      </c>
      <c r="C142" s="94">
        <f ca="1">HLOOKUP(B142,'Threats - Risk'!$K$13:$FB$81,3,FALSE)</f>
        <v>0</v>
      </c>
      <c r="D142" s="53"/>
      <c r="E142" s="53"/>
      <c r="F142" s="78" t="str">
        <f>VLOOKUP(B142,'Controls and SOA'!$C$9:$D$157,2,FALSE)</f>
        <v>NA</v>
      </c>
      <c r="G142" s="78"/>
      <c r="H142" s="95">
        <f t="shared" ca="1" si="8"/>
        <v>0</v>
      </c>
      <c r="I142" s="79" t="str">
        <f t="shared" ca="1" si="9"/>
        <v>NO</v>
      </c>
    </row>
    <row r="143" spans="1:9" ht="84" x14ac:dyDescent="0.25">
      <c r="A143" s="51" t="s">
        <v>258</v>
      </c>
      <c r="B143" s="51" t="s">
        <v>258</v>
      </c>
      <c r="C143" s="94">
        <f ca="1">HLOOKUP(B143,'Threats - Risk'!$K$13:$FB$81,3,FALSE)</f>
        <v>0</v>
      </c>
      <c r="D143" s="53"/>
      <c r="E143" s="53"/>
      <c r="F143" s="78" t="str">
        <f>VLOOKUP(B143,'Controls and SOA'!$C$9:$D$157,2,FALSE)</f>
        <v>NA</v>
      </c>
      <c r="G143" s="78"/>
      <c r="H143" s="95">
        <f t="shared" ca="1" si="8"/>
        <v>0</v>
      </c>
      <c r="I143" s="79" t="str">
        <f t="shared" ca="1" si="9"/>
        <v>NO</v>
      </c>
    </row>
    <row r="144" spans="1:9" ht="144" x14ac:dyDescent="0.25">
      <c r="A144" s="51" t="s">
        <v>504</v>
      </c>
      <c r="B144" s="51" t="s">
        <v>504</v>
      </c>
      <c r="C144" s="94">
        <f ca="1">HLOOKUP(B144,'Threats - Risk'!$K$13:$FB$81,3,FALSE)</f>
        <v>0</v>
      </c>
      <c r="D144" s="53"/>
      <c r="E144" s="53"/>
      <c r="F144" s="78" t="e">
        <f>VLOOKUP(B144,'Controls and SOA'!$C$9:$D$157,2,FALSE)</f>
        <v>#N/A</v>
      </c>
      <c r="G144" s="78"/>
      <c r="H144" s="95">
        <f t="shared" ca="1" si="8"/>
        <v>0</v>
      </c>
      <c r="I144" s="79" t="str">
        <f t="shared" ca="1" si="9"/>
        <v>NO</v>
      </c>
    </row>
    <row r="145" spans="1:9" ht="36" x14ac:dyDescent="0.25">
      <c r="A145" s="51" t="s">
        <v>260</v>
      </c>
      <c r="B145" s="51" t="s">
        <v>260</v>
      </c>
      <c r="C145" s="94">
        <f ca="1">HLOOKUP(B145,'Threats - Risk'!$K$13:$FB$81,3,FALSE)</f>
        <v>0</v>
      </c>
      <c r="D145" s="53"/>
      <c r="E145" s="53"/>
      <c r="F145" s="78" t="str">
        <f>VLOOKUP(B145,'Controls and SOA'!$C$9:$D$157,2,FALSE)</f>
        <v>NA</v>
      </c>
      <c r="G145" s="78"/>
      <c r="H145" s="95">
        <f t="shared" ca="1" si="8"/>
        <v>0</v>
      </c>
      <c r="I145" s="79" t="str">
        <f t="shared" ca="1" si="9"/>
        <v>NO</v>
      </c>
    </row>
    <row r="146" spans="1:9" ht="84" x14ac:dyDescent="0.25">
      <c r="A146" s="51" t="s">
        <v>261</v>
      </c>
      <c r="B146" s="51" t="s">
        <v>261</v>
      </c>
      <c r="C146" s="94">
        <f ca="1">HLOOKUP(B146,'Threats - Risk'!$K$13:$FB$81,3,FALSE)</f>
        <v>0</v>
      </c>
      <c r="D146" s="53"/>
      <c r="E146" s="53"/>
      <c r="F146" s="78" t="str">
        <f>VLOOKUP(B146,'Controls and SOA'!$C$9:$D$157,2,FALSE)</f>
        <v>NA</v>
      </c>
      <c r="G146" s="78"/>
      <c r="H146" s="95">
        <f t="shared" ca="1" si="8"/>
        <v>0</v>
      </c>
      <c r="I146" s="79" t="str">
        <f t="shared" ca="1" si="9"/>
        <v>NO</v>
      </c>
    </row>
    <row r="147" spans="1:9" ht="24" x14ac:dyDescent="0.25">
      <c r="A147" s="51" t="s">
        <v>262</v>
      </c>
      <c r="B147" s="51" t="s">
        <v>262</v>
      </c>
      <c r="C147" s="94">
        <f ca="1">HLOOKUP(B147,'Threats - Risk'!$K$13:$FB$81,3,FALSE)</f>
        <v>0</v>
      </c>
      <c r="D147" s="53"/>
      <c r="E147" s="53"/>
      <c r="F147" s="78" t="str">
        <f>VLOOKUP(B147,'Controls and SOA'!$C$9:$D$157,2,FALSE)</f>
        <v>NA</v>
      </c>
      <c r="G147" s="78"/>
      <c r="H147" s="95">
        <f t="shared" ca="1" si="8"/>
        <v>0</v>
      </c>
      <c r="I147" s="79" t="str">
        <f t="shared" ca="1" si="9"/>
        <v>NO</v>
      </c>
    </row>
    <row r="148" spans="1:9" ht="84" x14ac:dyDescent="0.25">
      <c r="A148" s="51" t="s">
        <v>263</v>
      </c>
      <c r="B148" s="51" t="s">
        <v>263</v>
      </c>
      <c r="C148" s="94">
        <f ca="1">HLOOKUP(B148,'Threats - Risk'!$K$13:$FB$81,3,FALSE)</f>
        <v>0</v>
      </c>
      <c r="D148" s="53"/>
      <c r="E148" s="53"/>
      <c r="F148" s="78" t="str">
        <f>VLOOKUP(B148,'Controls and SOA'!$C$9:$D$157,2,FALSE)</f>
        <v>NA</v>
      </c>
      <c r="G148" s="78"/>
      <c r="H148" s="95">
        <f t="shared" ca="1" si="8"/>
        <v>0</v>
      </c>
      <c r="I148" s="79" t="str">
        <f t="shared" ca="1" si="9"/>
        <v>NO</v>
      </c>
    </row>
    <row r="149" spans="1:9" ht="48" x14ac:dyDescent="0.25">
      <c r="A149" s="51" t="s">
        <v>264</v>
      </c>
      <c r="B149" s="51" t="s">
        <v>264</v>
      </c>
      <c r="C149" s="94">
        <f ca="1">HLOOKUP(B149,'Threats - Risk'!$K$13:$FB$81,3,FALSE)</f>
        <v>0</v>
      </c>
      <c r="D149" s="53"/>
      <c r="E149" s="53"/>
      <c r="F149" s="78" t="str">
        <f>VLOOKUP(B149,'Controls and SOA'!$C$9:$D$157,2,FALSE)</f>
        <v>NA</v>
      </c>
      <c r="G149" s="78"/>
      <c r="H149" s="95">
        <f t="shared" ca="1" si="8"/>
        <v>0</v>
      </c>
      <c r="I149" s="79" t="str">
        <f t="shared" ca="1" si="9"/>
        <v>NO</v>
      </c>
    </row>
    <row r="150" spans="1:9" ht="24" x14ac:dyDescent="0.25">
      <c r="A150" s="51" t="s">
        <v>265</v>
      </c>
      <c r="B150" s="51" t="s">
        <v>265</v>
      </c>
      <c r="C150" s="94">
        <f ca="1">HLOOKUP(B150,'Threats - Risk'!$K$13:$FB$81,3,FALSE)</f>
        <v>0</v>
      </c>
      <c r="D150" s="53"/>
      <c r="E150" s="53"/>
      <c r="F150" s="78" t="str">
        <f>VLOOKUP(B150,'Controls and SOA'!$C$9:$D$157,2,FALSE)</f>
        <v>NA</v>
      </c>
      <c r="G150" s="78"/>
      <c r="H150" s="95">
        <f t="shared" ca="1" si="8"/>
        <v>0</v>
      </c>
      <c r="I150" s="79" t="str">
        <f t="shared" ca="1" si="9"/>
        <v>NO</v>
      </c>
    </row>
    <row r="151" spans="1:9" ht="24" x14ac:dyDescent="0.25">
      <c r="A151" s="51" t="s">
        <v>266</v>
      </c>
      <c r="B151" s="51" t="s">
        <v>266</v>
      </c>
      <c r="C151" s="94">
        <f ca="1">HLOOKUP(B151,'Threats - Risk'!$K$13:$FB$81,3,FALSE)</f>
        <v>0</v>
      </c>
      <c r="D151" s="53"/>
      <c r="E151" s="53"/>
      <c r="F151" s="78" t="str">
        <f>VLOOKUP(B151,'Controls and SOA'!$C$9:$D$157,2,FALSE)</f>
        <v>NA</v>
      </c>
      <c r="G151" s="78"/>
      <c r="H151" s="95">
        <f t="shared" ca="1" si="8"/>
        <v>0</v>
      </c>
      <c r="I151" s="79" t="str">
        <f t="shared" ca="1" si="9"/>
        <v>NO</v>
      </c>
    </row>
    <row r="152" spans="1:9" ht="48" x14ac:dyDescent="0.25">
      <c r="A152" s="51" t="s">
        <v>267</v>
      </c>
      <c r="B152" s="51" t="s">
        <v>267</v>
      </c>
      <c r="C152" s="94">
        <f ca="1">HLOOKUP(B152,'Threats - Risk'!$K$13:$FB$81,3,FALSE)</f>
        <v>0</v>
      </c>
      <c r="D152" s="53"/>
      <c r="E152" s="53"/>
      <c r="F152" s="78" t="str">
        <f>VLOOKUP(B152,'Controls and SOA'!$C$9:$D$157,2,FALSE)</f>
        <v>NA</v>
      </c>
      <c r="G152" s="78"/>
      <c r="H152" s="95">
        <f t="shared" ca="1" si="8"/>
        <v>0</v>
      </c>
      <c r="I152" s="79" t="str">
        <f t="shared" ca="1" si="9"/>
        <v>NO</v>
      </c>
    </row>
    <row r="153" spans="1:9" ht="144" x14ac:dyDescent="0.25">
      <c r="A153" s="51" t="s">
        <v>505</v>
      </c>
      <c r="B153" s="51" t="s">
        <v>505</v>
      </c>
      <c r="C153" s="94">
        <f ca="1">HLOOKUP(B153,'Threats - Risk'!$K$13:$FB$81,3,FALSE)</f>
        <v>0</v>
      </c>
      <c r="D153" s="54"/>
      <c r="E153" s="54"/>
      <c r="F153" s="78" t="str">
        <f>VLOOKUP(B153,'Controls and SOA'!$C$9:$D$157,2,FALSE)</f>
        <v>NA</v>
      </c>
      <c r="G153" s="78"/>
      <c r="H153" s="95">
        <f t="shared" ca="1" si="8"/>
        <v>0</v>
      </c>
      <c r="I153" s="79" t="str">
        <f t="shared" ca="1" si="9"/>
        <v>NO</v>
      </c>
    </row>
    <row r="154" spans="1:9" ht="96" x14ac:dyDescent="0.25">
      <c r="A154" s="51" t="s">
        <v>268</v>
      </c>
      <c r="B154" s="51" t="s">
        <v>268</v>
      </c>
      <c r="C154" s="94">
        <f ca="1">HLOOKUP(B154,'Threats - Risk'!$K$13:$FB$81,3,FALSE)</f>
        <v>0</v>
      </c>
      <c r="D154" s="54"/>
      <c r="E154" s="54"/>
      <c r="F154" s="78" t="str">
        <f>VLOOKUP(B154,'Controls and SOA'!$C$9:$D$157,2,FALSE)</f>
        <v>NA</v>
      </c>
      <c r="G154" s="78"/>
      <c r="H154" s="95">
        <f t="shared" ca="1" si="8"/>
        <v>0</v>
      </c>
      <c r="I154" s="79" t="str">
        <f t="shared" ca="1" si="9"/>
        <v>NO</v>
      </c>
    </row>
    <row r="155" spans="1:9" ht="72" x14ac:dyDescent="0.25">
      <c r="A155" s="51" t="s">
        <v>269</v>
      </c>
      <c r="B155" s="51" t="s">
        <v>269</v>
      </c>
      <c r="C155" s="94">
        <f ca="1">HLOOKUP(B155,'Threats - Risk'!$K$13:$FB$81,3,FALSE)</f>
        <v>0</v>
      </c>
      <c r="D155" s="54"/>
      <c r="E155" s="54"/>
      <c r="F155" s="78" t="str">
        <f>VLOOKUP(B155,'Controls and SOA'!$C$9:$D$157,2,FALSE)</f>
        <v>NA</v>
      </c>
      <c r="G155" s="78"/>
      <c r="H155" s="95">
        <f t="shared" ca="1" si="8"/>
        <v>0</v>
      </c>
      <c r="I155" s="79" t="str">
        <f t="shared" ca="1" si="9"/>
        <v>NO</v>
      </c>
    </row>
    <row r="156" spans="1:9" ht="48" x14ac:dyDescent="0.25">
      <c r="A156" s="51" t="s">
        <v>270</v>
      </c>
      <c r="B156" s="51" t="s">
        <v>270</v>
      </c>
      <c r="C156" s="94">
        <f ca="1">HLOOKUP(B156,'Threats - Risk'!$K$13:$FB$81,3,FALSE)</f>
        <v>0</v>
      </c>
      <c r="D156" s="54"/>
      <c r="E156" s="54"/>
      <c r="F156" s="78" t="str">
        <f>VLOOKUP(B156,'Controls and SOA'!$C$9:$D$157,2,FALSE)</f>
        <v>NA</v>
      </c>
      <c r="G156" s="78"/>
      <c r="H156" s="95">
        <f t="shared" ca="1" si="8"/>
        <v>0</v>
      </c>
      <c r="I156" s="79" t="str">
        <f t="shared" ca="1" si="9"/>
        <v>NO</v>
      </c>
    </row>
  </sheetData>
  <autoFilter ref="A8:I156">
    <sortState ref="A9:I158">
      <sortCondition descending="1" ref="C8:C158"/>
    </sortState>
  </autoFilter>
  <conditionalFormatting sqref="C9:C156">
    <cfRule type="cellIs" dxfId="87" priority="27" operator="equal">
      <formula>0</formula>
    </cfRule>
    <cfRule type="cellIs" dxfId="86" priority="28" operator="greaterThan">
      <formula>39</formula>
    </cfRule>
    <cfRule type="cellIs" dxfId="85" priority="29" operator="between">
      <formula>21</formula>
      <formula>40</formula>
    </cfRule>
    <cfRule type="cellIs" dxfId="84" priority="30" operator="lessThan">
      <formula>21</formula>
    </cfRule>
  </conditionalFormatting>
  <conditionalFormatting sqref="F9:F156">
    <cfRule type="cellIs" dxfId="83" priority="23" operator="equal">
      <formula>1</formula>
    </cfRule>
    <cfRule type="cellIs" dxfId="82" priority="24" operator="equal">
      <formula>2</formula>
    </cfRule>
    <cfRule type="cellIs" dxfId="81" priority="25" operator="equal">
      <formula>3</formula>
    </cfRule>
    <cfRule type="cellIs" dxfId="80" priority="26" operator="equal">
      <formula>4</formula>
    </cfRule>
  </conditionalFormatting>
  <conditionalFormatting sqref="G9:G22 G37:G156">
    <cfRule type="cellIs" dxfId="79" priority="19" operator="equal">
      <formula>1</formula>
    </cfRule>
    <cfRule type="cellIs" dxfId="78" priority="20" operator="equal">
      <formula>2</formula>
    </cfRule>
    <cfRule type="cellIs" dxfId="77" priority="21" operator="equal">
      <formula>3</formula>
    </cfRule>
    <cfRule type="cellIs" dxfId="76" priority="22" operator="equal">
      <formula>4</formula>
    </cfRule>
  </conditionalFormatting>
  <conditionalFormatting sqref="H9:H22 H37:H156">
    <cfRule type="cellIs" dxfId="75" priority="15" operator="equal">
      <formula>0</formula>
    </cfRule>
    <cfRule type="cellIs" dxfId="74" priority="16" operator="greaterThan">
      <formula>39</formula>
    </cfRule>
    <cfRule type="cellIs" dxfId="73" priority="17" operator="between">
      <formula>21</formula>
      <formula>40</formula>
    </cfRule>
    <cfRule type="cellIs" dxfId="72" priority="18" operator="lessThan">
      <formula>21</formula>
    </cfRule>
  </conditionalFormatting>
  <conditionalFormatting sqref="I9:I22 I37:I156">
    <cfRule type="cellIs" dxfId="71" priority="14" operator="equal">
      <formula>"SI"</formula>
    </cfRule>
  </conditionalFormatting>
  <conditionalFormatting sqref="G23:G36">
    <cfRule type="cellIs" dxfId="70" priority="6" operator="equal">
      <formula>1</formula>
    </cfRule>
    <cfRule type="cellIs" dxfId="69" priority="7" operator="equal">
      <formula>2</formula>
    </cfRule>
    <cfRule type="cellIs" dxfId="68" priority="8" operator="equal">
      <formula>3</formula>
    </cfRule>
    <cfRule type="cellIs" dxfId="67" priority="9" operator="equal">
      <formula>4</formula>
    </cfRule>
  </conditionalFormatting>
  <conditionalFormatting sqref="H23:H36">
    <cfRule type="cellIs" dxfId="66" priority="2" operator="equal">
      <formula>0</formula>
    </cfRule>
    <cfRule type="cellIs" dxfId="65" priority="3" operator="greaterThan">
      <formula>39</formula>
    </cfRule>
    <cfRule type="cellIs" dxfId="64" priority="4" operator="between">
      <formula>21</formula>
      <formula>40</formula>
    </cfRule>
    <cfRule type="cellIs" dxfId="63" priority="5" operator="lessThan">
      <formula>21</formula>
    </cfRule>
  </conditionalFormatting>
  <conditionalFormatting sqref="I23:I36">
    <cfRule type="cellIs" dxfId="62" priority="1" operator="equal">
      <formula>"SI"</formula>
    </cfRule>
  </conditionalFormatting>
  <dataValidations count="1">
    <dataValidation type="list" allowBlank="1" showInputMessage="1" showErrorMessage="1" sqref="G9:G156">
      <formula1>"1,2,3,4"</formula1>
    </dataValidation>
  </dataValidation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workbookViewId="0">
      <selection activeCell="G6" sqref="G6:L6"/>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506</v>
      </c>
      <c r="C2" s="14"/>
      <c r="D2" s="4"/>
      <c r="E2" s="4"/>
      <c r="F2" s="4"/>
    </row>
    <row r="3" spans="2:14" s="7" customFormat="1" x14ac:dyDescent="0.25">
      <c r="B3" s="7" t="s">
        <v>507</v>
      </c>
      <c r="D3" s="4"/>
      <c r="E3" s="4"/>
      <c r="F3" s="4"/>
    </row>
    <row r="4" spans="2:14" s="7" customFormat="1" x14ac:dyDescent="0.25">
      <c r="D4" s="4"/>
      <c r="E4" s="4"/>
      <c r="F4" s="4"/>
    </row>
    <row r="5" spans="2:14" ht="13.5" customHeight="1" thickBot="1" x14ac:dyDescent="0.3">
      <c r="G5" s="160" t="s">
        <v>517</v>
      </c>
      <c r="H5" s="161"/>
      <c r="I5" s="161"/>
      <c r="J5" s="161"/>
      <c r="K5" s="161"/>
      <c r="L5" s="161"/>
    </row>
    <row r="6" spans="2:14" s="9" customFormat="1" ht="43.5" x14ac:dyDescent="0.25">
      <c r="B6" s="46" t="s">
        <v>518</v>
      </c>
      <c r="C6" s="46" t="s">
        <v>397</v>
      </c>
      <c r="D6" s="46" t="s">
        <v>398</v>
      </c>
      <c r="E6" s="46" t="s">
        <v>508</v>
      </c>
      <c r="F6" s="46" t="s">
        <v>509</v>
      </c>
      <c r="G6" s="56" t="s">
        <v>510</v>
      </c>
      <c r="H6" s="56" t="s">
        <v>511</v>
      </c>
      <c r="I6" s="56" t="s">
        <v>512</v>
      </c>
      <c r="J6" s="56" t="s">
        <v>513</v>
      </c>
      <c r="K6" s="56" t="s">
        <v>514</v>
      </c>
      <c r="L6" s="56" t="s">
        <v>515</v>
      </c>
      <c r="M6" s="57" t="s">
        <v>360</v>
      </c>
      <c r="N6" s="61" t="s">
        <v>516</v>
      </c>
    </row>
    <row r="7" spans="2:14" x14ac:dyDescent="0.25">
      <c r="B7" s="104" t="s">
        <v>13</v>
      </c>
      <c r="C7" s="104" t="s">
        <v>404</v>
      </c>
      <c r="D7" s="16" t="s">
        <v>405</v>
      </c>
      <c r="E7" s="15">
        <f>'Threats - Risk'!$E16</f>
        <v>1</v>
      </c>
      <c r="F7" s="71" t="str">
        <f>'Threats - Risk'!$G16</f>
        <v>IA</v>
      </c>
      <c r="G7" s="47" t="s">
        <v>6</v>
      </c>
      <c r="H7" s="47" t="s">
        <v>6</v>
      </c>
      <c r="I7" s="47"/>
      <c r="J7" s="47"/>
      <c r="K7" s="47"/>
      <c r="L7" s="47"/>
      <c r="M7" s="58">
        <f ca="1">'Threats - Risk'!$J16</f>
        <v>9</v>
      </c>
      <c r="N7" s="48"/>
    </row>
    <row r="8" spans="2:14" x14ac:dyDescent="0.25">
      <c r="B8" s="104" t="s">
        <v>13</v>
      </c>
      <c r="C8" s="104" t="s">
        <v>404</v>
      </c>
      <c r="D8" s="16" t="s">
        <v>406</v>
      </c>
      <c r="E8" s="15">
        <f>'Threats - Risk'!$E17</f>
        <v>1</v>
      </c>
      <c r="F8" s="71" t="str">
        <f>'Threats - Risk'!$G17</f>
        <v>A</v>
      </c>
      <c r="G8" s="15" t="s">
        <v>6</v>
      </c>
      <c r="H8" s="15" t="s">
        <v>6</v>
      </c>
      <c r="I8" s="15"/>
      <c r="J8" s="15"/>
      <c r="K8" s="15"/>
      <c r="L8" s="15"/>
      <c r="M8" s="58">
        <f ca="1">'Threats - Risk'!$J17</f>
        <v>9</v>
      </c>
      <c r="N8" s="48"/>
    </row>
    <row r="9" spans="2:14" ht="26" x14ac:dyDescent="0.25">
      <c r="B9" s="104" t="s">
        <v>13</v>
      </c>
      <c r="C9" s="104" t="s">
        <v>404</v>
      </c>
      <c r="D9" s="16" t="s">
        <v>407</v>
      </c>
      <c r="E9" s="15">
        <f>'Threats - Risk'!$E18</f>
        <v>1</v>
      </c>
      <c r="F9" s="71" t="str">
        <f>'Threats - Risk'!$G18</f>
        <v>A</v>
      </c>
      <c r="G9" s="15" t="s">
        <v>6</v>
      </c>
      <c r="H9" s="15" t="s">
        <v>6</v>
      </c>
      <c r="I9" s="15"/>
      <c r="J9" s="15"/>
      <c r="K9" s="15"/>
      <c r="L9" s="15"/>
      <c r="M9" s="58">
        <f ca="1">'Threats - Risk'!$J18</f>
        <v>9</v>
      </c>
      <c r="N9" s="48"/>
    </row>
    <row r="10" spans="2:14" ht="39" x14ac:dyDescent="0.25">
      <c r="B10" s="104" t="s">
        <v>13</v>
      </c>
      <c r="C10" s="104" t="s">
        <v>404</v>
      </c>
      <c r="D10" s="16" t="s">
        <v>408</v>
      </c>
      <c r="E10" s="15">
        <f>'Threats - Risk'!$E19</f>
        <v>1</v>
      </c>
      <c r="F10" s="71" t="str">
        <f>'Threats - Risk'!$G19</f>
        <v>A</v>
      </c>
      <c r="G10" s="47" t="s">
        <v>6</v>
      </c>
      <c r="H10" s="47" t="s">
        <v>6</v>
      </c>
      <c r="I10" s="47"/>
      <c r="J10" s="47"/>
      <c r="K10" s="47"/>
      <c r="L10" s="47"/>
      <c r="M10" s="58">
        <f ca="1">'Threats - Risk'!$J19</f>
        <v>9</v>
      </c>
      <c r="N10" s="48"/>
    </row>
    <row r="11" spans="2:14" ht="26" x14ac:dyDescent="0.25">
      <c r="B11" s="104" t="s">
        <v>13</v>
      </c>
      <c r="C11" s="104" t="s">
        <v>404</v>
      </c>
      <c r="D11" s="16" t="s">
        <v>409</v>
      </c>
      <c r="E11" s="15">
        <f>'Threats - Risk'!$E20</f>
        <v>1</v>
      </c>
      <c r="F11" s="71" t="str">
        <f>'Threats - Risk'!$G20</f>
        <v>A</v>
      </c>
      <c r="G11" s="15" t="s">
        <v>6</v>
      </c>
      <c r="H11" s="15" t="s">
        <v>6</v>
      </c>
      <c r="I11" s="15"/>
      <c r="J11" s="15"/>
      <c r="K11" s="15"/>
      <c r="L11" s="15"/>
      <c r="M11" s="58">
        <f ca="1">'Threats - Risk'!$J20</f>
        <v>9</v>
      </c>
      <c r="N11" s="48"/>
    </row>
    <row r="12" spans="2:14" ht="26" x14ac:dyDescent="0.25">
      <c r="B12" s="104" t="s">
        <v>13</v>
      </c>
      <c r="C12" s="104" t="s">
        <v>410</v>
      </c>
      <c r="D12" s="16" t="s">
        <v>411</v>
      </c>
      <c r="E12" s="15">
        <f>'Threats - Risk'!$E21</f>
        <v>1</v>
      </c>
      <c r="F12" s="71" t="str">
        <f>'Threats - Risk'!$G21</f>
        <v>A</v>
      </c>
      <c r="G12" s="15" t="s">
        <v>6</v>
      </c>
      <c r="H12" s="15" t="s">
        <v>6</v>
      </c>
      <c r="I12" s="15"/>
      <c r="J12" s="15"/>
      <c r="K12" s="15"/>
      <c r="L12" s="15"/>
      <c r="M12" s="58">
        <f ca="1">'Threats - Risk'!$J21</f>
        <v>9</v>
      </c>
      <c r="N12" s="48"/>
    </row>
    <row r="13" spans="2:14" ht="26" x14ac:dyDescent="0.25">
      <c r="B13" s="104" t="s">
        <v>13</v>
      </c>
      <c r="C13" s="104" t="s">
        <v>410</v>
      </c>
      <c r="D13" s="16" t="s">
        <v>412</v>
      </c>
      <c r="E13" s="15">
        <f>'Threats - Risk'!$E22</f>
        <v>1</v>
      </c>
      <c r="F13" s="71" t="str">
        <f>'Threats - Risk'!$G22</f>
        <v>A</v>
      </c>
      <c r="G13" s="15" t="s">
        <v>6</v>
      </c>
      <c r="H13" s="15" t="s">
        <v>6</v>
      </c>
      <c r="I13" s="15"/>
      <c r="J13" s="15"/>
      <c r="K13" s="15"/>
      <c r="L13" s="15"/>
      <c r="M13" s="58">
        <f ca="1">'Threats - Risk'!$J22</f>
        <v>9</v>
      </c>
      <c r="N13" s="48"/>
    </row>
    <row r="14" spans="2:14" x14ac:dyDescent="0.25">
      <c r="B14" s="104" t="s">
        <v>13</v>
      </c>
      <c r="C14" s="104" t="s">
        <v>410</v>
      </c>
      <c r="D14" s="16" t="s">
        <v>413</v>
      </c>
      <c r="E14" s="15">
        <f>'Threats - Risk'!$E23</f>
        <v>1</v>
      </c>
      <c r="F14" s="71" t="str">
        <f>'Threats - Risk'!$G23</f>
        <v>A</v>
      </c>
      <c r="G14" s="47" t="s">
        <v>6</v>
      </c>
      <c r="H14" s="47" t="s">
        <v>6</v>
      </c>
      <c r="I14" s="47"/>
      <c r="J14" s="47"/>
      <c r="K14" s="47"/>
      <c r="L14" s="47"/>
      <c r="M14" s="58">
        <f ca="1">'Threats - Risk'!$J23</f>
        <v>9</v>
      </c>
      <c r="N14" s="48"/>
    </row>
    <row r="15" spans="2:14" ht="26" x14ac:dyDescent="0.25">
      <c r="B15" s="104" t="s">
        <v>13</v>
      </c>
      <c r="C15" s="104" t="s">
        <v>414</v>
      </c>
      <c r="D15" s="16" t="s">
        <v>415</v>
      </c>
      <c r="E15" s="15">
        <f>'Threats - Risk'!$E24</f>
        <v>1</v>
      </c>
      <c r="F15" s="71" t="str">
        <f>'Threats - Risk'!$G24</f>
        <v>A</v>
      </c>
      <c r="G15" s="15" t="s">
        <v>6</v>
      </c>
      <c r="H15" s="15" t="s">
        <v>6</v>
      </c>
      <c r="I15" s="15"/>
      <c r="J15" s="15"/>
      <c r="K15" s="15"/>
      <c r="L15" s="15"/>
      <c r="M15" s="58">
        <f ca="1">'Threats - Risk'!$J24</f>
        <v>9</v>
      </c>
      <c r="N15" s="48"/>
    </row>
    <row r="16" spans="2:14" ht="26" x14ac:dyDescent="0.25">
      <c r="B16" s="104" t="s">
        <v>13</v>
      </c>
      <c r="C16" s="104" t="s">
        <v>414</v>
      </c>
      <c r="D16" s="16" t="s">
        <v>416</v>
      </c>
      <c r="E16" s="15">
        <f>'Threats - Risk'!$E25</f>
        <v>1</v>
      </c>
      <c r="F16" s="71" t="str">
        <f>'Threats - Risk'!$G25</f>
        <v>A</v>
      </c>
      <c r="G16" s="47" t="s">
        <v>6</v>
      </c>
      <c r="H16" s="47" t="s">
        <v>6</v>
      </c>
      <c r="I16" s="47"/>
      <c r="J16" s="47"/>
      <c r="K16" s="47"/>
      <c r="L16" s="47"/>
      <c r="M16" s="58">
        <f ca="1">'Threats - Risk'!$J25</f>
        <v>9</v>
      </c>
      <c r="N16" s="48"/>
    </row>
    <row r="17" spans="2:14" ht="39" x14ac:dyDescent="0.25">
      <c r="B17" s="104" t="s">
        <v>13</v>
      </c>
      <c r="C17" s="104" t="s">
        <v>414</v>
      </c>
      <c r="D17" s="16" t="s">
        <v>417</v>
      </c>
      <c r="E17" s="15">
        <f>'Threats - Risk'!$E26</f>
        <v>1</v>
      </c>
      <c r="F17" s="71" t="str">
        <f>'Threats - Risk'!$G26</f>
        <v>CIA</v>
      </c>
      <c r="G17" s="15" t="s">
        <v>6</v>
      </c>
      <c r="H17" s="15" t="s">
        <v>6</v>
      </c>
      <c r="I17" s="15" t="s">
        <v>6</v>
      </c>
      <c r="J17" s="15"/>
      <c r="K17" s="15" t="s">
        <v>6</v>
      </c>
      <c r="L17" s="15"/>
      <c r="M17" s="58">
        <f ca="1">'Threats - Risk'!$J26</f>
        <v>9</v>
      </c>
      <c r="N17" s="48"/>
    </row>
    <row r="18" spans="2:14" ht="39" x14ac:dyDescent="0.25">
      <c r="B18" s="104" t="s">
        <v>13</v>
      </c>
      <c r="C18" s="104" t="s">
        <v>414</v>
      </c>
      <c r="D18" s="16" t="s">
        <v>418</v>
      </c>
      <c r="E18" s="15">
        <f>'Threats - Risk'!$E27</f>
        <v>1</v>
      </c>
      <c r="F18" s="71" t="str">
        <f>'Threats - Risk'!$G27</f>
        <v>IA</v>
      </c>
      <c r="G18" s="15"/>
      <c r="H18" s="15" t="s">
        <v>6</v>
      </c>
      <c r="I18" s="15"/>
      <c r="J18" s="15" t="s">
        <v>6</v>
      </c>
      <c r="K18" s="15" t="s">
        <v>6</v>
      </c>
      <c r="L18" s="15"/>
      <c r="M18" s="58">
        <f ca="1">'Threats - Risk'!$J27</f>
        <v>9</v>
      </c>
      <c r="N18" s="48"/>
    </row>
    <row r="19" spans="2:14" ht="39" x14ac:dyDescent="0.25">
      <c r="B19" s="104" t="s">
        <v>13</v>
      </c>
      <c r="C19" s="104" t="s">
        <v>414</v>
      </c>
      <c r="D19" s="16" t="s">
        <v>419</v>
      </c>
      <c r="E19" s="15">
        <f>'Threats - Risk'!$E28</f>
        <v>2</v>
      </c>
      <c r="F19" s="71" t="str">
        <f>'Threats - Risk'!$G28</f>
        <v>A</v>
      </c>
      <c r="G19" s="15"/>
      <c r="H19" s="15" t="s">
        <v>6</v>
      </c>
      <c r="I19" s="15"/>
      <c r="J19" s="15" t="s">
        <v>6</v>
      </c>
      <c r="K19" s="15" t="s">
        <v>6</v>
      </c>
      <c r="L19" s="15"/>
      <c r="M19" s="58">
        <f ca="1">'Threats - Risk'!$J28</f>
        <v>18</v>
      </c>
      <c r="N19" s="48"/>
    </row>
    <row r="20" spans="2:14" ht="26" x14ac:dyDescent="0.25">
      <c r="B20" s="104" t="s">
        <v>13</v>
      </c>
      <c r="C20" s="104" t="s">
        <v>414</v>
      </c>
      <c r="D20" s="16" t="s">
        <v>420</v>
      </c>
      <c r="E20" s="15">
        <f>'Threats - Risk'!$E29</f>
        <v>1</v>
      </c>
      <c r="F20" s="71" t="str">
        <f>'Threats - Risk'!$G29</f>
        <v>A</v>
      </c>
      <c r="G20" s="59"/>
      <c r="H20" s="59"/>
      <c r="I20" s="59"/>
      <c r="J20" s="59"/>
      <c r="K20" s="59"/>
      <c r="L20" s="59"/>
      <c r="M20" s="58"/>
      <c r="N20" s="48"/>
    </row>
    <row r="21" spans="2:14" ht="78" x14ac:dyDescent="0.25">
      <c r="B21" s="104" t="s">
        <v>13</v>
      </c>
      <c r="C21" s="104" t="s">
        <v>414</v>
      </c>
      <c r="D21" s="16" t="s">
        <v>421</v>
      </c>
      <c r="E21" s="15">
        <f>'Threats - Risk'!$E30</f>
        <v>2</v>
      </c>
      <c r="F21" s="71" t="str">
        <f>'Threats - Risk'!$G30</f>
        <v>A</v>
      </c>
      <c r="G21" s="15"/>
      <c r="H21" s="15" t="s">
        <v>6</v>
      </c>
      <c r="I21" s="15"/>
      <c r="J21" s="15"/>
      <c r="K21" s="15"/>
      <c r="L21" s="15"/>
      <c r="M21" s="58">
        <f ca="1">'Threats - Risk'!$J30</f>
        <v>18</v>
      </c>
      <c r="N21" s="49"/>
    </row>
    <row r="22" spans="2:14" ht="26" x14ac:dyDescent="0.25">
      <c r="B22" s="104" t="s">
        <v>13</v>
      </c>
      <c r="C22" s="104" t="s">
        <v>414</v>
      </c>
      <c r="D22" s="16" t="s">
        <v>422</v>
      </c>
      <c r="E22" s="15">
        <f>'Threats - Risk'!$E31</f>
        <v>2</v>
      </c>
      <c r="F22" s="71" t="str">
        <f>'Threats - Risk'!$G31</f>
        <v>A</v>
      </c>
      <c r="G22" s="59"/>
      <c r="H22" s="59"/>
      <c r="I22" s="59"/>
      <c r="J22" s="59"/>
      <c r="K22" s="59"/>
      <c r="L22" s="59"/>
      <c r="M22" s="58"/>
      <c r="N22" s="49"/>
    </row>
    <row r="23" spans="2:14" ht="39" x14ac:dyDescent="0.25">
      <c r="B23" s="104" t="s">
        <v>13</v>
      </c>
      <c r="C23" s="104" t="s">
        <v>423</v>
      </c>
      <c r="D23" s="16" t="s">
        <v>424</v>
      </c>
      <c r="E23" s="15">
        <f>'Threats - Risk'!$E32</f>
        <v>1</v>
      </c>
      <c r="F23" s="71" t="str">
        <f>'Threats - Risk'!$G32</f>
        <v>IA</v>
      </c>
      <c r="G23" s="15" t="s">
        <v>6</v>
      </c>
      <c r="H23" s="15" t="s">
        <v>6</v>
      </c>
      <c r="I23" s="15" t="s">
        <v>6</v>
      </c>
      <c r="J23" s="15"/>
      <c r="K23" s="15"/>
      <c r="L23" s="15"/>
      <c r="M23" s="58">
        <f ca="1">'Threats - Risk'!$J32</f>
        <v>9</v>
      </c>
      <c r="N23" s="48"/>
    </row>
    <row r="24" spans="2:14" ht="26" x14ac:dyDescent="0.25">
      <c r="B24" s="104" t="s">
        <v>13</v>
      </c>
      <c r="C24" s="104" t="s">
        <v>425</v>
      </c>
      <c r="D24" s="16" t="s">
        <v>426</v>
      </c>
      <c r="E24" s="15">
        <f>'Threats - Risk'!$E33</f>
        <v>2</v>
      </c>
      <c r="F24" s="71" t="str">
        <f>'Threats - Risk'!$G33</f>
        <v>C</v>
      </c>
      <c r="G24" s="15"/>
      <c r="H24" s="15"/>
      <c r="I24" s="15"/>
      <c r="J24" s="15"/>
      <c r="K24" s="15" t="s">
        <v>6</v>
      </c>
      <c r="L24" s="15"/>
      <c r="M24" s="58">
        <f ca="1">'Threats - Risk'!$J33</f>
        <v>6</v>
      </c>
      <c r="N24" s="48"/>
    </row>
    <row r="25" spans="2:14" ht="26" x14ac:dyDescent="0.25">
      <c r="B25" s="104" t="s">
        <v>13</v>
      </c>
      <c r="C25" s="104" t="s">
        <v>425</v>
      </c>
      <c r="D25" s="16" t="s">
        <v>427</v>
      </c>
      <c r="E25" s="15">
        <f>'Threats - Risk'!$E34</f>
        <v>2</v>
      </c>
      <c r="F25" s="71" t="str">
        <f>'Threats - Risk'!$G34</f>
        <v>C</v>
      </c>
      <c r="G25" s="47" t="s">
        <v>6</v>
      </c>
      <c r="H25" s="47" t="s">
        <v>6</v>
      </c>
      <c r="I25" s="47"/>
      <c r="J25" s="47"/>
      <c r="K25" s="47" t="s">
        <v>6</v>
      </c>
      <c r="L25" s="47" t="s">
        <v>6</v>
      </c>
      <c r="M25" s="58">
        <f ca="1">'Threats - Risk'!$J34</f>
        <v>6</v>
      </c>
      <c r="N25" s="48"/>
    </row>
    <row r="26" spans="2:14" ht="26" x14ac:dyDescent="0.25">
      <c r="B26" s="104" t="s">
        <v>13</v>
      </c>
      <c r="C26" s="104" t="s">
        <v>425</v>
      </c>
      <c r="D26" s="16" t="s">
        <v>428</v>
      </c>
      <c r="E26" s="15">
        <f>'Threats - Risk'!$E35</f>
        <v>2</v>
      </c>
      <c r="F26" s="71" t="str">
        <f>'Threats - Risk'!$G35</f>
        <v>CA</v>
      </c>
      <c r="G26" s="47" t="s">
        <v>6</v>
      </c>
      <c r="H26" s="47" t="s">
        <v>6</v>
      </c>
      <c r="I26" s="47"/>
      <c r="J26" s="47" t="s">
        <v>6</v>
      </c>
      <c r="K26" s="47"/>
      <c r="L26" s="47" t="s">
        <v>6</v>
      </c>
      <c r="M26" s="58">
        <f ca="1">'Threats - Risk'!$J35</f>
        <v>18</v>
      </c>
      <c r="N26" s="48"/>
    </row>
    <row r="27" spans="2:14" ht="26" x14ac:dyDescent="0.25">
      <c r="B27" s="104" t="s">
        <v>13</v>
      </c>
      <c r="C27" s="104" t="s">
        <v>425</v>
      </c>
      <c r="D27" s="16" t="s">
        <v>429</v>
      </c>
      <c r="E27" s="15">
        <f>'Threats - Risk'!$E36</f>
        <v>2</v>
      </c>
      <c r="F27" s="71" t="str">
        <f>'Threats - Risk'!$G36</f>
        <v>C</v>
      </c>
      <c r="G27" s="47"/>
      <c r="H27" s="47"/>
      <c r="I27" s="47"/>
      <c r="J27" s="47" t="s">
        <v>6</v>
      </c>
      <c r="K27" s="47"/>
      <c r="L27" s="47" t="s">
        <v>6</v>
      </c>
      <c r="M27" s="58">
        <f ca="1">'Threats - Risk'!$J36</f>
        <v>6</v>
      </c>
      <c r="N27" s="48"/>
    </row>
    <row r="28" spans="2:14" ht="26" x14ac:dyDescent="0.25">
      <c r="B28" s="104" t="s">
        <v>13</v>
      </c>
      <c r="C28" s="104" t="s">
        <v>425</v>
      </c>
      <c r="D28" s="16" t="s">
        <v>430</v>
      </c>
      <c r="E28" s="15">
        <f>'Threats - Risk'!$E37</f>
        <v>2</v>
      </c>
      <c r="F28" s="71" t="str">
        <f>'Threats - Risk'!$G37</f>
        <v>C</v>
      </c>
      <c r="G28" s="47"/>
      <c r="H28" s="47"/>
      <c r="I28" s="47"/>
      <c r="J28" s="47" t="s">
        <v>6</v>
      </c>
      <c r="K28" s="47"/>
      <c r="L28" s="47"/>
      <c r="M28" s="58">
        <f ca="1">'Threats - Risk'!$J37</f>
        <v>6</v>
      </c>
      <c r="N28" s="48"/>
    </row>
    <row r="29" spans="2:14" ht="26" x14ac:dyDescent="0.25">
      <c r="B29" s="104" t="s">
        <v>13</v>
      </c>
      <c r="C29" s="104" t="s">
        <v>425</v>
      </c>
      <c r="D29" s="16" t="s">
        <v>431</v>
      </c>
      <c r="E29" s="15">
        <f>'Threats - Risk'!$E38</f>
        <v>2</v>
      </c>
      <c r="F29" s="71" t="str">
        <f>'Threats - Risk'!$G38</f>
        <v>I</v>
      </c>
      <c r="G29" s="59"/>
      <c r="H29" s="59"/>
      <c r="I29" s="59"/>
      <c r="J29" s="59"/>
      <c r="K29" s="59"/>
      <c r="L29" s="59"/>
      <c r="M29" s="58"/>
      <c r="N29" s="48"/>
    </row>
    <row r="30" spans="2:14" ht="26" x14ac:dyDescent="0.25">
      <c r="B30" s="104" t="s">
        <v>13</v>
      </c>
      <c r="C30" s="104" t="s">
        <v>425</v>
      </c>
      <c r="D30" s="16" t="s">
        <v>432</v>
      </c>
      <c r="E30" s="15">
        <f>'Threats - Risk'!$E39</f>
        <v>2</v>
      </c>
      <c r="F30" s="71" t="str">
        <f>'Threats - Risk'!$G39</f>
        <v>CIA</v>
      </c>
      <c r="G30" s="15"/>
      <c r="H30" s="15" t="s">
        <v>6</v>
      </c>
      <c r="I30" s="15" t="s">
        <v>6</v>
      </c>
      <c r="J30" s="15" t="s">
        <v>6</v>
      </c>
      <c r="K30" s="15" t="s">
        <v>6</v>
      </c>
      <c r="L30" s="15"/>
      <c r="M30" s="58">
        <f ca="1">'Threats - Risk'!$J39</f>
        <v>18</v>
      </c>
      <c r="N30" s="48"/>
    </row>
    <row r="31" spans="2:14" ht="26" x14ac:dyDescent="0.25">
      <c r="B31" s="104" t="s">
        <v>13</v>
      </c>
      <c r="C31" s="104" t="s">
        <v>425</v>
      </c>
      <c r="D31" s="16" t="s">
        <v>433</v>
      </c>
      <c r="E31" s="15">
        <f>'Threats - Risk'!$E40</f>
        <v>2</v>
      </c>
      <c r="F31" s="71" t="str">
        <f>'Threats - Risk'!$G40</f>
        <v>I</v>
      </c>
      <c r="G31" s="59"/>
      <c r="H31" s="59"/>
      <c r="I31" s="59"/>
      <c r="J31" s="59"/>
      <c r="K31" s="59"/>
      <c r="L31" s="59"/>
      <c r="M31" s="58"/>
      <c r="N31" s="49"/>
    </row>
    <row r="32" spans="2:14" ht="26" x14ac:dyDescent="0.25">
      <c r="B32" s="104" t="s">
        <v>13</v>
      </c>
      <c r="C32" s="104" t="s">
        <v>425</v>
      </c>
      <c r="D32" s="16" t="s">
        <v>434</v>
      </c>
      <c r="E32" s="15">
        <f>'Threats - Risk'!$E41</f>
        <v>2</v>
      </c>
      <c r="F32" s="71" t="str">
        <f>'Threats - Risk'!$G41</f>
        <v>CIA</v>
      </c>
      <c r="G32" s="15" t="s">
        <v>6</v>
      </c>
      <c r="H32" s="15" t="s">
        <v>6</v>
      </c>
      <c r="I32" s="15" t="s">
        <v>6</v>
      </c>
      <c r="J32" s="15"/>
      <c r="K32" s="15"/>
      <c r="L32" s="15"/>
      <c r="M32" s="58">
        <f ca="1">'Threats - Risk'!$J41</f>
        <v>18</v>
      </c>
      <c r="N32" s="105"/>
    </row>
    <row r="33" spans="2:14" ht="26" x14ac:dyDescent="0.25">
      <c r="B33" s="104" t="s">
        <v>13</v>
      </c>
      <c r="C33" s="104" t="s">
        <v>435</v>
      </c>
      <c r="D33" s="16" t="s">
        <v>436</v>
      </c>
      <c r="E33" s="15">
        <f>'Threats - Risk'!$E42</f>
        <v>1</v>
      </c>
      <c r="F33" s="71" t="str">
        <f>'Threats - Risk'!$G42</f>
        <v>IA</v>
      </c>
      <c r="G33" s="15" t="s">
        <v>6</v>
      </c>
      <c r="H33" s="15" t="s">
        <v>6</v>
      </c>
      <c r="I33" s="15" t="s">
        <v>6</v>
      </c>
      <c r="J33" s="15"/>
      <c r="K33" s="15"/>
      <c r="L33" s="15" t="s">
        <v>6</v>
      </c>
      <c r="M33" s="58">
        <f ca="1">'Threats - Risk'!$J42</f>
        <v>9</v>
      </c>
      <c r="N33" s="48"/>
    </row>
    <row r="34" spans="2:14" x14ac:dyDescent="0.25">
      <c r="B34" s="104" t="s">
        <v>13</v>
      </c>
      <c r="C34" s="104" t="s">
        <v>435</v>
      </c>
      <c r="D34" s="16" t="s">
        <v>437</v>
      </c>
      <c r="E34" s="15">
        <f>'Threats - Risk'!$E43</f>
        <v>1</v>
      </c>
      <c r="F34" s="71" t="str">
        <f>'Threats - Risk'!$G43</f>
        <v>IA</v>
      </c>
      <c r="G34" s="59"/>
      <c r="H34" s="59"/>
      <c r="I34" s="59"/>
      <c r="J34" s="59"/>
      <c r="K34" s="59"/>
      <c r="L34" s="59"/>
      <c r="M34" s="58"/>
      <c r="N34" s="48"/>
    </row>
    <row r="35" spans="2:14" ht="26" x14ac:dyDescent="0.25">
      <c r="B35" s="104" t="s">
        <v>13</v>
      </c>
      <c r="C35" s="104" t="s">
        <v>435</v>
      </c>
      <c r="D35" s="16" t="s">
        <v>438</v>
      </c>
      <c r="E35" s="15">
        <f>'Threats - Risk'!$E44</f>
        <v>3</v>
      </c>
      <c r="F35" s="71" t="str">
        <f>'Threats - Risk'!$G44</f>
        <v>CIA</v>
      </c>
      <c r="G35" s="15" t="s">
        <v>6</v>
      </c>
      <c r="H35" s="15" t="s">
        <v>6</v>
      </c>
      <c r="I35" s="15" t="s">
        <v>6</v>
      </c>
      <c r="J35" s="15" t="s">
        <v>6</v>
      </c>
      <c r="K35" s="15" t="s">
        <v>6</v>
      </c>
      <c r="L35" s="15" t="s">
        <v>6</v>
      </c>
      <c r="M35" s="58">
        <f ca="1">'Threats - Risk'!$J44</f>
        <v>27</v>
      </c>
      <c r="N35" s="48"/>
    </row>
    <row r="36" spans="2:14" ht="26" x14ac:dyDescent="0.25">
      <c r="B36" s="104" t="s">
        <v>13</v>
      </c>
      <c r="C36" s="104" t="s">
        <v>435</v>
      </c>
      <c r="D36" s="16" t="s">
        <v>439</v>
      </c>
      <c r="E36" s="15">
        <f>'Threats - Risk'!$E45</f>
        <v>3</v>
      </c>
      <c r="F36" s="71" t="str">
        <f>'Threats - Risk'!$G45</f>
        <v>CIA</v>
      </c>
      <c r="G36" s="15" t="s">
        <v>6</v>
      </c>
      <c r="H36" s="15" t="s">
        <v>6</v>
      </c>
      <c r="I36" s="15" t="s">
        <v>6</v>
      </c>
      <c r="J36" s="15" t="s">
        <v>6</v>
      </c>
      <c r="K36" s="15" t="s">
        <v>6</v>
      </c>
      <c r="L36" s="15" t="s">
        <v>6</v>
      </c>
      <c r="M36" s="58">
        <f ca="1">'Threats - Risk'!$J45</f>
        <v>27</v>
      </c>
      <c r="N36" s="48"/>
    </row>
    <row r="37" spans="2:14" ht="26" x14ac:dyDescent="0.25">
      <c r="B37" s="104" t="s">
        <v>13</v>
      </c>
      <c r="C37" s="104" t="s">
        <v>435</v>
      </c>
      <c r="D37" s="16" t="s">
        <v>440</v>
      </c>
      <c r="E37" s="15">
        <f>'Threats - Risk'!$E46</f>
        <v>3</v>
      </c>
      <c r="F37" s="71" t="str">
        <f>'Threats - Risk'!$G46</f>
        <v>CIA</v>
      </c>
      <c r="G37" s="15" t="s">
        <v>6</v>
      </c>
      <c r="H37" s="15" t="s">
        <v>6</v>
      </c>
      <c r="I37" s="15" t="s">
        <v>6</v>
      </c>
      <c r="J37" s="15" t="s">
        <v>6</v>
      </c>
      <c r="K37" s="15" t="s">
        <v>6</v>
      </c>
      <c r="L37" s="15" t="s">
        <v>6</v>
      </c>
      <c r="M37" s="58">
        <f ca="1">'Threats - Risk'!$J46</f>
        <v>27</v>
      </c>
      <c r="N37" s="48"/>
    </row>
    <row r="38" spans="2:14" ht="26" x14ac:dyDescent="0.25">
      <c r="B38" s="104" t="s">
        <v>13</v>
      </c>
      <c r="C38" s="104" t="s">
        <v>435</v>
      </c>
      <c r="D38" s="16" t="s">
        <v>441</v>
      </c>
      <c r="E38" s="15">
        <f>'Threats - Risk'!$E47</f>
        <v>3</v>
      </c>
      <c r="F38" s="71" t="str">
        <f>'Threats - Risk'!$G47</f>
        <v>IA</v>
      </c>
      <c r="G38" s="15" t="s">
        <v>6</v>
      </c>
      <c r="H38" s="15" t="s">
        <v>6</v>
      </c>
      <c r="I38" s="15" t="s">
        <v>6</v>
      </c>
      <c r="J38" s="15" t="s">
        <v>6</v>
      </c>
      <c r="K38" s="15" t="s">
        <v>6</v>
      </c>
      <c r="L38" s="15" t="s">
        <v>6</v>
      </c>
      <c r="M38" s="58">
        <f ca="1">'Threats - Risk'!$J47</f>
        <v>27</v>
      </c>
      <c r="N38" s="48"/>
    </row>
    <row r="39" spans="2:14" ht="26" x14ac:dyDescent="0.25">
      <c r="B39" s="104" t="s">
        <v>13</v>
      </c>
      <c r="C39" s="103" t="s">
        <v>442</v>
      </c>
      <c r="D39" s="16" t="s">
        <v>443</v>
      </c>
      <c r="E39" s="15">
        <f>'Threats - Risk'!$E48</f>
        <v>2</v>
      </c>
      <c r="F39" s="71" t="str">
        <f>'Threats - Risk'!$G48</f>
        <v>CIA</v>
      </c>
      <c r="G39" s="15" t="s">
        <v>6</v>
      </c>
      <c r="H39" s="15" t="s">
        <v>6</v>
      </c>
      <c r="I39" s="15" t="s">
        <v>6</v>
      </c>
      <c r="J39" s="15" t="s">
        <v>6</v>
      </c>
      <c r="K39" s="15" t="s">
        <v>6</v>
      </c>
      <c r="L39" s="15" t="s">
        <v>6</v>
      </c>
      <c r="M39" s="58">
        <f ca="1">'Threats - Risk'!$J48</f>
        <v>18</v>
      </c>
      <c r="N39" s="49"/>
    </row>
    <row r="40" spans="2:14" ht="39" x14ac:dyDescent="0.25">
      <c r="B40" s="104" t="s">
        <v>13</v>
      </c>
      <c r="C40" s="103" t="s">
        <v>442</v>
      </c>
      <c r="D40" s="16" t="s">
        <v>444</v>
      </c>
      <c r="E40" s="15">
        <f>'Threats - Risk'!$E49</f>
        <v>2</v>
      </c>
      <c r="F40" s="71" t="str">
        <f>'Threats - Risk'!$G49</f>
        <v>CIA</v>
      </c>
      <c r="G40" s="59"/>
      <c r="H40" s="59"/>
      <c r="I40" s="59"/>
      <c r="J40" s="59"/>
      <c r="K40" s="59"/>
      <c r="L40" s="59"/>
      <c r="M40" s="58"/>
      <c r="N40" s="48"/>
    </row>
    <row r="41" spans="2:14" ht="26" x14ac:dyDescent="0.25">
      <c r="B41" s="104" t="s">
        <v>13</v>
      </c>
      <c r="C41" s="103" t="s">
        <v>442</v>
      </c>
      <c r="D41" s="16" t="s">
        <v>445</v>
      </c>
      <c r="E41" s="15">
        <f>'Threats - Risk'!$E50</f>
        <v>2</v>
      </c>
      <c r="F41" s="71" t="str">
        <f>'Threats - Risk'!$G50</f>
        <v>CIA</v>
      </c>
      <c r="G41" s="15" t="s">
        <v>6</v>
      </c>
      <c r="H41" s="15" t="s">
        <v>6</v>
      </c>
      <c r="I41" s="15" t="s">
        <v>6</v>
      </c>
      <c r="J41" s="15"/>
      <c r="K41" s="15"/>
      <c r="L41" s="15"/>
      <c r="M41" s="58">
        <f ca="1">'Threats - Risk'!$J50</f>
        <v>18</v>
      </c>
      <c r="N41" s="49"/>
    </row>
    <row r="42" spans="2:14" ht="26" x14ac:dyDescent="0.25">
      <c r="B42" s="104" t="s">
        <v>13</v>
      </c>
      <c r="C42" s="103" t="s">
        <v>442</v>
      </c>
      <c r="D42" s="16" t="s">
        <v>446</v>
      </c>
      <c r="E42" s="15">
        <f>'Threats - Risk'!$E51</f>
        <v>3</v>
      </c>
      <c r="F42" s="71" t="str">
        <f>'Threats - Risk'!$G51</f>
        <v>CIA</v>
      </c>
      <c r="G42" s="15" t="s">
        <v>6</v>
      </c>
      <c r="H42" s="15" t="s">
        <v>6</v>
      </c>
      <c r="I42" s="15" t="s">
        <v>6</v>
      </c>
      <c r="J42" s="15" t="s">
        <v>6</v>
      </c>
      <c r="K42" s="15"/>
      <c r="L42" s="15" t="s">
        <v>6</v>
      </c>
      <c r="M42" s="58">
        <f ca="1">'Threats - Risk'!$J51</f>
        <v>27</v>
      </c>
      <c r="N42" s="48"/>
    </row>
    <row r="43" spans="2:14" ht="52" x14ac:dyDescent="0.25">
      <c r="B43" s="104" t="s">
        <v>13</v>
      </c>
      <c r="C43" s="103" t="s">
        <v>442</v>
      </c>
      <c r="D43" s="16" t="s">
        <v>447</v>
      </c>
      <c r="E43" s="15">
        <f>'Threats - Risk'!$E52</f>
        <v>3</v>
      </c>
      <c r="F43" s="71" t="str">
        <f>'Threats - Risk'!$G52</f>
        <v>CIA</v>
      </c>
      <c r="G43" s="15" t="s">
        <v>6</v>
      </c>
      <c r="H43" s="15" t="s">
        <v>6</v>
      </c>
      <c r="I43" s="15" t="s">
        <v>6</v>
      </c>
      <c r="J43" s="15" t="s">
        <v>6</v>
      </c>
      <c r="K43" s="15" t="s">
        <v>6</v>
      </c>
      <c r="L43" s="15" t="s">
        <v>6</v>
      </c>
      <c r="M43" s="58">
        <f ca="1">'Threats - Risk'!$J52</f>
        <v>27</v>
      </c>
      <c r="N43" s="48"/>
    </row>
    <row r="44" spans="2:14" ht="39" x14ac:dyDescent="0.25">
      <c r="B44" s="104" t="s">
        <v>13</v>
      </c>
      <c r="C44" s="103" t="s">
        <v>442</v>
      </c>
      <c r="D44" s="16" t="s">
        <v>448</v>
      </c>
      <c r="E44" s="15">
        <f>'Threats - Risk'!$E53</f>
        <v>2</v>
      </c>
      <c r="F44" s="71" t="str">
        <f>'Threats - Risk'!$G53</f>
        <v>CIA</v>
      </c>
      <c r="G44" s="15" t="s">
        <v>6</v>
      </c>
      <c r="H44" s="15" t="s">
        <v>6</v>
      </c>
      <c r="I44" s="15" t="s">
        <v>6</v>
      </c>
      <c r="J44" s="15" t="s">
        <v>6</v>
      </c>
      <c r="K44" s="15" t="s">
        <v>6</v>
      </c>
      <c r="L44" s="15" t="s">
        <v>6</v>
      </c>
      <c r="M44" s="58">
        <f ca="1">'Threats - Risk'!$J53</f>
        <v>18</v>
      </c>
      <c r="N44" s="48"/>
    </row>
    <row r="45" spans="2:14" ht="26" x14ac:dyDescent="0.25">
      <c r="B45" s="104" t="s">
        <v>13</v>
      </c>
      <c r="C45" s="103" t="s">
        <v>442</v>
      </c>
      <c r="D45" s="16" t="s">
        <v>449</v>
      </c>
      <c r="E45" s="15">
        <f>'Threats - Risk'!$E54</f>
        <v>2</v>
      </c>
      <c r="F45" s="71" t="str">
        <f>'Threats - Risk'!$G54</f>
        <v>CI</v>
      </c>
      <c r="G45" s="47" t="s">
        <v>6</v>
      </c>
      <c r="H45" s="47" t="s">
        <v>6</v>
      </c>
      <c r="I45" s="47" t="s">
        <v>6</v>
      </c>
      <c r="J45" s="47" t="s">
        <v>6</v>
      </c>
      <c r="K45" s="47"/>
      <c r="L45" s="47"/>
      <c r="M45" s="58">
        <f ca="1">'Threats - Risk'!$J54</f>
        <v>12</v>
      </c>
      <c r="N45" s="67"/>
    </row>
    <row r="46" spans="2:14" ht="26" x14ac:dyDescent="0.25">
      <c r="B46" s="104" t="s">
        <v>13</v>
      </c>
      <c r="C46" s="104" t="s">
        <v>450</v>
      </c>
      <c r="D46" s="16" t="s">
        <v>451</v>
      </c>
      <c r="E46" s="15">
        <f>'Threats - Risk'!$E55</f>
        <v>2</v>
      </c>
      <c r="F46" s="71" t="str">
        <f>'Threats - Risk'!$G55</f>
        <v>CIA</v>
      </c>
      <c r="G46" s="15" t="s">
        <v>6</v>
      </c>
      <c r="H46" s="15" t="s">
        <v>6</v>
      </c>
      <c r="I46" s="15" t="s">
        <v>6</v>
      </c>
      <c r="J46" s="15" t="s">
        <v>6</v>
      </c>
      <c r="K46" s="15" t="s">
        <v>6</v>
      </c>
      <c r="L46" s="15" t="s">
        <v>6</v>
      </c>
      <c r="M46" s="58">
        <f ca="1">'Threats - Risk'!$J55</f>
        <v>12</v>
      </c>
      <c r="N46" s="49"/>
    </row>
    <row r="47" spans="2:14" ht="52" x14ac:dyDescent="0.25">
      <c r="B47" s="104" t="s">
        <v>13</v>
      </c>
      <c r="C47" s="104" t="s">
        <v>450</v>
      </c>
      <c r="D47" s="16" t="s">
        <v>452</v>
      </c>
      <c r="E47" s="15">
        <f>'Threats - Risk'!$E56</f>
        <v>2</v>
      </c>
      <c r="F47" s="71" t="str">
        <f>'Threats - Risk'!$G56</f>
        <v>CIA</v>
      </c>
      <c r="G47" s="15" t="s">
        <v>6</v>
      </c>
      <c r="H47" s="15" t="s">
        <v>6</v>
      </c>
      <c r="I47" s="15" t="s">
        <v>6</v>
      </c>
      <c r="J47" s="15" t="s">
        <v>6</v>
      </c>
      <c r="K47" s="15" t="s">
        <v>6</v>
      </c>
      <c r="L47" s="15" t="s">
        <v>6</v>
      </c>
      <c r="M47" s="58">
        <f ca="1">'Threats - Risk'!$J56</f>
        <v>18</v>
      </c>
      <c r="N47" s="48"/>
    </row>
    <row r="48" spans="2:14" ht="26" x14ac:dyDescent="0.25">
      <c r="B48" s="104" t="s">
        <v>13</v>
      </c>
      <c r="C48" s="104" t="s">
        <v>450</v>
      </c>
      <c r="D48" s="16" t="s">
        <v>453</v>
      </c>
      <c r="E48" s="15">
        <f>'Threats - Risk'!$E57</f>
        <v>2</v>
      </c>
      <c r="F48" s="71" t="str">
        <f>'Threats - Risk'!$G57</f>
        <v>IA</v>
      </c>
      <c r="G48" s="15" t="s">
        <v>6</v>
      </c>
      <c r="H48" s="15" t="s">
        <v>6</v>
      </c>
      <c r="I48" s="15"/>
      <c r="J48" s="15"/>
      <c r="K48" s="15"/>
      <c r="L48" s="15"/>
      <c r="M48" s="58">
        <f ca="1">'Threats - Risk'!$J57</f>
        <v>18</v>
      </c>
      <c r="N48" s="48"/>
    </row>
    <row r="49" spans="2:14" ht="26" x14ac:dyDescent="0.25">
      <c r="B49" s="104" t="s">
        <v>13</v>
      </c>
      <c r="C49" s="104" t="s">
        <v>450</v>
      </c>
      <c r="D49" s="16" t="s">
        <v>454</v>
      </c>
      <c r="E49" s="15">
        <f>'Threats - Risk'!$E58</f>
        <v>2</v>
      </c>
      <c r="F49" s="71" t="str">
        <f>'Threats - Risk'!$G58</f>
        <v>CIA</v>
      </c>
      <c r="G49" s="15" t="s">
        <v>6</v>
      </c>
      <c r="H49" s="15" t="s">
        <v>6</v>
      </c>
      <c r="I49" s="15" t="s">
        <v>6</v>
      </c>
      <c r="J49" s="15" t="s">
        <v>6</v>
      </c>
      <c r="K49" s="15" t="s">
        <v>6</v>
      </c>
      <c r="L49" s="15" t="s">
        <v>6</v>
      </c>
      <c r="M49" s="58">
        <f ca="1">'Threats - Risk'!$J58</f>
        <v>18</v>
      </c>
      <c r="N49" s="48"/>
    </row>
    <row r="50" spans="2:14" ht="26.5" thickBot="1" x14ac:dyDescent="0.3">
      <c r="B50" s="104" t="s">
        <v>13</v>
      </c>
      <c r="C50" s="104" t="s">
        <v>450</v>
      </c>
      <c r="D50" s="16" t="s">
        <v>455</v>
      </c>
      <c r="E50" s="15">
        <f>'Threats - Risk'!$E59</f>
        <v>2</v>
      </c>
      <c r="F50" s="71" t="str">
        <f>'Threats - Risk'!$G59</f>
        <v>CIA</v>
      </c>
      <c r="G50" s="60"/>
      <c r="H50" s="60"/>
      <c r="I50" s="60" t="s">
        <v>6</v>
      </c>
      <c r="J50" s="60" t="s">
        <v>6</v>
      </c>
      <c r="K50" s="60"/>
      <c r="L50" s="60"/>
      <c r="M50" s="58">
        <f ca="1">'Threats - Risk'!$J59</f>
        <v>18</v>
      </c>
      <c r="N50" s="48"/>
    </row>
    <row r="51" spans="2:14" ht="26" x14ac:dyDescent="0.25">
      <c r="B51" s="104" t="s">
        <v>8</v>
      </c>
      <c r="C51" s="104" t="s">
        <v>456</v>
      </c>
      <c r="D51" s="16" t="s">
        <v>457</v>
      </c>
      <c r="E51" s="15">
        <f>'Threats - Risk'!$E60</f>
        <v>0</v>
      </c>
      <c r="F51" s="71" t="str">
        <f>'Threats - Risk'!$G60</f>
        <v>C</v>
      </c>
      <c r="G51" s="15"/>
      <c r="H51" s="15"/>
      <c r="I51" s="15"/>
      <c r="J51" s="15" t="s">
        <v>6</v>
      </c>
      <c r="K51" s="15"/>
      <c r="L51" s="15"/>
      <c r="M51" s="58">
        <f ca="1">'Threats - Risk'!$J60</f>
        <v>0</v>
      </c>
    </row>
    <row r="52" spans="2:14" ht="39" x14ac:dyDescent="0.25">
      <c r="B52" s="104" t="s">
        <v>8</v>
      </c>
      <c r="C52" s="104" t="s">
        <v>456</v>
      </c>
      <c r="D52" s="16" t="s">
        <v>458</v>
      </c>
      <c r="E52" s="15">
        <f>'Threats - Risk'!$E61</f>
        <v>0</v>
      </c>
      <c r="F52" s="71" t="str">
        <f>'Threats - Risk'!$G61</f>
        <v>C</v>
      </c>
      <c r="G52" s="15"/>
      <c r="H52" s="15"/>
      <c r="I52" s="15"/>
      <c r="J52" s="15" t="s">
        <v>6</v>
      </c>
      <c r="K52" s="15"/>
      <c r="L52" s="15"/>
      <c r="M52" s="58">
        <f ca="1">'Threats - Risk'!$J61</f>
        <v>0</v>
      </c>
    </row>
    <row r="53" spans="2:14" ht="52" x14ac:dyDescent="0.25">
      <c r="B53" s="104" t="s">
        <v>8</v>
      </c>
      <c r="C53" s="104" t="s">
        <v>456</v>
      </c>
      <c r="D53" s="16" t="s">
        <v>459</v>
      </c>
      <c r="E53" s="15">
        <f>'Threats - Risk'!$E62</f>
        <v>0</v>
      </c>
      <c r="F53" s="71" t="str">
        <f>'Threats - Risk'!$G62</f>
        <v>C</v>
      </c>
      <c r="G53" s="15"/>
      <c r="H53" s="15"/>
      <c r="I53" s="15"/>
      <c r="J53" s="15" t="s">
        <v>6</v>
      </c>
      <c r="K53" s="15"/>
      <c r="L53" s="15" t="s">
        <v>6</v>
      </c>
      <c r="M53" s="58">
        <f ca="1">'Threats - Risk'!$J62</f>
        <v>0</v>
      </c>
    </row>
    <row r="54" spans="2:14" ht="39" x14ac:dyDescent="0.25">
      <c r="B54" s="104" t="s">
        <v>8</v>
      </c>
      <c r="C54" s="104" t="s">
        <v>456</v>
      </c>
      <c r="D54" s="16" t="s">
        <v>460</v>
      </c>
      <c r="E54" s="15">
        <f>'Threats - Risk'!$E63</f>
        <v>0</v>
      </c>
      <c r="F54" s="71" t="str">
        <f>'Threats - Risk'!$G63</f>
        <v>C</v>
      </c>
      <c r="G54" s="15"/>
      <c r="H54" s="15"/>
      <c r="I54" s="15"/>
      <c r="J54" s="15" t="s">
        <v>6</v>
      </c>
      <c r="K54" s="15"/>
      <c r="L54" s="15" t="s">
        <v>6</v>
      </c>
      <c r="M54" s="58">
        <f ca="1">'Threats - Risk'!$J63</f>
        <v>0</v>
      </c>
    </row>
    <row r="55" spans="2:14" ht="26" x14ac:dyDescent="0.25">
      <c r="B55" s="104" t="s">
        <v>8</v>
      </c>
      <c r="C55" s="104" t="s">
        <v>456</v>
      </c>
      <c r="D55" s="16" t="s">
        <v>461</v>
      </c>
      <c r="E55" s="15">
        <f>'Threats - Risk'!$E64</f>
        <v>0</v>
      </c>
      <c r="F55" s="71" t="str">
        <f>'Threats - Risk'!$G64</f>
        <v>I</v>
      </c>
      <c r="G55" s="15"/>
      <c r="H55" s="15"/>
      <c r="I55" s="15" t="s">
        <v>6</v>
      </c>
      <c r="J55" s="15"/>
      <c r="K55" s="15"/>
      <c r="L55" s="15"/>
      <c r="M55" s="58">
        <f ca="1">'Threats - Risk'!$J64</f>
        <v>0</v>
      </c>
    </row>
    <row r="56" spans="2:14" ht="39" x14ac:dyDescent="0.25">
      <c r="B56" s="104" t="s">
        <v>8</v>
      </c>
      <c r="C56" s="104" t="s">
        <v>456</v>
      </c>
      <c r="D56" s="16" t="s">
        <v>462</v>
      </c>
      <c r="E56" s="15">
        <f>'Threats - Risk'!$E65</f>
        <v>0</v>
      </c>
      <c r="F56" s="71" t="str">
        <f>'Threats - Risk'!$G65</f>
        <v>CIA</v>
      </c>
      <c r="G56" s="15" t="s">
        <v>6</v>
      </c>
      <c r="H56" s="15" t="s">
        <v>6</v>
      </c>
      <c r="I56" s="15" t="s">
        <v>6</v>
      </c>
      <c r="J56" s="15" t="s">
        <v>6</v>
      </c>
      <c r="K56" s="15" t="s">
        <v>6</v>
      </c>
      <c r="L56" s="15" t="s">
        <v>6</v>
      </c>
      <c r="M56" s="58">
        <f ca="1">'Threats - Risk'!$J65</f>
        <v>0</v>
      </c>
    </row>
    <row r="57" spans="2:14" ht="39" x14ac:dyDescent="0.25">
      <c r="B57" s="104" t="s">
        <v>8</v>
      </c>
      <c r="C57" s="104" t="s">
        <v>456</v>
      </c>
      <c r="D57" s="16" t="s">
        <v>463</v>
      </c>
      <c r="E57" s="15">
        <f>'Threats - Risk'!$E66</f>
        <v>0</v>
      </c>
      <c r="F57" s="71" t="str">
        <f>'Threats - Risk'!$G66</f>
        <v>CIA</v>
      </c>
      <c r="G57" s="15"/>
      <c r="H57" s="15"/>
      <c r="I57" s="15"/>
      <c r="J57" s="15" t="s">
        <v>6</v>
      </c>
      <c r="K57" s="15"/>
      <c r="L57" s="15"/>
      <c r="M57" s="58">
        <f ca="1">'Threats - Risk'!$J66</f>
        <v>0</v>
      </c>
    </row>
  </sheetData>
  <mergeCells count="1">
    <mergeCell ref="G5:L5"/>
  </mergeCells>
  <conditionalFormatting sqref="M7:M19">
    <cfRule type="cellIs" dxfId="61" priority="113" operator="equal">
      <formula>0</formula>
    </cfRule>
    <cfRule type="cellIs" dxfId="60" priority="114" operator="greaterThan">
      <formula>39</formula>
    </cfRule>
    <cfRule type="cellIs" dxfId="59" priority="115" operator="between">
      <formula>21</formula>
      <formula>40</formula>
    </cfRule>
    <cfRule type="cellIs" dxfId="58" priority="116" operator="lessThan">
      <formula>21</formula>
    </cfRule>
  </conditionalFormatting>
  <conditionalFormatting sqref="M40">
    <cfRule type="cellIs" dxfId="57" priority="77" operator="equal">
      <formula>0</formula>
    </cfRule>
    <cfRule type="cellIs" dxfId="56" priority="78" operator="greaterThan">
      <formula>39</formula>
    </cfRule>
    <cfRule type="cellIs" dxfId="55" priority="79" operator="between">
      <formula>21</formula>
      <formula>40</formula>
    </cfRule>
    <cfRule type="cellIs" dxfId="54" priority="80" operator="lessThan">
      <formula>21</formula>
    </cfRule>
  </conditionalFormatting>
  <conditionalFormatting sqref="M34">
    <cfRule type="cellIs" dxfId="53" priority="73" operator="equal">
      <formula>0</formula>
    </cfRule>
    <cfRule type="cellIs" dxfId="52" priority="74" operator="greaterThan">
      <formula>39</formula>
    </cfRule>
    <cfRule type="cellIs" dxfId="51" priority="75" operator="between">
      <formula>21</formula>
      <formula>40</formula>
    </cfRule>
    <cfRule type="cellIs" dxfId="50" priority="76" operator="lessThan">
      <formula>21</formula>
    </cfRule>
  </conditionalFormatting>
  <conditionalFormatting sqref="M31">
    <cfRule type="cellIs" dxfId="49" priority="69" operator="equal">
      <formula>0</formula>
    </cfRule>
    <cfRule type="cellIs" dxfId="48" priority="70" operator="greaterThan">
      <formula>39</formula>
    </cfRule>
    <cfRule type="cellIs" dxfId="47" priority="71" operator="between">
      <formula>21</formula>
      <formula>40</formula>
    </cfRule>
    <cfRule type="cellIs" dxfId="46" priority="72" operator="lessThan">
      <formula>21</formula>
    </cfRule>
  </conditionalFormatting>
  <conditionalFormatting sqref="M29">
    <cfRule type="cellIs" dxfId="45" priority="65" operator="equal">
      <formula>0</formula>
    </cfRule>
    <cfRule type="cellIs" dxfId="44" priority="66" operator="greaterThan">
      <formula>39</formula>
    </cfRule>
    <cfRule type="cellIs" dxfId="43" priority="67" operator="between">
      <formula>21</formula>
      <formula>40</formula>
    </cfRule>
    <cfRule type="cellIs" dxfId="42" priority="68" operator="lessThan">
      <formula>21</formula>
    </cfRule>
  </conditionalFormatting>
  <conditionalFormatting sqref="M22">
    <cfRule type="cellIs" dxfId="41" priority="61" operator="equal">
      <formula>0</formula>
    </cfRule>
    <cfRule type="cellIs" dxfId="40" priority="62" operator="greaterThan">
      <formula>39</formula>
    </cfRule>
    <cfRule type="cellIs" dxfId="39" priority="63" operator="between">
      <formula>21</formula>
      <formula>40</formula>
    </cfRule>
    <cfRule type="cellIs" dxfId="38" priority="64" operator="lessThan">
      <formula>21</formula>
    </cfRule>
  </conditionalFormatting>
  <conditionalFormatting sqref="M20">
    <cfRule type="cellIs" dxfId="37" priority="57" operator="equal">
      <formula>0</formula>
    </cfRule>
    <cfRule type="cellIs" dxfId="36" priority="58" operator="greaterThan">
      <formula>39</formula>
    </cfRule>
    <cfRule type="cellIs" dxfId="35" priority="59" operator="between">
      <formula>21</formula>
      <formula>40</formula>
    </cfRule>
    <cfRule type="cellIs" dxfId="34" priority="60" operator="lessThan">
      <formula>21</formula>
    </cfRule>
  </conditionalFormatting>
  <conditionalFormatting sqref="M21">
    <cfRule type="cellIs" dxfId="33" priority="25" operator="equal">
      <formula>0</formula>
    </cfRule>
    <cfRule type="cellIs" dxfId="32" priority="26" operator="greaterThan">
      <formula>39</formula>
    </cfRule>
    <cfRule type="cellIs" dxfId="31" priority="27" operator="between">
      <formula>21</formula>
      <formula>40</formula>
    </cfRule>
    <cfRule type="cellIs" dxfId="30" priority="28" operator="lessThan">
      <formula>21</formula>
    </cfRule>
  </conditionalFormatting>
  <conditionalFormatting sqref="M23:M28">
    <cfRule type="cellIs" dxfId="29" priority="21" operator="equal">
      <formula>0</formula>
    </cfRule>
    <cfRule type="cellIs" dxfId="28" priority="22" operator="greaterThan">
      <formula>39</formula>
    </cfRule>
    <cfRule type="cellIs" dxfId="27" priority="23" operator="between">
      <formula>21</formula>
      <formula>40</formula>
    </cfRule>
    <cfRule type="cellIs" dxfId="26" priority="24" operator="lessThan">
      <formula>21</formula>
    </cfRule>
  </conditionalFormatting>
  <conditionalFormatting sqref="M30">
    <cfRule type="cellIs" dxfId="25" priority="17" operator="equal">
      <formula>0</formula>
    </cfRule>
    <cfRule type="cellIs" dxfId="24" priority="18" operator="greaterThan">
      <formula>39</formula>
    </cfRule>
    <cfRule type="cellIs" dxfId="23" priority="19" operator="between">
      <formula>21</formula>
      <formula>40</formula>
    </cfRule>
    <cfRule type="cellIs" dxfId="22" priority="20" operator="lessThan">
      <formula>21</formula>
    </cfRule>
  </conditionalFormatting>
  <conditionalFormatting sqref="M33">
    <cfRule type="cellIs" dxfId="21" priority="13" operator="equal">
      <formula>0</formula>
    </cfRule>
    <cfRule type="cellIs" dxfId="20" priority="14" operator="greaterThan">
      <formula>39</formula>
    </cfRule>
    <cfRule type="cellIs" dxfId="19" priority="15" operator="between">
      <formula>21</formula>
      <formula>40</formula>
    </cfRule>
    <cfRule type="cellIs" dxfId="18" priority="16" operator="lessThan">
      <formula>21</formula>
    </cfRule>
  </conditionalFormatting>
  <conditionalFormatting sqref="M35:M39">
    <cfRule type="cellIs" dxfId="17" priority="9" operator="equal">
      <formula>0</formula>
    </cfRule>
    <cfRule type="cellIs" dxfId="16" priority="10" operator="greaterThan">
      <formula>39</formula>
    </cfRule>
    <cfRule type="cellIs" dxfId="15" priority="11" operator="between">
      <formula>21</formula>
      <formula>40</formula>
    </cfRule>
    <cfRule type="cellIs" dxfId="14" priority="12" operator="lessThan">
      <formula>21</formula>
    </cfRule>
  </conditionalFormatting>
  <conditionalFormatting sqref="M41:M57">
    <cfRule type="cellIs" dxfId="13" priority="5" operator="equal">
      <formula>0</formula>
    </cfRule>
    <cfRule type="cellIs" dxfId="12" priority="6" operator="greaterThan">
      <formula>39</formula>
    </cfRule>
    <cfRule type="cellIs" dxfId="11" priority="7" operator="between">
      <formula>21</formula>
      <formula>40</formula>
    </cfRule>
    <cfRule type="cellIs" dxfId="10" priority="8" operator="lessThan">
      <formula>21</formula>
    </cfRule>
  </conditionalFormatting>
  <conditionalFormatting sqref="M32">
    <cfRule type="cellIs" dxfId="9" priority="1" operator="equal">
      <formula>0</formula>
    </cfRule>
    <cfRule type="cellIs" dxfId="8" priority="2" operator="greaterThan">
      <formula>39</formula>
    </cfRule>
    <cfRule type="cellIs" dxfId="7" priority="3" operator="between">
      <formula>21</formula>
      <formula>40</formula>
    </cfRule>
    <cfRule type="cellIs" dxfId="6"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4"/>
  <sheetViews>
    <sheetView topLeftCell="A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519</v>
      </c>
      <c r="C2" s="4"/>
      <c r="D2" s="4"/>
      <c r="G2" s="4"/>
      <c r="H2" s="4"/>
    </row>
    <row r="3" spans="2:8" s="7" customFormat="1" x14ac:dyDescent="0.25">
      <c r="B3" s="7" t="s">
        <v>520</v>
      </c>
      <c r="C3" s="4"/>
      <c r="D3" s="4"/>
      <c r="G3" s="4"/>
      <c r="H3" s="4"/>
    </row>
    <row r="4" spans="2:8" s="7" customFormat="1" x14ac:dyDescent="0.25">
      <c r="B4" s="7" t="s">
        <v>538</v>
      </c>
      <c r="C4" s="4"/>
      <c r="D4" s="4"/>
      <c r="G4" s="69"/>
      <c r="H4" s="4"/>
    </row>
    <row r="5" spans="2:8" s="7" customFormat="1" x14ac:dyDescent="0.25">
      <c r="B5" s="7" t="s">
        <v>521</v>
      </c>
      <c r="C5" s="4"/>
      <c r="D5" s="4"/>
      <c r="G5" s="69"/>
      <c r="H5" s="4"/>
    </row>
    <row r="6" spans="2:8" customFormat="1" thickBot="1" x14ac:dyDescent="0.3">
      <c r="D6" s="3"/>
      <c r="G6" s="69"/>
      <c r="H6" s="69"/>
    </row>
    <row r="7" spans="2:8" customFormat="1" ht="13.5" thickBot="1" x14ac:dyDescent="0.35">
      <c r="B7" s="8"/>
      <c r="C7" s="72"/>
      <c r="D7" s="154" t="s">
        <v>390</v>
      </c>
      <c r="E7" s="155"/>
      <c r="F7" s="156"/>
      <c r="G7" s="69"/>
      <c r="H7" s="69"/>
    </row>
    <row r="8" spans="2:8" customFormat="1" ht="13.5" thickBot="1" x14ac:dyDescent="0.35">
      <c r="B8" s="8"/>
      <c r="C8" s="10" t="s">
        <v>388</v>
      </c>
      <c r="D8" s="131" t="s">
        <v>522</v>
      </c>
      <c r="E8" s="131" t="s">
        <v>523</v>
      </c>
      <c r="F8" s="132" t="s">
        <v>524</v>
      </c>
      <c r="G8" s="69"/>
      <c r="H8" s="69"/>
    </row>
    <row r="9" spans="2:8" customFormat="1" ht="13.5" thickBot="1" x14ac:dyDescent="0.35">
      <c r="B9" s="8"/>
      <c r="C9" s="129" t="s">
        <v>525</v>
      </c>
      <c r="D9" s="73">
        <f>'Information and evaluation'!$F$23</f>
        <v>1</v>
      </c>
      <c r="E9" s="73">
        <f>'Information and evaluation'!$G$23</f>
        <v>2</v>
      </c>
      <c r="F9" s="73">
        <f>'Information and evaluation'!$H$23</f>
        <v>3</v>
      </c>
      <c r="G9" s="4"/>
      <c r="H9" s="69"/>
    </row>
    <row r="10" spans="2:8" customFormat="1" x14ac:dyDescent="0.3">
      <c r="B10" s="70"/>
      <c r="D10" s="3"/>
      <c r="G10" s="4"/>
      <c r="H10" s="69"/>
    </row>
    <row r="11" spans="2:8" s="9" customFormat="1" ht="29" x14ac:dyDescent="0.25">
      <c r="B11" s="46" t="s">
        <v>397</v>
      </c>
      <c r="C11" s="46" t="s">
        <v>398</v>
      </c>
      <c r="D11" s="46" t="s">
        <v>526</v>
      </c>
      <c r="E11" s="46" t="s">
        <v>509</v>
      </c>
      <c r="F11" s="46" t="s">
        <v>527</v>
      </c>
      <c r="G11" s="46" t="s">
        <v>528</v>
      </c>
    </row>
    <row r="12" spans="2:8" x14ac:dyDescent="0.25">
      <c r="B12" s="165" t="s">
        <v>404</v>
      </c>
      <c r="C12" s="16" t="s">
        <v>405</v>
      </c>
      <c r="D12" s="15">
        <f>'Threats - Risk'!$E$16</f>
        <v>1</v>
      </c>
      <c r="E12" s="47" t="s">
        <v>394</v>
      </c>
      <c r="F12" s="47">
        <f>'Threats - Risk'!I16</f>
        <v>3</v>
      </c>
      <c r="G12" s="47" t="str">
        <f t="shared" ref="G12:G54" si="0">IF($D12=0,"NA",IF($F12=12,"High",IF($F12&gt;4,"Medium","Low")))</f>
        <v>Low</v>
      </c>
    </row>
    <row r="13" spans="2:8" x14ac:dyDescent="0.25">
      <c r="B13" s="166"/>
      <c r="C13" s="16" t="s">
        <v>406</v>
      </c>
      <c r="D13" s="15">
        <f>'Threats - Risk'!$E$16</f>
        <v>1</v>
      </c>
      <c r="E13" s="15" t="s">
        <v>392</v>
      </c>
      <c r="F13" s="47">
        <f>'Threats - Risk'!I17</f>
        <v>3</v>
      </c>
      <c r="G13" s="47" t="str">
        <f t="shared" si="0"/>
        <v>Low</v>
      </c>
    </row>
    <row r="14" spans="2:8" ht="26" x14ac:dyDescent="0.25">
      <c r="B14" s="166"/>
      <c r="C14" s="16" t="s">
        <v>407</v>
      </c>
      <c r="D14" s="15">
        <f>'Threats - Risk'!$E$16</f>
        <v>1</v>
      </c>
      <c r="E14" s="15" t="s">
        <v>392</v>
      </c>
      <c r="F14" s="47">
        <f>'Threats - Risk'!I18</f>
        <v>3</v>
      </c>
      <c r="G14" s="47" t="str">
        <f t="shared" si="0"/>
        <v>Low</v>
      </c>
    </row>
    <row r="15" spans="2:8" ht="39" x14ac:dyDescent="0.25">
      <c r="B15" s="166"/>
      <c r="C15" s="16" t="s">
        <v>408</v>
      </c>
      <c r="D15" s="15">
        <f>'Threats - Risk'!$E$16</f>
        <v>1</v>
      </c>
      <c r="E15" s="47" t="s">
        <v>392</v>
      </c>
      <c r="F15" s="47">
        <f>'Threats - Risk'!I19</f>
        <v>3</v>
      </c>
      <c r="G15" s="47" t="str">
        <f t="shared" si="0"/>
        <v>Low</v>
      </c>
    </row>
    <row r="16" spans="2:8" ht="26" x14ac:dyDescent="0.25">
      <c r="B16" s="166"/>
      <c r="C16" s="16" t="s">
        <v>409</v>
      </c>
      <c r="D16" s="15">
        <f>'Threats - Risk'!$E$16</f>
        <v>1</v>
      </c>
      <c r="E16" s="15" t="s">
        <v>392</v>
      </c>
      <c r="F16" s="47">
        <f>'Threats - Risk'!I20</f>
        <v>3</v>
      </c>
      <c r="G16" s="47" t="str">
        <f t="shared" si="0"/>
        <v>Low</v>
      </c>
    </row>
    <row r="17" spans="2:7" ht="26" x14ac:dyDescent="0.25">
      <c r="B17" s="165" t="s">
        <v>410</v>
      </c>
      <c r="C17" s="16" t="s">
        <v>411</v>
      </c>
      <c r="D17" s="15">
        <f>'Threats - Risk'!$E$16</f>
        <v>1</v>
      </c>
      <c r="E17" s="15" t="s">
        <v>392</v>
      </c>
      <c r="F17" s="47">
        <f>'Threats - Risk'!I21</f>
        <v>3</v>
      </c>
      <c r="G17" s="47" t="str">
        <f t="shared" si="0"/>
        <v>Low</v>
      </c>
    </row>
    <row r="18" spans="2:7" ht="26" x14ac:dyDescent="0.25">
      <c r="B18" s="166"/>
      <c r="C18" s="16" t="s">
        <v>412</v>
      </c>
      <c r="D18" s="15">
        <f>'Threats - Risk'!$E$16</f>
        <v>1</v>
      </c>
      <c r="E18" s="15" t="s">
        <v>392</v>
      </c>
      <c r="F18" s="47">
        <f>'Threats - Risk'!I22</f>
        <v>3</v>
      </c>
      <c r="G18" s="47" t="str">
        <f t="shared" si="0"/>
        <v>Low</v>
      </c>
    </row>
    <row r="19" spans="2:7" x14ac:dyDescent="0.25">
      <c r="B19" s="166"/>
      <c r="C19" s="16" t="s">
        <v>413</v>
      </c>
      <c r="D19" s="15">
        <f>'Threats - Risk'!$E$16</f>
        <v>1</v>
      </c>
      <c r="E19" s="47" t="s">
        <v>392</v>
      </c>
      <c r="F19" s="47">
        <f>'Threats - Risk'!I23</f>
        <v>3</v>
      </c>
      <c r="G19" s="47" t="str">
        <f t="shared" si="0"/>
        <v>Low</v>
      </c>
    </row>
    <row r="20" spans="2:7" ht="26" x14ac:dyDescent="0.25">
      <c r="B20" s="165" t="s">
        <v>414</v>
      </c>
      <c r="C20" s="16" t="s">
        <v>415</v>
      </c>
      <c r="D20" s="15">
        <f>'Threats - Risk'!$E$16</f>
        <v>1</v>
      </c>
      <c r="E20" s="15" t="s">
        <v>392</v>
      </c>
      <c r="F20" s="47">
        <f>'Threats - Risk'!I24</f>
        <v>3</v>
      </c>
      <c r="G20" s="47" t="str">
        <f t="shared" si="0"/>
        <v>Low</v>
      </c>
    </row>
    <row r="21" spans="2:7" ht="26" x14ac:dyDescent="0.25">
      <c r="B21" s="166"/>
      <c r="C21" s="16" t="s">
        <v>416</v>
      </c>
      <c r="D21" s="15">
        <f>'Threats - Risk'!$E$16</f>
        <v>1</v>
      </c>
      <c r="E21" s="47" t="s">
        <v>392</v>
      </c>
      <c r="F21" s="47">
        <f>'Threats - Risk'!I25</f>
        <v>3</v>
      </c>
      <c r="G21" s="47" t="str">
        <f t="shared" si="0"/>
        <v>Low</v>
      </c>
    </row>
    <row r="22" spans="2:7" ht="39" x14ac:dyDescent="0.25">
      <c r="B22" s="166"/>
      <c r="C22" s="16" t="s">
        <v>417</v>
      </c>
      <c r="D22" s="15">
        <f>'Threats - Risk'!$E$16</f>
        <v>1</v>
      </c>
      <c r="E22" s="15" t="s">
        <v>395</v>
      </c>
      <c r="F22" s="47">
        <f>'Threats - Risk'!I26</f>
        <v>3</v>
      </c>
      <c r="G22" s="47" t="str">
        <f t="shared" si="0"/>
        <v>Low</v>
      </c>
    </row>
    <row r="23" spans="2:7" ht="39" x14ac:dyDescent="0.25">
      <c r="B23" s="166"/>
      <c r="C23" s="16" t="s">
        <v>418</v>
      </c>
      <c r="D23" s="15">
        <f>'Threats - Risk'!$E$16</f>
        <v>1</v>
      </c>
      <c r="E23" s="15" t="s">
        <v>394</v>
      </c>
      <c r="F23" s="47">
        <f>'Threats - Risk'!I27</f>
        <v>3</v>
      </c>
      <c r="G23" s="47" t="str">
        <f t="shared" si="0"/>
        <v>Low</v>
      </c>
    </row>
    <row r="24" spans="2:7" ht="39" x14ac:dyDescent="0.25">
      <c r="B24" s="166"/>
      <c r="C24" s="16" t="s">
        <v>419</v>
      </c>
      <c r="D24" s="15">
        <f>'Threats - Risk'!$E$16</f>
        <v>1</v>
      </c>
      <c r="E24" s="15" t="s">
        <v>392</v>
      </c>
      <c r="F24" s="47">
        <f>'Threats - Risk'!I28</f>
        <v>6</v>
      </c>
      <c r="G24" s="47" t="str">
        <f t="shared" si="0"/>
        <v>Medium</v>
      </c>
    </row>
    <row r="25" spans="2:7" x14ac:dyDescent="0.25">
      <c r="B25" s="166"/>
      <c r="C25" s="16" t="s">
        <v>420</v>
      </c>
      <c r="D25" s="15">
        <f>'Threats - Risk'!$E$16</f>
        <v>1</v>
      </c>
      <c r="E25" s="15" t="s">
        <v>392</v>
      </c>
      <c r="F25" s="47">
        <f>'Threats - Risk'!I29</f>
        <v>3</v>
      </c>
      <c r="G25" s="47" t="str">
        <f t="shared" si="0"/>
        <v>Low</v>
      </c>
    </row>
    <row r="26" spans="2:7" ht="78" x14ac:dyDescent="0.25">
      <c r="B26" s="166"/>
      <c r="C26" s="16" t="s">
        <v>421</v>
      </c>
      <c r="D26" s="15">
        <f>'Threats - Risk'!$E$16</f>
        <v>1</v>
      </c>
      <c r="E26" s="15" t="s">
        <v>392</v>
      </c>
      <c r="F26" s="47">
        <f>'Threats - Risk'!I30</f>
        <v>6</v>
      </c>
      <c r="G26" s="47" t="str">
        <f t="shared" si="0"/>
        <v>Medium</v>
      </c>
    </row>
    <row r="27" spans="2:7" ht="26" x14ac:dyDescent="0.25">
      <c r="B27" s="166"/>
      <c r="C27" s="16" t="s">
        <v>422</v>
      </c>
      <c r="D27" s="15">
        <f>'Threats - Risk'!$E$16</f>
        <v>1</v>
      </c>
      <c r="E27" s="15" t="s">
        <v>392</v>
      </c>
      <c r="F27" s="47">
        <f>'Threats - Risk'!I31</f>
        <v>6</v>
      </c>
      <c r="G27" s="47" t="str">
        <f t="shared" si="0"/>
        <v>Medium</v>
      </c>
    </row>
    <row r="28" spans="2:7" ht="39" x14ac:dyDescent="0.25">
      <c r="B28" s="104" t="s">
        <v>423</v>
      </c>
      <c r="C28" s="16" t="s">
        <v>424</v>
      </c>
      <c r="D28" s="15">
        <f>'Threats - Risk'!$E$16</f>
        <v>1</v>
      </c>
      <c r="E28" s="15" t="s">
        <v>394</v>
      </c>
      <c r="F28" s="47">
        <f>'Threats - Risk'!I32</f>
        <v>3</v>
      </c>
      <c r="G28" s="47" t="str">
        <f t="shared" si="0"/>
        <v>Low</v>
      </c>
    </row>
    <row r="29" spans="2:7" ht="26" x14ac:dyDescent="0.25">
      <c r="B29" s="165" t="s">
        <v>425</v>
      </c>
      <c r="C29" s="16" t="s">
        <v>426</v>
      </c>
      <c r="D29" s="15">
        <f>'Threats - Risk'!$E$16</f>
        <v>1</v>
      </c>
      <c r="E29" s="15" t="s">
        <v>391</v>
      </c>
      <c r="F29" s="47">
        <f>'Threats - Risk'!I33</f>
        <v>2</v>
      </c>
      <c r="G29" s="47" t="str">
        <f t="shared" si="0"/>
        <v>Low</v>
      </c>
    </row>
    <row r="30" spans="2:7" ht="26" x14ac:dyDescent="0.25">
      <c r="B30" s="166"/>
      <c r="C30" s="16" t="s">
        <v>427</v>
      </c>
      <c r="D30" s="15">
        <f>'Threats - Risk'!$E$16</f>
        <v>1</v>
      </c>
      <c r="E30" s="47" t="s">
        <v>391</v>
      </c>
      <c r="F30" s="47">
        <f>'Threats - Risk'!I34</f>
        <v>2</v>
      </c>
      <c r="G30" s="47" t="str">
        <f t="shared" si="0"/>
        <v>Low</v>
      </c>
    </row>
    <row r="31" spans="2:7" ht="26" x14ac:dyDescent="0.25">
      <c r="B31" s="166"/>
      <c r="C31" s="16" t="s">
        <v>428</v>
      </c>
      <c r="D31" s="15">
        <f>'Threats - Risk'!$E$16</f>
        <v>1</v>
      </c>
      <c r="E31" s="47" t="s">
        <v>396</v>
      </c>
      <c r="F31" s="47">
        <f>'Threats - Risk'!I35</f>
        <v>6</v>
      </c>
      <c r="G31" s="47" t="str">
        <f t="shared" si="0"/>
        <v>Medium</v>
      </c>
    </row>
    <row r="32" spans="2:7" ht="26" x14ac:dyDescent="0.25">
      <c r="B32" s="166"/>
      <c r="C32" s="16" t="s">
        <v>429</v>
      </c>
      <c r="D32" s="15">
        <f>'Threats - Risk'!$E$16</f>
        <v>1</v>
      </c>
      <c r="E32" s="47" t="s">
        <v>391</v>
      </c>
      <c r="F32" s="47">
        <f>'Threats - Risk'!I36</f>
        <v>2</v>
      </c>
      <c r="G32" s="47" t="str">
        <f t="shared" si="0"/>
        <v>Low</v>
      </c>
    </row>
    <row r="33" spans="2:7" ht="26" x14ac:dyDescent="0.25">
      <c r="B33" s="166"/>
      <c r="C33" s="16" t="s">
        <v>430</v>
      </c>
      <c r="D33" s="15">
        <f>'Threats - Risk'!$E$16</f>
        <v>1</v>
      </c>
      <c r="E33" s="47" t="s">
        <v>391</v>
      </c>
      <c r="F33" s="47">
        <f>'Threats - Risk'!I37</f>
        <v>2</v>
      </c>
      <c r="G33" s="47" t="str">
        <f t="shared" si="0"/>
        <v>Low</v>
      </c>
    </row>
    <row r="34" spans="2:7" ht="26" x14ac:dyDescent="0.25">
      <c r="B34" s="166"/>
      <c r="C34" s="16" t="s">
        <v>431</v>
      </c>
      <c r="D34" s="15">
        <f>'Threats - Risk'!$E$16</f>
        <v>1</v>
      </c>
      <c r="E34" s="47" t="s">
        <v>0</v>
      </c>
      <c r="F34" s="47">
        <f>'Threats - Risk'!I38</f>
        <v>4</v>
      </c>
      <c r="G34" s="47" t="str">
        <f t="shared" si="0"/>
        <v>Low</v>
      </c>
    </row>
    <row r="35" spans="2:7" x14ac:dyDescent="0.25">
      <c r="B35" s="166"/>
      <c r="C35" s="16" t="s">
        <v>432</v>
      </c>
      <c r="D35" s="15">
        <f>'Threats - Risk'!$E$16</f>
        <v>1</v>
      </c>
      <c r="E35" s="15" t="s">
        <v>395</v>
      </c>
      <c r="F35" s="47">
        <f>'Threats - Risk'!I39</f>
        <v>6</v>
      </c>
      <c r="G35" s="47" t="str">
        <f t="shared" si="0"/>
        <v>Medium</v>
      </c>
    </row>
    <row r="36" spans="2:7" x14ac:dyDescent="0.25">
      <c r="B36" s="166"/>
      <c r="C36" s="16" t="s">
        <v>433</v>
      </c>
      <c r="D36" s="15">
        <f>'Threats - Risk'!$E$16</f>
        <v>1</v>
      </c>
      <c r="E36" s="15" t="s">
        <v>0</v>
      </c>
      <c r="F36" s="47">
        <f>'Threats - Risk'!I40</f>
        <v>4</v>
      </c>
      <c r="G36" s="47" t="str">
        <f t="shared" si="0"/>
        <v>Low</v>
      </c>
    </row>
    <row r="37" spans="2:7" ht="26" x14ac:dyDescent="0.25">
      <c r="B37" s="165" t="s">
        <v>435</v>
      </c>
      <c r="C37" s="16" t="s">
        <v>436</v>
      </c>
      <c r="D37" s="15">
        <f>'Threats - Risk'!$E$16</f>
        <v>1</v>
      </c>
      <c r="E37" s="15" t="s">
        <v>394</v>
      </c>
      <c r="F37" s="47">
        <f>'Threats - Risk'!I41</f>
        <v>6</v>
      </c>
      <c r="G37" s="47" t="str">
        <f t="shared" si="0"/>
        <v>Medium</v>
      </c>
    </row>
    <row r="38" spans="2:7" x14ac:dyDescent="0.25">
      <c r="B38" s="166"/>
      <c r="C38" s="16" t="s">
        <v>437</v>
      </c>
      <c r="D38" s="15">
        <f>'Threats - Risk'!$E$16</f>
        <v>1</v>
      </c>
      <c r="E38" s="15" t="s">
        <v>394</v>
      </c>
      <c r="F38" s="47">
        <f>'Threats - Risk'!I42</f>
        <v>3</v>
      </c>
      <c r="G38" s="47" t="str">
        <f t="shared" si="0"/>
        <v>Low</v>
      </c>
    </row>
    <row r="39" spans="2:7" ht="26" x14ac:dyDescent="0.25">
      <c r="B39" s="166"/>
      <c r="C39" s="16" t="s">
        <v>438</v>
      </c>
      <c r="D39" s="15">
        <f>'Threats - Risk'!$E$16</f>
        <v>1</v>
      </c>
      <c r="E39" s="15" t="s">
        <v>395</v>
      </c>
      <c r="F39" s="47">
        <f>'Threats - Risk'!I43</f>
        <v>3</v>
      </c>
      <c r="G39" s="47" t="str">
        <f t="shared" si="0"/>
        <v>Low</v>
      </c>
    </row>
    <row r="40" spans="2:7" ht="26" x14ac:dyDescent="0.25">
      <c r="B40" s="166"/>
      <c r="C40" s="16" t="s">
        <v>439</v>
      </c>
      <c r="D40" s="15">
        <f>'Threats - Risk'!$E$16</f>
        <v>1</v>
      </c>
      <c r="E40" s="15" t="s">
        <v>395</v>
      </c>
      <c r="F40" s="47">
        <f>'Threats - Risk'!I44</f>
        <v>9</v>
      </c>
      <c r="G40" s="47" t="str">
        <f t="shared" si="0"/>
        <v>Medium</v>
      </c>
    </row>
    <row r="41" spans="2:7" ht="26" x14ac:dyDescent="0.25">
      <c r="B41" s="166"/>
      <c r="C41" s="16" t="s">
        <v>440</v>
      </c>
      <c r="D41" s="15">
        <f>'Threats - Risk'!$E$16</f>
        <v>1</v>
      </c>
      <c r="E41" s="15" t="s">
        <v>395</v>
      </c>
      <c r="F41" s="47">
        <f>'Threats - Risk'!I45</f>
        <v>9</v>
      </c>
      <c r="G41" s="47" t="str">
        <f t="shared" si="0"/>
        <v>Medium</v>
      </c>
    </row>
    <row r="42" spans="2:7" ht="26" x14ac:dyDescent="0.25">
      <c r="B42" s="166"/>
      <c r="C42" s="16" t="s">
        <v>441</v>
      </c>
      <c r="D42" s="15">
        <f>'Threats - Risk'!$E$16</f>
        <v>1</v>
      </c>
      <c r="E42" s="15" t="s">
        <v>394</v>
      </c>
      <c r="F42" s="47">
        <f>'Threats - Risk'!I46</f>
        <v>9</v>
      </c>
      <c r="G42" s="47" t="str">
        <f t="shared" si="0"/>
        <v>Medium</v>
      </c>
    </row>
    <row r="43" spans="2:7" ht="26" x14ac:dyDescent="0.25">
      <c r="B43" s="162" t="s">
        <v>442</v>
      </c>
      <c r="C43" s="16" t="s">
        <v>443</v>
      </c>
      <c r="D43" s="15">
        <f>'Threats - Risk'!$E$16</f>
        <v>1</v>
      </c>
      <c r="E43" s="15" t="s">
        <v>395</v>
      </c>
      <c r="F43" s="47">
        <f>'Threats - Risk'!I47</f>
        <v>9</v>
      </c>
      <c r="G43" s="47" t="str">
        <f t="shared" si="0"/>
        <v>Medium</v>
      </c>
    </row>
    <row r="44" spans="2:7" ht="39" x14ac:dyDescent="0.25">
      <c r="B44" s="163"/>
      <c r="C44" s="16" t="s">
        <v>444</v>
      </c>
      <c r="D44" s="15">
        <f>'Threats - Risk'!$E$16</f>
        <v>1</v>
      </c>
      <c r="E44" s="15" t="s">
        <v>395</v>
      </c>
      <c r="F44" s="47">
        <f>'Threats - Risk'!I48</f>
        <v>6</v>
      </c>
      <c r="G44" s="47" t="str">
        <f t="shared" si="0"/>
        <v>Medium</v>
      </c>
    </row>
    <row r="45" spans="2:7" ht="26" x14ac:dyDescent="0.25">
      <c r="B45" s="163"/>
      <c r="C45" s="16" t="s">
        <v>445</v>
      </c>
      <c r="D45" s="15">
        <f>'Threats - Risk'!$E$16</f>
        <v>1</v>
      </c>
      <c r="E45" s="15" t="s">
        <v>395</v>
      </c>
      <c r="F45" s="47">
        <f>'Threats - Risk'!I49</f>
        <v>6</v>
      </c>
      <c r="G45" s="47" t="str">
        <f t="shared" si="0"/>
        <v>Medium</v>
      </c>
    </row>
    <row r="46" spans="2:7" x14ac:dyDescent="0.25">
      <c r="B46" s="163"/>
      <c r="C46" s="16" t="s">
        <v>446</v>
      </c>
      <c r="D46" s="15">
        <f>'Threats - Risk'!$E$16</f>
        <v>1</v>
      </c>
      <c r="E46" s="15" t="s">
        <v>395</v>
      </c>
      <c r="F46" s="47">
        <f>'Threats - Risk'!I50</f>
        <v>6</v>
      </c>
      <c r="G46" s="47" t="str">
        <f t="shared" si="0"/>
        <v>Medium</v>
      </c>
    </row>
    <row r="47" spans="2:7" ht="52" x14ac:dyDescent="0.25">
      <c r="B47" s="163"/>
      <c r="C47" s="16" t="s">
        <v>447</v>
      </c>
      <c r="D47" s="15">
        <f>'Threats - Risk'!$E$16</f>
        <v>1</v>
      </c>
      <c r="E47" s="15" t="s">
        <v>395</v>
      </c>
      <c r="F47" s="47">
        <f>'Threats - Risk'!I51</f>
        <v>9</v>
      </c>
      <c r="G47" s="47" t="str">
        <f t="shared" si="0"/>
        <v>Medium</v>
      </c>
    </row>
    <row r="48" spans="2:7" ht="39" x14ac:dyDescent="0.25">
      <c r="B48" s="163"/>
      <c r="C48" s="16" t="s">
        <v>448</v>
      </c>
      <c r="D48" s="15">
        <f>'Threats - Risk'!$E$16</f>
        <v>1</v>
      </c>
      <c r="E48" s="15" t="s">
        <v>395</v>
      </c>
      <c r="F48" s="47">
        <f>'Threats - Risk'!I52</f>
        <v>9</v>
      </c>
      <c r="G48" s="47" t="str">
        <f t="shared" si="0"/>
        <v>Medium</v>
      </c>
    </row>
    <row r="49" spans="2:7" ht="26" x14ac:dyDescent="0.25">
      <c r="B49" s="164"/>
      <c r="C49" s="16" t="s">
        <v>449</v>
      </c>
      <c r="D49" s="15">
        <f>'Threats - Risk'!$E$16</f>
        <v>1</v>
      </c>
      <c r="E49" s="15" t="s">
        <v>394</v>
      </c>
      <c r="F49" s="47">
        <f>'Threats - Risk'!I53</f>
        <v>6</v>
      </c>
      <c r="G49" s="47" t="str">
        <f t="shared" si="0"/>
        <v>Medium</v>
      </c>
    </row>
    <row r="50" spans="2:7" ht="13.15" customHeight="1" x14ac:dyDescent="0.25">
      <c r="B50" s="165" t="s">
        <v>450</v>
      </c>
      <c r="C50" s="16" t="s">
        <v>451</v>
      </c>
      <c r="D50" s="15">
        <f>'Threats - Risk'!$E$16</f>
        <v>1</v>
      </c>
      <c r="E50" s="15" t="s">
        <v>395</v>
      </c>
      <c r="F50" s="47">
        <f>'Threats - Risk'!I54</f>
        <v>4</v>
      </c>
      <c r="G50" s="47" t="str">
        <f t="shared" si="0"/>
        <v>Low</v>
      </c>
    </row>
    <row r="51" spans="2:7" ht="52" x14ac:dyDescent="0.25">
      <c r="B51" s="166"/>
      <c r="C51" s="16" t="s">
        <v>452</v>
      </c>
      <c r="D51" s="15">
        <f>'Threats - Risk'!$E$16</f>
        <v>1</v>
      </c>
      <c r="E51" s="15" t="s">
        <v>395</v>
      </c>
      <c r="F51" s="47">
        <f>'Threats - Risk'!I55</f>
        <v>6</v>
      </c>
      <c r="G51" s="47" t="str">
        <f t="shared" si="0"/>
        <v>Medium</v>
      </c>
    </row>
    <row r="52" spans="2:7" ht="26" x14ac:dyDescent="0.25">
      <c r="B52" s="166"/>
      <c r="C52" s="16" t="s">
        <v>453</v>
      </c>
      <c r="D52" s="15">
        <f>'Threats - Risk'!$E$16</f>
        <v>1</v>
      </c>
      <c r="E52" s="15" t="s">
        <v>394</v>
      </c>
      <c r="F52" s="47">
        <f>'Threats - Risk'!I56</f>
        <v>6</v>
      </c>
      <c r="G52" s="47" t="str">
        <f t="shared" si="0"/>
        <v>Medium</v>
      </c>
    </row>
    <row r="53" spans="2:7" ht="26" x14ac:dyDescent="0.25">
      <c r="B53" s="166"/>
      <c r="C53" s="16" t="s">
        <v>454</v>
      </c>
      <c r="D53" s="15">
        <f>'Threats - Risk'!$E$16</f>
        <v>1</v>
      </c>
      <c r="E53" s="15" t="s">
        <v>395</v>
      </c>
      <c r="F53" s="47">
        <f>'Threats - Risk'!I57</f>
        <v>6</v>
      </c>
      <c r="G53" s="47" t="str">
        <f t="shared" si="0"/>
        <v>Medium</v>
      </c>
    </row>
    <row r="54" spans="2:7" x14ac:dyDescent="0.25">
      <c r="B54" s="166"/>
      <c r="C54" s="16" t="s">
        <v>455</v>
      </c>
      <c r="D54" s="15">
        <f>'Threats - Risk'!$E$16</f>
        <v>1</v>
      </c>
      <c r="E54" s="15" t="s">
        <v>395</v>
      </c>
      <c r="F54" s="47">
        <f>'Threats - Risk'!I58</f>
        <v>6</v>
      </c>
      <c r="G54" s="47" t="str">
        <f t="shared" si="0"/>
        <v>Medium</v>
      </c>
    </row>
  </sheetData>
  <autoFilter ref="B11:F54"/>
  <mergeCells count="8">
    <mergeCell ref="B43:B49"/>
    <mergeCell ref="B50:B54"/>
    <mergeCell ref="D7:F7"/>
    <mergeCell ref="B12:B16"/>
    <mergeCell ref="B17:B19"/>
    <mergeCell ref="B20:B27"/>
    <mergeCell ref="B29:B36"/>
    <mergeCell ref="B37:B42"/>
  </mergeCells>
  <conditionalFormatting sqref="G12:G48">
    <cfRule type="cellIs" dxfId="5" priority="4" operator="equal">
      <formula>"High"</formula>
    </cfRule>
    <cfRule type="cellIs" dxfId="4" priority="5" operator="equal">
      <formula>"Medium"</formula>
    </cfRule>
    <cfRule type="cellIs" dxfId="3" priority="6" operator="equal">
      <formula>"Low"</formula>
    </cfRule>
  </conditionalFormatting>
  <conditionalFormatting sqref="G49: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vt:lpstr>
      <vt:lpstr>Instructions</vt:lpstr>
      <vt:lpstr>Evaluation criteria</vt:lpstr>
      <vt:lpstr>Information and evaluation</vt:lpstr>
      <vt:lpstr>Threats - Risk</vt:lpstr>
      <vt:lpstr>Controls and SOA</vt:lpstr>
      <vt:lpstr>Risk treatment - proposal</vt:lpstr>
      <vt:lpstr>Privacy risk</vt:lpstr>
      <vt:lpstr>PIA risk</vt:lpstr>
      <vt:lpstr>'Risk treatment - proposal'!Print_Area</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cp:lastModifiedBy>
  <cp:lastPrinted>2022-06-28T17:46:38Z</cp:lastPrinted>
  <dcterms:created xsi:type="dcterms:W3CDTF">1996-10-14T23:33:28Z</dcterms:created>
  <dcterms:modified xsi:type="dcterms:W3CDTF">2024-03-15T18:34:21Z</dcterms:modified>
</cp:coreProperties>
</file>