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esare\Documents\Lavori\VERA\"/>
    </mc:Choice>
  </mc:AlternateContent>
  <xr:revisionPtr revIDLastSave="0" documentId="13_ncr:1_{3B0927BC-5DFF-466E-AAC2-DF9C170B5D9C}" xr6:coauthVersionLast="47" xr6:coauthVersionMax="47" xr10:uidLastSave="{00000000-0000-0000-0000-000000000000}"/>
  <bookViews>
    <workbookView xWindow="-110" yWindow="-110" windowWidth="19420" windowHeight="11500" firstSheet="2" activeTab="4" xr2:uid="{00000000-000D-0000-FFFF-FFFF00000000}"/>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Privacy risk" sheetId="43" r:id="rId8"/>
  </sheets>
  <definedNames>
    <definedName name="_xlnm._FilterDatabase" localSheetId="5" hidden="1">'Controls and SOA'!$A$8:$AA$232</definedName>
    <definedName name="_xlnm._FilterDatabase" localSheetId="6" hidden="1">'Risk treatment - proposal'!$A$8:$J$188</definedName>
    <definedName name="_xlnm.Print_Titles" localSheetId="5">'Controls and SOA'!$8:$8</definedName>
    <definedName name="_xlnm.Print_Titles" localSheetId="3">'Information and evaluation'!$6:$6</definedName>
    <definedName name="_xlnm.Print_Titles" localSheetId="7">'Privacy risk'!$8:$8</definedName>
    <definedName name="_xlnm.Print_Titles" localSheetId="6">'Risk treatment - proposal'!$8:$8</definedName>
    <definedName name="_xlnm.Print_Titles" localSheetId="4">'Threats - Risk'!$13:$13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 i="51" l="1"/>
  <c r="S6" i="51"/>
  <c r="T6" i="51"/>
  <c r="T14" i="51"/>
  <c r="E9" i="43" l="1"/>
  <c r="F24" i="43"/>
  <c r="E24" i="43"/>
  <c r="F23" i="43"/>
  <c r="E23" i="43"/>
  <c r="F25" i="43"/>
  <c r="E25" i="43"/>
  <c r="F26" i="43"/>
  <c r="E26" i="43"/>
  <c r="E20" i="43"/>
  <c r="F10" i="43"/>
  <c r="F11" i="43"/>
  <c r="F12" i="43"/>
  <c r="F13" i="43"/>
  <c r="F14" i="43"/>
  <c r="F15" i="43"/>
  <c r="F16" i="43"/>
  <c r="F17" i="43"/>
  <c r="F18" i="43"/>
  <c r="F19" i="43"/>
  <c r="F20" i="43"/>
  <c r="F21" i="43"/>
  <c r="F22"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58" i="43"/>
  <c r="F59" i="43"/>
  <c r="F60" i="43"/>
  <c r="F61" i="43"/>
  <c r="F62" i="43"/>
  <c r="F63" i="43"/>
  <c r="F9" i="43"/>
  <c r="E10" i="43"/>
  <c r="E11" i="43"/>
  <c r="E12" i="43"/>
  <c r="E13" i="43"/>
  <c r="E14" i="43"/>
  <c r="E15" i="43"/>
  <c r="E16" i="43"/>
  <c r="E17" i="43"/>
  <c r="E18" i="43"/>
  <c r="E19" i="43"/>
  <c r="E21" i="43"/>
  <c r="E22" i="43"/>
  <c r="E27" i="43"/>
  <c r="E28" i="43"/>
  <c r="E29" i="43"/>
  <c r="E30" i="43"/>
  <c r="E31" i="43"/>
  <c r="E32"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58" i="43"/>
  <c r="E59" i="43"/>
  <c r="E60" i="43"/>
  <c r="E61" i="43"/>
  <c r="E62" i="43"/>
  <c r="E63" i="43"/>
  <c r="G10" i="53"/>
  <c r="G11" i="53"/>
  <c r="G12" i="53"/>
  <c r="G13" i="53"/>
  <c r="G14" i="53"/>
  <c r="G15" i="53"/>
  <c r="G16" i="53"/>
  <c r="G17" i="53"/>
  <c r="G18" i="53"/>
  <c r="G19" i="53"/>
  <c r="G20" i="53"/>
  <c r="G21" i="53"/>
  <c r="G22" i="53"/>
  <c r="G23" i="53"/>
  <c r="G24" i="53"/>
  <c r="G25" i="53"/>
  <c r="G26" i="53"/>
  <c r="G27" i="53"/>
  <c r="G28" i="53"/>
  <c r="G29" i="53"/>
  <c r="G30" i="53"/>
  <c r="G31" i="53"/>
  <c r="G32" i="53"/>
  <c r="G33" i="53"/>
  <c r="G34" i="53"/>
  <c r="G35" i="53"/>
  <c r="G36" i="53"/>
  <c r="G37" i="53"/>
  <c r="G38" i="53"/>
  <c r="G39" i="53"/>
  <c r="G40" i="53"/>
  <c r="G41" i="53"/>
  <c r="G42" i="53"/>
  <c r="G43" i="53"/>
  <c r="G44" i="53"/>
  <c r="G45" i="53"/>
  <c r="G46" i="53"/>
  <c r="G47" i="53"/>
  <c r="G48" i="53"/>
  <c r="G49" i="53"/>
  <c r="G50" i="53"/>
  <c r="G51" i="53"/>
  <c r="G52" i="53"/>
  <c r="G53" i="53"/>
  <c r="G54" i="53"/>
  <c r="G55" i="53"/>
  <c r="G56" i="53"/>
  <c r="G57" i="53"/>
  <c r="G58" i="53"/>
  <c r="G59" i="53"/>
  <c r="G60" i="53"/>
  <c r="G61" i="53"/>
  <c r="G62" i="53"/>
  <c r="G63" i="53"/>
  <c r="G64" i="53"/>
  <c r="G65" i="53"/>
  <c r="G66" i="53"/>
  <c r="G67" i="53"/>
  <c r="G68" i="53"/>
  <c r="G69" i="53"/>
  <c r="G70" i="53"/>
  <c r="G71" i="53"/>
  <c r="G72" i="53"/>
  <c r="G73" i="53"/>
  <c r="G74" i="53"/>
  <c r="G75" i="53"/>
  <c r="G76" i="53"/>
  <c r="G77" i="53"/>
  <c r="G78" i="53"/>
  <c r="G79" i="53"/>
  <c r="G80" i="53"/>
  <c r="G81" i="53"/>
  <c r="G82" i="53"/>
  <c r="G83" i="53"/>
  <c r="G84" i="53"/>
  <c r="G85" i="53"/>
  <c r="G86" i="53"/>
  <c r="G87" i="53"/>
  <c r="G88" i="53"/>
  <c r="G89" i="53"/>
  <c r="G90" i="53"/>
  <c r="G91" i="53"/>
  <c r="G92" i="53"/>
  <c r="G93" i="53"/>
  <c r="G94" i="53"/>
  <c r="G95" i="53"/>
  <c r="G96" i="53"/>
  <c r="G97" i="53"/>
  <c r="G98" i="53"/>
  <c r="G99" i="53"/>
  <c r="G100" i="53"/>
  <c r="G101" i="53"/>
  <c r="G102" i="53"/>
  <c r="G103" i="53"/>
  <c r="G104" i="53"/>
  <c r="G105" i="53"/>
  <c r="G106" i="53"/>
  <c r="G107" i="53"/>
  <c r="G108" i="53"/>
  <c r="G109" i="53"/>
  <c r="G110" i="53"/>
  <c r="G111" i="53"/>
  <c r="G112" i="53"/>
  <c r="G113" i="53"/>
  <c r="G114" i="53"/>
  <c r="G115" i="53"/>
  <c r="G116" i="53"/>
  <c r="G117" i="53"/>
  <c r="G118" i="53"/>
  <c r="G119" i="53"/>
  <c r="G120" i="53"/>
  <c r="G121" i="53"/>
  <c r="G122" i="53"/>
  <c r="G123" i="53"/>
  <c r="G124" i="53"/>
  <c r="G125" i="53"/>
  <c r="G126" i="53"/>
  <c r="G127" i="53"/>
  <c r="G128" i="53"/>
  <c r="G129" i="53"/>
  <c r="G130" i="53"/>
  <c r="G131" i="53"/>
  <c r="G132" i="53"/>
  <c r="G133" i="53"/>
  <c r="G134" i="53"/>
  <c r="G135" i="53"/>
  <c r="G136" i="53"/>
  <c r="G137" i="53"/>
  <c r="G138" i="53"/>
  <c r="G139" i="53"/>
  <c r="G140" i="53"/>
  <c r="G141" i="53"/>
  <c r="G142" i="53"/>
  <c r="G143" i="53"/>
  <c r="G144" i="53"/>
  <c r="G145" i="53"/>
  <c r="G146" i="53"/>
  <c r="G147" i="53"/>
  <c r="G148" i="53"/>
  <c r="G149" i="53"/>
  <c r="G150" i="53"/>
  <c r="G151" i="53"/>
  <c r="G152" i="53"/>
  <c r="G153" i="53"/>
  <c r="G154" i="53"/>
  <c r="G155" i="53"/>
  <c r="G156" i="53"/>
  <c r="G157" i="53"/>
  <c r="G158" i="53"/>
  <c r="G159" i="53"/>
  <c r="G160" i="53"/>
  <c r="G161" i="53"/>
  <c r="G162" i="53"/>
  <c r="G163" i="53"/>
  <c r="G164" i="53"/>
  <c r="G165" i="53"/>
  <c r="G166" i="53"/>
  <c r="G167" i="53"/>
  <c r="G168" i="53"/>
  <c r="G169" i="53"/>
  <c r="G170" i="53"/>
  <c r="G171" i="53"/>
  <c r="G172" i="53"/>
  <c r="G173" i="53"/>
  <c r="G174" i="53"/>
  <c r="G175" i="53"/>
  <c r="G176" i="53"/>
  <c r="G177" i="53"/>
  <c r="G178" i="53"/>
  <c r="G179" i="53"/>
  <c r="G180" i="53"/>
  <c r="G181" i="53"/>
  <c r="G182" i="53"/>
  <c r="G183" i="53"/>
  <c r="G184" i="53"/>
  <c r="G185" i="53"/>
  <c r="G186" i="53"/>
  <c r="G187" i="53"/>
  <c r="G188" i="53"/>
  <c r="G189" i="53"/>
  <c r="G190" i="53"/>
  <c r="G191" i="53"/>
  <c r="G192" i="53"/>
  <c r="G193" i="53"/>
  <c r="G194" i="53"/>
  <c r="G195" i="53"/>
  <c r="G196" i="53"/>
  <c r="G197" i="53"/>
  <c r="G198" i="53"/>
  <c r="G199" i="53"/>
  <c r="G200" i="53"/>
  <c r="G201" i="53"/>
  <c r="G202" i="53"/>
  <c r="G203" i="53"/>
  <c r="G204" i="53"/>
  <c r="G205" i="53"/>
  <c r="G206" i="53"/>
  <c r="G207" i="53"/>
  <c r="G208" i="53"/>
  <c r="G209" i="53"/>
  <c r="G210" i="53"/>
  <c r="G211" i="53"/>
  <c r="G212" i="53"/>
  <c r="G213" i="53"/>
  <c r="G214" i="53"/>
  <c r="G215" i="53"/>
  <c r="G216" i="53"/>
  <c r="G217" i="53"/>
  <c r="G218" i="53"/>
  <c r="G219" i="53"/>
  <c r="G220" i="53"/>
  <c r="G221" i="53"/>
  <c r="G222" i="53"/>
  <c r="G223" i="53"/>
  <c r="G224" i="53"/>
  <c r="G225" i="53"/>
  <c r="G226" i="53"/>
  <c r="G227" i="53"/>
  <c r="G228" i="53"/>
  <c r="G229" i="53"/>
  <c r="G230" i="53"/>
  <c r="G231" i="53"/>
  <c r="G232" i="53"/>
  <c r="G9" i="53"/>
  <c r="IE14" i="51" l="1"/>
  <c r="ID14" i="51"/>
  <c r="IC14" i="51"/>
  <c r="IB14" i="51"/>
  <c r="IA14" i="51"/>
  <c r="HZ14" i="51"/>
  <c r="HY14" i="51"/>
  <c r="HX14" i="51"/>
  <c r="HW14" i="51"/>
  <c r="HV14" i="51"/>
  <c r="HU14" i="51"/>
  <c r="HT14" i="51"/>
  <c r="HS14" i="51"/>
  <c r="HR14" i="51"/>
  <c r="HQ14" i="51"/>
  <c r="HP14" i="51"/>
  <c r="HO14" i="51"/>
  <c r="HN14" i="51"/>
  <c r="HM14" i="51"/>
  <c r="HL14" i="51"/>
  <c r="HK14" i="51"/>
  <c r="HJ14" i="51"/>
  <c r="HI14" i="51"/>
  <c r="HH14" i="51"/>
  <c r="HG14" i="51"/>
  <c r="HF14" i="51"/>
  <c r="HE14" i="51"/>
  <c r="HD14" i="51"/>
  <c r="HC14" i="51"/>
  <c r="HB14" i="51"/>
  <c r="HA14" i="51"/>
  <c r="GZ14" i="51"/>
  <c r="GY14" i="51"/>
  <c r="GX14" i="51"/>
  <c r="GW14" i="51"/>
  <c r="GV14" i="51"/>
  <c r="GU14" i="51"/>
  <c r="GT14" i="51"/>
  <c r="GS14" i="51"/>
  <c r="GR14" i="51"/>
  <c r="GQ14" i="51"/>
  <c r="GP14" i="51"/>
  <c r="GO14" i="51"/>
  <c r="GN14" i="51"/>
  <c r="GM14" i="51"/>
  <c r="GL14" i="51"/>
  <c r="GK14" i="51"/>
  <c r="GJ14" i="51"/>
  <c r="GI14" i="51"/>
  <c r="GH14" i="51"/>
  <c r="GG14" i="51"/>
  <c r="GF14" i="51"/>
  <c r="GE14" i="51"/>
  <c r="GD14" i="51"/>
  <c r="GC14" i="51"/>
  <c r="GB14" i="51"/>
  <c r="GA14" i="51"/>
  <c r="FZ14" i="51"/>
  <c r="FY14" i="51"/>
  <c r="FX14" i="51"/>
  <c r="FW14" i="51"/>
  <c r="FV14" i="51"/>
  <c r="FU14" i="51"/>
  <c r="FT14" i="51"/>
  <c r="FS14" i="51"/>
  <c r="FR14" i="51"/>
  <c r="FQ14" i="51"/>
  <c r="FP14" i="51"/>
  <c r="FO14" i="51"/>
  <c r="FN14" i="51"/>
  <c r="FM14" i="51"/>
  <c r="FL14" i="51"/>
  <c r="FK14" i="51"/>
  <c r="FJ14" i="51"/>
  <c r="FI14" i="51"/>
  <c r="FH14" i="51"/>
  <c r="FG14" i="51"/>
  <c r="FF14" i="51"/>
  <c r="FE14" i="51"/>
  <c r="FD14" i="51"/>
  <c r="FC14" i="51"/>
  <c r="FB14" i="51"/>
  <c r="FA14" i="51"/>
  <c r="EZ14" i="51"/>
  <c r="EY14" i="51"/>
  <c r="EX14" i="51"/>
  <c r="EW14" i="51"/>
  <c r="EV14" i="51"/>
  <c r="EU14" i="51"/>
  <c r="ET14" i="51"/>
  <c r="ES14" i="51"/>
  <c r="ER14" i="51"/>
  <c r="EQ14" i="51"/>
  <c r="EP14" i="51"/>
  <c r="EO14" i="51"/>
  <c r="EN14" i="51"/>
  <c r="EM14" i="51"/>
  <c r="EL14" i="51"/>
  <c r="EK14" i="51"/>
  <c r="EJ14" i="51"/>
  <c r="EI14" i="51"/>
  <c r="EH14" i="51"/>
  <c r="EG14" i="51"/>
  <c r="EF14" i="51"/>
  <c r="EE14" i="51"/>
  <c r="BP14" i="51"/>
  <c r="BQ14" i="51"/>
  <c r="BO14" i="51"/>
  <c r="BK14" i="51"/>
  <c r="BN14" i="51"/>
  <c r="BM14" i="51"/>
  <c r="BL14" i="51"/>
  <c r="BJ14" i="51"/>
  <c r="BI14" i="51"/>
  <c r="DG14" i="51"/>
  <c r="BH14" i="51"/>
  <c r="BG14" i="51"/>
  <c r="BF14" i="51"/>
  <c r="BA14" i="51"/>
  <c r="BE14" i="51"/>
  <c r="BD14" i="51"/>
  <c r="BC14" i="51"/>
  <c r="BB14" i="51"/>
  <c r="CB14" i="51"/>
  <c r="CA14" i="51"/>
  <c r="AZ14" i="51"/>
  <c r="AY14" i="51"/>
  <c r="AW14" i="51"/>
  <c r="AV14" i="51"/>
  <c r="AU14" i="51"/>
  <c r="AX14" i="51"/>
  <c r="AT14" i="51"/>
  <c r="AS14" i="51"/>
  <c r="AR14" i="51"/>
  <c r="EC14" i="51"/>
  <c r="DX14" i="51"/>
  <c r="DY14" i="51"/>
  <c r="EA14" i="51"/>
  <c r="DV14" i="51"/>
  <c r="DT14" i="51"/>
  <c r="DW14" i="51"/>
  <c r="DU14" i="51"/>
  <c r="AH14" i="51"/>
  <c r="BY14" i="51"/>
  <c r="AF14" i="51"/>
  <c r="AE14" i="51"/>
  <c r="AD14" i="51"/>
  <c r="DR14" i="51"/>
  <c r="DQ14" i="51"/>
  <c r="DP14" i="51"/>
  <c r="DO14" i="51"/>
  <c r="ED14" i="51"/>
  <c r="DA14" i="51"/>
  <c r="CZ14" i="51"/>
  <c r="DN14" i="51"/>
  <c r="DK14" i="51"/>
  <c r="DL14" i="51"/>
  <c r="DI14" i="51"/>
  <c r="DJ14" i="51"/>
  <c r="DH14" i="51"/>
  <c r="DF14" i="51"/>
  <c r="DE14" i="51"/>
  <c r="CY14" i="51"/>
  <c r="DD14" i="51"/>
  <c r="DC14" i="51"/>
  <c r="DB14" i="51"/>
  <c r="DZ14" i="51"/>
  <c r="CX14" i="51"/>
  <c r="EB14" i="51"/>
  <c r="BR14" i="51"/>
  <c r="CJ14" i="51"/>
  <c r="CR14" i="51"/>
  <c r="CL14" i="51"/>
  <c r="CQ14" i="51"/>
  <c r="CP14" i="51"/>
  <c r="CO14" i="51"/>
  <c r="CK14" i="51"/>
  <c r="CG14" i="51"/>
  <c r="CE14" i="51"/>
  <c r="CI14" i="51"/>
  <c r="CH14" i="51"/>
  <c r="CF14" i="51"/>
  <c r="CD14" i="51"/>
  <c r="CC14" i="51"/>
  <c r="DS14" i="51"/>
  <c r="CV14" i="51"/>
  <c r="DM14" i="51"/>
  <c r="AN14" i="51"/>
  <c r="CW14" i="51"/>
  <c r="CU14" i="51"/>
  <c r="AM14" i="51"/>
  <c r="AQ14" i="51"/>
  <c r="AP14" i="51"/>
  <c r="AL14" i="51"/>
  <c r="CT14" i="51"/>
  <c r="AO14" i="51"/>
  <c r="AK14" i="51"/>
  <c r="AJ14" i="51"/>
  <c r="AI14" i="51"/>
  <c r="AG14" i="51"/>
  <c r="CN14" i="51"/>
  <c r="CM14" i="51"/>
  <c r="AC14" i="51"/>
  <c r="AB14" i="51"/>
  <c r="AA14" i="51"/>
  <c r="Z14" i="51"/>
  <c r="Y14" i="51"/>
  <c r="BX14" i="51"/>
  <c r="BW14" i="51"/>
  <c r="BV14" i="51"/>
  <c r="BU14" i="51"/>
  <c r="BT14" i="51"/>
  <c r="BS14" i="51"/>
  <c r="BZ14" i="51"/>
  <c r="CS14" i="51"/>
  <c r="W14" i="51"/>
  <c r="X14" i="51"/>
  <c r="V14" i="51"/>
  <c r="U14" i="51"/>
  <c r="S14" i="51"/>
  <c r="R14" i="51"/>
  <c r="Q14" i="51"/>
  <c r="O124" i="23"/>
  <c r="O106" i="23"/>
  <c r="O103" i="23"/>
  <c r="O71" i="23"/>
  <c r="O35" i="23" l="1"/>
  <c r="O161" i="23" l="1"/>
  <c r="O162" i="23"/>
  <c r="O163" i="23"/>
  <c r="O201" i="23"/>
  <c r="O198" i="23"/>
  <c r="O204" i="23"/>
  <c r="O188" i="23"/>
  <c r="O191" i="23"/>
  <c r="O189" i="23"/>
  <c r="O186" i="23"/>
  <c r="O187" i="23"/>
  <c r="O184" i="23"/>
  <c r="O185" i="23"/>
  <c r="O183" i="23"/>
  <c r="O180" i="23"/>
  <c r="O179" i="23"/>
  <c r="O175" i="23"/>
  <c r="O176" i="23"/>
  <c r="O170" i="23"/>
  <c r="O172" i="23"/>
  <c r="O173" i="23"/>
  <c r="O168" i="23"/>
  <c r="O165" i="23"/>
  <c r="O166" i="23"/>
  <c r="O167" i="23"/>
  <c r="O164" i="23"/>
  <c r="O159" i="23"/>
  <c r="O157" i="23"/>
  <c r="O158" i="23"/>
  <c r="O208" i="23" l="1"/>
  <c r="O232" i="23"/>
  <c r="O231" i="23"/>
  <c r="O230" i="23"/>
  <c r="O229" i="23"/>
  <c r="O228" i="23"/>
  <c r="O227" i="23"/>
  <c r="O226" i="23"/>
  <c r="O225" i="23"/>
  <c r="O224" i="23"/>
  <c r="O223" i="23"/>
  <c r="O222" i="23"/>
  <c r="O221" i="23"/>
  <c r="O220" i="23"/>
  <c r="O219" i="23"/>
  <c r="O218" i="23"/>
  <c r="O217" i="23"/>
  <c r="O216" i="23"/>
  <c r="O215" i="23"/>
  <c r="O214" i="23"/>
  <c r="O213" i="23"/>
  <c r="O212" i="23"/>
  <c r="O211" i="23"/>
  <c r="O210" i="23"/>
  <c r="O209" i="23"/>
  <c r="O207" i="23"/>
  <c r="O206" i="23"/>
  <c r="BV78" i="51" l="1"/>
  <c r="BV35" i="51"/>
  <c r="BV77" i="51"/>
  <c r="O156" i="23"/>
  <c r="O155" i="23"/>
  <c r="O154" i="23"/>
  <c r="O153" i="23"/>
  <c r="O152" i="23"/>
  <c r="O151" i="23"/>
  <c r="O150" i="23"/>
  <c r="O149" i="23"/>
  <c r="O148" i="23"/>
  <c r="O147" i="23"/>
  <c r="O146" i="23"/>
  <c r="O145" i="23"/>
  <c r="O144" i="23"/>
  <c r="O143" i="23"/>
  <c r="O142" i="23"/>
  <c r="O141" i="23"/>
  <c r="O140" i="23"/>
  <c r="O139" i="23"/>
  <c r="O138" i="23"/>
  <c r="O137" i="23"/>
  <c r="O136" i="23"/>
  <c r="O135" i="23"/>
  <c r="O134" i="23"/>
  <c r="O133" i="23"/>
  <c r="O132" i="23"/>
  <c r="O131" i="23"/>
  <c r="O130" i="23"/>
  <c r="O129" i="23"/>
  <c r="O128" i="23"/>
  <c r="BV57" i="51" l="1"/>
  <c r="BV44" i="51"/>
  <c r="BV52" i="51"/>
  <c r="BV59" i="51"/>
  <c r="BV19" i="51"/>
  <c r="BV69" i="51"/>
  <c r="BV66" i="51"/>
  <c r="BV80" i="51"/>
  <c r="BV53" i="51"/>
  <c r="BV58" i="51"/>
  <c r="BV74" i="51"/>
  <c r="BV62" i="51"/>
  <c r="BV75" i="51"/>
  <c r="BV56" i="51"/>
  <c r="BV67" i="51"/>
  <c r="BV63" i="51"/>
  <c r="BV65" i="51"/>
  <c r="BV81" i="51"/>
  <c r="BV41" i="51"/>
  <c r="BV79" i="51"/>
  <c r="BV64" i="51"/>
  <c r="BV54" i="51"/>
  <c r="BV55" i="51"/>
  <c r="BV76" i="51"/>
  <c r="BV68" i="51"/>
  <c r="BV20" i="51"/>
  <c r="BV82" i="51"/>
  <c r="BV70" i="51"/>
  <c r="BV45" i="51"/>
  <c r="FJ58" i="51"/>
  <c r="FJ65" i="51"/>
  <c r="FJ67" i="51"/>
  <c r="FJ66" i="51"/>
  <c r="FJ64" i="51"/>
  <c r="FP67" i="51"/>
  <c r="FP58" i="51"/>
  <c r="FP68" i="51"/>
  <c r="FP65" i="51"/>
  <c r="FP64" i="51"/>
  <c r="FP66" i="51"/>
  <c r="FI58" i="51"/>
  <c r="FI65" i="51"/>
  <c r="FI67" i="51"/>
  <c r="FI66" i="51"/>
  <c r="FI64" i="51"/>
  <c r="FN68" i="51"/>
  <c r="FN58" i="51"/>
  <c r="FN66" i="51"/>
  <c r="FN70" i="51"/>
  <c r="FN64" i="51"/>
  <c r="FN67" i="51"/>
  <c r="FN65" i="51"/>
  <c r="FH67" i="51"/>
  <c r="FH65" i="51"/>
  <c r="FH58" i="51"/>
  <c r="FH64" i="51"/>
  <c r="FH66" i="51"/>
  <c r="O10" i="23" l="1"/>
  <c r="O11" i="23"/>
  <c r="O12" i="23"/>
  <c r="O13" i="23"/>
  <c r="O14" i="23"/>
  <c r="O15" i="23"/>
  <c r="O16" i="23"/>
  <c r="O17" i="23"/>
  <c r="O18" i="23"/>
  <c r="O19" i="23"/>
  <c r="O20" i="23"/>
  <c r="O21" i="23"/>
  <c r="O22" i="23"/>
  <c r="O24" i="23"/>
  <c r="O25" i="23"/>
  <c r="O26" i="23"/>
  <c r="O27" i="23"/>
  <c r="O28" i="23"/>
  <c r="O29" i="23"/>
  <c r="O30" i="23"/>
  <c r="O31" i="23"/>
  <c r="O32" i="23"/>
  <c r="O33" i="23"/>
  <c r="O34"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2" i="23"/>
  <c r="O73" i="23"/>
  <c r="O74" i="23"/>
  <c r="O75" i="23"/>
  <c r="O76" i="23"/>
  <c r="O77" i="23"/>
  <c r="O78" i="23"/>
  <c r="O79" i="23"/>
  <c r="O80" i="23"/>
  <c r="O81" i="23"/>
  <c r="O82" i="23"/>
  <c r="O83" i="23"/>
  <c r="O84" i="23"/>
  <c r="O85" i="23"/>
  <c r="O86" i="23"/>
  <c r="O87" i="23"/>
  <c r="O88" i="23"/>
  <c r="O89" i="23"/>
  <c r="O90" i="23"/>
  <c r="O91" i="23"/>
  <c r="O92" i="23"/>
  <c r="O93" i="23"/>
  <c r="O94" i="23"/>
  <c r="O95" i="23"/>
  <c r="O96" i="23"/>
  <c r="O97" i="23"/>
  <c r="O98" i="23"/>
  <c r="O99" i="23"/>
  <c r="O100" i="23"/>
  <c r="O101" i="23"/>
  <c r="O102" i="23"/>
  <c r="O104" i="23"/>
  <c r="O105" i="23"/>
  <c r="O107" i="23"/>
  <c r="O108" i="23"/>
  <c r="O109" i="23"/>
  <c r="O110" i="23"/>
  <c r="O111" i="23"/>
  <c r="O112" i="23"/>
  <c r="O113" i="23"/>
  <c r="O114" i="23"/>
  <c r="O115" i="23"/>
  <c r="O116" i="23"/>
  <c r="O117" i="23"/>
  <c r="O118" i="23"/>
  <c r="O119" i="23"/>
  <c r="O120" i="23"/>
  <c r="O121" i="23"/>
  <c r="O122" i="23"/>
  <c r="O123" i="23"/>
  <c r="O125" i="23"/>
  <c r="O126" i="23"/>
  <c r="O127" i="23"/>
  <c r="O190" i="23"/>
  <c r="O160" i="23"/>
  <c r="O192" i="23"/>
  <c r="O205" i="23"/>
  <c r="O193" i="23"/>
  <c r="O174" i="23"/>
  <c r="O169" i="23"/>
  <c r="O194" i="23"/>
  <c r="O171" i="23"/>
  <c r="O178" i="23"/>
  <c r="O177" i="23"/>
  <c r="O196" i="23"/>
  <c r="O195" i="23"/>
  <c r="O181" i="23"/>
  <c r="O182" i="23"/>
  <c r="O197" i="23"/>
  <c r="O199" i="23"/>
  <c r="O200" i="23"/>
  <c r="O202" i="23"/>
  <c r="O203" i="23"/>
  <c r="O9" i="23"/>
  <c r="P14" i="51" s="1"/>
  <c r="GW66" i="51" l="1"/>
  <c r="GW70" i="51"/>
  <c r="GW58" i="51"/>
  <c r="GW69" i="51"/>
  <c r="BK78" i="51"/>
  <c r="BK77" i="51"/>
  <c r="FY68" i="51"/>
  <c r="FY58" i="51"/>
  <c r="FY65" i="51"/>
  <c r="FY64" i="51"/>
  <c r="DK63" i="51"/>
  <c r="DK60" i="51"/>
  <c r="DK48" i="51"/>
  <c r="DK45" i="51"/>
  <c r="DK62" i="51"/>
  <c r="DK58" i="51"/>
  <c r="DK50" i="51"/>
  <c r="DK55" i="51"/>
  <c r="DK49" i="51"/>
  <c r="DK57" i="51"/>
  <c r="DK29" i="51"/>
  <c r="DK59" i="51"/>
  <c r="DK46" i="51"/>
  <c r="DK28" i="51"/>
  <c r="DK51" i="51"/>
  <c r="DK27" i="51"/>
  <c r="DK54" i="51"/>
  <c r="DK66" i="51"/>
  <c r="DK52" i="51"/>
  <c r="DK47" i="51"/>
  <c r="DK56" i="51"/>
  <c r="DK65" i="51"/>
  <c r="GO65" i="51"/>
  <c r="GO64" i="51"/>
  <c r="GO66" i="51"/>
  <c r="GO69" i="51"/>
  <c r="GO58" i="51"/>
  <c r="GO67" i="51"/>
  <c r="BA20" i="51"/>
  <c r="BA39" i="51"/>
  <c r="BA23" i="51"/>
  <c r="BA18" i="51"/>
  <c r="BA26" i="51"/>
  <c r="BA25" i="51"/>
  <c r="BA28" i="51"/>
  <c r="BA24" i="51"/>
  <c r="BA17" i="51"/>
  <c r="BA16" i="51"/>
  <c r="BA55" i="51"/>
  <c r="BA30" i="51"/>
  <c r="BA22" i="51"/>
  <c r="BA19" i="51"/>
  <c r="BA21" i="51"/>
  <c r="BA31" i="51"/>
  <c r="DB58" i="51"/>
  <c r="DB37" i="51"/>
  <c r="DB63" i="51"/>
  <c r="DB60" i="51"/>
  <c r="DB64" i="51"/>
  <c r="DB59" i="51"/>
  <c r="DB45" i="51"/>
  <c r="DB48" i="51"/>
  <c r="DB50" i="51"/>
  <c r="DB54" i="51"/>
  <c r="DB43" i="51"/>
  <c r="GS69" i="51"/>
  <c r="GS68" i="51"/>
  <c r="GS66" i="51"/>
  <c r="GS64" i="51"/>
  <c r="GS70" i="51"/>
  <c r="GS58" i="51"/>
  <c r="GS65" i="51"/>
  <c r="GS67" i="51"/>
  <c r="GN64" i="51"/>
  <c r="GN58" i="51"/>
  <c r="GN66" i="51"/>
  <c r="GN67" i="51"/>
  <c r="GN65" i="51"/>
  <c r="GN69" i="51"/>
  <c r="FV68" i="51"/>
  <c r="FV64" i="51"/>
  <c r="FV66" i="51"/>
  <c r="FV67" i="51"/>
  <c r="FV65" i="51"/>
  <c r="FV58" i="51"/>
  <c r="DV60" i="51"/>
  <c r="DV58" i="51"/>
  <c r="DV77" i="51"/>
  <c r="DV76" i="51"/>
  <c r="DV42" i="51"/>
  <c r="DV75" i="51"/>
  <c r="DV43" i="51"/>
  <c r="DV28" i="51"/>
  <c r="DV64" i="51"/>
  <c r="DV54" i="51"/>
  <c r="DV66" i="51"/>
  <c r="DV45" i="51"/>
  <c r="DV44" i="51"/>
  <c r="DV37" i="51"/>
  <c r="DV79" i="51"/>
  <c r="DV27" i="51"/>
  <c r="DV62" i="51"/>
  <c r="DV59" i="51"/>
  <c r="DV63" i="51"/>
  <c r="DV65" i="51"/>
  <c r="DV67" i="51"/>
  <c r="DT75" i="51"/>
  <c r="DT65" i="51"/>
  <c r="DT62" i="51"/>
  <c r="DT59" i="51"/>
  <c r="DT42" i="51"/>
  <c r="DT27" i="51"/>
  <c r="DT67" i="51"/>
  <c r="DT28" i="51"/>
  <c r="DT64" i="51"/>
  <c r="DT60" i="51"/>
  <c r="DT66" i="51"/>
  <c r="DT45" i="51"/>
  <c r="DT43" i="51"/>
  <c r="DT44" i="51"/>
  <c r="DT37" i="51"/>
  <c r="DT79" i="51"/>
  <c r="DT76" i="51"/>
  <c r="DT77" i="51"/>
  <c r="DT58" i="51"/>
  <c r="DT63" i="51"/>
  <c r="DT54" i="51"/>
  <c r="FZ66" i="51"/>
  <c r="FZ67" i="51"/>
  <c r="FZ58" i="51"/>
  <c r="FZ64" i="51"/>
  <c r="FZ65" i="51"/>
  <c r="GK65" i="51"/>
  <c r="GK66" i="51"/>
  <c r="GK70" i="51"/>
  <c r="GG66" i="51"/>
  <c r="GG58" i="51"/>
  <c r="GG45" i="51"/>
  <c r="GG32" i="51"/>
  <c r="GG41" i="51"/>
  <c r="GG39" i="51"/>
  <c r="GG67" i="51"/>
  <c r="GG64" i="51"/>
  <c r="GG38" i="51"/>
  <c r="GR69" i="51"/>
  <c r="GR64" i="51"/>
  <c r="GR68" i="51"/>
  <c r="GR66" i="51"/>
  <c r="GR70" i="51"/>
  <c r="GR58" i="51"/>
  <c r="GR65" i="51"/>
  <c r="GR67" i="51"/>
  <c r="DX66" i="51"/>
  <c r="DX62" i="51"/>
  <c r="DX58" i="51"/>
  <c r="DX37" i="51"/>
  <c r="DX28" i="51"/>
  <c r="DX65" i="51"/>
  <c r="DX63" i="51"/>
  <c r="DX54" i="51"/>
  <c r="DX60" i="51"/>
  <c r="DX45" i="51"/>
  <c r="DX79" i="51"/>
  <c r="DX43" i="51"/>
  <c r="DX76" i="51"/>
  <c r="DX27" i="51"/>
  <c r="DX59" i="51"/>
  <c r="DX64" i="51"/>
  <c r="DX42" i="51"/>
  <c r="DX77" i="51"/>
  <c r="DX68" i="51"/>
  <c r="DX67" i="51"/>
  <c r="DX75" i="51"/>
  <c r="DX44" i="51"/>
  <c r="EA63" i="51"/>
  <c r="EA60" i="51"/>
  <c r="EA62" i="51"/>
  <c r="EA59" i="51"/>
  <c r="EA58" i="51"/>
  <c r="EA75" i="51"/>
  <c r="EA45" i="51"/>
  <c r="GF67" i="51"/>
  <c r="GF58" i="51"/>
  <c r="GF45" i="51"/>
  <c r="GF66" i="51"/>
  <c r="GF38" i="51"/>
  <c r="GF32" i="51"/>
  <c r="GF41" i="51"/>
  <c r="GF39" i="51"/>
  <c r="GF64" i="51"/>
  <c r="GT69" i="51"/>
  <c r="GT67" i="51"/>
  <c r="GT66" i="51"/>
  <c r="GL65" i="51"/>
  <c r="GL70" i="51"/>
  <c r="GL66" i="51"/>
  <c r="GA67" i="51"/>
  <c r="GA58" i="51"/>
  <c r="GA65" i="51"/>
  <c r="GA66" i="51"/>
  <c r="GA64" i="51"/>
  <c r="DD62" i="51"/>
  <c r="DD52" i="51"/>
  <c r="DD43" i="51"/>
  <c r="DD63" i="51"/>
  <c r="DD55" i="51"/>
  <c r="DD60" i="51"/>
  <c r="DD57" i="51"/>
  <c r="DD56" i="51"/>
  <c r="DD45" i="51"/>
  <c r="DD40" i="51"/>
  <c r="DD59" i="51"/>
  <c r="DD37" i="51"/>
  <c r="GX70" i="51"/>
  <c r="GB68" i="51"/>
  <c r="GY69" i="51"/>
  <c r="GY66" i="51"/>
  <c r="GY58" i="51"/>
  <c r="GY70" i="51"/>
  <c r="GU67" i="51"/>
  <c r="GU70" i="51"/>
  <c r="GU69" i="51"/>
  <c r="GU64" i="51"/>
  <c r="GU58" i="51"/>
  <c r="GU66" i="51"/>
  <c r="GI70" i="51"/>
  <c r="GI65" i="51"/>
  <c r="GI66" i="51"/>
  <c r="HA70" i="51"/>
  <c r="HA58" i="51"/>
  <c r="HA69" i="51"/>
  <c r="HA66" i="51"/>
  <c r="GZ70" i="51"/>
  <c r="GZ66" i="51"/>
  <c r="GZ58" i="51"/>
  <c r="GZ69" i="51"/>
  <c r="CG27" i="51"/>
  <c r="CG39" i="51"/>
  <c r="CG45" i="51"/>
  <c r="CG19" i="51"/>
  <c r="CG28" i="51"/>
  <c r="CG20" i="51"/>
  <c r="CG38" i="51"/>
  <c r="GC58" i="51"/>
  <c r="GC67" i="51"/>
  <c r="GC65" i="51"/>
  <c r="GC66" i="51"/>
  <c r="GC64" i="51"/>
  <c r="FX68" i="51"/>
  <c r="FU67" i="51"/>
  <c r="FU65" i="51"/>
  <c r="FU64" i="51"/>
  <c r="FU66" i="51"/>
  <c r="FU68" i="51"/>
  <c r="FU58" i="51"/>
  <c r="DC64" i="51"/>
  <c r="DC37" i="51"/>
  <c r="DC63" i="51"/>
  <c r="DC60" i="51"/>
  <c r="DC50" i="51"/>
  <c r="DC48" i="51"/>
  <c r="DC45" i="51"/>
  <c r="DC58" i="51"/>
  <c r="DC54" i="51"/>
  <c r="DC43" i="51"/>
  <c r="DC59" i="51"/>
  <c r="GD64" i="51"/>
  <c r="GD58" i="51"/>
  <c r="GD67" i="51"/>
  <c r="GD65" i="51"/>
  <c r="GD66" i="51"/>
  <c r="GJ70" i="51"/>
  <c r="GJ65" i="51"/>
  <c r="GJ66" i="51"/>
  <c r="CE39" i="51"/>
  <c r="CE27" i="51"/>
  <c r="CE28" i="51"/>
  <c r="CE45" i="51"/>
  <c r="CE19" i="51"/>
  <c r="CE20" i="51"/>
  <c r="CE38" i="51"/>
  <c r="HC58" i="51"/>
  <c r="HC70" i="51"/>
  <c r="HC66" i="51"/>
  <c r="HC69" i="51"/>
  <c r="AH37" i="51"/>
  <c r="AH41" i="51"/>
  <c r="AH66" i="51"/>
  <c r="AH45" i="51"/>
  <c r="AH43" i="51"/>
  <c r="HB66" i="51"/>
  <c r="HB58" i="51"/>
  <c r="HB69" i="51"/>
  <c r="HB70" i="51"/>
  <c r="DW76" i="51"/>
  <c r="DW75" i="51"/>
  <c r="DW64" i="51"/>
  <c r="DW42" i="51"/>
  <c r="DW27" i="51"/>
  <c r="DW44" i="51"/>
  <c r="DW37" i="51"/>
  <c r="DW67" i="51"/>
  <c r="DW28" i="51"/>
  <c r="DW60" i="51"/>
  <c r="DW54" i="51"/>
  <c r="DW66" i="51"/>
  <c r="DW45" i="51"/>
  <c r="DW43" i="51"/>
  <c r="DW62" i="51"/>
  <c r="DW59" i="51"/>
  <c r="DW77" i="51"/>
  <c r="DW58" i="51"/>
  <c r="DW65" i="51"/>
  <c r="DW63" i="51"/>
  <c r="GE67" i="51"/>
  <c r="GE66" i="51"/>
  <c r="GH66" i="51"/>
  <c r="GH70" i="51"/>
  <c r="GH65" i="51"/>
  <c r="DR43" i="51"/>
  <c r="DR55" i="51"/>
  <c r="DR46" i="51"/>
  <c r="DR56" i="51"/>
  <c r="DR47" i="51"/>
  <c r="DR37" i="51"/>
  <c r="DR57" i="51"/>
  <c r="HD70" i="51"/>
  <c r="HD58" i="51"/>
  <c r="HD66" i="51"/>
  <c r="HD69" i="51"/>
  <c r="W82" i="51"/>
  <c r="W69" i="51"/>
  <c r="W70" i="51"/>
  <c r="W31" i="51"/>
  <c r="W83" i="51"/>
  <c r="W61" i="51"/>
  <c r="W55" i="51"/>
  <c r="W32" i="51"/>
  <c r="W28" i="51"/>
  <c r="W84" i="51"/>
  <c r="W57" i="51"/>
  <c r="W52" i="51"/>
  <c r="W75" i="51"/>
  <c r="W77" i="51"/>
  <c r="W62" i="51"/>
  <c r="W56" i="51"/>
  <c r="W42" i="51"/>
  <c r="W38" i="51"/>
  <c r="W30" i="51"/>
  <c r="W76" i="51"/>
  <c r="W43" i="51"/>
  <c r="W74" i="51"/>
  <c r="W65" i="51"/>
  <c r="W59" i="51"/>
  <c r="W49" i="51"/>
  <c r="W46" i="51"/>
  <c r="W34" i="51"/>
  <c r="W80" i="51"/>
  <c r="W78" i="51"/>
  <c r="W73" i="51"/>
  <c r="W58" i="51"/>
  <c r="W71" i="51"/>
  <c r="W54" i="51"/>
  <c r="W35" i="51"/>
  <c r="W67" i="51"/>
  <c r="W60" i="51"/>
  <c r="W50" i="51"/>
  <c r="W33" i="51"/>
  <c r="W27" i="51"/>
  <c r="W63" i="51"/>
  <c r="W39" i="51"/>
  <c r="W37" i="51"/>
  <c r="W64" i="51"/>
  <c r="W36" i="51"/>
  <c r="W29" i="51"/>
  <c r="W79" i="51"/>
  <c r="W66" i="51"/>
  <c r="W81" i="51"/>
  <c r="W44" i="51"/>
  <c r="W41" i="51"/>
  <c r="W72" i="51"/>
  <c r="W51" i="51"/>
  <c r="W40" i="51"/>
  <c r="W53" i="51"/>
  <c r="W48" i="51"/>
  <c r="W45" i="51"/>
  <c r="W68" i="51"/>
  <c r="W47" i="51"/>
  <c r="BI30" i="51"/>
  <c r="BI24" i="51"/>
  <c r="BI31" i="51"/>
  <c r="BI21" i="51"/>
  <c r="BI28" i="51"/>
  <c r="BI16" i="51"/>
  <c r="BI22" i="51"/>
  <c r="BI19" i="51"/>
  <c r="BI55" i="51"/>
  <c r="BI23" i="51"/>
  <c r="BI25" i="51"/>
  <c r="BI39" i="51"/>
  <c r="BI20" i="51"/>
  <c r="BI26" i="51"/>
  <c r="BI18" i="51"/>
  <c r="BI17" i="51"/>
  <c r="AX54" i="51"/>
  <c r="AX34" i="51"/>
  <c r="AX59" i="51"/>
  <c r="AX67" i="51"/>
  <c r="AX66" i="51"/>
  <c r="AX55" i="51"/>
  <c r="AX80" i="51"/>
  <c r="AX65" i="51"/>
  <c r="AX62" i="51"/>
  <c r="AX58" i="51"/>
  <c r="AX43" i="51"/>
  <c r="AX81" i="51"/>
  <c r="AX68" i="51"/>
  <c r="AX69" i="51"/>
  <c r="AX64" i="51"/>
  <c r="AX83" i="51"/>
  <c r="AX31" i="51"/>
  <c r="AX70" i="51"/>
  <c r="AX63" i="51"/>
  <c r="AX60" i="51"/>
  <c r="AX32" i="51"/>
  <c r="AX82" i="51"/>
  <c r="AX45" i="51"/>
  <c r="AX37" i="51"/>
  <c r="AX33" i="51"/>
  <c r="AX40" i="51"/>
  <c r="AX30" i="51"/>
  <c r="GV70" i="51"/>
  <c r="GV69" i="51"/>
  <c r="GV58" i="51"/>
  <c r="GV66" i="51"/>
  <c r="FW68" i="51"/>
  <c r="FT67" i="51"/>
  <c r="FT66" i="51"/>
  <c r="FT64" i="51"/>
  <c r="FT65" i="51"/>
  <c r="FT68" i="51"/>
  <c r="FT58" i="51"/>
  <c r="FS65" i="51"/>
  <c r="FS66" i="51"/>
  <c r="FS64" i="51"/>
  <c r="FS67" i="51"/>
  <c r="FS68" i="51"/>
  <c r="FS58" i="51"/>
  <c r="FR66" i="51"/>
  <c r="FR64" i="51"/>
  <c r="FR67" i="51"/>
  <c r="FR65" i="51"/>
  <c r="FR68" i="51"/>
  <c r="FR58" i="51"/>
  <c r="FQ65" i="51"/>
  <c r="FQ64" i="51"/>
  <c r="FQ66" i="51"/>
  <c r="FQ58" i="51"/>
  <c r="FQ67" i="51"/>
  <c r="FQ68" i="51"/>
  <c r="FO70" i="51"/>
  <c r="FO64" i="51"/>
  <c r="FO68" i="51"/>
  <c r="FO66" i="51"/>
  <c r="FO58" i="51"/>
  <c r="FO67" i="51"/>
  <c r="FO65" i="51"/>
  <c r="FM58" i="51"/>
  <c r="FM68" i="51"/>
  <c r="FM65" i="51"/>
  <c r="FM70" i="51"/>
  <c r="FM66" i="51"/>
  <c r="FM67" i="51"/>
  <c r="FM64" i="51"/>
  <c r="FL67" i="51"/>
  <c r="FL58" i="51"/>
  <c r="FL65" i="51"/>
  <c r="FL70" i="51"/>
  <c r="FL66" i="51"/>
  <c r="FL68" i="51"/>
  <c r="FL64" i="51"/>
  <c r="FK67" i="51"/>
  <c r="FK58" i="51"/>
  <c r="FK65" i="51"/>
  <c r="FK66" i="51"/>
  <c r="FK64" i="51"/>
  <c r="FV15" i="51" l="1"/>
  <c r="B171" i="53" s="1"/>
  <c r="I171" i="53" s="1"/>
  <c r="J171" i="53" s="1"/>
  <c r="FV85" i="51"/>
  <c r="FY85" i="51"/>
  <c r="FY15" i="51"/>
  <c r="B174" i="53" s="1"/>
  <c r="I174" i="53" s="1"/>
  <c r="J174" i="53" s="1"/>
  <c r="GV85" i="51"/>
  <c r="GV15" i="51"/>
  <c r="B197" i="53" s="1"/>
  <c r="I197" i="53" s="1"/>
  <c r="J197" i="53" s="1"/>
  <c r="GY15" i="51"/>
  <c r="B200" i="53" s="1"/>
  <c r="I200" i="53" s="1"/>
  <c r="J200" i="53" s="1"/>
  <c r="GY85" i="51"/>
  <c r="GD85" i="51"/>
  <c r="GD15" i="51"/>
  <c r="B179" i="53" s="1"/>
  <c r="I179" i="53" s="1"/>
  <c r="J179" i="53" s="1"/>
  <c r="GJ15" i="51"/>
  <c r="B185" i="53" s="1"/>
  <c r="I185" i="53" s="1"/>
  <c r="J185" i="53" s="1"/>
  <c r="GJ85" i="51"/>
  <c r="GU85" i="51"/>
  <c r="GU15" i="51"/>
  <c r="B196" i="53" s="1"/>
  <c r="I196" i="53" s="1"/>
  <c r="J196" i="53" s="1"/>
  <c r="GF85" i="51"/>
  <c r="GF15" i="51"/>
  <c r="B181" i="53" s="1"/>
  <c r="I181" i="53" s="1"/>
  <c r="J181" i="53" s="1"/>
  <c r="GC15" i="51"/>
  <c r="B178" i="53" s="1"/>
  <c r="I178" i="53" s="1"/>
  <c r="J178" i="53" s="1"/>
  <c r="GC85" i="51"/>
  <c r="GN85" i="51"/>
  <c r="GN15" i="51"/>
  <c r="B189" i="53" s="1"/>
  <c r="I189" i="53" s="1"/>
  <c r="J189" i="53" s="1"/>
  <c r="GL15" i="51"/>
  <c r="B187" i="53" s="1"/>
  <c r="I187" i="53" s="1"/>
  <c r="J187" i="53" s="1"/>
  <c r="GL85" i="51"/>
  <c r="GA85" i="51"/>
  <c r="GA15" i="51"/>
  <c r="B176" i="53" s="1"/>
  <c r="I176" i="53" s="1"/>
  <c r="J176" i="53" s="1"/>
  <c r="GT15" i="51"/>
  <c r="B195" i="53" s="1"/>
  <c r="I195" i="53" s="1"/>
  <c r="J195" i="53" s="1"/>
  <c r="GT85" i="51"/>
  <c r="GG85" i="51"/>
  <c r="GG15" i="51"/>
  <c r="B182" i="53" s="1"/>
  <c r="I182" i="53" s="1"/>
  <c r="J182" i="53" s="1"/>
  <c r="GI15" i="51"/>
  <c r="B184" i="53" s="1"/>
  <c r="I184" i="53" s="1"/>
  <c r="J184" i="53" s="1"/>
  <c r="GI85" i="51"/>
  <c r="N75" i="51" l="1"/>
  <c r="T75" i="51" s="1"/>
  <c r="N74" i="51"/>
  <c r="T74" i="51" s="1"/>
  <c r="N81" i="51"/>
  <c r="T81" i="51" s="1"/>
  <c r="N80" i="51"/>
  <c r="T80" i="51" s="1"/>
  <c r="N79" i="51"/>
  <c r="T79" i="51" s="1"/>
  <c r="IA79" i="51" l="1"/>
  <c r="HV79" i="51"/>
  <c r="HY79" i="51"/>
  <c r="HW79" i="51"/>
  <c r="HZ79" i="51"/>
  <c r="HX79" i="51"/>
  <c r="HI79" i="51"/>
  <c r="HG79" i="51"/>
  <c r="HT79" i="51"/>
  <c r="HL79" i="51"/>
  <c r="R79" i="51"/>
  <c r="BR79" i="51"/>
  <c r="EQ79" i="51"/>
  <c r="HK79" i="51"/>
  <c r="V79" i="51"/>
  <c r="HO79" i="51"/>
  <c r="HM79" i="51"/>
  <c r="Q79" i="51"/>
  <c r="HE79" i="51"/>
  <c r="HJ79" i="51"/>
  <c r="DY79" i="51"/>
  <c r="HN79" i="51"/>
  <c r="EE79" i="51"/>
  <c r="X79" i="51"/>
  <c r="BB79" i="51"/>
  <c r="AZ79" i="51"/>
  <c r="CA79" i="51"/>
  <c r="U79" i="51"/>
  <c r="HU79" i="51"/>
  <c r="P79" i="51"/>
  <c r="HQ79" i="51"/>
  <c r="BD79" i="51"/>
  <c r="BC79" i="51"/>
  <c r="CB79" i="51"/>
  <c r="BE79" i="51"/>
  <c r="EF79" i="51"/>
  <c r="HS79" i="51"/>
  <c r="HP79" i="51"/>
  <c r="DU79" i="51"/>
  <c r="AY79" i="51"/>
  <c r="HH79" i="51"/>
  <c r="S79" i="51"/>
  <c r="HF79" i="51"/>
  <c r="HZ74" i="51"/>
  <c r="IA74" i="51"/>
  <c r="HV74" i="51"/>
  <c r="HX74" i="51"/>
  <c r="HW74" i="51"/>
  <c r="HY74" i="51"/>
  <c r="HK74" i="51"/>
  <c r="HI74" i="51"/>
  <c r="HG74" i="51"/>
  <c r="EE74" i="51"/>
  <c r="HM74" i="51"/>
  <c r="EF74" i="51"/>
  <c r="HL74" i="51"/>
  <c r="CB74" i="51"/>
  <c r="BR74" i="51"/>
  <c r="S74" i="51"/>
  <c r="U74" i="51"/>
  <c r="BM74" i="51"/>
  <c r="BC74" i="51"/>
  <c r="HF74" i="51"/>
  <c r="HQ74" i="51"/>
  <c r="BD74" i="51"/>
  <c r="HJ74" i="51"/>
  <c r="V74" i="51"/>
  <c r="AZ74" i="51"/>
  <c r="HU74" i="51"/>
  <c r="X74" i="51"/>
  <c r="HS74" i="51"/>
  <c r="HN74" i="51"/>
  <c r="HE74" i="51"/>
  <c r="BE74" i="51"/>
  <c r="R74" i="51"/>
  <c r="CA74" i="51"/>
  <c r="AY74" i="51"/>
  <c r="P74" i="51"/>
  <c r="Q74" i="51"/>
  <c r="BB74" i="51"/>
  <c r="HH74" i="51"/>
  <c r="EQ74" i="51"/>
  <c r="HO74" i="51"/>
  <c r="HT74" i="51"/>
  <c r="HP74" i="51"/>
  <c r="HX80" i="51"/>
  <c r="HZ80" i="51"/>
  <c r="IA80" i="51"/>
  <c r="HY80" i="51"/>
  <c r="HW80" i="51"/>
  <c r="HV80" i="51"/>
  <c r="FD80" i="51"/>
  <c r="FC80" i="51"/>
  <c r="HT80" i="51"/>
  <c r="AU80" i="51"/>
  <c r="CA80" i="51"/>
  <c r="EE80" i="51"/>
  <c r="HH80" i="51"/>
  <c r="EF80" i="51"/>
  <c r="HI80" i="51"/>
  <c r="BC80" i="51"/>
  <c r="HG80" i="51"/>
  <c r="HM80" i="51"/>
  <c r="S80" i="51"/>
  <c r="AZ80" i="51"/>
  <c r="CB80" i="51"/>
  <c r="EQ80" i="51"/>
  <c r="HN80" i="51"/>
  <c r="BR80" i="51"/>
  <c r="HF80" i="51"/>
  <c r="AT80" i="51"/>
  <c r="HU80" i="51"/>
  <c r="HL80" i="51"/>
  <c r="U80" i="51"/>
  <c r="BE80" i="51"/>
  <c r="HE80" i="51"/>
  <c r="AV80" i="51"/>
  <c r="AS80" i="51"/>
  <c r="AR80" i="51"/>
  <c r="HJ80" i="51"/>
  <c r="BB80" i="51"/>
  <c r="BD80" i="51"/>
  <c r="HO80" i="51"/>
  <c r="R80" i="51"/>
  <c r="AW80" i="51"/>
  <c r="HS80" i="51"/>
  <c r="HK80" i="51"/>
  <c r="V80" i="51"/>
  <c r="HP80" i="51"/>
  <c r="Q80" i="51"/>
  <c r="AY80" i="51"/>
  <c r="X80" i="51"/>
  <c r="P80" i="51"/>
  <c r="HQ80" i="51"/>
  <c r="HW81" i="51"/>
  <c r="HY81" i="51"/>
  <c r="IA81" i="51"/>
  <c r="HZ81" i="51"/>
  <c r="HV81" i="51"/>
  <c r="HX81" i="51"/>
  <c r="FC81" i="51"/>
  <c r="FD81" i="51"/>
  <c r="R81" i="51"/>
  <c r="HR81" i="51"/>
  <c r="HH81" i="51"/>
  <c r="BC81" i="51"/>
  <c r="V81" i="51"/>
  <c r="P81" i="51"/>
  <c r="CA81" i="51"/>
  <c r="EE81" i="51"/>
  <c r="AV81" i="51"/>
  <c r="HU81" i="51"/>
  <c r="HM81" i="51"/>
  <c r="S81" i="51"/>
  <c r="CB81" i="51"/>
  <c r="AU81" i="51"/>
  <c r="HN81" i="51"/>
  <c r="AZ81" i="51"/>
  <c r="HK81" i="51"/>
  <c r="AS81" i="51"/>
  <c r="EQ81" i="51"/>
  <c r="AR81" i="51"/>
  <c r="AT81" i="51"/>
  <c r="AY81" i="51"/>
  <c r="HG81" i="51"/>
  <c r="HE81" i="51"/>
  <c r="BD81" i="51"/>
  <c r="AW81" i="51"/>
  <c r="BB81" i="51"/>
  <c r="EF81" i="51"/>
  <c r="BE81" i="51"/>
  <c r="HS81" i="51"/>
  <c r="HI81" i="51"/>
  <c r="HL81" i="51"/>
  <c r="U81" i="51"/>
  <c r="HQ81" i="51"/>
  <c r="HP81" i="51"/>
  <c r="HT81" i="51"/>
  <c r="HF81" i="51"/>
  <c r="HJ81" i="51"/>
  <c r="BU81" i="51"/>
  <c r="X81" i="51"/>
  <c r="BW81" i="51"/>
  <c r="HO81" i="51"/>
  <c r="Q81" i="51"/>
  <c r="BR81" i="51"/>
  <c r="HV75" i="51"/>
  <c r="HY75" i="51"/>
  <c r="ID75" i="51"/>
  <c r="IA75" i="51"/>
  <c r="HZ75" i="51"/>
  <c r="IE75" i="51"/>
  <c r="HW75" i="51"/>
  <c r="IB75" i="51"/>
  <c r="IC75" i="51"/>
  <c r="HX75" i="51"/>
  <c r="HN75" i="51"/>
  <c r="CA75" i="51"/>
  <c r="BC75" i="51"/>
  <c r="HK75" i="51"/>
  <c r="DY75" i="51"/>
  <c r="HG75" i="51"/>
  <c r="HL75" i="51"/>
  <c r="HH75" i="51"/>
  <c r="HP75" i="51"/>
  <c r="HU75" i="51"/>
  <c r="R75" i="51"/>
  <c r="HE75" i="51"/>
  <c r="HT75" i="51"/>
  <c r="EE75" i="51"/>
  <c r="HF75" i="51"/>
  <c r="BD75" i="51"/>
  <c r="BE75" i="51"/>
  <c r="BR75" i="51"/>
  <c r="BQ75" i="51"/>
  <c r="HI75" i="51"/>
  <c r="HQ75" i="51"/>
  <c r="X75" i="51"/>
  <c r="HS75" i="51"/>
  <c r="DU75" i="51"/>
  <c r="EF75" i="51"/>
  <c r="HM75" i="51"/>
  <c r="S75" i="51"/>
  <c r="BB75" i="51"/>
  <c r="U75" i="51"/>
  <c r="BJ75" i="51"/>
  <c r="AY75" i="51"/>
  <c r="HO75" i="51"/>
  <c r="AZ75" i="51"/>
  <c r="Q75" i="51"/>
  <c r="P75" i="51"/>
  <c r="BO75" i="51"/>
  <c r="CB75" i="51"/>
  <c r="V75" i="51"/>
  <c r="EQ75" i="51"/>
  <c r="BM75" i="51"/>
  <c r="HJ75" i="51"/>
  <c r="N78" i="51"/>
  <c r="T78" i="51" s="1"/>
  <c r="N71" i="51"/>
  <c r="T71" i="51" s="1"/>
  <c r="N72" i="51"/>
  <c r="T72" i="51" s="1"/>
  <c r="N76" i="51"/>
  <c r="T76" i="51" s="1"/>
  <c r="N83" i="51"/>
  <c r="T83" i="51" s="1"/>
  <c r="N73" i="51"/>
  <c r="T73" i="51" s="1"/>
  <c r="N77" i="51"/>
  <c r="T77" i="51" s="1"/>
  <c r="N82" i="51"/>
  <c r="T82" i="51" s="1"/>
  <c r="N84" i="51"/>
  <c r="T84" i="51" s="1"/>
  <c r="IA71" i="51" l="1"/>
  <c r="HX71" i="51"/>
  <c r="HV71" i="51"/>
  <c r="HY71" i="51"/>
  <c r="HZ71" i="51"/>
  <c r="HW71" i="51"/>
  <c r="HU71" i="51"/>
  <c r="R71" i="51"/>
  <c r="HN71" i="51"/>
  <c r="S71" i="51"/>
  <c r="AD71" i="51"/>
  <c r="X71" i="51"/>
  <c r="CA71" i="51"/>
  <c r="EE71" i="51"/>
  <c r="HH71" i="51"/>
  <c r="EF71" i="51"/>
  <c r="CB71" i="51"/>
  <c r="HT71" i="51"/>
  <c r="HG71" i="51"/>
  <c r="AY71" i="51"/>
  <c r="HK71" i="51"/>
  <c r="HP71" i="51"/>
  <c r="HO71" i="51"/>
  <c r="P71" i="51"/>
  <c r="HI71" i="51"/>
  <c r="HM71" i="51"/>
  <c r="EQ71" i="51"/>
  <c r="HJ71" i="51"/>
  <c r="BD71" i="51"/>
  <c r="BR71" i="51"/>
  <c r="AZ71" i="51"/>
  <c r="AF71" i="51"/>
  <c r="BB71" i="51"/>
  <c r="BC71" i="51"/>
  <c r="Q71" i="51"/>
  <c r="AE71" i="51"/>
  <c r="HQ71" i="51"/>
  <c r="V71" i="51"/>
  <c r="U71" i="51"/>
  <c r="HF71" i="51"/>
  <c r="HE71" i="51"/>
  <c r="HL71" i="51"/>
  <c r="BE71" i="51"/>
  <c r="HZ82" i="51"/>
  <c r="HW82" i="51"/>
  <c r="HX82" i="51"/>
  <c r="HV82" i="51"/>
  <c r="IA82" i="51"/>
  <c r="HY82" i="51"/>
  <c r="FD82" i="51"/>
  <c r="FC82" i="51"/>
  <c r="HH82" i="51"/>
  <c r="V82" i="51"/>
  <c r="EE82" i="51"/>
  <c r="CA82" i="51"/>
  <c r="EF82" i="51"/>
  <c r="BC82" i="51"/>
  <c r="HL82" i="51"/>
  <c r="HM82" i="51"/>
  <c r="S82" i="51"/>
  <c r="HU82" i="51"/>
  <c r="R82" i="51"/>
  <c r="HR82" i="51"/>
  <c r="HI82" i="51"/>
  <c r="Q82" i="51"/>
  <c r="AB82" i="51"/>
  <c r="HK82" i="51"/>
  <c r="AC82" i="51"/>
  <c r="BE82" i="51"/>
  <c r="AW82" i="51"/>
  <c r="HT82" i="51"/>
  <c r="HE82" i="51"/>
  <c r="P82" i="51"/>
  <c r="HP82" i="51"/>
  <c r="HN82" i="51"/>
  <c r="EQ82" i="51"/>
  <c r="BB82" i="51"/>
  <c r="AT82" i="51"/>
  <c r="HS82" i="51"/>
  <c r="U82" i="51"/>
  <c r="AZ82" i="51"/>
  <c r="HO82" i="51"/>
  <c r="CB82" i="51"/>
  <c r="AY82" i="51"/>
  <c r="HJ82" i="51"/>
  <c r="AV82" i="51"/>
  <c r="BR82" i="51"/>
  <c r="AU82" i="51"/>
  <c r="Z82" i="51"/>
  <c r="AS82" i="51"/>
  <c r="AR82" i="51"/>
  <c r="HQ82" i="51"/>
  <c r="BU82" i="51"/>
  <c r="X82" i="51"/>
  <c r="HG82" i="51"/>
  <c r="BD82" i="51"/>
  <c r="HF82" i="51"/>
  <c r="HV73" i="51"/>
  <c r="HX73" i="51"/>
  <c r="HW73" i="51"/>
  <c r="IA73" i="51"/>
  <c r="HY73" i="51"/>
  <c r="HZ73" i="51"/>
  <c r="HH73" i="51"/>
  <c r="HI73" i="51"/>
  <c r="HU73" i="51"/>
  <c r="V73" i="51"/>
  <c r="R73" i="51"/>
  <c r="EF73" i="51"/>
  <c r="AZ73" i="51"/>
  <c r="HL73" i="51"/>
  <c r="EQ73" i="51"/>
  <c r="BR73" i="51"/>
  <c r="BE73" i="51"/>
  <c r="HK73" i="51"/>
  <c r="HN73" i="51"/>
  <c r="S73" i="51"/>
  <c r="Q73" i="51"/>
  <c r="BB73" i="51"/>
  <c r="U73" i="51"/>
  <c r="BD73" i="51"/>
  <c r="X73" i="51"/>
  <c r="HT73" i="51"/>
  <c r="EE73" i="51"/>
  <c r="CB73" i="51"/>
  <c r="HF73" i="51"/>
  <c r="BC73" i="51"/>
  <c r="HE73" i="51"/>
  <c r="HM73" i="51"/>
  <c r="HP73" i="51"/>
  <c r="CA73" i="51"/>
  <c r="HJ73" i="51"/>
  <c r="HQ73" i="51"/>
  <c r="HO73" i="51"/>
  <c r="HG73" i="51"/>
  <c r="AY73" i="51"/>
  <c r="P73" i="51"/>
  <c r="HW72" i="51"/>
  <c r="HZ72" i="51"/>
  <c r="HV72" i="51"/>
  <c r="HY72" i="51"/>
  <c r="IA72" i="51"/>
  <c r="HX72" i="51"/>
  <c r="P72" i="51"/>
  <c r="HK72" i="51"/>
  <c r="EE72" i="51"/>
  <c r="BC72" i="51"/>
  <c r="HL72" i="51"/>
  <c r="CB72" i="51"/>
  <c r="HH72" i="51"/>
  <c r="HG72" i="51"/>
  <c r="HE72" i="51"/>
  <c r="HT72" i="51"/>
  <c r="S72" i="51"/>
  <c r="U72" i="51"/>
  <c r="EQ72" i="51"/>
  <c r="AY72" i="51"/>
  <c r="BR72" i="51"/>
  <c r="BB72" i="51"/>
  <c r="R72" i="51"/>
  <c r="V72" i="51"/>
  <c r="Q72" i="51"/>
  <c r="BE72" i="51"/>
  <c r="X72" i="51"/>
  <c r="HI72" i="51"/>
  <c r="AZ72" i="51"/>
  <c r="HP72" i="51"/>
  <c r="HO72" i="51"/>
  <c r="HM72" i="51"/>
  <c r="BD72" i="51"/>
  <c r="HF72" i="51"/>
  <c r="HN72" i="51"/>
  <c r="HU72" i="51"/>
  <c r="HQ72" i="51"/>
  <c r="EF72" i="51"/>
  <c r="HJ72" i="51"/>
  <c r="CA72" i="51"/>
  <c r="HV84" i="51"/>
  <c r="HW84" i="51"/>
  <c r="HX84" i="51"/>
  <c r="HY84" i="51"/>
  <c r="IA84" i="51"/>
  <c r="HZ84" i="51"/>
  <c r="EW84" i="51"/>
  <c r="V84" i="51"/>
  <c r="HT84" i="51"/>
  <c r="BC84" i="51"/>
  <c r="CS84" i="51"/>
  <c r="HN84" i="51"/>
  <c r="HM84" i="51"/>
  <c r="S84" i="51"/>
  <c r="X84" i="51"/>
  <c r="HG84" i="51"/>
  <c r="EE84" i="51"/>
  <c r="CB84" i="51"/>
  <c r="Q84" i="51"/>
  <c r="EQ84" i="51"/>
  <c r="U84" i="51"/>
  <c r="HJ84" i="51"/>
  <c r="BD84" i="51"/>
  <c r="HO84" i="51"/>
  <c r="R84" i="51"/>
  <c r="HF84" i="51"/>
  <c r="HE84" i="51"/>
  <c r="HI84" i="51"/>
  <c r="HQ84" i="51"/>
  <c r="HK84" i="51"/>
  <c r="CA84" i="51"/>
  <c r="BR84" i="51"/>
  <c r="AY84" i="51"/>
  <c r="HU84" i="51"/>
  <c r="EF84" i="51"/>
  <c r="BB84" i="51"/>
  <c r="HL84" i="51"/>
  <c r="BE84" i="51"/>
  <c r="P84" i="51"/>
  <c r="BZ84" i="51"/>
  <c r="AZ84" i="51"/>
  <c r="HH84" i="51"/>
  <c r="HP84" i="51"/>
  <c r="HW77" i="51"/>
  <c r="IE77" i="51"/>
  <c r="HX77" i="51"/>
  <c r="IA77" i="51"/>
  <c r="IC77" i="51"/>
  <c r="HZ77" i="51"/>
  <c r="HV77" i="51"/>
  <c r="ID77" i="51"/>
  <c r="HY77" i="51"/>
  <c r="IB77" i="51"/>
  <c r="DY77" i="51"/>
  <c r="BQ77" i="51"/>
  <c r="HU77" i="51"/>
  <c r="EF77" i="51"/>
  <c r="HL77" i="51"/>
  <c r="HI77" i="51"/>
  <c r="HP77" i="51"/>
  <c r="HK77" i="51"/>
  <c r="HG77" i="51"/>
  <c r="BC77" i="51"/>
  <c r="EE77" i="51"/>
  <c r="X77" i="51"/>
  <c r="R77" i="51"/>
  <c r="U77" i="51"/>
  <c r="Q77" i="51"/>
  <c r="BR77" i="51"/>
  <c r="HE77" i="51"/>
  <c r="P77" i="51"/>
  <c r="BE77" i="51"/>
  <c r="HT77" i="51"/>
  <c r="HN77" i="51"/>
  <c r="DU77" i="51"/>
  <c r="AZ77" i="51"/>
  <c r="BD77" i="51"/>
  <c r="S77" i="51"/>
  <c r="HQ77" i="51"/>
  <c r="EQ77" i="51"/>
  <c r="HJ77" i="51"/>
  <c r="V77" i="51"/>
  <c r="CA77" i="51"/>
  <c r="HF77" i="51"/>
  <c r="HS77" i="51"/>
  <c r="HM77" i="51"/>
  <c r="BO77" i="51"/>
  <c r="HO77" i="51"/>
  <c r="AY77" i="51"/>
  <c r="BB77" i="51"/>
  <c r="CB77" i="51"/>
  <c r="HH77" i="51"/>
  <c r="GM77" i="51"/>
  <c r="HY83" i="51"/>
  <c r="IA83" i="51"/>
  <c r="HX83" i="51"/>
  <c r="HW83" i="51"/>
  <c r="HV83" i="51"/>
  <c r="HZ83" i="51"/>
  <c r="FD83" i="51"/>
  <c r="FC83" i="51"/>
  <c r="HK83" i="51"/>
  <c r="P83" i="51"/>
  <c r="R83" i="51"/>
  <c r="AW83" i="51"/>
  <c r="HT83" i="51"/>
  <c r="X83" i="51"/>
  <c r="AU83" i="51"/>
  <c r="EF83" i="51"/>
  <c r="BC83" i="51"/>
  <c r="S83" i="51"/>
  <c r="AV83" i="51"/>
  <c r="HU83" i="51"/>
  <c r="BR83" i="51"/>
  <c r="HL83" i="51"/>
  <c r="U83" i="51"/>
  <c r="HN83" i="51"/>
  <c r="CA83" i="51"/>
  <c r="EE83" i="51"/>
  <c r="HJ83" i="51"/>
  <c r="V83" i="51"/>
  <c r="BE83" i="51"/>
  <c r="AR83" i="51"/>
  <c r="HM83" i="51"/>
  <c r="HG83" i="51"/>
  <c r="EQ83" i="51"/>
  <c r="AY83" i="51"/>
  <c r="Q83" i="51"/>
  <c r="HF83" i="51"/>
  <c r="HQ83" i="51"/>
  <c r="HI83" i="51"/>
  <c r="CB83" i="51"/>
  <c r="AS83" i="51"/>
  <c r="HP83" i="51"/>
  <c r="BB83" i="51"/>
  <c r="AZ83" i="51"/>
  <c r="HE83" i="51"/>
  <c r="HO83" i="51"/>
  <c r="AT83" i="51"/>
  <c r="HH83" i="51"/>
  <c r="BD83" i="51"/>
  <c r="IC76" i="51"/>
  <c r="HW76" i="51"/>
  <c r="IA76" i="51"/>
  <c r="IB76" i="51"/>
  <c r="HZ76" i="51"/>
  <c r="ID76" i="51"/>
  <c r="IE76" i="51"/>
  <c r="HY76" i="51"/>
  <c r="HX76" i="51"/>
  <c r="HV76" i="51"/>
  <c r="HH76" i="51"/>
  <c r="HK76" i="51"/>
  <c r="BU76" i="51"/>
  <c r="X76" i="51"/>
  <c r="BN76" i="51"/>
  <c r="EE76" i="51"/>
  <c r="V76" i="51"/>
  <c r="DY76" i="51"/>
  <c r="BO76" i="51"/>
  <c r="EF76" i="51"/>
  <c r="CB76" i="51"/>
  <c r="U76" i="51"/>
  <c r="HJ76" i="51"/>
  <c r="Q76" i="51"/>
  <c r="HU76" i="51"/>
  <c r="BB76" i="51"/>
  <c r="BM76" i="51"/>
  <c r="DU76" i="51"/>
  <c r="HS76" i="51"/>
  <c r="CA76" i="51"/>
  <c r="EQ76" i="51"/>
  <c r="HR76" i="51"/>
  <c r="HN76" i="51"/>
  <c r="S76" i="51"/>
  <c r="HQ76" i="51"/>
  <c r="HI76" i="51"/>
  <c r="AY76" i="51"/>
  <c r="HT76" i="51"/>
  <c r="BQ76" i="51"/>
  <c r="HM76" i="51"/>
  <c r="HO76" i="51"/>
  <c r="HL76" i="51"/>
  <c r="HG76" i="51"/>
  <c r="BD76" i="51"/>
  <c r="HF76" i="51"/>
  <c r="BE76" i="51"/>
  <c r="P76" i="51"/>
  <c r="BJ76" i="51"/>
  <c r="HE76" i="51"/>
  <c r="R76" i="51"/>
  <c r="AZ76" i="51"/>
  <c r="HP76" i="51"/>
  <c r="BR76" i="51"/>
  <c r="BL76" i="51"/>
  <c r="BC76" i="51"/>
  <c r="HY78" i="51"/>
  <c r="IC78" i="51"/>
  <c r="IB78" i="51"/>
  <c r="ID78" i="51"/>
  <c r="HV78" i="51"/>
  <c r="HZ78" i="51"/>
  <c r="HX78" i="51"/>
  <c r="IE78" i="51"/>
  <c r="IA78" i="51"/>
  <c r="HW78" i="51"/>
  <c r="HT78" i="51"/>
  <c r="BQ78" i="51"/>
  <c r="HH78" i="51"/>
  <c r="HU78" i="51"/>
  <c r="HI78" i="51"/>
  <c r="CA78" i="51"/>
  <c r="S78" i="51"/>
  <c r="EE78" i="51"/>
  <c r="P78" i="51"/>
  <c r="HG78" i="51"/>
  <c r="X78" i="51"/>
  <c r="R78" i="51"/>
  <c r="U78" i="51"/>
  <c r="HP78" i="51"/>
  <c r="HF78" i="51"/>
  <c r="BE78" i="51"/>
  <c r="HE78" i="51"/>
  <c r="HN78" i="51"/>
  <c r="HM78" i="51"/>
  <c r="HL78" i="51"/>
  <c r="BB78" i="51"/>
  <c r="BD78" i="51"/>
  <c r="HJ78" i="51"/>
  <c r="Q78" i="51"/>
  <c r="HS78" i="51"/>
  <c r="HO78" i="51"/>
  <c r="EQ78" i="51"/>
  <c r="BR78" i="51"/>
  <c r="EF78" i="51"/>
  <c r="BC78" i="51"/>
  <c r="HK78" i="51"/>
  <c r="CB78" i="51"/>
  <c r="AZ78" i="51"/>
  <c r="BO78" i="51"/>
  <c r="V78" i="51"/>
  <c r="GM78" i="51"/>
  <c r="HQ78" i="51"/>
  <c r="AY78" i="51"/>
  <c r="O74" i="51" l="1"/>
  <c r="O75" i="51"/>
  <c r="O81" i="51"/>
  <c r="O80" i="51"/>
  <c r="O79" i="51"/>
  <c r="O76" i="51"/>
  <c r="O78" i="51" l="1"/>
  <c r="O77" i="51"/>
  <c r="O73" i="51"/>
  <c r="O82" i="51"/>
  <c r="O83" i="51"/>
  <c r="H23" i="21" l="1"/>
  <c r="G23" i="21"/>
  <c r="F23" i="21"/>
  <c r="M38" i="51" l="1"/>
  <c r="N38" i="51" s="1"/>
  <c r="T38" i="51" s="1"/>
  <c r="M31" i="51"/>
  <c r="N31" i="51" s="1"/>
  <c r="T31" i="51" s="1"/>
  <c r="N24" i="43" l="1"/>
  <c r="O24" i="43" s="1"/>
  <c r="N31" i="43"/>
  <c r="O31" i="43" s="1"/>
  <c r="M35" i="43"/>
  <c r="IE31" i="51"/>
  <c r="HY31" i="51"/>
  <c r="HX31" i="51"/>
  <c r="IC31" i="51"/>
  <c r="HV31" i="51"/>
  <c r="HZ31" i="51"/>
  <c r="HW31" i="51"/>
  <c r="IB31" i="51"/>
  <c r="IA31" i="51"/>
  <c r="ID31" i="51"/>
  <c r="FC31" i="51"/>
  <c r="FD31" i="51"/>
  <c r="HK31" i="51"/>
  <c r="R31" i="51"/>
  <c r="HN31" i="51"/>
  <c r="HL31" i="51"/>
  <c r="HG31" i="51"/>
  <c r="EF31" i="51"/>
  <c r="EP31" i="51"/>
  <c r="BO31" i="51"/>
  <c r="HU31" i="51"/>
  <c r="HT31" i="51"/>
  <c r="AU31" i="51"/>
  <c r="S31" i="51"/>
  <c r="P31" i="51"/>
  <c r="HH31" i="51"/>
  <c r="X31" i="51"/>
  <c r="U31" i="51"/>
  <c r="CA31" i="51"/>
  <c r="BE31" i="51"/>
  <c r="EQ31" i="51"/>
  <c r="BR31" i="51"/>
  <c r="HJ31" i="51"/>
  <c r="BD31" i="51"/>
  <c r="BF31" i="51"/>
  <c r="HI31" i="51"/>
  <c r="CB31" i="51"/>
  <c r="BB31" i="51"/>
  <c r="AW31" i="51"/>
  <c r="AZ31" i="51"/>
  <c r="AR31" i="51"/>
  <c r="HQ31" i="51"/>
  <c r="BQ31" i="51"/>
  <c r="AS31" i="51"/>
  <c r="AY31" i="51"/>
  <c r="HO31" i="51"/>
  <c r="HE31" i="51"/>
  <c r="BH31" i="51"/>
  <c r="HM31" i="51"/>
  <c r="Q31" i="51"/>
  <c r="V31" i="51"/>
  <c r="HF31" i="51"/>
  <c r="EE31" i="51"/>
  <c r="BC31" i="51"/>
  <c r="HP31" i="51"/>
  <c r="DG31" i="51"/>
  <c r="BG31" i="51"/>
  <c r="AV31" i="51"/>
  <c r="AT31" i="51"/>
  <c r="ID38" i="51"/>
  <c r="IC38" i="51"/>
  <c r="IA38" i="51"/>
  <c r="HZ38" i="51"/>
  <c r="HY38" i="51"/>
  <c r="IB38" i="51"/>
  <c r="IE38" i="51"/>
  <c r="HX38" i="51"/>
  <c r="FD38" i="51"/>
  <c r="EY38" i="51"/>
  <c r="EW38" i="51"/>
  <c r="EX38" i="51"/>
  <c r="EV38" i="51"/>
  <c r="ET38" i="51"/>
  <c r="EU38" i="51"/>
  <c r="FC38" i="51"/>
  <c r="HT38" i="51"/>
  <c r="V38" i="51"/>
  <c r="BO38" i="51"/>
  <c r="X38" i="51"/>
  <c r="AG38" i="51"/>
  <c r="CC38" i="51"/>
  <c r="P38" i="51"/>
  <c r="AW38" i="51"/>
  <c r="CD38" i="51"/>
  <c r="HN38" i="51"/>
  <c r="HG38" i="51"/>
  <c r="HP38" i="51"/>
  <c r="BS38" i="51"/>
  <c r="R38" i="51"/>
  <c r="CS38" i="51"/>
  <c r="HK38" i="51"/>
  <c r="CF38" i="51"/>
  <c r="AB38" i="51"/>
  <c r="AZ38" i="51"/>
  <c r="AV38" i="51"/>
  <c r="CA38" i="51"/>
  <c r="CN38" i="51"/>
  <c r="BQ38" i="51"/>
  <c r="BE38" i="51"/>
  <c r="BT38" i="51"/>
  <c r="Z38" i="51"/>
  <c r="AA38" i="51"/>
  <c r="CM38" i="51"/>
  <c r="DS38" i="51"/>
  <c r="BN38" i="51"/>
  <c r="EF38" i="51"/>
  <c r="BC38" i="51"/>
  <c r="AT38" i="51"/>
  <c r="HO38" i="51"/>
  <c r="CL38" i="51"/>
  <c r="CK38" i="51"/>
  <c r="CB38" i="51"/>
  <c r="BZ38" i="51"/>
  <c r="AU38" i="51"/>
  <c r="HI38" i="51"/>
  <c r="Y38" i="51"/>
  <c r="HM38" i="51"/>
  <c r="EE38" i="51"/>
  <c r="HF38" i="51"/>
  <c r="HL38" i="51"/>
  <c r="ER38" i="51"/>
  <c r="HQ38" i="51"/>
  <c r="HE38" i="51"/>
  <c r="AR38" i="51"/>
  <c r="AY38" i="51"/>
  <c r="HH38" i="51"/>
  <c r="AS38" i="51"/>
  <c r="S38" i="51"/>
  <c r="Q38" i="51"/>
  <c r="BB38" i="51"/>
  <c r="U38" i="51"/>
  <c r="HJ38" i="51"/>
  <c r="BD38" i="51"/>
  <c r="M32" i="51"/>
  <c r="N32" i="51" s="1"/>
  <c r="T32" i="51" s="1"/>
  <c r="M30" i="51"/>
  <c r="N30" i="51" s="1"/>
  <c r="T30" i="51" s="1"/>
  <c r="M28" i="51"/>
  <c r="N28" i="51" s="1"/>
  <c r="T28" i="51" s="1"/>
  <c r="M33" i="51"/>
  <c r="N33" i="51" s="1"/>
  <c r="T33" i="51" s="1"/>
  <c r="M67" i="51"/>
  <c r="N67" i="51" s="1"/>
  <c r="T67" i="51" s="1"/>
  <c r="M17" i="51"/>
  <c r="N17" i="51" s="1"/>
  <c r="T17" i="51" s="1"/>
  <c r="M23" i="51"/>
  <c r="N23" i="51" s="1"/>
  <c r="T23" i="51" s="1"/>
  <c r="M22" i="51"/>
  <c r="N22" i="51" s="1"/>
  <c r="T22" i="51" s="1"/>
  <c r="M24" i="51"/>
  <c r="N24" i="51" s="1"/>
  <c r="T24" i="51" s="1"/>
  <c r="M19" i="51"/>
  <c r="N19" i="51" s="1"/>
  <c r="T19" i="51" s="1"/>
  <c r="M29" i="51"/>
  <c r="N29" i="51" s="1"/>
  <c r="T29" i="51" s="1"/>
  <c r="M40" i="51"/>
  <c r="N40" i="51" s="1"/>
  <c r="T40" i="51" s="1"/>
  <c r="M41" i="51"/>
  <c r="N41" i="51" s="1"/>
  <c r="T41" i="51" s="1"/>
  <c r="M65" i="51"/>
  <c r="N65" i="51" s="1"/>
  <c r="T65" i="51" s="1"/>
  <c r="M64" i="51"/>
  <c r="N64" i="51" s="1"/>
  <c r="T64" i="51" s="1"/>
  <c r="M37" i="51"/>
  <c r="N37" i="51" s="1"/>
  <c r="T37" i="51" s="1"/>
  <c r="M66" i="51"/>
  <c r="N66" i="51" s="1"/>
  <c r="T66" i="51" s="1"/>
  <c r="M20" i="51"/>
  <c r="N20" i="51" s="1"/>
  <c r="T20" i="51" s="1"/>
  <c r="M18" i="51"/>
  <c r="N18" i="51" s="1"/>
  <c r="T18" i="51" s="1"/>
  <c r="M25" i="51"/>
  <c r="N25" i="51" s="1"/>
  <c r="T25" i="51" s="1"/>
  <c r="M35" i="51"/>
  <c r="N35" i="51" s="1"/>
  <c r="T35" i="51" s="1"/>
  <c r="M39" i="51"/>
  <c r="N39" i="51" s="1"/>
  <c r="T39" i="51" s="1"/>
  <c r="M34" i="51"/>
  <c r="N34" i="51" s="1"/>
  <c r="T34" i="51" s="1"/>
  <c r="M21" i="51"/>
  <c r="N21" i="51" s="1"/>
  <c r="T21" i="51" s="1"/>
  <c r="M43" i="51"/>
  <c r="N43" i="51" s="1"/>
  <c r="T43" i="51" s="1"/>
  <c r="M16" i="51"/>
  <c r="N16" i="51" s="1"/>
  <c r="T16" i="51" s="1"/>
  <c r="M56" i="51"/>
  <c r="N56" i="51" s="1"/>
  <c r="T56" i="51" s="1"/>
  <c r="M49" i="51"/>
  <c r="N49" i="51" s="1"/>
  <c r="T49" i="51" s="1"/>
  <c r="M45" i="51"/>
  <c r="N45" i="51" s="1"/>
  <c r="T45" i="51" s="1"/>
  <c r="M69" i="51"/>
  <c r="N69" i="51" s="1"/>
  <c r="T69" i="51" s="1"/>
  <c r="M61" i="51"/>
  <c r="N61" i="51" s="1"/>
  <c r="T61" i="51" s="1"/>
  <c r="M52" i="51"/>
  <c r="N52" i="51" s="1"/>
  <c r="T52" i="51" s="1"/>
  <c r="M53" i="51"/>
  <c r="N53" i="51" s="1"/>
  <c r="T53" i="51" s="1"/>
  <c r="M50" i="51"/>
  <c r="N50" i="51" s="1"/>
  <c r="T50" i="51" s="1"/>
  <c r="M36" i="51"/>
  <c r="N36" i="51" s="1"/>
  <c r="T36" i="51" s="1"/>
  <c r="M51" i="51"/>
  <c r="N51" i="51" s="1"/>
  <c r="T51" i="51" s="1"/>
  <c r="M59" i="51"/>
  <c r="N59" i="51" s="1"/>
  <c r="T59" i="51" s="1"/>
  <c r="M44" i="51"/>
  <c r="N44" i="51" s="1"/>
  <c r="T44" i="51" s="1"/>
  <c r="M68" i="51"/>
  <c r="N68" i="51" s="1"/>
  <c r="T68" i="51" s="1"/>
  <c r="M27" i="51"/>
  <c r="N27" i="51" s="1"/>
  <c r="T27" i="51" s="1"/>
  <c r="M42" i="51"/>
  <c r="N42" i="51" s="1"/>
  <c r="T42" i="51" s="1"/>
  <c r="M62" i="51"/>
  <c r="N62" i="51" s="1"/>
  <c r="T62" i="51" s="1"/>
  <c r="M63" i="51"/>
  <c r="N63" i="51" s="1"/>
  <c r="T63" i="51" s="1"/>
  <c r="M26" i="51"/>
  <c r="N26" i="51" s="1"/>
  <c r="T26" i="51" s="1"/>
  <c r="M48" i="51"/>
  <c r="N48" i="51" s="1"/>
  <c r="T48" i="51" s="1"/>
  <c r="M60" i="51"/>
  <c r="N60" i="51" s="1"/>
  <c r="T60" i="51" s="1"/>
  <c r="M70" i="51"/>
  <c r="N70" i="51" s="1"/>
  <c r="T70" i="51" s="1"/>
  <c r="M47" i="51"/>
  <c r="N47" i="51" s="1"/>
  <c r="T47" i="51" s="1"/>
  <c r="M46" i="51"/>
  <c r="N46" i="51" s="1"/>
  <c r="T46" i="51" s="1"/>
  <c r="M57" i="51"/>
  <c r="N57" i="51" s="1"/>
  <c r="T57" i="51" s="1"/>
  <c r="M58" i="51"/>
  <c r="N58" i="51" s="1"/>
  <c r="T58" i="51" s="1"/>
  <c r="M55" i="51"/>
  <c r="N55" i="51" s="1"/>
  <c r="T55" i="51" s="1"/>
  <c r="M54" i="51"/>
  <c r="N54" i="51" s="1"/>
  <c r="T54" i="51" s="1"/>
  <c r="T85" i="51" l="1"/>
  <c r="T15" i="51"/>
  <c r="N48" i="43"/>
  <c r="O48" i="43" s="1"/>
  <c r="N51" i="43"/>
  <c r="O51" i="43" s="1"/>
  <c r="N49" i="43"/>
  <c r="O49" i="43" s="1"/>
  <c r="N37" i="43"/>
  <c r="O37" i="43" s="1"/>
  <c r="N43" i="43"/>
  <c r="O43" i="43" s="1"/>
  <c r="N41" i="43"/>
  <c r="O41" i="43" s="1"/>
  <c r="N35" i="43"/>
  <c r="O35" i="43" s="1"/>
  <c r="N60" i="43"/>
  <c r="O60" i="43" s="1"/>
  <c r="N26" i="43"/>
  <c r="O26" i="43" s="1"/>
  <c r="N61" i="43"/>
  <c r="O61" i="43" s="1"/>
  <c r="N50" i="43"/>
  <c r="O50" i="43" s="1"/>
  <c r="N9" i="43"/>
  <c r="O9" i="43" s="1"/>
  <c r="N36" i="43"/>
  <c r="O36" i="43" s="1"/>
  <c r="N25" i="43"/>
  <c r="O25" i="43" s="1"/>
  <c r="N63" i="43"/>
  <c r="O63" i="43" s="1"/>
  <c r="N53" i="43"/>
  <c r="O53" i="43" s="1"/>
  <c r="N56" i="43"/>
  <c r="O56" i="43" s="1"/>
  <c r="N54" i="43"/>
  <c r="O54" i="43" s="1"/>
  <c r="N38" i="43"/>
  <c r="O38" i="43" s="1"/>
  <c r="N42" i="43"/>
  <c r="O42" i="43" s="1"/>
  <c r="N44" i="43"/>
  <c r="O44" i="43" s="1"/>
  <c r="N27" i="43"/>
  <c r="O27" i="43" s="1"/>
  <c r="N55" i="43"/>
  <c r="O55" i="43" s="1"/>
  <c r="N62" i="43"/>
  <c r="O62" i="43" s="1"/>
  <c r="N16" i="43"/>
  <c r="O16" i="43" s="1"/>
  <c r="M16" i="43"/>
  <c r="M10" i="43"/>
  <c r="N10" i="43"/>
  <c r="O10" i="43" s="1"/>
  <c r="M20" i="43"/>
  <c r="N20" i="43"/>
  <c r="O20" i="43" s="1"/>
  <c r="N21" i="43"/>
  <c r="O21" i="43" s="1"/>
  <c r="M21" i="43"/>
  <c r="M27" i="43"/>
  <c r="M26" i="43"/>
  <c r="M25" i="43"/>
  <c r="M24" i="43"/>
  <c r="N23" i="43"/>
  <c r="O23" i="43" s="1"/>
  <c r="M23" i="43"/>
  <c r="M43" i="43"/>
  <c r="M42" i="43"/>
  <c r="N39" i="43"/>
  <c r="O39" i="43" s="1"/>
  <c r="M41" i="43"/>
  <c r="M40" i="43"/>
  <c r="M39" i="43"/>
  <c r="M38" i="43"/>
  <c r="N34" i="43"/>
  <c r="O34" i="43" s="1"/>
  <c r="N33" i="43"/>
  <c r="O33" i="43" s="1"/>
  <c r="M37" i="43"/>
  <c r="M29" i="43"/>
  <c r="N29" i="43"/>
  <c r="O29" i="43" s="1"/>
  <c r="M22" i="43"/>
  <c r="N22" i="43"/>
  <c r="O22" i="43" s="1"/>
  <c r="M36" i="43"/>
  <c r="N32" i="43"/>
  <c r="O32" i="43" s="1"/>
  <c r="N28" i="43"/>
  <c r="O28" i="43" s="1"/>
  <c r="M28" i="43"/>
  <c r="M17" i="43"/>
  <c r="N17" i="43"/>
  <c r="O17" i="43" s="1"/>
  <c r="N11" i="43"/>
  <c r="O11" i="43" s="1"/>
  <c r="M11" i="43"/>
  <c r="N13" i="43"/>
  <c r="O13" i="43" s="1"/>
  <c r="M13" i="43"/>
  <c r="M51" i="43"/>
  <c r="N47" i="43"/>
  <c r="O47" i="43" s="1"/>
  <c r="M63" i="43"/>
  <c r="N59" i="43"/>
  <c r="O59" i="43" s="1"/>
  <c r="M32" i="43"/>
  <c r="M31" i="43"/>
  <c r="M30" i="43"/>
  <c r="N30" i="43"/>
  <c r="O30" i="43" s="1"/>
  <c r="M34" i="43"/>
  <c r="M33" i="43"/>
  <c r="M61" i="43"/>
  <c r="M60" i="43"/>
  <c r="M59" i="43"/>
  <c r="M58" i="43"/>
  <c r="M57" i="43"/>
  <c r="N57" i="43"/>
  <c r="O57" i="43" s="1"/>
  <c r="M62" i="43"/>
  <c r="N58" i="43"/>
  <c r="O58" i="43" s="1"/>
  <c r="M56" i="43"/>
  <c r="M55" i="43"/>
  <c r="M54" i="43"/>
  <c r="M53" i="43"/>
  <c r="N52" i="43"/>
  <c r="O52" i="43" s="1"/>
  <c r="M52" i="43"/>
  <c r="M44" i="43"/>
  <c r="N40" i="43"/>
  <c r="O40" i="43" s="1"/>
  <c r="N14" i="43"/>
  <c r="O14" i="43" s="1"/>
  <c r="M14" i="43"/>
  <c r="N12" i="43"/>
  <c r="O12" i="43" s="1"/>
  <c r="M12" i="43"/>
  <c r="M50" i="43"/>
  <c r="N46" i="43"/>
  <c r="O46" i="43" s="1"/>
  <c r="M19" i="43"/>
  <c r="N19" i="43"/>
  <c r="O19" i="43" s="1"/>
  <c r="N45" i="43"/>
  <c r="O45" i="43" s="1"/>
  <c r="M49" i="43"/>
  <c r="M47" i="43"/>
  <c r="M46" i="43"/>
  <c r="M45" i="43"/>
  <c r="M48" i="43"/>
  <c r="M18" i="43"/>
  <c r="N18" i="43"/>
  <c r="O18" i="43" s="1"/>
  <c r="N15" i="43"/>
  <c r="O15" i="43" s="1"/>
  <c r="M15" i="43"/>
  <c r="M9" i="43"/>
  <c r="HW35" i="51"/>
  <c r="IC35" i="51"/>
  <c r="HZ35" i="51"/>
  <c r="IE35" i="51"/>
  <c r="IB35" i="51"/>
  <c r="ID35" i="51"/>
  <c r="HV35" i="51"/>
  <c r="HY35" i="51"/>
  <c r="IA35" i="51"/>
  <c r="HX35" i="51"/>
  <c r="X35" i="51"/>
  <c r="HH35" i="51"/>
  <c r="P35" i="51"/>
  <c r="BQ35" i="51"/>
  <c r="HM35" i="51"/>
  <c r="HT35" i="51"/>
  <c r="EF35" i="51"/>
  <c r="V35" i="51"/>
  <c r="HF35" i="51"/>
  <c r="HE35" i="51"/>
  <c r="HG35" i="51"/>
  <c r="HP35" i="51"/>
  <c r="BM35" i="51"/>
  <c r="HL35" i="51"/>
  <c r="HS35" i="51"/>
  <c r="HQ35" i="51"/>
  <c r="Q35" i="51"/>
  <c r="HU35" i="51"/>
  <c r="BR35" i="51"/>
  <c r="HI35" i="51"/>
  <c r="BT35" i="51"/>
  <c r="S35" i="51"/>
  <c r="HO35" i="51"/>
  <c r="EQ35" i="51"/>
  <c r="HJ35" i="51"/>
  <c r="HN35" i="51"/>
  <c r="HK35" i="51"/>
  <c r="R35" i="51"/>
  <c r="BW35" i="51"/>
  <c r="BO35" i="51"/>
  <c r="U35" i="51"/>
  <c r="EE35" i="51"/>
  <c r="IB26" i="51"/>
  <c r="HW26" i="51"/>
  <c r="HX26" i="51"/>
  <c r="ID26" i="51"/>
  <c r="HY26" i="51"/>
  <c r="IC26" i="51"/>
  <c r="HV26" i="51"/>
  <c r="IA26" i="51"/>
  <c r="HZ26" i="51"/>
  <c r="IE26" i="51"/>
  <c r="HT26" i="51"/>
  <c r="BC26" i="51"/>
  <c r="DF26" i="51"/>
  <c r="HI26" i="51"/>
  <c r="EE26" i="51"/>
  <c r="BO26" i="51"/>
  <c r="HL26" i="51"/>
  <c r="X26" i="51"/>
  <c r="R26" i="51"/>
  <c r="CB26" i="51"/>
  <c r="AZ26" i="51"/>
  <c r="HK26" i="51"/>
  <c r="U26" i="51"/>
  <c r="DE26" i="51"/>
  <c r="CO26" i="51"/>
  <c r="HN26" i="51"/>
  <c r="BB26" i="51"/>
  <c r="HU26" i="51"/>
  <c r="CK26" i="51"/>
  <c r="Q26" i="51"/>
  <c r="HF26" i="51"/>
  <c r="HJ26" i="51"/>
  <c r="HO26" i="51"/>
  <c r="BF26" i="51"/>
  <c r="CA26" i="51"/>
  <c r="HQ26" i="51"/>
  <c r="HE26" i="51"/>
  <c r="BR26" i="51"/>
  <c r="EP26" i="51"/>
  <c r="HG26" i="51"/>
  <c r="HP26" i="51"/>
  <c r="BG26" i="51"/>
  <c r="DG26" i="51"/>
  <c r="BQ26" i="51"/>
  <c r="BE26" i="51"/>
  <c r="P26" i="51"/>
  <c r="HH26" i="51"/>
  <c r="BH26" i="51"/>
  <c r="CQ26" i="51"/>
  <c r="EF26" i="51"/>
  <c r="BD26" i="51"/>
  <c r="EQ26" i="51"/>
  <c r="HM26" i="51"/>
  <c r="AY26" i="51"/>
  <c r="IA22" i="51"/>
  <c r="HZ22" i="51"/>
  <c r="IC22" i="51"/>
  <c r="HV22" i="51"/>
  <c r="HX22" i="51"/>
  <c r="IE22" i="51"/>
  <c r="HY22" i="51"/>
  <c r="ID22" i="51"/>
  <c r="HW22" i="51"/>
  <c r="IB22" i="51"/>
  <c r="HH22" i="51"/>
  <c r="EP22" i="51"/>
  <c r="HN22" i="51"/>
  <c r="CA22" i="51"/>
  <c r="BO22" i="51"/>
  <c r="CQ22" i="51"/>
  <c r="AZ22" i="51"/>
  <c r="HK22" i="51"/>
  <c r="R22" i="51"/>
  <c r="HF22" i="51"/>
  <c r="P22" i="51"/>
  <c r="CB22" i="51"/>
  <c r="Q22" i="51"/>
  <c r="BH22" i="51"/>
  <c r="DE22" i="51"/>
  <c r="HE22" i="51"/>
  <c r="DG22" i="51"/>
  <c r="BQ22" i="51"/>
  <c r="HJ22" i="51"/>
  <c r="HT22" i="51"/>
  <c r="CO22" i="51"/>
  <c r="DF22" i="51"/>
  <c r="HU22" i="51"/>
  <c r="U22" i="51"/>
  <c r="CL22" i="51"/>
  <c r="BE22" i="51"/>
  <c r="EF22" i="51"/>
  <c r="BC22" i="51"/>
  <c r="BF22" i="51"/>
  <c r="AY22" i="51"/>
  <c r="HG22" i="51"/>
  <c r="BD22" i="51"/>
  <c r="BG22" i="51"/>
  <c r="HL22" i="51"/>
  <c r="EE22" i="51"/>
  <c r="BB22" i="51"/>
  <c r="EQ22" i="51"/>
  <c r="HI22" i="51"/>
  <c r="X22" i="51"/>
  <c r="CI22" i="51"/>
  <c r="HP22" i="51"/>
  <c r="CF22" i="51"/>
  <c r="BR22" i="51"/>
  <c r="HO22" i="51"/>
  <c r="CK22" i="51"/>
  <c r="CP22" i="51"/>
  <c r="CH22" i="51"/>
  <c r="HM22" i="51"/>
  <c r="HQ22" i="51"/>
  <c r="HX63" i="51"/>
  <c r="ID63" i="51"/>
  <c r="IA63" i="51"/>
  <c r="IC63" i="51"/>
  <c r="HY63" i="51"/>
  <c r="HV63" i="51"/>
  <c r="IB63" i="51"/>
  <c r="HW63" i="51"/>
  <c r="IE63" i="51"/>
  <c r="HZ63" i="51"/>
  <c r="FA63" i="51"/>
  <c r="EZ63" i="51"/>
  <c r="FD63" i="51"/>
  <c r="FB63" i="51"/>
  <c r="EX63" i="51"/>
  <c r="FE63" i="51"/>
  <c r="FC63" i="51"/>
  <c r="X63" i="51"/>
  <c r="DI63" i="51"/>
  <c r="EL63" i="51"/>
  <c r="AN63" i="51"/>
  <c r="BN63" i="51"/>
  <c r="HU63" i="51"/>
  <c r="EF63" i="51"/>
  <c r="AW63" i="51"/>
  <c r="AP63" i="51"/>
  <c r="HK63" i="51"/>
  <c r="AO63" i="51"/>
  <c r="AU63" i="51"/>
  <c r="CV63" i="51"/>
  <c r="HG63" i="51"/>
  <c r="HH63" i="51"/>
  <c r="BO63" i="51"/>
  <c r="BC63" i="51"/>
  <c r="P63" i="51"/>
  <c r="BQ63" i="51"/>
  <c r="HT63" i="51"/>
  <c r="U63" i="51"/>
  <c r="BR63" i="51"/>
  <c r="CY63" i="51"/>
  <c r="AD63" i="51"/>
  <c r="BP63" i="51"/>
  <c r="AL63" i="51"/>
  <c r="EE63" i="51"/>
  <c r="CJ63" i="51"/>
  <c r="EQ63" i="51"/>
  <c r="DY63" i="51"/>
  <c r="DF63" i="51"/>
  <c r="CZ63" i="51"/>
  <c r="HL63" i="51"/>
  <c r="AE63" i="51"/>
  <c r="AQ63" i="51"/>
  <c r="BM63" i="51"/>
  <c r="DA63" i="51"/>
  <c r="S63" i="51"/>
  <c r="HP63" i="51"/>
  <c r="AF63" i="51"/>
  <c r="CU63" i="51"/>
  <c r="BB63" i="51"/>
  <c r="DN63" i="51"/>
  <c r="BW63" i="51"/>
  <c r="AK63" i="51"/>
  <c r="CW63" i="51"/>
  <c r="CB63" i="51"/>
  <c r="DE63" i="51"/>
  <c r="CT63" i="51"/>
  <c r="BE63" i="51"/>
  <c r="DM63" i="51"/>
  <c r="HF63" i="51"/>
  <c r="HE63" i="51"/>
  <c r="AJ63" i="51"/>
  <c r="EB63" i="51"/>
  <c r="HO63" i="51"/>
  <c r="DJ63" i="51"/>
  <c r="AZ63" i="51"/>
  <c r="Z63" i="51"/>
  <c r="DU63" i="51"/>
  <c r="HQ63" i="51"/>
  <c r="AS63" i="51"/>
  <c r="BT63" i="51"/>
  <c r="HS63" i="51"/>
  <c r="DZ63" i="51"/>
  <c r="AV63" i="51"/>
  <c r="Q63" i="51"/>
  <c r="HI63" i="51"/>
  <c r="V63" i="51"/>
  <c r="DH63" i="51"/>
  <c r="EC63" i="51"/>
  <c r="EH63" i="51"/>
  <c r="HJ63" i="51"/>
  <c r="BD63" i="51"/>
  <c r="HM63" i="51"/>
  <c r="HN63" i="51"/>
  <c r="ED63" i="51"/>
  <c r="AM63" i="51"/>
  <c r="R63" i="51"/>
  <c r="AR63" i="51"/>
  <c r="DS63" i="51"/>
  <c r="DL63" i="51"/>
  <c r="AY63" i="51"/>
  <c r="CA63" i="51"/>
  <c r="AI63" i="51"/>
  <c r="AT63" i="51"/>
  <c r="IC18" i="51"/>
  <c r="IA18" i="51"/>
  <c r="IB18" i="51"/>
  <c r="HX18" i="51"/>
  <c r="HW18" i="51"/>
  <c r="IE18" i="51"/>
  <c r="ID18" i="51"/>
  <c r="HZ18" i="51"/>
  <c r="HV18" i="51"/>
  <c r="HY18" i="51"/>
  <c r="HH18" i="51"/>
  <c r="HU18" i="51"/>
  <c r="HN18" i="51"/>
  <c r="BC18" i="51"/>
  <c r="HL18" i="51"/>
  <c r="CI18" i="51"/>
  <c r="HG18" i="51"/>
  <c r="X18" i="51"/>
  <c r="CA18" i="51"/>
  <c r="P18" i="51"/>
  <c r="BO18" i="51"/>
  <c r="HI18" i="51"/>
  <c r="EP18" i="51"/>
  <c r="DE18" i="51"/>
  <c r="BQ18" i="51"/>
  <c r="BR18" i="51"/>
  <c r="CB18" i="51"/>
  <c r="U18" i="51"/>
  <c r="CO18" i="51"/>
  <c r="HP18" i="51"/>
  <c r="HO18" i="51"/>
  <c r="CH18" i="51"/>
  <c r="DF18" i="51"/>
  <c r="EF18" i="51"/>
  <c r="BE18" i="51"/>
  <c r="EQ18" i="51"/>
  <c r="EE18" i="51"/>
  <c r="Q18" i="51"/>
  <c r="CF18" i="51"/>
  <c r="CQ18" i="51"/>
  <c r="CK18" i="51"/>
  <c r="HF18" i="51"/>
  <c r="CP18" i="51"/>
  <c r="AY18" i="51"/>
  <c r="HK18" i="51"/>
  <c r="AZ18" i="51"/>
  <c r="HE18" i="51"/>
  <c r="CL18" i="51"/>
  <c r="HJ18" i="51"/>
  <c r="BD18" i="51"/>
  <c r="HT18" i="51"/>
  <c r="HQ18" i="51"/>
  <c r="BG18" i="51"/>
  <c r="BB18" i="51"/>
  <c r="DG18" i="51"/>
  <c r="R18" i="51"/>
  <c r="HM18" i="51"/>
  <c r="BF18" i="51"/>
  <c r="BH18" i="51"/>
  <c r="IA23" i="51"/>
  <c r="IB23" i="51"/>
  <c r="HW23" i="51"/>
  <c r="HV23" i="51"/>
  <c r="IE23" i="51"/>
  <c r="HX23" i="51"/>
  <c r="IC23" i="51"/>
  <c r="HZ23" i="51"/>
  <c r="HY23" i="51"/>
  <c r="ID23" i="51"/>
  <c r="HL23" i="51"/>
  <c r="CI23" i="51"/>
  <c r="BQ23" i="51"/>
  <c r="CA23" i="51"/>
  <c r="HI23" i="51"/>
  <c r="CQ23" i="51"/>
  <c r="BC23" i="51"/>
  <c r="R23" i="51"/>
  <c r="EP23" i="51"/>
  <c r="HU23" i="51"/>
  <c r="U23" i="51"/>
  <c r="CK23" i="51"/>
  <c r="Q23" i="51"/>
  <c r="HP23" i="51"/>
  <c r="BE23" i="51"/>
  <c r="EQ23" i="51"/>
  <c r="AY23" i="51"/>
  <c r="BH23" i="51"/>
  <c r="EE23" i="51"/>
  <c r="AZ23" i="51"/>
  <c r="BG23" i="51"/>
  <c r="CP23" i="51"/>
  <c r="DE23" i="51"/>
  <c r="DG23" i="51"/>
  <c r="BR23" i="51"/>
  <c r="CO23" i="51"/>
  <c r="HQ23" i="51"/>
  <c r="X23" i="51"/>
  <c r="DF23" i="51"/>
  <c r="HF23" i="51"/>
  <c r="BD23" i="51"/>
  <c r="P23" i="51"/>
  <c r="HH23" i="51"/>
  <c r="HM23" i="51"/>
  <c r="HE23" i="51"/>
  <c r="CH23" i="51"/>
  <c r="BO23" i="51"/>
  <c r="HG23" i="51"/>
  <c r="HK23" i="51"/>
  <c r="CB23" i="51"/>
  <c r="EF23" i="51"/>
  <c r="HJ23" i="51"/>
  <c r="HN23" i="51"/>
  <c r="HT23" i="51"/>
  <c r="CF23" i="51"/>
  <c r="HO23" i="51"/>
  <c r="BB23" i="51"/>
  <c r="BF23" i="51"/>
  <c r="HZ62" i="51"/>
  <c r="IC62" i="51"/>
  <c r="IB62" i="51"/>
  <c r="ID62" i="51"/>
  <c r="IE62" i="51"/>
  <c r="HY62" i="51"/>
  <c r="HX62" i="51"/>
  <c r="HW62" i="51"/>
  <c r="IA62" i="51"/>
  <c r="HV62" i="51"/>
  <c r="EZ62" i="51"/>
  <c r="FA62" i="51"/>
  <c r="FD62" i="51"/>
  <c r="EX62" i="51"/>
  <c r="FB62" i="51"/>
  <c r="FC62" i="51"/>
  <c r="HK62" i="51"/>
  <c r="AB62" i="51"/>
  <c r="P62" i="51"/>
  <c r="DF62" i="51"/>
  <c r="EB62" i="51"/>
  <c r="AF62" i="51"/>
  <c r="HN62" i="51"/>
  <c r="AP62" i="51"/>
  <c r="CZ62" i="51"/>
  <c r="HI62" i="51"/>
  <c r="HP62" i="51"/>
  <c r="HU62" i="51"/>
  <c r="AV62" i="51"/>
  <c r="R62" i="51"/>
  <c r="AD62" i="51"/>
  <c r="AN62" i="51"/>
  <c r="CV62" i="51"/>
  <c r="CW62" i="51"/>
  <c r="DU62" i="51"/>
  <c r="AC62" i="51"/>
  <c r="EF62" i="51"/>
  <c r="BC62" i="51"/>
  <c r="DE62" i="51"/>
  <c r="EQ62" i="51"/>
  <c r="AU62" i="51"/>
  <c r="AZ62" i="51"/>
  <c r="DZ62" i="51"/>
  <c r="BO62" i="51"/>
  <c r="DH62" i="51"/>
  <c r="BB62" i="51"/>
  <c r="EH62" i="51"/>
  <c r="BP62" i="51"/>
  <c r="U62" i="51"/>
  <c r="AT62" i="51"/>
  <c r="BD62" i="51"/>
  <c r="DA62" i="51"/>
  <c r="CA62" i="51"/>
  <c r="HS62" i="51"/>
  <c r="AK62" i="51"/>
  <c r="ED62" i="51"/>
  <c r="AM62" i="51"/>
  <c r="HE62" i="51"/>
  <c r="Z62" i="51"/>
  <c r="AI62" i="51"/>
  <c r="HF62" i="51"/>
  <c r="BX62" i="51"/>
  <c r="DJ62" i="51"/>
  <c r="BM62" i="51"/>
  <c r="HQ62" i="51"/>
  <c r="AS62" i="51"/>
  <c r="HH62" i="51"/>
  <c r="AO62" i="51"/>
  <c r="DS62" i="51"/>
  <c r="HJ62" i="51"/>
  <c r="DY62" i="51"/>
  <c r="V62" i="51"/>
  <c r="S62" i="51"/>
  <c r="DM62" i="51"/>
  <c r="X62" i="51"/>
  <c r="AJ62" i="51"/>
  <c r="AA62" i="51"/>
  <c r="BN62" i="51"/>
  <c r="BW62" i="51"/>
  <c r="AY62" i="51"/>
  <c r="CB62" i="51"/>
  <c r="HO62" i="51"/>
  <c r="AE62" i="51"/>
  <c r="AW62" i="51"/>
  <c r="BR62" i="51"/>
  <c r="BQ62" i="51"/>
  <c r="HT62" i="51"/>
  <c r="Q62" i="51"/>
  <c r="AL62" i="51"/>
  <c r="DI62" i="51"/>
  <c r="HM62" i="51"/>
  <c r="CT62" i="51"/>
  <c r="HL62" i="51"/>
  <c r="BE62" i="51"/>
  <c r="EE62" i="51"/>
  <c r="CU62" i="51"/>
  <c r="AR62" i="51"/>
  <c r="DL62" i="51"/>
  <c r="AQ62" i="51"/>
  <c r="HG62" i="51"/>
  <c r="BT62" i="51"/>
  <c r="DN62" i="51"/>
  <c r="HV20" i="51"/>
  <c r="IE20" i="51"/>
  <c r="IB20" i="51"/>
  <c r="IA20" i="51"/>
  <c r="HZ20" i="51"/>
  <c r="IC20" i="51"/>
  <c r="ID20" i="51"/>
  <c r="HX20" i="51"/>
  <c r="HW20" i="51"/>
  <c r="HY20" i="51"/>
  <c r="X20" i="51"/>
  <c r="HH20" i="51"/>
  <c r="BQ20" i="51"/>
  <c r="HM20" i="51"/>
  <c r="BC20" i="51"/>
  <c r="HG20" i="51"/>
  <c r="R20" i="51"/>
  <c r="BO20" i="51"/>
  <c r="DF20" i="51"/>
  <c r="CI20" i="51"/>
  <c r="HK20" i="51"/>
  <c r="CB20" i="51"/>
  <c r="P20" i="51"/>
  <c r="CQ20" i="51"/>
  <c r="BR20" i="51"/>
  <c r="HE20" i="51"/>
  <c r="CC20" i="51"/>
  <c r="CD20" i="51"/>
  <c r="CK20" i="51"/>
  <c r="EQ20" i="51"/>
  <c r="EE20" i="51"/>
  <c r="BB20" i="51"/>
  <c r="BS20" i="51"/>
  <c r="BF20" i="51"/>
  <c r="HU20" i="51"/>
  <c r="HF20" i="51"/>
  <c r="CH20" i="51"/>
  <c r="AZ20" i="51"/>
  <c r="HP20" i="51"/>
  <c r="AY20" i="51"/>
  <c r="CP20" i="51"/>
  <c r="BE20" i="51"/>
  <c r="CL20" i="51"/>
  <c r="EF20" i="51"/>
  <c r="BG20" i="51"/>
  <c r="HJ20" i="51"/>
  <c r="BW20" i="51"/>
  <c r="CA20" i="51"/>
  <c r="HQ20" i="51"/>
  <c r="Y20" i="51"/>
  <c r="HO20" i="51"/>
  <c r="DG20" i="51"/>
  <c r="HT20" i="51"/>
  <c r="Z20" i="51"/>
  <c r="Q20" i="51"/>
  <c r="BH20" i="51"/>
  <c r="HI20" i="51"/>
  <c r="CF20" i="51"/>
  <c r="HL20" i="51"/>
  <c r="DE20" i="51"/>
  <c r="HN20" i="51"/>
  <c r="EP20" i="51"/>
  <c r="HS20" i="51"/>
  <c r="BD20" i="51"/>
  <c r="U20" i="51"/>
  <c r="IB42" i="51"/>
  <c r="HW42" i="51"/>
  <c r="IC42" i="51"/>
  <c r="IE42" i="51"/>
  <c r="HV42" i="51"/>
  <c r="HX42" i="51"/>
  <c r="ID42" i="51"/>
  <c r="HY42" i="51"/>
  <c r="IA42" i="51"/>
  <c r="HZ42" i="51"/>
  <c r="EX42" i="51"/>
  <c r="X42" i="51"/>
  <c r="BO42" i="51"/>
  <c r="V42" i="51"/>
  <c r="HU42" i="51"/>
  <c r="EF42" i="51"/>
  <c r="DS42" i="51"/>
  <c r="HT42" i="51"/>
  <c r="S42" i="51"/>
  <c r="P42" i="51"/>
  <c r="U42" i="51"/>
  <c r="Q42" i="51"/>
  <c r="HK42" i="51"/>
  <c r="HL42" i="51"/>
  <c r="BQ42" i="51"/>
  <c r="HI42" i="51"/>
  <c r="EE42" i="51"/>
  <c r="BP42" i="51"/>
  <c r="AZ42" i="51"/>
  <c r="HE42" i="51"/>
  <c r="BC42" i="51"/>
  <c r="HM42" i="51"/>
  <c r="HH42" i="51"/>
  <c r="HG42" i="51"/>
  <c r="BR42" i="51"/>
  <c r="BE42" i="51"/>
  <c r="AY42" i="51"/>
  <c r="HN42" i="51"/>
  <c r="DU42" i="51"/>
  <c r="BB42" i="51"/>
  <c r="HQ42" i="51"/>
  <c r="HP42" i="51"/>
  <c r="HJ42" i="51"/>
  <c r="CB42" i="51"/>
  <c r="AE42" i="51"/>
  <c r="AB42" i="51"/>
  <c r="Z42" i="51"/>
  <c r="R42" i="51"/>
  <c r="DY42" i="51"/>
  <c r="CA42" i="51"/>
  <c r="HO42" i="51"/>
  <c r="BD42" i="51"/>
  <c r="EQ42" i="51"/>
  <c r="HF42" i="51"/>
  <c r="IE66" i="51"/>
  <c r="HY66" i="51"/>
  <c r="IB66" i="51"/>
  <c r="HW66" i="51"/>
  <c r="ID66" i="51"/>
  <c r="IA66" i="51"/>
  <c r="HZ66" i="51"/>
  <c r="HV66" i="51"/>
  <c r="HX66" i="51"/>
  <c r="IC66" i="51"/>
  <c r="EU66" i="51"/>
  <c r="ES66" i="51"/>
  <c r="FC66" i="51"/>
  <c r="FB66" i="51"/>
  <c r="FG66" i="51"/>
  <c r="FD66" i="51"/>
  <c r="ET66" i="51"/>
  <c r="EX66" i="51"/>
  <c r="FA66" i="51"/>
  <c r="EZ66" i="51"/>
  <c r="P66" i="51"/>
  <c r="DY66" i="51"/>
  <c r="BN66" i="51"/>
  <c r="HM66" i="51"/>
  <c r="AD66" i="51"/>
  <c r="AU66" i="51"/>
  <c r="CA66" i="51"/>
  <c r="DH66" i="51"/>
  <c r="CW66" i="51"/>
  <c r="EJ66" i="51"/>
  <c r="AN66" i="51"/>
  <c r="AB66" i="51"/>
  <c r="AS66" i="51"/>
  <c r="V66" i="51"/>
  <c r="EO66" i="51"/>
  <c r="EN66" i="51"/>
  <c r="EF66" i="51"/>
  <c r="AF66" i="51"/>
  <c r="DI66" i="51"/>
  <c r="HK66" i="51"/>
  <c r="HU66" i="51"/>
  <c r="HI66" i="51"/>
  <c r="ER66" i="51"/>
  <c r="AJ66" i="51"/>
  <c r="AW66" i="51"/>
  <c r="BO66" i="51"/>
  <c r="DL66" i="51"/>
  <c r="DU66" i="51"/>
  <c r="EK66" i="51"/>
  <c r="AE66" i="51"/>
  <c r="HS66" i="51"/>
  <c r="HH66" i="51"/>
  <c r="BC66" i="51"/>
  <c r="HP66" i="51"/>
  <c r="AR66" i="51"/>
  <c r="BB66" i="51"/>
  <c r="BX66" i="51"/>
  <c r="CV66" i="51"/>
  <c r="HT66" i="51"/>
  <c r="BY66" i="51"/>
  <c r="AQ66" i="51"/>
  <c r="CT66" i="51"/>
  <c r="EE66" i="51"/>
  <c r="CB66" i="51"/>
  <c r="U66" i="51"/>
  <c r="EH66" i="51"/>
  <c r="DJ66" i="51"/>
  <c r="HJ66" i="51"/>
  <c r="BT66" i="51"/>
  <c r="HE66" i="51"/>
  <c r="HN66" i="51"/>
  <c r="DS66" i="51"/>
  <c r="Z66" i="51"/>
  <c r="Q66" i="51"/>
  <c r="EI66" i="51"/>
  <c r="AV66" i="51"/>
  <c r="BQ66" i="51"/>
  <c r="EQ66" i="51"/>
  <c r="BW66" i="51"/>
  <c r="AA66" i="51"/>
  <c r="AK66" i="51"/>
  <c r="X66" i="51"/>
  <c r="AO66" i="51"/>
  <c r="R66" i="51"/>
  <c r="AI66" i="51"/>
  <c r="AP66" i="51"/>
  <c r="HO66" i="51"/>
  <c r="DM66" i="51"/>
  <c r="DN66" i="51"/>
  <c r="AC66" i="51"/>
  <c r="HQ66" i="51"/>
  <c r="S66" i="51"/>
  <c r="HG66" i="51"/>
  <c r="BR66" i="51"/>
  <c r="HF66" i="51"/>
  <c r="AZ66" i="51"/>
  <c r="HL66" i="51"/>
  <c r="BE66" i="51"/>
  <c r="AT66" i="51"/>
  <c r="AM66" i="51"/>
  <c r="AY66" i="51"/>
  <c r="AL66" i="51"/>
  <c r="BD66" i="51"/>
  <c r="EM66" i="51"/>
  <c r="CU66" i="51"/>
  <c r="EC66" i="51"/>
  <c r="IA49" i="51"/>
  <c r="HY49" i="51"/>
  <c r="HX49" i="51"/>
  <c r="HW49" i="51"/>
  <c r="HV49" i="51"/>
  <c r="HZ49" i="51"/>
  <c r="EX49" i="51"/>
  <c r="CZ49" i="51"/>
  <c r="BU49" i="51"/>
  <c r="HH49" i="51"/>
  <c r="DF49" i="51"/>
  <c r="V49" i="51"/>
  <c r="DO49" i="51"/>
  <c r="CV49" i="51"/>
  <c r="HU49" i="51"/>
  <c r="DH49" i="51"/>
  <c r="HK49" i="51"/>
  <c r="X49" i="51"/>
  <c r="P49" i="51"/>
  <c r="DS49" i="51"/>
  <c r="Q49" i="51"/>
  <c r="EB49" i="51"/>
  <c r="HT49" i="51"/>
  <c r="EE49" i="51"/>
  <c r="HF49" i="51"/>
  <c r="HM49" i="51"/>
  <c r="Z49" i="51"/>
  <c r="HE49" i="51"/>
  <c r="R49" i="51"/>
  <c r="EF49" i="51"/>
  <c r="DE49" i="51"/>
  <c r="BR49" i="51"/>
  <c r="U49" i="51"/>
  <c r="HR49" i="51"/>
  <c r="DZ49" i="51"/>
  <c r="EH49" i="51"/>
  <c r="DJ49" i="51"/>
  <c r="HJ49" i="51"/>
  <c r="DN49" i="51"/>
  <c r="EQ49" i="51"/>
  <c r="HL49" i="51"/>
  <c r="S49" i="51"/>
  <c r="HP49" i="51"/>
  <c r="DL49" i="51"/>
  <c r="HO49" i="51"/>
  <c r="Y49" i="51"/>
  <c r="HI49" i="51"/>
  <c r="HG49" i="51"/>
  <c r="HN49" i="51"/>
  <c r="HQ49" i="51"/>
  <c r="HX37" i="51"/>
  <c r="ID37" i="51"/>
  <c r="IB37" i="51"/>
  <c r="HY37" i="51"/>
  <c r="IE37" i="51"/>
  <c r="IC37" i="51"/>
  <c r="IA37" i="51"/>
  <c r="HZ37" i="51"/>
  <c r="ES37" i="51"/>
  <c r="FC37" i="51"/>
  <c r="FE37" i="51"/>
  <c r="FD37" i="51"/>
  <c r="EX37" i="51"/>
  <c r="HK37" i="51"/>
  <c r="EL37" i="51"/>
  <c r="P37" i="51"/>
  <c r="EG37" i="51"/>
  <c r="EE37" i="51"/>
  <c r="AV37" i="51"/>
  <c r="AB37" i="51"/>
  <c r="BC37" i="51"/>
  <c r="HL37" i="51"/>
  <c r="DS37" i="51"/>
  <c r="DY37" i="51"/>
  <c r="HT37" i="51"/>
  <c r="X37" i="51"/>
  <c r="CF37" i="51"/>
  <c r="BP37" i="51"/>
  <c r="R37" i="51"/>
  <c r="HP37" i="51"/>
  <c r="AZ37" i="51"/>
  <c r="AS37" i="51"/>
  <c r="Q37" i="51"/>
  <c r="DU37" i="51"/>
  <c r="CA37" i="51"/>
  <c r="EF37" i="51"/>
  <c r="BY37" i="51"/>
  <c r="DF37" i="51"/>
  <c r="HF37" i="51"/>
  <c r="BQ37" i="51"/>
  <c r="HE37" i="51"/>
  <c r="HJ37" i="51"/>
  <c r="DP37" i="51"/>
  <c r="HH37" i="51"/>
  <c r="BT37" i="51"/>
  <c r="DN37" i="51"/>
  <c r="BE37" i="51"/>
  <c r="AT37" i="51"/>
  <c r="DO37" i="51"/>
  <c r="AY37" i="51"/>
  <c r="AF37" i="51"/>
  <c r="CK37" i="51"/>
  <c r="DE37" i="51"/>
  <c r="CP37" i="51"/>
  <c r="BD37" i="51"/>
  <c r="AU37" i="51"/>
  <c r="HQ37" i="51"/>
  <c r="HO37" i="51"/>
  <c r="HN37" i="51"/>
  <c r="BB37" i="51"/>
  <c r="AE37" i="51"/>
  <c r="BN37" i="51"/>
  <c r="BM37" i="51"/>
  <c r="HI37" i="51"/>
  <c r="S37" i="51"/>
  <c r="CB37" i="51"/>
  <c r="CZ37" i="51"/>
  <c r="BO37" i="51"/>
  <c r="HM37" i="51"/>
  <c r="V37" i="51"/>
  <c r="HG37" i="51"/>
  <c r="U37" i="51"/>
  <c r="DQ37" i="51"/>
  <c r="Z37" i="51"/>
  <c r="CY37" i="51"/>
  <c r="AW37" i="51"/>
  <c r="IB68" i="51"/>
  <c r="ID68" i="51"/>
  <c r="IC68" i="51"/>
  <c r="IE68" i="51"/>
  <c r="HW68" i="51"/>
  <c r="IA68" i="51"/>
  <c r="HZ68" i="51"/>
  <c r="HY68" i="51"/>
  <c r="HX68" i="51"/>
  <c r="HV68" i="51"/>
  <c r="FD68" i="51"/>
  <c r="FC68" i="51"/>
  <c r="HK68" i="51"/>
  <c r="AV68" i="51"/>
  <c r="P68" i="51"/>
  <c r="EN68" i="51"/>
  <c r="EO68" i="51"/>
  <c r="X68" i="51"/>
  <c r="HH68" i="51"/>
  <c r="HN68" i="51"/>
  <c r="EF68" i="51"/>
  <c r="BN68" i="51"/>
  <c r="AW68" i="51"/>
  <c r="BQ68" i="51"/>
  <c r="HU68" i="51"/>
  <c r="R68" i="51"/>
  <c r="AU68" i="51"/>
  <c r="S68" i="51"/>
  <c r="AZ68" i="51"/>
  <c r="Z68" i="51"/>
  <c r="BC68" i="51"/>
  <c r="EK68" i="51"/>
  <c r="BW68" i="51"/>
  <c r="AS68" i="51"/>
  <c r="BB68" i="51"/>
  <c r="AT68" i="51"/>
  <c r="HG68" i="51"/>
  <c r="EE68" i="51"/>
  <c r="CB68" i="51"/>
  <c r="HJ68" i="51"/>
  <c r="EJ68" i="51"/>
  <c r="DY68" i="51"/>
  <c r="AB68" i="51"/>
  <c r="BO68" i="51"/>
  <c r="HP68" i="51"/>
  <c r="EQ68" i="51"/>
  <c r="AR68" i="51"/>
  <c r="HQ68" i="51"/>
  <c r="CA68" i="51"/>
  <c r="HL68" i="51"/>
  <c r="HI68" i="51"/>
  <c r="EI68" i="51"/>
  <c r="EM68" i="51"/>
  <c r="AY68" i="51"/>
  <c r="HT68" i="51"/>
  <c r="BR68" i="51"/>
  <c r="AC68" i="51"/>
  <c r="HM68" i="51"/>
  <c r="Q68" i="51"/>
  <c r="BD68" i="51"/>
  <c r="HO68" i="51"/>
  <c r="HE68" i="51"/>
  <c r="BE68" i="51"/>
  <c r="DU68" i="51"/>
  <c r="U68" i="51"/>
  <c r="V68" i="51"/>
  <c r="HF68" i="51"/>
  <c r="HS68" i="51"/>
  <c r="HY64" i="51"/>
  <c r="IE64" i="51"/>
  <c r="IB64" i="51"/>
  <c r="HW64" i="51"/>
  <c r="IC64" i="51"/>
  <c r="HZ64" i="51"/>
  <c r="HX64" i="51"/>
  <c r="HV64" i="51"/>
  <c r="ID64" i="51"/>
  <c r="IA64" i="51"/>
  <c r="FC64" i="51"/>
  <c r="FD64" i="51"/>
  <c r="EU64" i="51"/>
  <c r="ET64" i="51"/>
  <c r="FE64" i="51"/>
  <c r="FA64" i="51"/>
  <c r="FB64" i="51"/>
  <c r="EZ64" i="51"/>
  <c r="EX64" i="51"/>
  <c r="HK64" i="51"/>
  <c r="BQ64" i="51"/>
  <c r="R64" i="51"/>
  <c r="V64" i="51"/>
  <c r="AP64" i="51"/>
  <c r="HN64" i="51"/>
  <c r="CW64" i="51"/>
  <c r="AL64" i="51"/>
  <c r="AO64" i="51"/>
  <c r="AU64" i="51"/>
  <c r="EJ64" i="51"/>
  <c r="DY64" i="51"/>
  <c r="AW64" i="51"/>
  <c r="Z64" i="51"/>
  <c r="P64" i="51"/>
  <c r="BN64" i="51"/>
  <c r="EE64" i="51"/>
  <c r="AZ64" i="51"/>
  <c r="BE64" i="51"/>
  <c r="X64" i="51"/>
  <c r="CV64" i="51"/>
  <c r="AV64" i="51"/>
  <c r="HH64" i="51"/>
  <c r="HT64" i="51"/>
  <c r="HI64" i="51"/>
  <c r="HM64" i="51"/>
  <c r="HG64" i="51"/>
  <c r="AR64" i="51"/>
  <c r="BB64" i="51"/>
  <c r="EC64" i="51"/>
  <c r="CB64" i="51"/>
  <c r="Y64" i="51"/>
  <c r="EL64" i="51"/>
  <c r="AB64" i="51"/>
  <c r="HU64" i="51"/>
  <c r="CA64" i="51"/>
  <c r="BO64" i="51"/>
  <c r="S64" i="51"/>
  <c r="U64" i="51"/>
  <c r="EK64" i="51"/>
  <c r="AN64" i="51"/>
  <c r="BC64" i="51"/>
  <c r="AC64" i="51"/>
  <c r="AJ64" i="51"/>
  <c r="HQ64" i="51"/>
  <c r="AM64" i="51"/>
  <c r="DU64" i="51"/>
  <c r="CT64" i="51"/>
  <c r="HL64" i="51"/>
  <c r="BR64" i="51"/>
  <c r="DM64" i="51"/>
  <c r="AQ64" i="51"/>
  <c r="EF64" i="51"/>
  <c r="EI64" i="51"/>
  <c r="DS64" i="51"/>
  <c r="HF64" i="51"/>
  <c r="Q64" i="51"/>
  <c r="HS64" i="51"/>
  <c r="AS64" i="51"/>
  <c r="CU64" i="51"/>
  <c r="BW64" i="51"/>
  <c r="AK64" i="51"/>
  <c r="AI64" i="51"/>
  <c r="BD64" i="51"/>
  <c r="HP64" i="51"/>
  <c r="EQ64" i="51"/>
  <c r="AT64" i="51"/>
  <c r="ER64" i="51"/>
  <c r="HJ64" i="51"/>
  <c r="AY64" i="51"/>
  <c r="HO64" i="51"/>
  <c r="HE64" i="51"/>
  <c r="HW44" i="51"/>
  <c r="IA44" i="51"/>
  <c r="IE44" i="51"/>
  <c r="HY44" i="51"/>
  <c r="HZ44" i="51"/>
  <c r="IB44" i="51"/>
  <c r="ID44" i="51"/>
  <c r="IC44" i="51"/>
  <c r="HV44" i="51"/>
  <c r="HX44" i="51"/>
  <c r="EX44" i="51"/>
  <c r="BQ44" i="51"/>
  <c r="HU44" i="51"/>
  <c r="HL44" i="51"/>
  <c r="HM44" i="51"/>
  <c r="X44" i="51"/>
  <c r="V44" i="51"/>
  <c r="HN44" i="51"/>
  <c r="CA44" i="51"/>
  <c r="HG44" i="51"/>
  <c r="Q44" i="51"/>
  <c r="DY44" i="51"/>
  <c r="BO44" i="51"/>
  <c r="BC44" i="51"/>
  <c r="S44" i="51"/>
  <c r="DS44" i="51"/>
  <c r="EQ44" i="51"/>
  <c r="AZ44" i="51"/>
  <c r="EE44" i="51"/>
  <c r="HE44" i="51"/>
  <c r="HS44" i="51"/>
  <c r="R44" i="51"/>
  <c r="BP44" i="51"/>
  <c r="HP44" i="51"/>
  <c r="P44" i="51"/>
  <c r="HT44" i="51"/>
  <c r="BT44" i="51"/>
  <c r="HQ44" i="51"/>
  <c r="HO44" i="51"/>
  <c r="BD44" i="51"/>
  <c r="HF44" i="51"/>
  <c r="HI44" i="51"/>
  <c r="BB44" i="51"/>
  <c r="EF44" i="51"/>
  <c r="BE44" i="51"/>
  <c r="CB44" i="51"/>
  <c r="AE44" i="51"/>
  <c r="AY44" i="51"/>
  <c r="DU44" i="51"/>
  <c r="U44" i="51"/>
  <c r="HH44" i="51"/>
  <c r="AB44" i="51"/>
  <c r="Z44" i="51"/>
  <c r="HJ44" i="51"/>
  <c r="HK44" i="51"/>
  <c r="BR44" i="51"/>
  <c r="BW44" i="51"/>
  <c r="HZ30" i="51"/>
  <c r="IA30" i="51"/>
  <c r="ID30" i="51"/>
  <c r="IC30" i="51"/>
  <c r="HX30" i="51"/>
  <c r="IE30" i="51"/>
  <c r="IB30" i="51"/>
  <c r="HY30" i="51"/>
  <c r="HV30" i="51"/>
  <c r="HW30" i="51"/>
  <c r="FC30" i="51"/>
  <c r="FD30" i="51"/>
  <c r="BQ30" i="51"/>
  <c r="HH30" i="51"/>
  <c r="BC30" i="51"/>
  <c r="V30" i="51"/>
  <c r="HT30" i="51"/>
  <c r="BO30" i="51"/>
  <c r="HK30" i="51"/>
  <c r="AU30" i="51"/>
  <c r="R30" i="51"/>
  <c r="HN30" i="51"/>
  <c r="HM30" i="51"/>
  <c r="AV30" i="51"/>
  <c r="HL30" i="51"/>
  <c r="HG30" i="51"/>
  <c r="AW30" i="51"/>
  <c r="HI30" i="51"/>
  <c r="CA30" i="51"/>
  <c r="BR30" i="51"/>
  <c r="S30" i="51"/>
  <c r="EE30" i="51"/>
  <c r="HE30" i="51"/>
  <c r="AS30" i="51"/>
  <c r="BG30" i="51"/>
  <c r="P30" i="51"/>
  <c r="AT30" i="51"/>
  <c r="BH30" i="51"/>
  <c r="BD30" i="51"/>
  <c r="HP30" i="51"/>
  <c r="HF30" i="51"/>
  <c r="EQ30" i="51"/>
  <c r="HJ30" i="51"/>
  <c r="AY30" i="51"/>
  <c r="U30" i="51"/>
  <c r="Q30" i="51"/>
  <c r="AR30" i="51"/>
  <c r="HO30" i="51"/>
  <c r="X30" i="51"/>
  <c r="EF30" i="51"/>
  <c r="AZ30" i="51"/>
  <c r="CB30" i="51"/>
  <c r="HU30" i="51"/>
  <c r="BE30" i="51"/>
  <c r="BB30" i="51"/>
  <c r="EP30" i="51"/>
  <c r="HQ30" i="51"/>
  <c r="DG30" i="51"/>
  <c r="BF30" i="51"/>
  <c r="HW46" i="51"/>
  <c r="IC46" i="51"/>
  <c r="HZ46" i="51"/>
  <c r="IA46" i="51"/>
  <c r="HY46" i="51"/>
  <c r="HX46" i="51"/>
  <c r="ID46" i="51"/>
  <c r="IB46" i="51"/>
  <c r="HV46" i="51"/>
  <c r="IE46" i="51"/>
  <c r="EX46" i="51"/>
  <c r="EW46" i="51"/>
  <c r="CZ46" i="51"/>
  <c r="R46" i="51"/>
  <c r="HM46" i="51"/>
  <c r="EF46" i="51"/>
  <c r="HG46" i="51"/>
  <c r="BU46" i="51"/>
  <c r="EG46" i="51"/>
  <c r="HL46" i="51"/>
  <c r="DF46" i="51"/>
  <c r="EB46" i="51"/>
  <c r="HT46" i="51"/>
  <c r="HN46" i="51"/>
  <c r="V46" i="51"/>
  <c r="HU46" i="51"/>
  <c r="DO46" i="51"/>
  <c r="EE46" i="51"/>
  <c r="HP46" i="51"/>
  <c r="Q46" i="51"/>
  <c r="P46" i="51"/>
  <c r="Z46" i="51"/>
  <c r="DQ46" i="51"/>
  <c r="HE46" i="51"/>
  <c r="CV46" i="51"/>
  <c r="HR46" i="51"/>
  <c r="HI46" i="51"/>
  <c r="U46" i="51"/>
  <c r="DL46" i="51"/>
  <c r="HF46" i="51"/>
  <c r="EH46" i="51"/>
  <c r="CS46" i="51"/>
  <c r="HO46" i="51"/>
  <c r="BQ46" i="51"/>
  <c r="BR46" i="51"/>
  <c r="EQ46" i="51"/>
  <c r="HH46" i="51"/>
  <c r="X46" i="51"/>
  <c r="DS46" i="51"/>
  <c r="CY46" i="51"/>
  <c r="HJ46" i="51"/>
  <c r="Y46" i="51"/>
  <c r="HQ46" i="51"/>
  <c r="HK46" i="51"/>
  <c r="DE46" i="51"/>
  <c r="DH46" i="51"/>
  <c r="BO46" i="51"/>
  <c r="S46" i="51"/>
  <c r="BZ46" i="51"/>
  <c r="HZ59" i="51"/>
  <c r="HW59" i="51"/>
  <c r="IE59" i="51"/>
  <c r="ID59" i="51"/>
  <c r="IB59" i="51"/>
  <c r="HX59" i="51"/>
  <c r="HV59" i="51"/>
  <c r="HY59" i="51"/>
  <c r="IC59" i="51"/>
  <c r="IA59" i="51"/>
  <c r="FA59" i="51"/>
  <c r="FD59" i="51"/>
  <c r="FE59" i="51"/>
  <c r="FC59" i="51"/>
  <c r="FB59" i="51"/>
  <c r="EZ59" i="51"/>
  <c r="HT59" i="51"/>
  <c r="X59" i="51"/>
  <c r="AD59" i="51"/>
  <c r="P59" i="51"/>
  <c r="AW59" i="51"/>
  <c r="DF59" i="51"/>
  <c r="CA59" i="51"/>
  <c r="HM59" i="51"/>
  <c r="AV59" i="51"/>
  <c r="BP59" i="51"/>
  <c r="HH59" i="51"/>
  <c r="DA59" i="51"/>
  <c r="HN59" i="51"/>
  <c r="EL59" i="51"/>
  <c r="HU59" i="51"/>
  <c r="S59" i="51"/>
  <c r="BO59" i="51"/>
  <c r="EF59" i="51"/>
  <c r="AP59" i="51"/>
  <c r="AN59" i="51"/>
  <c r="BS59" i="51"/>
  <c r="BR59" i="51"/>
  <c r="DY59" i="51"/>
  <c r="V59" i="51"/>
  <c r="BN59" i="51"/>
  <c r="CW59" i="51"/>
  <c r="AE59" i="51"/>
  <c r="AQ59" i="51"/>
  <c r="EE59" i="51"/>
  <c r="HP59" i="51"/>
  <c r="BX59" i="51"/>
  <c r="AL59" i="51"/>
  <c r="HI59" i="51"/>
  <c r="BW59" i="51"/>
  <c r="AK59" i="51"/>
  <c r="HO59" i="51"/>
  <c r="DN59" i="51"/>
  <c r="CT59" i="51"/>
  <c r="R59" i="51"/>
  <c r="DZ59" i="51"/>
  <c r="HL59" i="51"/>
  <c r="AS59" i="51"/>
  <c r="AC59" i="51"/>
  <c r="BB59" i="51"/>
  <c r="AY59" i="51"/>
  <c r="HG59" i="51"/>
  <c r="Z59" i="51"/>
  <c r="U59" i="51"/>
  <c r="HK59" i="51"/>
  <c r="BM59" i="51"/>
  <c r="DM59" i="51"/>
  <c r="DH59" i="51"/>
  <c r="DE59" i="51"/>
  <c r="DL59" i="51"/>
  <c r="HQ59" i="51"/>
  <c r="DU59" i="51"/>
  <c r="BE59" i="51"/>
  <c r="AR59" i="51"/>
  <c r="EH59" i="51"/>
  <c r="AM59" i="51"/>
  <c r="BC59" i="51"/>
  <c r="AT59" i="51"/>
  <c r="AB59" i="51"/>
  <c r="AO59" i="51"/>
  <c r="BT59" i="51"/>
  <c r="AA59" i="51"/>
  <c r="BD59" i="51"/>
  <c r="HF59" i="51"/>
  <c r="HS59" i="51"/>
  <c r="BQ59" i="51"/>
  <c r="HE59" i="51"/>
  <c r="AZ59" i="51"/>
  <c r="CB59" i="51"/>
  <c r="EC59" i="51"/>
  <c r="AU59" i="51"/>
  <c r="AI59" i="51"/>
  <c r="AF59" i="51"/>
  <c r="EQ59" i="51"/>
  <c r="DJ59" i="51"/>
  <c r="CU59" i="51"/>
  <c r="AJ59" i="51"/>
  <c r="Q59" i="51"/>
  <c r="HJ59" i="51"/>
  <c r="HZ43" i="51"/>
  <c r="IA43" i="51"/>
  <c r="IB43" i="51"/>
  <c r="ID43" i="51"/>
  <c r="HX43" i="51"/>
  <c r="IE43" i="51"/>
  <c r="HY43" i="51"/>
  <c r="IC43" i="51"/>
  <c r="FE43" i="51"/>
  <c r="EX43" i="51"/>
  <c r="FC43" i="51"/>
  <c r="FD43" i="51"/>
  <c r="ES43" i="51"/>
  <c r="R43" i="51"/>
  <c r="P43" i="51"/>
  <c r="AW43" i="51"/>
  <c r="HK43" i="51"/>
  <c r="V43" i="51"/>
  <c r="AF43" i="51"/>
  <c r="HL43" i="51"/>
  <c r="DS43" i="51"/>
  <c r="HH43" i="51"/>
  <c r="DO43" i="51"/>
  <c r="X43" i="51"/>
  <c r="AB43" i="51"/>
  <c r="HN43" i="51"/>
  <c r="DF43" i="51"/>
  <c r="HP43" i="51"/>
  <c r="BQ43" i="51"/>
  <c r="BO43" i="51"/>
  <c r="HI43" i="51"/>
  <c r="EE43" i="51"/>
  <c r="U43" i="51"/>
  <c r="CY43" i="51"/>
  <c r="EG43" i="51"/>
  <c r="AV43" i="51"/>
  <c r="DQ43" i="51"/>
  <c r="AZ43" i="51"/>
  <c r="HE43" i="51"/>
  <c r="AT43" i="51"/>
  <c r="BP43" i="51"/>
  <c r="EL43" i="51"/>
  <c r="DU43" i="51"/>
  <c r="HF43" i="51"/>
  <c r="BN43" i="51"/>
  <c r="AU43" i="51"/>
  <c r="HQ43" i="51"/>
  <c r="CB43" i="51"/>
  <c r="S43" i="51"/>
  <c r="CF43" i="51"/>
  <c r="HM43" i="51"/>
  <c r="HG43" i="51"/>
  <c r="HO43" i="51"/>
  <c r="DY43" i="51"/>
  <c r="HT43" i="51"/>
  <c r="BC43" i="51"/>
  <c r="DE43" i="51"/>
  <c r="BD43" i="51"/>
  <c r="EF43" i="51"/>
  <c r="CK43" i="51"/>
  <c r="HJ43" i="51"/>
  <c r="DP43" i="51"/>
  <c r="Z43" i="51"/>
  <c r="CP43" i="51"/>
  <c r="CZ43" i="51"/>
  <c r="BM43" i="51"/>
  <c r="AY43" i="51"/>
  <c r="AE43" i="51"/>
  <c r="CA43" i="51"/>
  <c r="BB43" i="51"/>
  <c r="Q43" i="51"/>
  <c r="BY43" i="51"/>
  <c r="DN43" i="51"/>
  <c r="BE43" i="51"/>
  <c r="AS43" i="51"/>
  <c r="HV41" i="51"/>
  <c r="HX41" i="51"/>
  <c r="IA41" i="51"/>
  <c r="HZ41" i="51"/>
  <c r="HW41" i="51"/>
  <c r="IE41" i="51"/>
  <c r="IC41" i="51"/>
  <c r="IB41" i="51"/>
  <c r="HY41" i="51"/>
  <c r="ID41" i="51"/>
  <c r="ES41" i="51"/>
  <c r="ET41" i="51"/>
  <c r="EU41" i="51"/>
  <c r="HK41" i="51"/>
  <c r="R41" i="51"/>
  <c r="BN41" i="51"/>
  <c r="HT41" i="51"/>
  <c r="HU41" i="51"/>
  <c r="HN41" i="51"/>
  <c r="BO41" i="51"/>
  <c r="S41" i="51"/>
  <c r="HG41" i="51"/>
  <c r="X41" i="51"/>
  <c r="BQ41" i="51"/>
  <c r="CA41" i="51"/>
  <c r="HL41" i="51"/>
  <c r="AZ41" i="51"/>
  <c r="V41" i="51"/>
  <c r="HF41" i="51"/>
  <c r="CU41" i="51"/>
  <c r="HE41" i="51"/>
  <c r="P41" i="51"/>
  <c r="HI41" i="51"/>
  <c r="AC41" i="51"/>
  <c r="BS41" i="51"/>
  <c r="BY41" i="51"/>
  <c r="BR41" i="51"/>
  <c r="U41" i="51"/>
  <c r="BB41" i="51"/>
  <c r="HS41" i="51"/>
  <c r="AB41" i="51"/>
  <c r="AY41" i="51"/>
  <c r="BC41" i="51"/>
  <c r="ER41" i="51"/>
  <c r="HJ41" i="51"/>
  <c r="Z41" i="51"/>
  <c r="Q41" i="51"/>
  <c r="EQ41" i="51"/>
  <c r="BE41" i="51"/>
  <c r="HH41" i="51"/>
  <c r="EF41" i="51"/>
  <c r="BX41" i="51"/>
  <c r="HQ41" i="51"/>
  <c r="HO41" i="51"/>
  <c r="HM41" i="51"/>
  <c r="BD41" i="51"/>
  <c r="BW41" i="51"/>
  <c r="EE41" i="51"/>
  <c r="CB41" i="51"/>
  <c r="BT41" i="51"/>
  <c r="HP41" i="51"/>
  <c r="IB32" i="51"/>
  <c r="ID32" i="51"/>
  <c r="IA32" i="51"/>
  <c r="HY32" i="51"/>
  <c r="HX32" i="51"/>
  <c r="IE32" i="51"/>
  <c r="HV32" i="51"/>
  <c r="IC32" i="51"/>
  <c r="HW32" i="51"/>
  <c r="HZ32" i="51"/>
  <c r="FD32" i="51"/>
  <c r="FC32" i="51"/>
  <c r="ET32" i="51"/>
  <c r="EU32" i="51"/>
  <c r="P32" i="51"/>
  <c r="X32" i="51"/>
  <c r="HN32" i="51"/>
  <c r="HI32" i="51"/>
  <c r="HG32" i="51"/>
  <c r="HK32" i="51"/>
  <c r="AV32" i="51"/>
  <c r="R32" i="51"/>
  <c r="AW32" i="51"/>
  <c r="BQ32" i="51"/>
  <c r="V32" i="51"/>
  <c r="CA32" i="51"/>
  <c r="EF32" i="51"/>
  <c r="BC32" i="51"/>
  <c r="AS32" i="51"/>
  <c r="BR32" i="51"/>
  <c r="HL32" i="51"/>
  <c r="HP32" i="51"/>
  <c r="Q32" i="51"/>
  <c r="AT32" i="51"/>
  <c r="HH32" i="51"/>
  <c r="HT32" i="51"/>
  <c r="CB32" i="51"/>
  <c r="HQ32" i="51"/>
  <c r="HJ32" i="51"/>
  <c r="BD32" i="51"/>
  <c r="HM32" i="51"/>
  <c r="AZ32" i="51"/>
  <c r="AU32" i="51"/>
  <c r="ER32" i="51"/>
  <c r="BB32" i="51"/>
  <c r="HF32" i="51"/>
  <c r="HU32" i="51"/>
  <c r="AY32" i="51"/>
  <c r="U32" i="51"/>
  <c r="EQ32" i="51"/>
  <c r="BO32" i="51"/>
  <c r="AR32" i="51"/>
  <c r="BE32" i="51"/>
  <c r="S32" i="51"/>
  <c r="HE32" i="51"/>
  <c r="HO32" i="51"/>
  <c r="EE32" i="51"/>
  <c r="BM32" i="51"/>
  <c r="IB47" i="51"/>
  <c r="HY47" i="51"/>
  <c r="HX47" i="51"/>
  <c r="IC47" i="51"/>
  <c r="IA47" i="51"/>
  <c r="HV47" i="51"/>
  <c r="ID47" i="51"/>
  <c r="HW47" i="51"/>
  <c r="HZ47" i="51"/>
  <c r="IE47" i="51"/>
  <c r="V47" i="51"/>
  <c r="P47" i="51"/>
  <c r="S47" i="51"/>
  <c r="R47" i="51"/>
  <c r="DQ47" i="51"/>
  <c r="HU47" i="51"/>
  <c r="HT47" i="51"/>
  <c r="HG47" i="51"/>
  <c r="CX47" i="51"/>
  <c r="EB47" i="51"/>
  <c r="HH47" i="51"/>
  <c r="HM47" i="51"/>
  <c r="BQ47" i="51"/>
  <c r="DL47" i="51"/>
  <c r="X47" i="51"/>
  <c r="Q47" i="51"/>
  <c r="HF47" i="51"/>
  <c r="DO47" i="51"/>
  <c r="HQ47" i="51"/>
  <c r="ED47" i="51"/>
  <c r="DN47" i="51"/>
  <c r="HK47" i="51"/>
  <c r="EH47" i="51"/>
  <c r="HJ47" i="51"/>
  <c r="EQ47" i="51"/>
  <c r="HN47" i="51"/>
  <c r="EG47" i="51"/>
  <c r="HI47" i="51"/>
  <c r="Z47" i="51"/>
  <c r="DZ47" i="51"/>
  <c r="CY47" i="51"/>
  <c r="HP47" i="51"/>
  <c r="U47" i="51"/>
  <c r="BO47" i="51"/>
  <c r="HE47" i="51"/>
  <c r="HL47" i="51"/>
  <c r="EE47" i="51"/>
  <c r="BR47" i="51"/>
  <c r="HO47" i="51"/>
  <c r="EF47" i="51"/>
  <c r="HW51" i="51"/>
  <c r="IA51" i="51"/>
  <c r="HY51" i="51"/>
  <c r="HV51" i="51"/>
  <c r="HX51" i="51"/>
  <c r="HZ51" i="51"/>
  <c r="V51" i="51"/>
  <c r="HI51" i="51"/>
  <c r="HU51" i="51"/>
  <c r="HT51" i="51"/>
  <c r="EF51" i="51"/>
  <c r="HG51" i="51"/>
  <c r="EE51" i="51"/>
  <c r="P51" i="51"/>
  <c r="HL51" i="51"/>
  <c r="CZ51" i="51"/>
  <c r="BU51" i="51"/>
  <c r="HM51" i="51"/>
  <c r="Z51" i="51"/>
  <c r="DE51" i="51"/>
  <c r="HK51" i="51"/>
  <c r="HP51" i="51"/>
  <c r="X51" i="51"/>
  <c r="R51" i="51"/>
  <c r="HR51" i="51"/>
  <c r="HE51" i="51"/>
  <c r="Y51" i="51"/>
  <c r="DF51" i="51"/>
  <c r="U51" i="51"/>
  <c r="HN51" i="51"/>
  <c r="DO51" i="51"/>
  <c r="HH51" i="51"/>
  <c r="HO51" i="51"/>
  <c r="Q51" i="51"/>
  <c r="HJ51" i="51"/>
  <c r="DJ51" i="51"/>
  <c r="DN51" i="51"/>
  <c r="EH51" i="51"/>
  <c r="DL51" i="51"/>
  <c r="EQ51" i="51"/>
  <c r="BR51" i="51"/>
  <c r="DZ51" i="51"/>
  <c r="EB51" i="51"/>
  <c r="HQ51" i="51"/>
  <c r="HF51" i="51"/>
  <c r="DH51" i="51"/>
  <c r="S51" i="51"/>
  <c r="IA21" i="51"/>
  <c r="IB21" i="51"/>
  <c r="ID21" i="51"/>
  <c r="IC21" i="51"/>
  <c r="HY21" i="51"/>
  <c r="HW21" i="51"/>
  <c r="HV21" i="51"/>
  <c r="HX21" i="51"/>
  <c r="IE21" i="51"/>
  <c r="HZ21" i="51"/>
  <c r="P21" i="51"/>
  <c r="CL21" i="51"/>
  <c r="HT21" i="51"/>
  <c r="EE21" i="51"/>
  <c r="EP21" i="51"/>
  <c r="HL21" i="51"/>
  <c r="R21" i="51"/>
  <c r="CF21" i="51"/>
  <c r="EF21" i="51"/>
  <c r="DF21" i="51"/>
  <c r="BE21" i="51"/>
  <c r="BC21" i="51"/>
  <c r="HP21" i="51"/>
  <c r="DE21" i="51"/>
  <c r="CP21" i="51"/>
  <c r="CH21" i="51"/>
  <c r="BO21" i="51"/>
  <c r="AZ21" i="51"/>
  <c r="Q21" i="51"/>
  <c r="HQ21" i="51"/>
  <c r="HF21" i="51"/>
  <c r="X21" i="51"/>
  <c r="CI21" i="51"/>
  <c r="CO21" i="51"/>
  <c r="DG21" i="51"/>
  <c r="CA21" i="51"/>
  <c r="CQ21" i="51"/>
  <c r="HJ21" i="51"/>
  <c r="HU21" i="51"/>
  <c r="HN21" i="51"/>
  <c r="AY21" i="51"/>
  <c r="HO21" i="51"/>
  <c r="BG21" i="51"/>
  <c r="HE21" i="51"/>
  <c r="BB21" i="51"/>
  <c r="BF21" i="51"/>
  <c r="HG21" i="51"/>
  <c r="HM21" i="51"/>
  <c r="BD21" i="51"/>
  <c r="HK21" i="51"/>
  <c r="BQ21" i="51"/>
  <c r="U21" i="51"/>
  <c r="HH21" i="51"/>
  <c r="EQ21" i="51"/>
  <c r="CK21" i="51"/>
  <c r="CB21" i="51"/>
  <c r="HI21" i="51"/>
  <c r="BH21" i="51"/>
  <c r="BR21" i="51"/>
  <c r="HZ40" i="51"/>
  <c r="IA40" i="51"/>
  <c r="IE40" i="51"/>
  <c r="IC40" i="51"/>
  <c r="HX40" i="51"/>
  <c r="ID40" i="51"/>
  <c r="IB40" i="51"/>
  <c r="HY40" i="51"/>
  <c r="EX40" i="51"/>
  <c r="EY40" i="51"/>
  <c r="EV40" i="51"/>
  <c r="FD40" i="51"/>
  <c r="EW40" i="51"/>
  <c r="FC40" i="51"/>
  <c r="X40" i="51"/>
  <c r="CS40" i="51"/>
  <c r="AG40" i="51"/>
  <c r="HM40" i="51"/>
  <c r="AV40" i="51"/>
  <c r="AW40" i="51"/>
  <c r="V40" i="51"/>
  <c r="DS40" i="51"/>
  <c r="HH40" i="51"/>
  <c r="HN40" i="51"/>
  <c r="EF40" i="51"/>
  <c r="BQ40" i="51"/>
  <c r="DA40" i="51"/>
  <c r="HI40" i="51"/>
  <c r="EE40" i="51"/>
  <c r="U40" i="51"/>
  <c r="CA40" i="51"/>
  <c r="AS40" i="51"/>
  <c r="CN40" i="51"/>
  <c r="HF40" i="51"/>
  <c r="BO40" i="51"/>
  <c r="HL40" i="51"/>
  <c r="HE40" i="51"/>
  <c r="HP40" i="51"/>
  <c r="P40" i="51"/>
  <c r="AU40" i="51"/>
  <c r="HO40" i="51"/>
  <c r="HG40" i="51"/>
  <c r="CM40" i="51"/>
  <c r="AT40" i="51"/>
  <c r="AA40" i="51"/>
  <c r="AY40" i="51"/>
  <c r="BZ40" i="51"/>
  <c r="BB40" i="51"/>
  <c r="DE40" i="51"/>
  <c r="AB40" i="51"/>
  <c r="HT40" i="51"/>
  <c r="R40" i="51"/>
  <c r="CB40" i="51"/>
  <c r="Z40" i="51"/>
  <c r="BE40" i="51"/>
  <c r="AR40" i="51"/>
  <c r="HQ40" i="51"/>
  <c r="Y40" i="51"/>
  <c r="BD40" i="51"/>
  <c r="S40" i="51"/>
  <c r="Q40" i="51"/>
  <c r="AZ40" i="51"/>
  <c r="HJ40" i="51"/>
  <c r="BN40" i="51"/>
  <c r="BC40" i="51"/>
  <c r="HK40" i="51"/>
  <c r="CR40" i="51"/>
  <c r="IC70" i="51"/>
  <c r="IA70" i="51"/>
  <c r="HV70" i="51"/>
  <c r="HX70" i="51"/>
  <c r="ID70" i="51"/>
  <c r="HZ70" i="51"/>
  <c r="HY70" i="51"/>
  <c r="HW70" i="51"/>
  <c r="IE70" i="51"/>
  <c r="IB70" i="51"/>
  <c r="FD70" i="51"/>
  <c r="FC70" i="51"/>
  <c r="FF70" i="51"/>
  <c r="AU70" i="51"/>
  <c r="CA70" i="51"/>
  <c r="HL70" i="51"/>
  <c r="EJ70" i="51"/>
  <c r="R70" i="51"/>
  <c r="HU70" i="51"/>
  <c r="AW70" i="51"/>
  <c r="EN70" i="51"/>
  <c r="HT70" i="51"/>
  <c r="BO70" i="51"/>
  <c r="HM70" i="51"/>
  <c r="EO70" i="51"/>
  <c r="HP70" i="51"/>
  <c r="CB70" i="51"/>
  <c r="X70" i="51"/>
  <c r="BQ70" i="51"/>
  <c r="HN70" i="51"/>
  <c r="Z70" i="51"/>
  <c r="BE70" i="51"/>
  <c r="EF70" i="51"/>
  <c r="EQ70" i="51"/>
  <c r="EK70" i="51"/>
  <c r="AR70" i="51"/>
  <c r="HQ70" i="51"/>
  <c r="EM70" i="51"/>
  <c r="HH70" i="51"/>
  <c r="HS70" i="51"/>
  <c r="HF70" i="51"/>
  <c r="HO70" i="51"/>
  <c r="HG70" i="51"/>
  <c r="BN70" i="51"/>
  <c r="V70" i="51"/>
  <c r="S70" i="51"/>
  <c r="Q70" i="51"/>
  <c r="EI70" i="51"/>
  <c r="AS70" i="51"/>
  <c r="AY70" i="51"/>
  <c r="BB70" i="51"/>
  <c r="P70" i="51"/>
  <c r="HI70" i="51"/>
  <c r="HK70" i="51"/>
  <c r="BW70" i="51"/>
  <c r="AV70" i="51"/>
  <c r="AZ70" i="51"/>
  <c r="HJ70" i="51"/>
  <c r="EE70" i="51"/>
  <c r="BR70" i="51"/>
  <c r="HE70" i="51"/>
  <c r="U70" i="51"/>
  <c r="BD70" i="51"/>
  <c r="BC70" i="51"/>
  <c r="AT70" i="51"/>
  <c r="HW36" i="51"/>
  <c r="HY36" i="51"/>
  <c r="HX36" i="51"/>
  <c r="HV36" i="51"/>
  <c r="HZ36" i="51"/>
  <c r="IA36" i="51"/>
  <c r="EY36" i="51"/>
  <c r="EV36" i="51"/>
  <c r="HK36" i="51"/>
  <c r="R36" i="51"/>
  <c r="EF36" i="51"/>
  <c r="S36" i="51"/>
  <c r="EE36" i="51"/>
  <c r="HH36" i="51"/>
  <c r="HL36" i="51"/>
  <c r="HG36" i="51"/>
  <c r="HU36" i="51"/>
  <c r="HF36" i="51"/>
  <c r="EQ36" i="51"/>
  <c r="BR36" i="51"/>
  <c r="CN36" i="51"/>
  <c r="HE36" i="51"/>
  <c r="CO36" i="51"/>
  <c r="CP36" i="51"/>
  <c r="HQ36" i="51"/>
  <c r="CM36" i="51"/>
  <c r="CK36" i="51"/>
  <c r="X36" i="51"/>
  <c r="HJ36" i="51"/>
  <c r="CL36" i="51"/>
  <c r="U36" i="51"/>
  <c r="CH36" i="51"/>
  <c r="BM36" i="51"/>
  <c r="P36" i="51"/>
  <c r="HN36" i="51"/>
  <c r="HM36" i="51"/>
  <c r="HO36" i="51"/>
  <c r="HP36" i="51"/>
  <c r="V36" i="51"/>
  <c r="CQ36" i="51"/>
  <c r="HT36" i="51"/>
  <c r="AG36" i="51"/>
  <c r="HI36" i="51"/>
  <c r="Q36" i="51"/>
  <c r="HV34" i="51"/>
  <c r="HX34" i="51"/>
  <c r="IE34" i="51"/>
  <c r="HZ34" i="51"/>
  <c r="HY34" i="51"/>
  <c r="HW34" i="51"/>
  <c r="IC34" i="51"/>
  <c r="IB34" i="51"/>
  <c r="ID34" i="51"/>
  <c r="IA34" i="51"/>
  <c r="FC34" i="51"/>
  <c r="FD34" i="51"/>
  <c r="HU34" i="51"/>
  <c r="HK34" i="51"/>
  <c r="HT34" i="51"/>
  <c r="CA34" i="51"/>
  <c r="HL34" i="51"/>
  <c r="S34" i="51"/>
  <c r="V34" i="51"/>
  <c r="EF34" i="51"/>
  <c r="EE34" i="51"/>
  <c r="HI34" i="51"/>
  <c r="BQ34" i="51"/>
  <c r="HG34" i="51"/>
  <c r="Q34" i="51"/>
  <c r="CB34" i="51"/>
  <c r="AV34" i="51"/>
  <c r="R34" i="51"/>
  <c r="BO34" i="51"/>
  <c r="AY34" i="51"/>
  <c r="AZ34" i="51"/>
  <c r="AT34" i="51"/>
  <c r="HQ34" i="51"/>
  <c r="BD34" i="51"/>
  <c r="HP34" i="51"/>
  <c r="P34" i="51"/>
  <c r="U34" i="51"/>
  <c r="HN34" i="51"/>
  <c r="HM34" i="51"/>
  <c r="BM34" i="51"/>
  <c r="DY34" i="51"/>
  <c r="HF34" i="51"/>
  <c r="HJ34" i="51"/>
  <c r="BE34" i="51"/>
  <c r="AR34" i="51"/>
  <c r="AS34" i="51"/>
  <c r="X34" i="51"/>
  <c r="AU34" i="51"/>
  <c r="EQ34" i="51"/>
  <c r="HH34" i="51"/>
  <c r="HE34" i="51"/>
  <c r="BB34" i="51"/>
  <c r="AW34" i="51"/>
  <c r="BR34" i="51"/>
  <c r="BC34" i="51"/>
  <c r="HO34" i="51"/>
  <c r="IA29" i="51"/>
  <c r="HW29" i="51"/>
  <c r="HZ29" i="51"/>
  <c r="IE29" i="51"/>
  <c r="HY29" i="51"/>
  <c r="HX29" i="51"/>
  <c r="IB29" i="51"/>
  <c r="HV29" i="51"/>
  <c r="ID29" i="51"/>
  <c r="IC29" i="51"/>
  <c r="P29" i="51"/>
  <c r="BO29" i="51"/>
  <c r="S29" i="51"/>
  <c r="HM29" i="51"/>
  <c r="HG29" i="51"/>
  <c r="AZ29" i="51"/>
  <c r="HK29" i="51"/>
  <c r="HN29" i="51"/>
  <c r="HP29" i="51"/>
  <c r="V29" i="51"/>
  <c r="HU29" i="51"/>
  <c r="BE29" i="51"/>
  <c r="X29" i="51"/>
  <c r="HI29" i="51"/>
  <c r="CA29" i="51"/>
  <c r="EE29" i="51"/>
  <c r="Q29" i="51"/>
  <c r="HE29" i="51"/>
  <c r="R29" i="51"/>
  <c r="HT29" i="51"/>
  <c r="CB29" i="51"/>
  <c r="BQ29" i="51"/>
  <c r="HO29" i="51"/>
  <c r="BR29" i="51"/>
  <c r="EH29" i="51"/>
  <c r="BC29" i="51"/>
  <c r="U29" i="51"/>
  <c r="EQ29" i="51"/>
  <c r="HJ29" i="51"/>
  <c r="HQ29" i="51"/>
  <c r="BD29" i="51"/>
  <c r="HH29" i="51"/>
  <c r="HL29" i="51"/>
  <c r="AY29" i="51"/>
  <c r="EF29" i="51"/>
  <c r="HF29" i="51"/>
  <c r="BB29" i="51"/>
  <c r="CX29" i="51"/>
  <c r="HZ48" i="51"/>
  <c r="HV48" i="51"/>
  <c r="HX48" i="51"/>
  <c r="HY48" i="51"/>
  <c r="HW48" i="51"/>
  <c r="IA48" i="51"/>
  <c r="EX48" i="51"/>
  <c r="FE48" i="51"/>
  <c r="HH48" i="51"/>
  <c r="S48" i="51"/>
  <c r="X48" i="51"/>
  <c r="V48" i="51"/>
  <c r="HI48" i="51"/>
  <c r="DH48" i="51"/>
  <c r="HP48" i="51"/>
  <c r="BU48" i="51"/>
  <c r="HE48" i="51"/>
  <c r="CV48" i="51"/>
  <c r="EF48" i="51"/>
  <c r="DL48" i="51"/>
  <c r="BR48" i="51"/>
  <c r="R48" i="51"/>
  <c r="HU48" i="51"/>
  <c r="HL48" i="51"/>
  <c r="DS48" i="51"/>
  <c r="EQ48" i="51"/>
  <c r="HQ48" i="51"/>
  <c r="HT48" i="51"/>
  <c r="HR48" i="51"/>
  <c r="HF48" i="51"/>
  <c r="HO48" i="51"/>
  <c r="EE48" i="51"/>
  <c r="P48" i="51"/>
  <c r="DO48" i="51"/>
  <c r="HG48" i="51"/>
  <c r="HN48" i="51"/>
  <c r="Z48" i="51"/>
  <c r="Y48" i="51"/>
  <c r="EL48" i="51"/>
  <c r="U48" i="51"/>
  <c r="DN48" i="51"/>
  <c r="DJ48" i="51"/>
  <c r="HM48" i="51"/>
  <c r="DE48" i="51"/>
  <c r="CZ48" i="51"/>
  <c r="DF48" i="51"/>
  <c r="EH48" i="51"/>
  <c r="HK48" i="51"/>
  <c r="Q48" i="51"/>
  <c r="DZ48" i="51"/>
  <c r="HJ48" i="51"/>
  <c r="IA53" i="51"/>
  <c r="HZ53" i="51"/>
  <c r="HX53" i="51"/>
  <c r="HY53" i="51"/>
  <c r="HT53" i="51"/>
  <c r="HK53" i="51"/>
  <c r="X53" i="51"/>
  <c r="P53" i="51"/>
  <c r="HH53" i="51"/>
  <c r="EF53" i="51"/>
  <c r="EE53" i="51"/>
  <c r="Z53" i="51"/>
  <c r="V53" i="51"/>
  <c r="HN53" i="51"/>
  <c r="HM53" i="51"/>
  <c r="Q53" i="51"/>
  <c r="HF53" i="51"/>
  <c r="U53" i="51"/>
  <c r="HS53" i="51"/>
  <c r="HO53" i="51"/>
  <c r="Y53" i="51"/>
  <c r="HP53" i="51"/>
  <c r="BT53" i="51"/>
  <c r="HE53" i="51"/>
  <c r="HQ53" i="51"/>
  <c r="HL53" i="51"/>
  <c r="S53" i="51"/>
  <c r="HI53" i="51"/>
  <c r="HG53" i="51"/>
  <c r="R53" i="51"/>
  <c r="BW53" i="51"/>
  <c r="HJ53" i="51"/>
  <c r="BX53" i="51"/>
  <c r="BL53" i="51"/>
  <c r="AA53" i="51"/>
  <c r="IA24" i="51"/>
  <c r="IB24" i="51"/>
  <c r="HY24" i="51"/>
  <c r="IC24" i="51"/>
  <c r="HW24" i="51"/>
  <c r="HV24" i="51"/>
  <c r="ID24" i="51"/>
  <c r="HZ24" i="51"/>
  <c r="HX24" i="51"/>
  <c r="IE24" i="51"/>
  <c r="BQ24" i="51"/>
  <c r="CQ24" i="51"/>
  <c r="X24" i="51"/>
  <c r="HN24" i="51"/>
  <c r="HK24" i="51"/>
  <c r="HT24" i="51"/>
  <c r="R24" i="51"/>
  <c r="HL24" i="51"/>
  <c r="HG24" i="51"/>
  <c r="HP24" i="51"/>
  <c r="CK24" i="51"/>
  <c r="HH24" i="51"/>
  <c r="EP24" i="51"/>
  <c r="CA24" i="51"/>
  <c r="CI24" i="51"/>
  <c r="BE24" i="51"/>
  <c r="EE24" i="51"/>
  <c r="CP24" i="51"/>
  <c r="HQ24" i="51"/>
  <c r="AZ24" i="51"/>
  <c r="BC24" i="51"/>
  <c r="U24" i="51"/>
  <c r="HE24" i="51"/>
  <c r="EQ24" i="51"/>
  <c r="AY24" i="51"/>
  <c r="BF24" i="51"/>
  <c r="HM24" i="51"/>
  <c r="CO24" i="51"/>
  <c r="DG24" i="51"/>
  <c r="CF24" i="51"/>
  <c r="Q24" i="51"/>
  <c r="CH24" i="51"/>
  <c r="BO24" i="51"/>
  <c r="BR24" i="51"/>
  <c r="BG24" i="51"/>
  <c r="HJ24" i="51"/>
  <c r="CB24" i="51"/>
  <c r="BD24" i="51"/>
  <c r="EF24" i="51"/>
  <c r="P24" i="51"/>
  <c r="DF24" i="51"/>
  <c r="HU24" i="51"/>
  <c r="BH24" i="51"/>
  <c r="HO24" i="51"/>
  <c r="BB24" i="51"/>
  <c r="HI24" i="51"/>
  <c r="HF24" i="51"/>
  <c r="DE24" i="51"/>
  <c r="IB52" i="51"/>
  <c r="IC52" i="51"/>
  <c r="HW52" i="51"/>
  <c r="IA52" i="51"/>
  <c r="HZ52" i="51"/>
  <c r="HV52" i="51"/>
  <c r="ID52" i="51"/>
  <c r="HX52" i="51"/>
  <c r="IE52" i="51"/>
  <c r="HY52" i="51"/>
  <c r="EW52" i="51"/>
  <c r="X52" i="51"/>
  <c r="V52" i="51"/>
  <c r="HU52" i="51"/>
  <c r="EB52" i="51"/>
  <c r="S52" i="51"/>
  <c r="DH52" i="51"/>
  <c r="AB52" i="51"/>
  <c r="DA52" i="51"/>
  <c r="HT52" i="51"/>
  <c r="BQ52" i="51"/>
  <c r="EE52" i="51"/>
  <c r="CS52" i="51"/>
  <c r="BP52" i="51"/>
  <c r="HL52" i="51"/>
  <c r="HK52" i="51"/>
  <c r="P52" i="51"/>
  <c r="U52" i="51"/>
  <c r="HN52" i="51"/>
  <c r="BR52" i="51"/>
  <c r="BS52" i="51"/>
  <c r="Z52" i="51"/>
  <c r="DL52" i="51"/>
  <c r="BT52" i="51"/>
  <c r="ED52" i="51"/>
  <c r="Q52" i="51"/>
  <c r="R52" i="51"/>
  <c r="HM52" i="51"/>
  <c r="Y52" i="51"/>
  <c r="DJ52" i="51"/>
  <c r="BZ52" i="51"/>
  <c r="DI52" i="51"/>
  <c r="HE52" i="51"/>
  <c r="HR52" i="51"/>
  <c r="HH52" i="51"/>
  <c r="HJ52" i="51"/>
  <c r="HO52" i="51"/>
  <c r="BN52" i="51"/>
  <c r="BO52" i="51"/>
  <c r="EH52" i="51"/>
  <c r="HQ52" i="51"/>
  <c r="HI52" i="51"/>
  <c r="BX52" i="51"/>
  <c r="HP52" i="51"/>
  <c r="EQ52" i="51"/>
  <c r="BM52" i="51"/>
  <c r="AA52" i="51"/>
  <c r="HF52" i="51"/>
  <c r="BU52" i="51"/>
  <c r="HS52" i="51"/>
  <c r="BW52" i="51"/>
  <c r="EF52" i="51"/>
  <c r="AC52" i="51"/>
  <c r="HG52" i="51"/>
  <c r="ID25" i="51"/>
  <c r="HW25" i="51"/>
  <c r="HZ25" i="51"/>
  <c r="HV25" i="51"/>
  <c r="HX25" i="51"/>
  <c r="IA25" i="51"/>
  <c r="IB25" i="51"/>
  <c r="HY25" i="51"/>
  <c r="IC25" i="51"/>
  <c r="IE25" i="51"/>
  <c r="R25" i="51"/>
  <c r="BC25" i="51"/>
  <c r="HG25" i="51"/>
  <c r="HI25" i="51"/>
  <c r="HM25" i="51"/>
  <c r="HH25" i="51"/>
  <c r="CB25" i="51"/>
  <c r="CQ25" i="51"/>
  <c r="U25" i="51"/>
  <c r="Q25" i="51"/>
  <c r="X25" i="51"/>
  <c r="HF25" i="51"/>
  <c r="CO25" i="51"/>
  <c r="HK25" i="51"/>
  <c r="BQ25" i="51"/>
  <c r="CA25" i="51"/>
  <c r="HJ25" i="51"/>
  <c r="CK25" i="51"/>
  <c r="BR25" i="51"/>
  <c r="BF25" i="51"/>
  <c r="EF25" i="51"/>
  <c r="HL25" i="51"/>
  <c r="AZ25" i="51"/>
  <c r="BE25" i="51"/>
  <c r="BH25" i="51"/>
  <c r="HU25" i="51"/>
  <c r="BG25" i="51"/>
  <c r="BD25" i="51"/>
  <c r="EE25" i="51"/>
  <c r="HE25" i="51"/>
  <c r="HT25" i="51"/>
  <c r="EQ25" i="51"/>
  <c r="BB25" i="51"/>
  <c r="BO25" i="51"/>
  <c r="AY25" i="51"/>
  <c r="HN25" i="51"/>
  <c r="P25" i="51"/>
  <c r="HP25" i="51"/>
  <c r="HO25" i="51"/>
  <c r="DG25" i="51"/>
  <c r="HQ25" i="51"/>
  <c r="EP25" i="51"/>
  <c r="IA61" i="51"/>
  <c r="HX61" i="51"/>
  <c r="HZ61" i="51"/>
  <c r="HV61" i="51"/>
  <c r="HY61" i="51"/>
  <c r="HW61" i="51"/>
  <c r="HM61" i="51"/>
  <c r="HL61" i="51"/>
  <c r="X61" i="51"/>
  <c r="P61" i="51"/>
  <c r="HK61" i="51"/>
  <c r="V61" i="51"/>
  <c r="HT61" i="51"/>
  <c r="EF61" i="51"/>
  <c r="U61" i="51"/>
  <c r="HF61" i="51"/>
  <c r="HI61" i="51"/>
  <c r="HE61" i="51"/>
  <c r="R61" i="51"/>
  <c r="HO61" i="51"/>
  <c r="S61" i="51"/>
  <c r="HH61" i="51"/>
  <c r="BR61" i="51"/>
  <c r="HJ61" i="51"/>
  <c r="HN61" i="51"/>
  <c r="Z61" i="51"/>
  <c r="Y61" i="51"/>
  <c r="HG61" i="51"/>
  <c r="EQ61" i="51"/>
  <c r="HU61" i="51"/>
  <c r="HQ61" i="51"/>
  <c r="HP61" i="51"/>
  <c r="EE61" i="51"/>
  <c r="Q61" i="51"/>
  <c r="CR61" i="51"/>
  <c r="HW69" i="51"/>
  <c r="IC69" i="51"/>
  <c r="IA69" i="51"/>
  <c r="HY69" i="51"/>
  <c r="IE69" i="51"/>
  <c r="HX69" i="51"/>
  <c r="IB69" i="51"/>
  <c r="ID69" i="51"/>
  <c r="HZ69" i="51"/>
  <c r="HV69" i="51"/>
  <c r="FD69" i="51"/>
  <c r="FF69" i="51"/>
  <c r="EU69" i="51"/>
  <c r="FC69" i="51"/>
  <c r="ET69" i="51"/>
  <c r="FG69" i="51"/>
  <c r="AV69" i="51"/>
  <c r="AU69" i="51"/>
  <c r="V69" i="51"/>
  <c r="EO69" i="51"/>
  <c r="HI69" i="51"/>
  <c r="BC69" i="51"/>
  <c r="S69" i="51"/>
  <c r="R69" i="51"/>
  <c r="X69" i="51"/>
  <c r="BQ69" i="51"/>
  <c r="HP69" i="51"/>
  <c r="Z69" i="51"/>
  <c r="Q69" i="51"/>
  <c r="HH69" i="51"/>
  <c r="EN69" i="51"/>
  <c r="HT69" i="51"/>
  <c r="EF69" i="51"/>
  <c r="CA69" i="51"/>
  <c r="HG69" i="51"/>
  <c r="EE69" i="51"/>
  <c r="AZ69" i="51"/>
  <c r="BB69" i="51"/>
  <c r="HM69" i="51"/>
  <c r="GM69" i="51"/>
  <c r="HN69" i="51"/>
  <c r="AW69" i="51"/>
  <c r="EQ69" i="51"/>
  <c r="Y69" i="51"/>
  <c r="HK69" i="51"/>
  <c r="HS69" i="51"/>
  <c r="EJ69" i="51"/>
  <c r="P69" i="51"/>
  <c r="HU69" i="51"/>
  <c r="BO69" i="51"/>
  <c r="ER69" i="51"/>
  <c r="EI69" i="51"/>
  <c r="AS69" i="51"/>
  <c r="BW69" i="51"/>
  <c r="BE69" i="51"/>
  <c r="HO69" i="51"/>
  <c r="CB69" i="51"/>
  <c r="BR69" i="51"/>
  <c r="AT69" i="51"/>
  <c r="BD69" i="51"/>
  <c r="EM69" i="51"/>
  <c r="U69" i="51"/>
  <c r="GQ69" i="51"/>
  <c r="HL69" i="51"/>
  <c r="BN69" i="51"/>
  <c r="HF69" i="51"/>
  <c r="GP69" i="51"/>
  <c r="HQ69" i="51"/>
  <c r="AY69" i="51"/>
  <c r="AR69" i="51"/>
  <c r="HJ69" i="51"/>
  <c r="EK69" i="51"/>
  <c r="HE69" i="51"/>
  <c r="IA17" i="51"/>
  <c r="IB17" i="51"/>
  <c r="HZ17" i="51"/>
  <c r="HV17" i="51"/>
  <c r="HY17" i="51"/>
  <c r="IE17" i="51"/>
  <c r="HX17" i="51"/>
  <c r="HW17" i="51"/>
  <c r="IC17" i="51"/>
  <c r="ID17" i="51"/>
  <c r="P17" i="51"/>
  <c r="DF17" i="51"/>
  <c r="HT17" i="51"/>
  <c r="EF17" i="51"/>
  <c r="R17" i="51"/>
  <c r="HH17" i="51"/>
  <c r="CF17" i="51"/>
  <c r="HU17" i="51"/>
  <c r="HN17" i="51"/>
  <c r="BQ17" i="51"/>
  <c r="HL17" i="51"/>
  <c r="CK17" i="51"/>
  <c r="HM17" i="51"/>
  <c r="HE17" i="51"/>
  <c r="BG17" i="51"/>
  <c r="CA17" i="51"/>
  <c r="U17" i="51"/>
  <c r="HF17" i="51"/>
  <c r="AY17" i="51"/>
  <c r="X17" i="51"/>
  <c r="HI17" i="51"/>
  <c r="BE17" i="51"/>
  <c r="HG17" i="51"/>
  <c r="HP17" i="51"/>
  <c r="BB17" i="51"/>
  <c r="HO17" i="51"/>
  <c r="BD17" i="51"/>
  <c r="EP17" i="51"/>
  <c r="BC17" i="51"/>
  <c r="CO17" i="51"/>
  <c r="HQ17" i="51"/>
  <c r="DE17" i="51"/>
  <c r="BO17" i="51"/>
  <c r="DG17" i="51"/>
  <c r="HJ17" i="51"/>
  <c r="EE17" i="51"/>
  <c r="BR17" i="51"/>
  <c r="CP17" i="51"/>
  <c r="CQ17" i="51"/>
  <c r="HK17" i="51"/>
  <c r="CB17" i="51"/>
  <c r="CL17" i="51"/>
  <c r="BH17" i="51"/>
  <c r="BF17" i="51"/>
  <c r="AZ17" i="51"/>
  <c r="Q17" i="51"/>
  <c r="CH17" i="51"/>
  <c r="EQ17" i="51"/>
  <c r="CI17" i="51"/>
  <c r="HY54" i="51"/>
  <c r="IC54" i="51"/>
  <c r="IB54" i="51"/>
  <c r="ID54" i="51"/>
  <c r="HX54" i="51"/>
  <c r="HV54" i="51"/>
  <c r="IA54" i="51"/>
  <c r="IE54" i="51"/>
  <c r="HZ54" i="51"/>
  <c r="HW54" i="51"/>
  <c r="FA54" i="51"/>
  <c r="EX54" i="51"/>
  <c r="EW54" i="51"/>
  <c r="FE54" i="51"/>
  <c r="FD54" i="51"/>
  <c r="EZ54" i="51"/>
  <c r="FC54" i="51"/>
  <c r="FB54" i="51"/>
  <c r="AV54" i="51"/>
  <c r="DY54" i="51"/>
  <c r="AW54" i="51"/>
  <c r="DA54" i="51"/>
  <c r="BN54" i="51"/>
  <c r="AB54" i="51"/>
  <c r="HM54" i="51"/>
  <c r="CS54" i="51"/>
  <c r="P54" i="51"/>
  <c r="EF54" i="51"/>
  <c r="DI54" i="51"/>
  <c r="DH54" i="51"/>
  <c r="HK54" i="51"/>
  <c r="HN54" i="51"/>
  <c r="CA54" i="51"/>
  <c r="BO54" i="51"/>
  <c r="AP54" i="51"/>
  <c r="CV54" i="51"/>
  <c r="Z54" i="51"/>
  <c r="AO54" i="51"/>
  <c r="HG54" i="51"/>
  <c r="DE54" i="51"/>
  <c r="AQ54" i="51"/>
  <c r="R54" i="51"/>
  <c r="S54" i="51"/>
  <c r="BS54" i="51"/>
  <c r="Q54" i="51"/>
  <c r="HH54" i="51"/>
  <c r="V54" i="51"/>
  <c r="AU54" i="51"/>
  <c r="DU54" i="51"/>
  <c r="HS54" i="51"/>
  <c r="BC54" i="51"/>
  <c r="HI54" i="51"/>
  <c r="CB54" i="51"/>
  <c r="DM54" i="51"/>
  <c r="AL54" i="51"/>
  <c r="BR54" i="51"/>
  <c r="BD54" i="51"/>
  <c r="CZ54" i="51"/>
  <c r="BX54" i="51"/>
  <c r="AK54" i="51"/>
  <c r="HL54" i="51"/>
  <c r="BE54" i="51"/>
  <c r="BW54" i="51"/>
  <c r="CW54" i="51"/>
  <c r="AI54" i="51"/>
  <c r="HE54" i="51"/>
  <c r="BZ54" i="51"/>
  <c r="AA54" i="51"/>
  <c r="BP54" i="51"/>
  <c r="EE54" i="51"/>
  <c r="AM54" i="51"/>
  <c r="CY54" i="51"/>
  <c r="DJ54" i="51"/>
  <c r="U54" i="51"/>
  <c r="AS54" i="51"/>
  <c r="BB54" i="51"/>
  <c r="BM54" i="51"/>
  <c r="X54" i="51"/>
  <c r="HP54" i="51"/>
  <c r="AZ54" i="51"/>
  <c r="DL54" i="51"/>
  <c r="AY54" i="51"/>
  <c r="AN54" i="51"/>
  <c r="EB54" i="51"/>
  <c r="DF54" i="51"/>
  <c r="DN54" i="51"/>
  <c r="EQ54" i="51"/>
  <c r="AT54" i="51"/>
  <c r="BQ54" i="51"/>
  <c r="DS54" i="51"/>
  <c r="BT54" i="51"/>
  <c r="ED54" i="51"/>
  <c r="EL54" i="51"/>
  <c r="HO54" i="51"/>
  <c r="HQ54" i="51"/>
  <c r="CJ54" i="51"/>
  <c r="HF54" i="51"/>
  <c r="AJ54" i="51"/>
  <c r="HU54" i="51"/>
  <c r="AC54" i="51"/>
  <c r="HT54" i="51"/>
  <c r="CT54" i="51"/>
  <c r="EH54" i="51"/>
  <c r="CU54" i="51"/>
  <c r="HJ54" i="51"/>
  <c r="AR54" i="51"/>
  <c r="HV45" i="51"/>
  <c r="ID45" i="51"/>
  <c r="HW45" i="51"/>
  <c r="IC45" i="51"/>
  <c r="IB45" i="51"/>
  <c r="HZ45" i="51"/>
  <c r="IE45" i="51"/>
  <c r="IA45" i="51"/>
  <c r="HX45" i="51"/>
  <c r="HY45" i="51"/>
  <c r="EW45" i="51"/>
  <c r="FC45" i="51"/>
  <c r="EV45" i="51"/>
  <c r="FE45" i="51"/>
  <c r="EZ45" i="51"/>
  <c r="FD45" i="51"/>
  <c r="ES45" i="51"/>
  <c r="ET45" i="51"/>
  <c r="EU45" i="51"/>
  <c r="FA45" i="51"/>
  <c r="FB45" i="51"/>
  <c r="EY45" i="51"/>
  <c r="EX45" i="51"/>
  <c r="CV45" i="51"/>
  <c r="EB45" i="51"/>
  <c r="AV45" i="51"/>
  <c r="CS45" i="51"/>
  <c r="AW45" i="51"/>
  <c r="HU45" i="51"/>
  <c r="AU45" i="51"/>
  <c r="EG45" i="51"/>
  <c r="DO45" i="51"/>
  <c r="DS45" i="51"/>
  <c r="EE45" i="51"/>
  <c r="DY45" i="51"/>
  <c r="CZ45" i="51"/>
  <c r="BN45" i="51"/>
  <c r="S45" i="51"/>
  <c r="HG45" i="51"/>
  <c r="HK45" i="51"/>
  <c r="AD45" i="51"/>
  <c r="DQ45" i="51"/>
  <c r="HT45" i="51"/>
  <c r="AL45" i="51"/>
  <c r="CC45" i="51"/>
  <c r="CA45" i="51"/>
  <c r="CW45" i="51"/>
  <c r="BO45" i="51"/>
  <c r="HL45" i="51"/>
  <c r="X45" i="51"/>
  <c r="CF45" i="51"/>
  <c r="AO45" i="51"/>
  <c r="DH45" i="51"/>
  <c r="HP45" i="51"/>
  <c r="DU45" i="51"/>
  <c r="BY45" i="51"/>
  <c r="DA45" i="51"/>
  <c r="BC45" i="51"/>
  <c r="AS45" i="51"/>
  <c r="AI45" i="51"/>
  <c r="HF45" i="51"/>
  <c r="BE45" i="51"/>
  <c r="DL45" i="51"/>
  <c r="CU45" i="51"/>
  <c r="DZ45" i="51"/>
  <c r="DJ45" i="51"/>
  <c r="CD45" i="51"/>
  <c r="CI45" i="51"/>
  <c r="Q45" i="51"/>
  <c r="AC45" i="51"/>
  <c r="CY45" i="51"/>
  <c r="AR45" i="51"/>
  <c r="BW45" i="51"/>
  <c r="AY45" i="51"/>
  <c r="BT45" i="51"/>
  <c r="AN45" i="51"/>
  <c r="HI45" i="51"/>
  <c r="CB45" i="51"/>
  <c r="CN45" i="51"/>
  <c r="AE45" i="51"/>
  <c r="HQ45" i="51"/>
  <c r="DN45" i="51"/>
  <c r="AF45" i="51"/>
  <c r="HM45" i="51"/>
  <c r="CH45" i="51"/>
  <c r="DI45" i="51"/>
  <c r="BS45" i="51"/>
  <c r="BX45" i="51"/>
  <c r="AA45" i="51"/>
  <c r="BD45" i="51"/>
  <c r="BB45" i="51"/>
  <c r="AM45" i="51"/>
  <c r="AT45" i="51"/>
  <c r="HO45" i="51"/>
  <c r="BP45" i="51"/>
  <c r="ER45" i="51"/>
  <c r="P45" i="51"/>
  <c r="AG45" i="51"/>
  <c r="AB45" i="51"/>
  <c r="DE45" i="51"/>
  <c r="CT45" i="51"/>
  <c r="HH45" i="51"/>
  <c r="V45" i="51"/>
  <c r="AZ45" i="51"/>
  <c r="U45" i="51"/>
  <c r="BR45" i="51"/>
  <c r="CJ45" i="51"/>
  <c r="HS45" i="51"/>
  <c r="BM45" i="51"/>
  <c r="AQ45" i="51"/>
  <c r="CM45" i="51"/>
  <c r="EL45" i="51"/>
  <c r="BQ45" i="51"/>
  <c r="Z45" i="51"/>
  <c r="HE45" i="51"/>
  <c r="HJ45" i="51"/>
  <c r="AP45" i="51"/>
  <c r="DM45" i="51"/>
  <c r="AK45" i="51"/>
  <c r="ED45" i="51"/>
  <c r="EC45" i="51"/>
  <c r="AJ45" i="51"/>
  <c r="BZ45" i="51"/>
  <c r="R45" i="51"/>
  <c r="HN45" i="51"/>
  <c r="EQ45" i="51"/>
  <c r="EH45" i="51"/>
  <c r="EF45" i="51"/>
  <c r="IC67" i="51"/>
  <c r="IA67" i="51"/>
  <c r="HY67" i="51"/>
  <c r="ID67" i="51"/>
  <c r="IB67" i="51"/>
  <c r="HV67" i="51"/>
  <c r="HW67" i="51"/>
  <c r="HX67" i="51"/>
  <c r="HZ67" i="51"/>
  <c r="IE67" i="51"/>
  <c r="EU67" i="51"/>
  <c r="FC67" i="51"/>
  <c r="FD67" i="51"/>
  <c r="ET67" i="51"/>
  <c r="BN67" i="51"/>
  <c r="S67" i="51"/>
  <c r="X67" i="51"/>
  <c r="CA67" i="51"/>
  <c r="AV67" i="51"/>
  <c r="AW67" i="51"/>
  <c r="BC67" i="51"/>
  <c r="P67" i="51"/>
  <c r="EN67" i="51"/>
  <c r="HM67" i="51"/>
  <c r="EE67" i="51"/>
  <c r="HK67" i="51"/>
  <c r="HH67" i="51"/>
  <c r="HI67" i="51"/>
  <c r="AB67" i="51"/>
  <c r="HG67" i="51"/>
  <c r="Q67" i="51"/>
  <c r="HF67" i="51"/>
  <c r="ER67" i="51"/>
  <c r="HE67" i="51"/>
  <c r="HT67" i="51"/>
  <c r="HN67" i="51"/>
  <c r="CB67" i="51"/>
  <c r="BE67" i="51"/>
  <c r="DY67" i="51"/>
  <c r="BQ67" i="51"/>
  <c r="HU67" i="51"/>
  <c r="U67" i="51"/>
  <c r="AS67" i="51"/>
  <c r="EQ67" i="51"/>
  <c r="Y67" i="51"/>
  <c r="HP67" i="51"/>
  <c r="Z67" i="51"/>
  <c r="BR67" i="51"/>
  <c r="EC67" i="51"/>
  <c r="EJ67" i="51"/>
  <c r="BO67" i="51"/>
  <c r="EF67" i="51"/>
  <c r="AC67" i="51"/>
  <c r="AT67" i="51"/>
  <c r="DN67" i="51"/>
  <c r="BB67" i="51"/>
  <c r="HS67" i="51"/>
  <c r="DU67" i="51"/>
  <c r="AR67" i="51"/>
  <c r="R67" i="51"/>
  <c r="EM67" i="51"/>
  <c r="HQ67" i="51"/>
  <c r="EI67" i="51"/>
  <c r="HL67" i="51"/>
  <c r="V67" i="51"/>
  <c r="AU67" i="51"/>
  <c r="HO67" i="51"/>
  <c r="AZ67" i="51"/>
  <c r="BW67" i="51"/>
  <c r="AY67" i="51"/>
  <c r="BD67" i="51"/>
  <c r="EO67" i="51"/>
  <c r="EK67" i="51"/>
  <c r="HJ67" i="51"/>
  <c r="IC55" i="51"/>
  <c r="HW55" i="51"/>
  <c r="ID55" i="51"/>
  <c r="IE55" i="51"/>
  <c r="HX55" i="51"/>
  <c r="IA55" i="51"/>
  <c r="HV55" i="51"/>
  <c r="IB55" i="51"/>
  <c r="HY55" i="51"/>
  <c r="HZ55" i="51"/>
  <c r="FC55" i="51"/>
  <c r="EW55" i="51"/>
  <c r="EX55" i="51"/>
  <c r="EV55" i="51"/>
  <c r="EY55" i="51"/>
  <c r="FA55" i="51"/>
  <c r="FD55" i="51"/>
  <c r="EZ55" i="51"/>
  <c r="FB55" i="51"/>
  <c r="X55" i="51"/>
  <c r="AD55" i="51"/>
  <c r="HR55" i="51"/>
  <c r="P55" i="51"/>
  <c r="AF55" i="51"/>
  <c r="AO55" i="51"/>
  <c r="CV55" i="51"/>
  <c r="DA55" i="51"/>
  <c r="HT55" i="51"/>
  <c r="BP55" i="51"/>
  <c r="V55" i="51"/>
  <c r="EE55" i="51"/>
  <c r="BQ55" i="51"/>
  <c r="BO55" i="51"/>
  <c r="DF55" i="51"/>
  <c r="EB55" i="51"/>
  <c r="HI55" i="51"/>
  <c r="HH55" i="51"/>
  <c r="HU55" i="51"/>
  <c r="EG55" i="51"/>
  <c r="CS55" i="51"/>
  <c r="AP55" i="51"/>
  <c r="AS55" i="51"/>
  <c r="AE55" i="51"/>
  <c r="DO55" i="51"/>
  <c r="HG55" i="51"/>
  <c r="U55" i="51"/>
  <c r="AW55" i="51"/>
  <c r="BN55" i="51"/>
  <c r="AU55" i="51"/>
  <c r="CN55" i="51"/>
  <c r="CY55" i="51"/>
  <c r="HF55" i="51"/>
  <c r="CA55" i="51"/>
  <c r="BB55" i="51"/>
  <c r="BX55" i="51"/>
  <c r="AJ55" i="51"/>
  <c r="EH55" i="51"/>
  <c r="DG55" i="51"/>
  <c r="CZ55" i="51"/>
  <c r="HM55" i="51"/>
  <c r="BR55" i="51"/>
  <c r="CU55" i="51"/>
  <c r="AT55" i="51"/>
  <c r="CT55" i="51"/>
  <c r="DS55" i="51"/>
  <c r="CB55" i="51"/>
  <c r="EQ55" i="51"/>
  <c r="BW55" i="51"/>
  <c r="DM55" i="51"/>
  <c r="DQ55" i="51"/>
  <c r="DE55" i="51"/>
  <c r="Z55" i="51"/>
  <c r="AV55" i="51"/>
  <c r="HK55" i="51"/>
  <c r="R55" i="51"/>
  <c r="HP55" i="51"/>
  <c r="BM55" i="51"/>
  <c r="BH55" i="51"/>
  <c r="HQ55" i="51"/>
  <c r="BF55" i="51"/>
  <c r="AK55" i="51"/>
  <c r="DH55" i="51"/>
  <c r="DL55" i="51"/>
  <c r="BZ55" i="51"/>
  <c r="BC55" i="51"/>
  <c r="AR55" i="51"/>
  <c r="AG55" i="51"/>
  <c r="HE55" i="51"/>
  <c r="AY55" i="51"/>
  <c r="AN55" i="51"/>
  <c r="HN55" i="51"/>
  <c r="BG55" i="51"/>
  <c r="HJ55" i="51"/>
  <c r="AZ55" i="51"/>
  <c r="Q55" i="51"/>
  <c r="AQ55" i="51"/>
  <c r="ED55" i="51"/>
  <c r="BD55" i="51"/>
  <c r="EP55" i="51"/>
  <c r="BU55" i="51"/>
  <c r="CW55" i="51"/>
  <c r="S55" i="51"/>
  <c r="HS55" i="51"/>
  <c r="DJ55" i="51"/>
  <c r="HO55" i="51"/>
  <c r="EF55" i="51"/>
  <c r="AM55" i="51"/>
  <c r="AA55" i="51"/>
  <c r="AI55" i="51"/>
  <c r="BE55" i="51"/>
  <c r="CM55" i="51"/>
  <c r="AL55" i="51"/>
  <c r="HL55" i="51"/>
  <c r="DI55" i="51"/>
  <c r="IC27" i="51"/>
  <c r="HZ27" i="51"/>
  <c r="IA27" i="51"/>
  <c r="HY27" i="51"/>
  <c r="HW27" i="51"/>
  <c r="ID27" i="51"/>
  <c r="HV27" i="51"/>
  <c r="IB27" i="51"/>
  <c r="HX27" i="51"/>
  <c r="IE27" i="51"/>
  <c r="EV27" i="51"/>
  <c r="EX27" i="51"/>
  <c r="R27" i="51"/>
  <c r="CD27" i="51"/>
  <c r="HH27" i="51"/>
  <c r="BO27" i="51"/>
  <c r="HK27" i="51"/>
  <c r="CI27" i="51"/>
  <c r="DO27" i="51"/>
  <c r="V27" i="51"/>
  <c r="HT27" i="51"/>
  <c r="HN27" i="51"/>
  <c r="BC27" i="51"/>
  <c r="CB27" i="51"/>
  <c r="Q27" i="51"/>
  <c r="HL27" i="51"/>
  <c r="CC27" i="51"/>
  <c r="X27" i="51"/>
  <c r="CF27" i="51"/>
  <c r="HM27" i="51"/>
  <c r="AG27" i="51"/>
  <c r="HI27" i="51"/>
  <c r="S27" i="51"/>
  <c r="EH27" i="51"/>
  <c r="CP27" i="51"/>
  <c r="CH27" i="51"/>
  <c r="HU27" i="51"/>
  <c r="DQ27" i="51"/>
  <c r="CA27" i="51"/>
  <c r="HP27" i="51"/>
  <c r="HJ27" i="51"/>
  <c r="HO27" i="51"/>
  <c r="DS27" i="51"/>
  <c r="DH27" i="51"/>
  <c r="HF27" i="51"/>
  <c r="HQ27" i="51"/>
  <c r="EG27" i="51"/>
  <c r="BE27" i="51"/>
  <c r="CQ27" i="51"/>
  <c r="BQ27" i="51"/>
  <c r="HE27" i="51"/>
  <c r="U27" i="51"/>
  <c r="BR27" i="51"/>
  <c r="AY27" i="51"/>
  <c r="DP27" i="51"/>
  <c r="P27" i="51"/>
  <c r="EF27" i="51"/>
  <c r="CK27" i="51"/>
  <c r="DU27" i="51"/>
  <c r="HG27" i="51"/>
  <c r="EE27" i="51"/>
  <c r="CO27" i="51"/>
  <c r="BD27" i="51"/>
  <c r="AZ27" i="51"/>
  <c r="EQ27" i="51"/>
  <c r="AF27" i="51"/>
  <c r="BB27" i="51"/>
  <c r="IA33" i="51"/>
  <c r="HZ33" i="51"/>
  <c r="HW33" i="51"/>
  <c r="IB33" i="51"/>
  <c r="IC33" i="51"/>
  <c r="ID33" i="51"/>
  <c r="IE33" i="51"/>
  <c r="HV33" i="51"/>
  <c r="HX33" i="51"/>
  <c r="HY33" i="51"/>
  <c r="FD33" i="51"/>
  <c r="FC33" i="51"/>
  <c r="R33" i="51"/>
  <c r="CA33" i="51"/>
  <c r="HG33" i="51"/>
  <c r="HK33" i="51"/>
  <c r="HI33" i="51"/>
  <c r="S33" i="51"/>
  <c r="HH33" i="51"/>
  <c r="HL33" i="51"/>
  <c r="AV33" i="51"/>
  <c r="V33" i="51"/>
  <c r="X33" i="51"/>
  <c r="BO33" i="51"/>
  <c r="BC33" i="51"/>
  <c r="HU33" i="51"/>
  <c r="EE33" i="51"/>
  <c r="BB33" i="51"/>
  <c r="P33" i="51"/>
  <c r="HM33" i="51"/>
  <c r="HP33" i="51"/>
  <c r="AZ33" i="51"/>
  <c r="HO33" i="51"/>
  <c r="AY33" i="51"/>
  <c r="EF33" i="51"/>
  <c r="BR33" i="51"/>
  <c r="HT33" i="51"/>
  <c r="CB33" i="51"/>
  <c r="BE33" i="51"/>
  <c r="AT33" i="51"/>
  <c r="Q33" i="51"/>
  <c r="AR33" i="51"/>
  <c r="BD33" i="51"/>
  <c r="EQ33" i="51"/>
  <c r="AU33" i="51"/>
  <c r="HJ33" i="51"/>
  <c r="U33" i="51"/>
  <c r="BQ33" i="51"/>
  <c r="BM33" i="51"/>
  <c r="AS33" i="51"/>
  <c r="HE33" i="51"/>
  <c r="HN33" i="51"/>
  <c r="HF33" i="51"/>
  <c r="HQ33" i="51"/>
  <c r="AW33" i="51"/>
  <c r="HW58" i="51"/>
  <c r="HX58" i="51"/>
  <c r="HZ58" i="51"/>
  <c r="IE58" i="51"/>
  <c r="IB58" i="51"/>
  <c r="HV58" i="51"/>
  <c r="IC58" i="51"/>
  <c r="HY58" i="51"/>
  <c r="IA58" i="51"/>
  <c r="ID58" i="51"/>
  <c r="FB58" i="51"/>
  <c r="EZ58" i="51"/>
  <c r="FD58" i="51"/>
  <c r="FE58" i="51"/>
  <c r="EX58" i="51"/>
  <c r="FC58" i="51"/>
  <c r="FA58" i="51"/>
  <c r="CV58" i="51"/>
  <c r="AV58" i="51"/>
  <c r="EL58" i="51"/>
  <c r="HU58" i="51"/>
  <c r="EE58" i="51"/>
  <c r="X58" i="51"/>
  <c r="AO58" i="51"/>
  <c r="HM58" i="51"/>
  <c r="DY58" i="51"/>
  <c r="BQ58" i="51"/>
  <c r="CZ58" i="51"/>
  <c r="V58" i="51"/>
  <c r="DI58" i="51"/>
  <c r="DH58" i="51"/>
  <c r="DA58" i="51"/>
  <c r="S58" i="51"/>
  <c r="AD58" i="51"/>
  <c r="P58" i="51"/>
  <c r="DF58" i="51"/>
  <c r="BN58" i="51"/>
  <c r="BT58" i="51"/>
  <c r="AN58" i="51"/>
  <c r="EB58" i="51"/>
  <c r="EF58" i="51"/>
  <c r="BE58" i="51"/>
  <c r="HK58" i="51"/>
  <c r="AZ58" i="51"/>
  <c r="DL58" i="51"/>
  <c r="AI58" i="51"/>
  <c r="GM58" i="51"/>
  <c r="HH58" i="51"/>
  <c r="HT58" i="51"/>
  <c r="DS58" i="51"/>
  <c r="HG58" i="51"/>
  <c r="Q58" i="51"/>
  <c r="CU58" i="51"/>
  <c r="EC58" i="51"/>
  <c r="HQ58" i="51"/>
  <c r="BW58" i="51"/>
  <c r="DM58" i="51"/>
  <c r="AU58" i="51"/>
  <c r="HL58" i="51"/>
  <c r="AL58" i="51"/>
  <c r="HP58" i="51"/>
  <c r="BP58" i="51"/>
  <c r="CA58" i="51"/>
  <c r="BC58" i="51"/>
  <c r="EQ58" i="51"/>
  <c r="AR58" i="51"/>
  <c r="AY58" i="51"/>
  <c r="BM58" i="51"/>
  <c r="HF58" i="51"/>
  <c r="BO58" i="51"/>
  <c r="AC58" i="51"/>
  <c r="AJ58" i="51"/>
  <c r="DU58" i="51"/>
  <c r="HS58" i="51"/>
  <c r="EJ58" i="51"/>
  <c r="BX58" i="51"/>
  <c r="BR58" i="51"/>
  <c r="EI58" i="51"/>
  <c r="AF58" i="51"/>
  <c r="AS58" i="51"/>
  <c r="AM58" i="51"/>
  <c r="AB58" i="51"/>
  <c r="HE58" i="51"/>
  <c r="AA58" i="51"/>
  <c r="EH58" i="51"/>
  <c r="AQ58" i="51"/>
  <c r="R58" i="51"/>
  <c r="DE58" i="51"/>
  <c r="HO58" i="51"/>
  <c r="BD58" i="51"/>
  <c r="CW58" i="51"/>
  <c r="AE58" i="51"/>
  <c r="AT58" i="51"/>
  <c r="AP58" i="51"/>
  <c r="HN58" i="51"/>
  <c r="HI58" i="51"/>
  <c r="Z58" i="51"/>
  <c r="HJ58" i="51"/>
  <c r="CB58" i="51"/>
  <c r="CT58" i="51"/>
  <c r="AK58" i="51"/>
  <c r="BB58" i="51"/>
  <c r="DZ58" i="51"/>
  <c r="DN58" i="51"/>
  <c r="ED58" i="51"/>
  <c r="DJ58" i="51"/>
  <c r="AW58" i="51"/>
  <c r="U58" i="51"/>
  <c r="EK58" i="51"/>
  <c r="HW56" i="51"/>
  <c r="IB56" i="51"/>
  <c r="HY56" i="51"/>
  <c r="HZ56" i="51"/>
  <c r="IC56" i="51"/>
  <c r="ID56" i="51"/>
  <c r="HV56" i="51"/>
  <c r="HX56" i="51"/>
  <c r="IE56" i="51"/>
  <c r="IA56" i="51"/>
  <c r="FB56" i="51"/>
  <c r="EW56" i="51"/>
  <c r="FA56" i="51"/>
  <c r="EZ56" i="51"/>
  <c r="R56" i="51"/>
  <c r="DQ56" i="51"/>
  <c r="P56" i="51"/>
  <c r="DF56" i="51"/>
  <c r="HN56" i="51"/>
  <c r="BP56" i="51"/>
  <c r="CA56" i="51"/>
  <c r="AL56" i="51"/>
  <c r="CS56" i="51"/>
  <c r="DI56" i="51"/>
  <c r="BO56" i="51"/>
  <c r="HK56" i="51"/>
  <c r="V56" i="51"/>
  <c r="EF56" i="51"/>
  <c r="HI56" i="51"/>
  <c r="CB56" i="51"/>
  <c r="Q56" i="51"/>
  <c r="CU56" i="51"/>
  <c r="EQ56" i="51"/>
  <c r="BQ56" i="51"/>
  <c r="BU56" i="51"/>
  <c r="DO56" i="51"/>
  <c r="S56" i="51"/>
  <c r="BR56" i="51"/>
  <c r="HF56" i="51"/>
  <c r="BW56" i="51"/>
  <c r="HS56" i="51"/>
  <c r="DA56" i="51"/>
  <c r="BN56" i="51"/>
  <c r="DJ56" i="51"/>
  <c r="AM56" i="51"/>
  <c r="AA56" i="51"/>
  <c r="HH56" i="51"/>
  <c r="EG56" i="51"/>
  <c r="DH56" i="51"/>
  <c r="HP56" i="51"/>
  <c r="ED56" i="51"/>
  <c r="U56" i="51"/>
  <c r="DL56" i="51"/>
  <c r="AY56" i="51"/>
  <c r="HO56" i="51"/>
  <c r="BD56" i="51"/>
  <c r="HM56" i="51"/>
  <c r="AO56" i="51"/>
  <c r="BC56" i="51"/>
  <c r="EE56" i="51"/>
  <c r="BZ56" i="51"/>
  <c r="CY56" i="51"/>
  <c r="BT56" i="51"/>
  <c r="DM56" i="51"/>
  <c r="HR56" i="51"/>
  <c r="AQ56" i="51"/>
  <c r="AJ56" i="51"/>
  <c r="HL56" i="51"/>
  <c r="AZ56" i="51"/>
  <c r="DE56" i="51"/>
  <c r="BM56" i="51"/>
  <c r="CZ56" i="51"/>
  <c r="AI56" i="51"/>
  <c r="HG56" i="51"/>
  <c r="HQ56" i="51"/>
  <c r="Z56" i="51"/>
  <c r="EB56" i="51"/>
  <c r="X56" i="51"/>
  <c r="HJ56" i="51"/>
  <c r="CW56" i="51"/>
  <c r="AK56" i="51"/>
  <c r="AP56" i="51"/>
  <c r="CJ56" i="51"/>
  <c r="CT56" i="51"/>
  <c r="HU56" i="51"/>
  <c r="BE56" i="51"/>
  <c r="EH56" i="51"/>
  <c r="HE56" i="51"/>
  <c r="AN56" i="51"/>
  <c r="HT56" i="51"/>
  <c r="BX56" i="51"/>
  <c r="BB56" i="51"/>
  <c r="HW28" i="51"/>
  <c r="IC28" i="51"/>
  <c r="HV28" i="51"/>
  <c r="HY28" i="51"/>
  <c r="HX28" i="51"/>
  <c r="ID28" i="51"/>
  <c r="IE28" i="51"/>
  <c r="HZ28" i="51"/>
  <c r="IA28" i="51"/>
  <c r="IB28" i="51"/>
  <c r="EX28" i="51"/>
  <c r="EV28" i="51"/>
  <c r="BQ28" i="51"/>
  <c r="AG28" i="51"/>
  <c r="HU28" i="51"/>
  <c r="HN28" i="51"/>
  <c r="X28" i="51"/>
  <c r="CD28" i="51"/>
  <c r="HK28" i="51"/>
  <c r="HH28" i="51"/>
  <c r="DQ28" i="51"/>
  <c r="CF28" i="51"/>
  <c r="V28" i="51"/>
  <c r="CQ28" i="51"/>
  <c r="CC28" i="51"/>
  <c r="HG28" i="51"/>
  <c r="Q28" i="51"/>
  <c r="DU28" i="51"/>
  <c r="R28" i="51"/>
  <c r="EP28" i="51"/>
  <c r="S28" i="51"/>
  <c r="CO28" i="51"/>
  <c r="HM28" i="51"/>
  <c r="DS28" i="51"/>
  <c r="HF28" i="51"/>
  <c r="BE28" i="51"/>
  <c r="BO28" i="51"/>
  <c r="HL28" i="51"/>
  <c r="CP28" i="51"/>
  <c r="DP28" i="51"/>
  <c r="HQ28" i="51"/>
  <c r="EF28" i="51"/>
  <c r="AZ28" i="51"/>
  <c r="HI28" i="51"/>
  <c r="BH28" i="51"/>
  <c r="DO28" i="51"/>
  <c r="BR28" i="51"/>
  <c r="CH28" i="51"/>
  <c r="HJ28" i="51"/>
  <c r="BF28" i="51"/>
  <c r="U28" i="51"/>
  <c r="BG28" i="51"/>
  <c r="HT28" i="51"/>
  <c r="EG28" i="51"/>
  <c r="AF28" i="51"/>
  <c r="EE28" i="51"/>
  <c r="HP28" i="51"/>
  <c r="BB28" i="51"/>
  <c r="CA28" i="51"/>
  <c r="CB28" i="51"/>
  <c r="EQ28" i="51"/>
  <c r="HE28" i="51"/>
  <c r="DH28" i="51"/>
  <c r="BC28" i="51"/>
  <c r="AY28" i="51"/>
  <c r="HO28" i="51"/>
  <c r="CI28" i="51"/>
  <c r="P28" i="51"/>
  <c r="DG28" i="51"/>
  <c r="BD28" i="51"/>
  <c r="CK28" i="51"/>
  <c r="EH28" i="51"/>
  <c r="HV57" i="51"/>
  <c r="HZ57" i="51"/>
  <c r="HY57" i="51"/>
  <c r="ID57" i="51"/>
  <c r="HW57" i="51"/>
  <c r="IB57" i="51"/>
  <c r="IE57" i="51"/>
  <c r="IA57" i="51"/>
  <c r="HX57" i="51"/>
  <c r="IC57" i="51"/>
  <c r="FA57" i="51"/>
  <c r="EZ57" i="51"/>
  <c r="FB57" i="51"/>
  <c r="DF57" i="51"/>
  <c r="DQ57" i="51"/>
  <c r="HK57" i="51"/>
  <c r="X57" i="51"/>
  <c r="BO57" i="51"/>
  <c r="AL57" i="51"/>
  <c r="BQ57" i="51"/>
  <c r="AN57" i="51"/>
  <c r="DI57" i="51"/>
  <c r="BN57" i="51"/>
  <c r="CA57" i="51"/>
  <c r="HI57" i="51"/>
  <c r="HH57" i="51"/>
  <c r="CW57" i="51"/>
  <c r="AO57" i="51"/>
  <c r="DO57" i="51"/>
  <c r="HP57" i="51"/>
  <c r="DE57" i="51"/>
  <c r="CZ57" i="51"/>
  <c r="HU57" i="51"/>
  <c r="BP57" i="51"/>
  <c r="AI57" i="51"/>
  <c r="BE57" i="51"/>
  <c r="P57" i="51"/>
  <c r="DH57" i="51"/>
  <c r="U57" i="51"/>
  <c r="DA57" i="51"/>
  <c r="BR57" i="51"/>
  <c r="HF57" i="51"/>
  <c r="AA57" i="51"/>
  <c r="V57" i="51"/>
  <c r="EG57" i="51"/>
  <c r="HT57" i="51"/>
  <c r="S57" i="51"/>
  <c r="Z57" i="51"/>
  <c r="HN57" i="51"/>
  <c r="HE57" i="51"/>
  <c r="HS57" i="51"/>
  <c r="HJ57" i="51"/>
  <c r="R57" i="51"/>
  <c r="EF57" i="51"/>
  <c r="DL57" i="51"/>
  <c r="EQ57" i="51"/>
  <c r="BX57" i="51"/>
  <c r="HL57" i="51"/>
  <c r="HG57" i="51"/>
  <c r="CU57" i="51"/>
  <c r="BB57" i="51"/>
  <c r="DJ57" i="51"/>
  <c r="HQ57" i="51"/>
  <c r="AJ57" i="51"/>
  <c r="CT57" i="51"/>
  <c r="AY57" i="51"/>
  <c r="ED57" i="51"/>
  <c r="DM57" i="51"/>
  <c r="EH57" i="51"/>
  <c r="BW57" i="51"/>
  <c r="AK57" i="51"/>
  <c r="HM57" i="51"/>
  <c r="Q57" i="51"/>
  <c r="AP57" i="51"/>
  <c r="AQ57" i="51"/>
  <c r="EB57" i="51"/>
  <c r="BC57" i="51"/>
  <c r="EE57" i="51"/>
  <c r="HO57" i="51"/>
  <c r="BD57" i="51"/>
  <c r="AM57" i="51"/>
  <c r="BM57" i="51"/>
  <c r="AZ57" i="51"/>
  <c r="BT57" i="51"/>
  <c r="CB57" i="51"/>
  <c r="IC16" i="51"/>
  <c r="IA16" i="51"/>
  <c r="HZ16" i="51"/>
  <c r="HW16" i="51"/>
  <c r="IE16" i="51"/>
  <c r="HX16" i="51"/>
  <c r="HV16" i="51"/>
  <c r="IB16" i="51"/>
  <c r="HY16" i="51"/>
  <c r="ID16" i="51"/>
  <c r="DF16" i="51"/>
  <c r="P16" i="51"/>
  <c r="CQ16" i="51"/>
  <c r="BC16" i="51"/>
  <c r="HM16" i="51"/>
  <c r="R16" i="51"/>
  <c r="CF16" i="51"/>
  <c r="HT16" i="51"/>
  <c r="BO16" i="51"/>
  <c r="HH16" i="51"/>
  <c r="HU16" i="51"/>
  <c r="HI16" i="51"/>
  <c r="HN16" i="51"/>
  <c r="CL16" i="51"/>
  <c r="EE16" i="51"/>
  <c r="AZ16" i="51"/>
  <c r="X16" i="51"/>
  <c r="CB16" i="51"/>
  <c r="EP16" i="51"/>
  <c r="BB16" i="51"/>
  <c r="HK16" i="51"/>
  <c r="EF16" i="51"/>
  <c r="DE16" i="51"/>
  <c r="HE16" i="51"/>
  <c r="BG16" i="51"/>
  <c r="CI16" i="51"/>
  <c r="Q16" i="51"/>
  <c r="HJ16" i="51"/>
  <c r="EQ16" i="51"/>
  <c r="U16" i="51"/>
  <c r="BF16" i="51"/>
  <c r="HQ16" i="51"/>
  <c r="CH16" i="51"/>
  <c r="CO16" i="51"/>
  <c r="DG16" i="51"/>
  <c r="HG16" i="51"/>
  <c r="CK16" i="51"/>
  <c r="BD16" i="51"/>
  <c r="BR16" i="51"/>
  <c r="HO16" i="51"/>
  <c r="HP16" i="51"/>
  <c r="HF16" i="51"/>
  <c r="CA16" i="51"/>
  <c r="CP16" i="51"/>
  <c r="BQ16" i="51"/>
  <c r="BH16" i="51"/>
  <c r="AY16" i="51"/>
  <c r="BE16" i="51"/>
  <c r="HL16" i="51"/>
  <c r="HW65" i="51"/>
  <c r="IA65" i="51"/>
  <c r="HY65" i="51"/>
  <c r="HV65" i="51"/>
  <c r="IC65" i="51"/>
  <c r="HX65" i="51"/>
  <c r="HZ65" i="51"/>
  <c r="IB65" i="51"/>
  <c r="ID65" i="51"/>
  <c r="IE65" i="51"/>
  <c r="FB65" i="51"/>
  <c r="FD65" i="51"/>
  <c r="EX65" i="51"/>
  <c r="FG65" i="51"/>
  <c r="FA65" i="51"/>
  <c r="EZ65" i="51"/>
  <c r="FC65" i="51"/>
  <c r="AB65" i="51"/>
  <c r="V65" i="51"/>
  <c r="AO65" i="51"/>
  <c r="CV65" i="51"/>
  <c r="BQ65" i="51"/>
  <c r="BN65" i="51"/>
  <c r="BC65" i="51"/>
  <c r="HM65" i="51"/>
  <c r="EJ65" i="51"/>
  <c r="HU65" i="51"/>
  <c r="AW65" i="51"/>
  <c r="HI65" i="51"/>
  <c r="U65" i="51"/>
  <c r="AS65" i="51"/>
  <c r="CA65" i="51"/>
  <c r="DL65" i="51"/>
  <c r="EK65" i="51"/>
  <c r="R65" i="51"/>
  <c r="HH65" i="51"/>
  <c r="HT65" i="51"/>
  <c r="AP65" i="51"/>
  <c r="DS65" i="51"/>
  <c r="AQ65" i="51"/>
  <c r="AT65" i="51"/>
  <c r="P65" i="51"/>
  <c r="DH65" i="51"/>
  <c r="EQ65" i="51"/>
  <c r="BD65" i="51"/>
  <c r="Q65" i="51"/>
  <c r="HQ65" i="51"/>
  <c r="BO65" i="51"/>
  <c r="HG65" i="51"/>
  <c r="HP65" i="51"/>
  <c r="AI65" i="51"/>
  <c r="CU65" i="51"/>
  <c r="BW65" i="51"/>
  <c r="DN65" i="51"/>
  <c r="BB65" i="51"/>
  <c r="HL65" i="51"/>
  <c r="DU65" i="51"/>
  <c r="EF65" i="51"/>
  <c r="AZ65" i="51"/>
  <c r="EH65" i="51"/>
  <c r="HN65" i="51"/>
  <c r="AU65" i="51"/>
  <c r="S65" i="51"/>
  <c r="CB65" i="51"/>
  <c r="EE65" i="51"/>
  <c r="Z65" i="51"/>
  <c r="DM65" i="51"/>
  <c r="DJ65" i="51"/>
  <c r="HO65" i="51"/>
  <c r="AV65" i="51"/>
  <c r="BR65" i="51"/>
  <c r="BE65" i="51"/>
  <c r="DI65" i="51"/>
  <c r="AJ65" i="51"/>
  <c r="CW65" i="51"/>
  <c r="AC65" i="51"/>
  <c r="AM65" i="51"/>
  <c r="EI65" i="51"/>
  <c r="X65" i="51"/>
  <c r="HJ65" i="51"/>
  <c r="AY65" i="51"/>
  <c r="CT65" i="51"/>
  <c r="AK65" i="51"/>
  <c r="AL65" i="51"/>
  <c r="DY65" i="51"/>
  <c r="HE65" i="51"/>
  <c r="EC65" i="51"/>
  <c r="HK65" i="51"/>
  <c r="AN65" i="51"/>
  <c r="HF65" i="51"/>
  <c r="HS65" i="51"/>
  <c r="AR65" i="51"/>
  <c r="IB60" i="51"/>
  <c r="IE60" i="51"/>
  <c r="HV60" i="51"/>
  <c r="HW60" i="51"/>
  <c r="IC60" i="51"/>
  <c r="HZ60" i="51"/>
  <c r="IA60" i="51"/>
  <c r="HY60" i="51"/>
  <c r="ID60" i="51"/>
  <c r="HX60" i="51"/>
  <c r="EX60" i="51"/>
  <c r="FE60" i="51"/>
  <c r="FB60" i="51"/>
  <c r="FA60" i="51"/>
  <c r="EZ60" i="51"/>
  <c r="FD60" i="51"/>
  <c r="FC60" i="51"/>
  <c r="AN60" i="51"/>
  <c r="V60" i="51"/>
  <c r="DI60" i="51"/>
  <c r="CW60" i="51"/>
  <c r="EF60" i="51"/>
  <c r="HI60" i="51"/>
  <c r="AU60" i="51"/>
  <c r="HL60" i="51"/>
  <c r="EE60" i="51"/>
  <c r="AP60" i="51"/>
  <c r="HM60" i="51"/>
  <c r="DS60" i="51"/>
  <c r="BN60" i="51"/>
  <c r="AL60" i="51"/>
  <c r="DL60" i="51"/>
  <c r="CV60" i="51"/>
  <c r="EB60" i="51"/>
  <c r="DA60" i="51"/>
  <c r="BC60" i="51"/>
  <c r="CJ60" i="51"/>
  <c r="CZ60" i="51"/>
  <c r="DF60" i="51"/>
  <c r="HN60" i="51"/>
  <c r="DU60" i="51"/>
  <c r="BE60" i="51"/>
  <c r="BT60" i="51"/>
  <c r="DH60" i="51"/>
  <c r="AZ60" i="51"/>
  <c r="Z60" i="51"/>
  <c r="EH60" i="51"/>
  <c r="X60" i="51"/>
  <c r="AQ60" i="51"/>
  <c r="HP60" i="51"/>
  <c r="HF60" i="51"/>
  <c r="HE60" i="51"/>
  <c r="EQ60" i="51"/>
  <c r="AV60" i="51"/>
  <c r="AS60" i="51"/>
  <c r="AJ60" i="51"/>
  <c r="AY60" i="51"/>
  <c r="AM60" i="51"/>
  <c r="AI60" i="51"/>
  <c r="BX60" i="51"/>
  <c r="AO60" i="51"/>
  <c r="HT60" i="51"/>
  <c r="U60" i="51"/>
  <c r="Q60" i="51"/>
  <c r="DE60" i="51"/>
  <c r="S60" i="51"/>
  <c r="HG60" i="51"/>
  <c r="AA60" i="51"/>
  <c r="AK60" i="51"/>
  <c r="BD60" i="51"/>
  <c r="P60" i="51"/>
  <c r="AT60" i="51"/>
  <c r="CT60" i="51"/>
  <c r="BQ60" i="51"/>
  <c r="BP60" i="51"/>
  <c r="HK60" i="51"/>
  <c r="AW60" i="51"/>
  <c r="Y60" i="51"/>
  <c r="CA60" i="51"/>
  <c r="CU60" i="51"/>
  <c r="AR60" i="51"/>
  <c r="DJ60" i="51"/>
  <c r="DM60" i="51"/>
  <c r="HU60" i="51"/>
  <c r="DN60" i="51"/>
  <c r="HO60" i="51"/>
  <c r="EL60" i="51"/>
  <c r="HH60" i="51"/>
  <c r="HQ60" i="51"/>
  <c r="DZ60" i="51"/>
  <c r="DY60" i="51"/>
  <c r="ED60" i="51"/>
  <c r="R60" i="51"/>
  <c r="BO60" i="51"/>
  <c r="BR60" i="51"/>
  <c r="HJ60" i="51"/>
  <c r="BB60" i="51"/>
  <c r="CB60" i="51"/>
  <c r="HW50" i="51"/>
  <c r="HZ50" i="51"/>
  <c r="HY50" i="51"/>
  <c r="HV50" i="51"/>
  <c r="IA50" i="51"/>
  <c r="HX50" i="51"/>
  <c r="EX50" i="51"/>
  <c r="FE50" i="51"/>
  <c r="CV50" i="51"/>
  <c r="HR50" i="51"/>
  <c r="BU50" i="51"/>
  <c r="HM50" i="51"/>
  <c r="HT50" i="51"/>
  <c r="HI50" i="51"/>
  <c r="S50" i="51"/>
  <c r="DH50" i="51"/>
  <c r="EE50" i="51"/>
  <c r="EL50" i="51"/>
  <c r="X50" i="51"/>
  <c r="HH50" i="51"/>
  <c r="CZ50" i="51"/>
  <c r="EF50" i="51"/>
  <c r="DE50" i="51"/>
  <c r="EH50" i="51"/>
  <c r="DJ50" i="51"/>
  <c r="HK50" i="51"/>
  <c r="V50" i="51"/>
  <c r="HF50" i="51"/>
  <c r="HJ50" i="51"/>
  <c r="DN50" i="51"/>
  <c r="P50" i="51"/>
  <c r="Z50" i="51"/>
  <c r="DL50" i="51"/>
  <c r="HL50" i="51"/>
  <c r="Q50" i="51"/>
  <c r="HO50" i="51"/>
  <c r="DO50" i="51"/>
  <c r="HE50" i="51"/>
  <c r="EQ50" i="51"/>
  <c r="HU50" i="51"/>
  <c r="R50" i="51"/>
  <c r="DS50" i="51"/>
  <c r="BR50" i="51"/>
  <c r="HP50" i="51"/>
  <c r="HQ50" i="51"/>
  <c r="HN50" i="51"/>
  <c r="DF50" i="51"/>
  <c r="HG50" i="51"/>
  <c r="DZ50" i="51"/>
  <c r="Y50" i="51"/>
  <c r="U50" i="51"/>
  <c r="IE39" i="51"/>
  <c r="HX39" i="51"/>
  <c r="HZ39" i="51"/>
  <c r="HY39" i="51"/>
  <c r="IA39" i="51"/>
  <c r="IC39" i="51"/>
  <c r="IB39" i="51"/>
  <c r="ID39" i="51"/>
  <c r="ET39" i="51"/>
  <c r="FC39" i="51"/>
  <c r="FD39" i="51"/>
  <c r="EX39" i="51"/>
  <c r="EU39" i="51"/>
  <c r="EW39" i="51"/>
  <c r="CF39" i="51"/>
  <c r="AB39" i="51"/>
  <c r="HT39" i="51"/>
  <c r="CD39" i="51"/>
  <c r="EF39" i="51"/>
  <c r="CL39" i="51"/>
  <c r="HL39" i="51"/>
  <c r="R39" i="51"/>
  <c r="CC39" i="51"/>
  <c r="HG39" i="51"/>
  <c r="BQ39" i="51"/>
  <c r="HH39" i="51"/>
  <c r="AV39" i="51"/>
  <c r="CA39" i="51"/>
  <c r="HM39" i="51"/>
  <c r="DS39" i="51"/>
  <c r="HP39" i="51"/>
  <c r="BO39" i="51"/>
  <c r="CB39" i="51"/>
  <c r="Z39" i="51"/>
  <c r="CK39" i="51"/>
  <c r="AR39" i="51"/>
  <c r="AY39" i="51"/>
  <c r="X39" i="51"/>
  <c r="V39" i="51"/>
  <c r="HN39" i="51"/>
  <c r="P39" i="51"/>
  <c r="HF39" i="51"/>
  <c r="Y39" i="51"/>
  <c r="BZ39" i="51"/>
  <c r="AA39" i="51"/>
  <c r="HE39" i="51"/>
  <c r="HO39" i="51"/>
  <c r="BN39" i="51"/>
  <c r="AT39" i="51"/>
  <c r="Q39" i="51"/>
  <c r="CS39" i="51"/>
  <c r="BH39" i="51"/>
  <c r="HQ39" i="51"/>
  <c r="HI39" i="51"/>
  <c r="BT39" i="51"/>
  <c r="S39" i="51"/>
  <c r="EE39" i="51"/>
  <c r="BB39" i="51"/>
  <c r="U39" i="51"/>
  <c r="AZ39" i="51"/>
  <c r="AS39" i="51"/>
  <c r="BD39" i="51"/>
  <c r="BG39" i="51"/>
  <c r="DG39" i="51"/>
  <c r="BC39" i="51"/>
  <c r="BE39" i="51"/>
  <c r="ER39" i="51"/>
  <c r="AW39" i="51"/>
  <c r="EP39" i="51"/>
  <c r="BF39" i="51"/>
  <c r="HJ39" i="51"/>
  <c r="HK39" i="51"/>
  <c r="AU39" i="51"/>
  <c r="IC19" i="51"/>
  <c r="IB19" i="51"/>
  <c r="HY19" i="51"/>
  <c r="HX19" i="51"/>
  <c r="ID19" i="51"/>
  <c r="HW19" i="51"/>
  <c r="HZ19" i="51"/>
  <c r="IE19" i="51"/>
  <c r="IA19" i="51"/>
  <c r="HV19" i="51"/>
  <c r="R19" i="51"/>
  <c r="CL19" i="51"/>
  <c r="EP19" i="51"/>
  <c r="X19" i="51"/>
  <c r="BQ19" i="51"/>
  <c r="HH19" i="51"/>
  <c r="CF19" i="51"/>
  <c r="HG19" i="51"/>
  <c r="EF19" i="51"/>
  <c r="HM19" i="51"/>
  <c r="CD19" i="51"/>
  <c r="U19" i="51"/>
  <c r="P19" i="51"/>
  <c r="HN19" i="51"/>
  <c r="BO19" i="51"/>
  <c r="BC19" i="51"/>
  <c r="BE19" i="51"/>
  <c r="AZ19" i="51"/>
  <c r="BH19" i="51"/>
  <c r="HK19" i="51"/>
  <c r="BS19" i="51"/>
  <c r="HO19" i="51"/>
  <c r="BD19" i="51"/>
  <c r="BW19" i="51"/>
  <c r="AY19" i="51"/>
  <c r="HT19" i="51"/>
  <c r="HL19" i="51"/>
  <c r="CB19" i="51"/>
  <c r="HS19" i="51"/>
  <c r="HJ19" i="51"/>
  <c r="DF19" i="51"/>
  <c r="Q19" i="51"/>
  <c r="HF19" i="51"/>
  <c r="EE19" i="51"/>
  <c r="BR19" i="51"/>
  <c r="BB19" i="51"/>
  <c r="DG19" i="51"/>
  <c r="BF19" i="51"/>
  <c r="CQ19" i="51"/>
  <c r="BG19" i="51"/>
  <c r="CI19" i="51"/>
  <c r="HP19" i="51"/>
  <c r="HE19" i="51"/>
  <c r="DE19" i="51"/>
  <c r="HU19" i="51"/>
  <c r="Y19" i="51"/>
  <c r="Z19" i="51"/>
  <c r="HI19" i="51"/>
  <c r="CC19" i="51"/>
  <c r="CH19" i="51"/>
  <c r="CP19" i="51"/>
  <c r="EQ19" i="51"/>
  <c r="CA19" i="51"/>
  <c r="HQ19" i="51"/>
  <c r="CK19" i="51"/>
  <c r="O31" i="51"/>
  <c r="AX85" i="51"/>
  <c r="AX15" i="51"/>
  <c r="B102" i="53" s="1"/>
  <c r="I102" i="53" s="1"/>
  <c r="J102" i="53" s="1"/>
  <c r="IC15" i="51" l="1"/>
  <c r="B230" i="53" s="1"/>
  <c r="I230" i="53" s="1"/>
  <c r="J230" i="53" s="1"/>
  <c r="IC85" i="51"/>
  <c r="HY85" i="51"/>
  <c r="HY15" i="51"/>
  <c r="B226" i="53" s="1"/>
  <c r="I226" i="53" s="1"/>
  <c r="J226" i="53" s="1"/>
  <c r="ID15" i="51"/>
  <c r="B231" i="53" s="1"/>
  <c r="I231" i="53" s="1"/>
  <c r="J231" i="53" s="1"/>
  <c r="ID85" i="51"/>
  <c r="O32" i="51"/>
  <c r="AW85" i="51"/>
  <c r="AU15" i="51"/>
  <c r="B103" i="53" s="1"/>
  <c r="I103" i="53" s="1"/>
  <c r="J103" i="53" s="1"/>
  <c r="AT15" i="51"/>
  <c r="B101" i="53" s="1"/>
  <c r="I101" i="53" s="1"/>
  <c r="J101" i="53" s="1"/>
  <c r="O30" i="51"/>
  <c r="DI85" i="51"/>
  <c r="AV85" i="51"/>
  <c r="HH85" i="51"/>
  <c r="HH15" i="51"/>
  <c r="B209" i="53" s="1"/>
  <c r="I209" i="53" s="1"/>
  <c r="J209" i="53" s="1"/>
  <c r="AU85" i="51"/>
  <c r="DI15" i="51"/>
  <c r="B75" i="53" s="1"/>
  <c r="I75" i="53" s="1"/>
  <c r="J75" i="53" s="1"/>
  <c r="GQ85" i="51"/>
  <c r="GQ15" i="51"/>
  <c r="B192" i="53" s="1"/>
  <c r="I192" i="53" s="1"/>
  <c r="J192" i="53" s="1"/>
  <c r="AV15" i="51"/>
  <c r="B104" i="53" s="1"/>
  <c r="I104" i="53" s="1"/>
  <c r="J104" i="53" s="1"/>
  <c r="AT85" i="51"/>
  <c r="HK85" i="51"/>
  <c r="HK15" i="51"/>
  <c r="B212" i="53" s="1"/>
  <c r="I212" i="53" s="1"/>
  <c r="J212" i="53" s="1"/>
  <c r="AW15" i="51"/>
  <c r="B105" i="53" s="1"/>
  <c r="I105" i="53" s="1"/>
  <c r="J105" i="53" s="1"/>
  <c r="HJ85" i="51"/>
  <c r="HJ15" i="51"/>
  <c r="B211" i="53" s="1"/>
  <c r="I211" i="53" s="1"/>
  <c r="J211" i="53" s="1"/>
  <c r="O33" i="51"/>
  <c r="DG85" i="51"/>
  <c r="DG15" i="51"/>
  <c r="B118" i="53" s="1"/>
  <c r="I118" i="53" s="1"/>
  <c r="J118" i="53" s="1"/>
  <c r="BF15" i="51"/>
  <c r="B115" i="53" s="1"/>
  <c r="I115" i="53" s="1"/>
  <c r="J115" i="53" s="1"/>
  <c r="BF85" i="51"/>
  <c r="DN85" i="51"/>
  <c r="DN15" i="51"/>
  <c r="B78" i="53" s="1"/>
  <c r="I78" i="53" s="1"/>
  <c r="J78" i="53" s="1"/>
  <c r="FU85" i="51"/>
  <c r="FU15" i="51"/>
  <c r="B170" i="53" s="1"/>
  <c r="I170" i="53" s="1"/>
  <c r="J170" i="53" s="1"/>
  <c r="HD85" i="51"/>
  <c r="HD15" i="51"/>
  <c r="B205" i="53" s="1"/>
  <c r="I205" i="53" s="1"/>
  <c r="J205" i="53" s="1"/>
  <c r="HC15" i="51"/>
  <c r="B204" i="53" s="1"/>
  <c r="I204" i="53" s="1"/>
  <c r="J204" i="53" s="1"/>
  <c r="HC85" i="51"/>
  <c r="FT85" i="51"/>
  <c r="FT15" i="51"/>
  <c r="B169" i="53" s="1"/>
  <c r="I169" i="53" s="1"/>
  <c r="J169" i="53" s="1"/>
  <c r="DJ85" i="51"/>
  <c r="DJ15" i="51"/>
  <c r="B74" i="53" s="1"/>
  <c r="I74" i="53" s="1"/>
  <c r="J74" i="53" s="1"/>
  <c r="AS85" i="51"/>
  <c r="CQ15" i="51"/>
  <c r="B59" i="53" s="1"/>
  <c r="I59" i="53" s="1"/>
  <c r="J59" i="53" s="1"/>
  <c r="EM85" i="51"/>
  <c r="HB85" i="51"/>
  <c r="AS15" i="51"/>
  <c r="B100" i="53" s="1"/>
  <c r="I100" i="53" s="1"/>
  <c r="J100" i="53" s="1"/>
  <c r="CA15" i="51"/>
  <c r="B108" i="53" s="1"/>
  <c r="I108" i="53" s="1"/>
  <c r="J108" i="53" s="1"/>
  <c r="HB15" i="51"/>
  <c r="B203" i="53" s="1"/>
  <c r="I203" i="53" s="1"/>
  <c r="J203" i="53" s="1"/>
  <c r="CQ85" i="51"/>
  <c r="EM15" i="51"/>
  <c r="B136" i="53" s="1"/>
  <c r="I136" i="53" s="1"/>
  <c r="J136" i="53" s="1"/>
  <c r="CA85" i="51"/>
  <c r="CT85" i="51"/>
  <c r="CT15" i="51"/>
  <c r="B38" i="53" s="1"/>
  <c r="I38" i="53" s="1"/>
  <c r="J38" i="53" s="1"/>
  <c r="O67" i="51"/>
  <c r="FX85" i="51"/>
  <c r="FX15" i="51"/>
  <c r="B173" i="53" s="1"/>
  <c r="I173" i="53" s="1"/>
  <c r="J173" i="53" s="1"/>
  <c r="FW15" i="51"/>
  <c r="B172" i="53" s="1"/>
  <c r="I172" i="53" s="1"/>
  <c r="J172" i="53" s="1"/>
  <c r="FW85" i="51"/>
  <c r="FL85" i="51"/>
  <c r="HQ15" i="51"/>
  <c r="B218" i="53" s="1"/>
  <c r="I218" i="53" s="1"/>
  <c r="J218" i="53" s="1"/>
  <c r="HQ85" i="51"/>
  <c r="GZ15" i="51"/>
  <c r="B201" i="53" s="1"/>
  <c r="I201" i="53" s="1"/>
  <c r="J201" i="53" s="1"/>
  <c r="GZ85" i="51"/>
  <c r="HO15" i="51"/>
  <c r="B216" i="53" s="1"/>
  <c r="I216" i="53" s="1"/>
  <c r="J216" i="53" s="1"/>
  <c r="HO85" i="51"/>
  <c r="FL15" i="51"/>
  <c r="B161" i="53" s="1"/>
  <c r="I161" i="53" s="1"/>
  <c r="J161" i="53" s="1"/>
  <c r="HR15" i="51"/>
  <c r="B219" i="53" s="1"/>
  <c r="I219" i="53" s="1"/>
  <c r="J219" i="53" s="1"/>
  <c r="HR85" i="51"/>
  <c r="ES85" i="51"/>
  <c r="HN85" i="51"/>
  <c r="HN15" i="51"/>
  <c r="B215" i="53" s="1"/>
  <c r="I215" i="53" s="1"/>
  <c r="J215" i="53" s="1"/>
  <c r="O65" i="51"/>
  <c r="O64" i="51"/>
  <c r="O66" i="51"/>
  <c r="HS85" i="51"/>
  <c r="HS15" i="51"/>
  <c r="B220" i="53" s="1"/>
  <c r="I220" i="53" s="1"/>
  <c r="J220" i="53" s="1"/>
  <c r="BB85" i="51"/>
  <c r="DC15" i="51"/>
  <c r="B68" i="53" s="1"/>
  <c r="I68" i="53" s="1"/>
  <c r="J68" i="53" s="1"/>
  <c r="DZ15" i="51"/>
  <c r="B66" i="53" s="1"/>
  <c r="I66" i="53" s="1"/>
  <c r="J66" i="53" s="1"/>
  <c r="ES15" i="51"/>
  <c r="B142" i="53" s="1"/>
  <c r="I142" i="53" s="1"/>
  <c r="J142" i="53" s="1"/>
  <c r="ER85" i="51"/>
  <c r="CN15" i="51"/>
  <c r="B32" i="53" s="1"/>
  <c r="I32" i="53" s="1"/>
  <c r="J32" i="53" s="1"/>
  <c r="HX15" i="51"/>
  <c r="B225" i="53" s="1"/>
  <c r="I225" i="53" s="1"/>
  <c r="J225" i="53" s="1"/>
  <c r="HX85" i="51"/>
  <c r="HU85" i="51"/>
  <c r="HU15" i="51"/>
  <c r="B222" i="53" s="1"/>
  <c r="I222" i="53" s="1"/>
  <c r="J222" i="53" s="1"/>
  <c r="IB85" i="51"/>
  <c r="IB15" i="51"/>
  <c r="B229" i="53" s="1"/>
  <c r="I229" i="53" s="1"/>
  <c r="J229" i="53" s="1"/>
  <c r="HW15" i="51"/>
  <c r="B224" i="53" s="1"/>
  <c r="I224" i="53" s="1"/>
  <c r="J224" i="53" s="1"/>
  <c r="HW85" i="51"/>
  <c r="HZ85" i="51"/>
  <c r="HZ15" i="51"/>
  <c r="B227" i="53" s="1"/>
  <c r="I227" i="53" s="1"/>
  <c r="J227" i="53" s="1"/>
  <c r="HV15" i="51"/>
  <c r="B223" i="53" s="1"/>
  <c r="I223" i="53" s="1"/>
  <c r="J223" i="53" s="1"/>
  <c r="HV85" i="51"/>
  <c r="DC85" i="51"/>
  <c r="IE85" i="51"/>
  <c r="IE15" i="51"/>
  <c r="B232" i="53" s="1"/>
  <c r="I232" i="53" s="1"/>
  <c r="J232" i="53" s="1"/>
  <c r="IA15" i="51"/>
  <c r="B228" i="53" s="1"/>
  <c r="I228" i="53" s="1"/>
  <c r="J228" i="53" s="1"/>
  <c r="IA85" i="51"/>
  <c r="HT15" i="51"/>
  <c r="B221" i="53" s="1"/>
  <c r="I221" i="53" s="1"/>
  <c r="J221" i="53" s="1"/>
  <c r="HT85" i="51"/>
  <c r="HA85" i="51"/>
  <c r="FQ15" i="51"/>
  <c r="B166" i="53" s="1"/>
  <c r="I166" i="53" s="1"/>
  <c r="J166" i="53" s="1"/>
  <c r="DZ85" i="51"/>
  <c r="FS85" i="51"/>
  <c r="FN85" i="51"/>
  <c r="ER15" i="51"/>
  <c r="B141" i="53" s="1"/>
  <c r="I141" i="53" s="1"/>
  <c r="J141" i="53" s="1"/>
  <c r="GX85" i="51"/>
  <c r="HA15" i="51"/>
  <c r="B202" i="53" s="1"/>
  <c r="I202" i="53" s="1"/>
  <c r="J202" i="53" s="1"/>
  <c r="GK85" i="51"/>
  <c r="FK15" i="51"/>
  <c r="B160" i="53" s="1"/>
  <c r="I160" i="53" s="1"/>
  <c r="J160" i="53" s="1"/>
  <c r="FP85" i="51"/>
  <c r="GS15" i="51"/>
  <c r="B194" i="53" s="1"/>
  <c r="I194" i="53" s="1"/>
  <c r="J194" i="53" s="1"/>
  <c r="FM85" i="51"/>
  <c r="HE15" i="51"/>
  <c r="B206" i="53" s="1"/>
  <c r="I206" i="53" s="1"/>
  <c r="J206" i="53" s="1"/>
  <c r="FJ85" i="51"/>
  <c r="FI85" i="51"/>
  <c r="FR15" i="51"/>
  <c r="B167" i="53" s="1"/>
  <c r="I167" i="53" s="1"/>
  <c r="J167" i="53" s="1"/>
  <c r="FO85" i="51"/>
  <c r="FZ15" i="51"/>
  <c r="B175" i="53" s="1"/>
  <c r="I175" i="53" s="1"/>
  <c r="J175" i="53" s="1"/>
  <c r="GH15" i="51"/>
  <c r="B183" i="53" s="1"/>
  <c r="I183" i="53" s="1"/>
  <c r="J183" i="53" s="1"/>
  <c r="FQ85" i="51"/>
  <c r="FK85" i="51"/>
  <c r="FJ15" i="51"/>
  <c r="B159" i="53" s="1"/>
  <c r="I159" i="53" s="1"/>
  <c r="J159" i="53" s="1"/>
  <c r="HP15" i="51"/>
  <c r="B217" i="53" s="1"/>
  <c r="I217" i="53" s="1"/>
  <c r="J217" i="53" s="1"/>
  <c r="FP15" i="51"/>
  <c r="B165" i="53" s="1"/>
  <c r="I165" i="53" s="1"/>
  <c r="J165" i="53" s="1"/>
  <c r="GW15" i="51"/>
  <c r="B198" i="53" s="1"/>
  <c r="I198" i="53" s="1"/>
  <c r="J198" i="53" s="1"/>
  <c r="HM85" i="51"/>
  <c r="FM15" i="51"/>
  <c r="B162" i="53" s="1"/>
  <c r="I162" i="53" s="1"/>
  <c r="J162" i="53" s="1"/>
  <c r="FS15" i="51"/>
  <c r="B168" i="53" s="1"/>
  <c r="I168" i="53" s="1"/>
  <c r="J168" i="53" s="1"/>
  <c r="FI15" i="51"/>
  <c r="B158" i="53" s="1"/>
  <c r="I158" i="53" s="1"/>
  <c r="J158" i="53" s="1"/>
  <c r="FR85" i="51"/>
  <c r="FO15" i="51"/>
  <c r="B164" i="53" s="1"/>
  <c r="I164" i="53" s="1"/>
  <c r="J164" i="53" s="1"/>
  <c r="GM15" i="51"/>
  <c r="B188" i="53" s="1"/>
  <c r="I188" i="53" s="1"/>
  <c r="J188" i="53" s="1"/>
  <c r="GX15" i="51"/>
  <c r="B199" i="53" s="1"/>
  <c r="I199" i="53" s="1"/>
  <c r="J199" i="53" s="1"/>
  <c r="GW85" i="51"/>
  <c r="GP85" i="51"/>
  <c r="GS85" i="51"/>
  <c r="GB85" i="51"/>
  <c r="FN15" i="51"/>
  <c r="B163" i="53" s="1"/>
  <c r="I163" i="53" s="1"/>
  <c r="J163" i="53" s="1"/>
  <c r="HM15" i="51"/>
  <c r="B214" i="53" s="1"/>
  <c r="I214" i="53" s="1"/>
  <c r="J214" i="53" s="1"/>
  <c r="GE15" i="51"/>
  <c r="B180" i="53" s="1"/>
  <c r="I180" i="53" s="1"/>
  <c r="J180" i="53" s="1"/>
  <c r="HE85" i="51"/>
  <c r="FZ85" i="51"/>
  <c r="GO85" i="51"/>
  <c r="GB15" i="51"/>
  <c r="B177" i="53" s="1"/>
  <c r="I177" i="53" s="1"/>
  <c r="J177" i="53" s="1"/>
  <c r="GE85" i="51"/>
  <c r="GM85" i="51"/>
  <c r="GO15" i="51"/>
  <c r="B190" i="53" s="1"/>
  <c r="I190" i="53" s="1"/>
  <c r="J190" i="53" s="1"/>
  <c r="GK15" i="51"/>
  <c r="B186" i="53" s="1"/>
  <c r="I186" i="53" s="1"/>
  <c r="J186" i="53" s="1"/>
  <c r="GR85" i="51"/>
  <c r="GH85" i="51"/>
  <c r="HF85" i="51"/>
  <c r="GP15" i="51"/>
  <c r="B191" i="53" s="1"/>
  <c r="I191" i="53" s="1"/>
  <c r="J191" i="53" s="1"/>
  <c r="HG15" i="51"/>
  <c r="B208" i="53" s="1"/>
  <c r="I208" i="53" s="1"/>
  <c r="J208" i="53" s="1"/>
  <c r="HI15" i="51"/>
  <c r="B210" i="53" s="1"/>
  <c r="I210" i="53" s="1"/>
  <c r="J210" i="53" s="1"/>
  <c r="GR15" i="51"/>
  <c r="B193" i="53" s="1"/>
  <c r="I193" i="53" s="1"/>
  <c r="J193" i="53" s="1"/>
  <c r="HL15" i="51"/>
  <c r="B213" i="53" s="1"/>
  <c r="I213" i="53" s="1"/>
  <c r="J213" i="53" s="1"/>
  <c r="DH85" i="51"/>
  <c r="HF15" i="51"/>
  <c r="B207" i="53" s="1"/>
  <c r="I207" i="53" s="1"/>
  <c r="J207" i="53" s="1"/>
  <c r="FE85" i="51"/>
  <c r="HI85" i="51"/>
  <c r="HG85" i="51"/>
  <c r="EX85" i="51"/>
  <c r="EV15" i="51"/>
  <c r="B145" i="53" s="1"/>
  <c r="I145" i="53" s="1"/>
  <c r="J145" i="53" s="1"/>
  <c r="HP85" i="51"/>
  <c r="HL85" i="51"/>
  <c r="FG85" i="51"/>
  <c r="EU15" i="51"/>
  <c r="B144" i="53" s="1"/>
  <c r="I144" i="53" s="1"/>
  <c r="J144" i="53" s="1"/>
  <c r="FE15" i="51"/>
  <c r="B154" i="53" s="1"/>
  <c r="I154" i="53" s="1"/>
  <c r="J154" i="53" s="1"/>
  <c r="FC15" i="51"/>
  <c r="B152" i="53" s="1"/>
  <c r="I152" i="53" s="1"/>
  <c r="J152" i="53" s="1"/>
  <c r="EV85" i="51"/>
  <c r="FA15" i="51"/>
  <c r="B150" i="53" s="1"/>
  <c r="I150" i="53" s="1"/>
  <c r="J150" i="53" s="1"/>
  <c r="O68" i="51"/>
  <c r="EU85" i="51"/>
  <c r="DH15" i="51"/>
  <c r="B73" i="53" s="1"/>
  <c r="I73" i="53" s="1"/>
  <c r="J73" i="53" s="1"/>
  <c r="EX15" i="51"/>
  <c r="B147" i="53" s="1"/>
  <c r="I147" i="53" s="1"/>
  <c r="J147" i="53" s="1"/>
  <c r="EY85" i="51"/>
  <c r="FF15" i="51"/>
  <c r="B155" i="53" s="1"/>
  <c r="I155" i="53" s="1"/>
  <c r="J155" i="53" s="1"/>
  <c r="EZ15" i="51"/>
  <c r="B149" i="53" s="1"/>
  <c r="I149" i="53" s="1"/>
  <c r="J149" i="53" s="1"/>
  <c r="FD85" i="51"/>
  <c r="ET15" i="51"/>
  <c r="B143" i="53" s="1"/>
  <c r="I143" i="53" s="1"/>
  <c r="J143" i="53" s="1"/>
  <c r="FC85" i="51"/>
  <c r="EW15" i="51"/>
  <c r="B146" i="53" s="1"/>
  <c r="I146" i="53" s="1"/>
  <c r="J146" i="53" s="1"/>
  <c r="FB85" i="51"/>
  <c r="EY15" i="51"/>
  <c r="B148" i="53" s="1"/>
  <c r="I148" i="53" s="1"/>
  <c r="J148" i="53" s="1"/>
  <c r="EZ85" i="51"/>
  <c r="FH15" i="51"/>
  <c r="B157" i="53" s="1"/>
  <c r="I157" i="53" s="1"/>
  <c r="J157" i="53" s="1"/>
  <c r="FH85" i="51"/>
  <c r="ET85" i="51"/>
  <c r="FB15" i="51"/>
  <c r="B151" i="53" s="1"/>
  <c r="I151" i="53" s="1"/>
  <c r="J151" i="53" s="1"/>
  <c r="FF85" i="51"/>
  <c r="FG15" i="51"/>
  <c r="B156" i="53" s="1"/>
  <c r="I156" i="53" s="1"/>
  <c r="J156" i="53" s="1"/>
  <c r="FA85" i="51"/>
  <c r="EW85" i="51"/>
  <c r="FD15" i="51"/>
  <c r="B153" i="53" s="1"/>
  <c r="I153" i="53" s="1"/>
  <c r="J153" i="53" s="1"/>
  <c r="AA85" i="51"/>
  <c r="CG15" i="51"/>
  <c r="B55" i="53" s="1"/>
  <c r="I55" i="53" s="1"/>
  <c r="J55" i="53" s="1"/>
  <c r="EL15" i="51"/>
  <c r="B135" i="53" s="1"/>
  <c r="I135" i="53" s="1"/>
  <c r="J135" i="53" s="1"/>
  <c r="O70" i="51"/>
  <c r="AR85" i="51"/>
  <c r="AG85" i="51"/>
  <c r="CG85" i="51"/>
  <c r="AR15" i="51"/>
  <c r="B99" i="53" s="1"/>
  <c r="I99" i="53" s="1"/>
  <c r="J99" i="53" s="1"/>
  <c r="O34" i="51"/>
  <c r="BO85" i="51"/>
  <c r="DY85" i="51"/>
  <c r="DU15" i="51"/>
  <c r="B91" i="53" s="1"/>
  <c r="I91" i="53" s="1"/>
  <c r="J91" i="53" s="1"/>
  <c r="W85" i="51"/>
  <c r="EG15" i="51"/>
  <c r="B130" i="53" s="1"/>
  <c r="I130" i="53" s="1"/>
  <c r="J130" i="53" s="1"/>
  <c r="W15" i="51"/>
  <c r="B16" i="53" s="1"/>
  <c r="I16" i="53" s="1"/>
  <c r="J16" i="53" s="1"/>
  <c r="EL85" i="51"/>
  <c r="BE15" i="51"/>
  <c r="B113" i="53" s="1"/>
  <c r="I113" i="53" s="1"/>
  <c r="J113" i="53" s="1"/>
  <c r="CP85" i="51"/>
  <c r="DP85" i="51"/>
  <c r="AZ85" i="51"/>
  <c r="EQ15" i="51"/>
  <c r="B140" i="53" s="1"/>
  <c r="I140" i="53" s="1"/>
  <c r="J140" i="53" s="1"/>
  <c r="DP15" i="51"/>
  <c r="B83" i="53" s="1"/>
  <c r="I83" i="53" s="1"/>
  <c r="J83" i="53" s="1"/>
  <c r="BO15" i="51"/>
  <c r="B125" i="53" s="1"/>
  <c r="I125" i="53" s="1"/>
  <c r="J125" i="53" s="1"/>
  <c r="DY15" i="51"/>
  <c r="B96" i="53" s="1"/>
  <c r="I96" i="53" s="1"/>
  <c r="J96" i="53" s="1"/>
  <c r="CE85" i="51"/>
  <c r="BE85" i="51"/>
  <c r="AZ15" i="51"/>
  <c r="B107" i="53" s="1"/>
  <c r="I107" i="53" s="1"/>
  <c r="J107" i="53" s="1"/>
  <c r="AG15" i="51"/>
  <c r="B33" i="53" s="1"/>
  <c r="I33" i="53" s="1"/>
  <c r="J33" i="53" s="1"/>
  <c r="DU85" i="51"/>
  <c r="CP15" i="51"/>
  <c r="B58" i="53" s="1"/>
  <c r="I58" i="53" s="1"/>
  <c r="J58" i="53" s="1"/>
  <c r="EG85" i="51"/>
  <c r="EQ85" i="51"/>
  <c r="BB15" i="51"/>
  <c r="B110" i="53" s="1"/>
  <c r="I110" i="53" s="1"/>
  <c r="J110" i="53" s="1"/>
  <c r="CK85" i="51"/>
  <c r="DB85" i="51"/>
  <c r="CV15" i="51"/>
  <c r="B47" i="53" s="1"/>
  <c r="I47" i="53" s="1"/>
  <c r="J47" i="53" s="1"/>
  <c r="DX15" i="51"/>
  <c r="B97" i="53" s="1"/>
  <c r="I97" i="53" s="1"/>
  <c r="J97" i="53" s="1"/>
  <c r="BH15" i="51"/>
  <c r="B117" i="53" s="1"/>
  <c r="I117" i="53" s="1"/>
  <c r="J117" i="53" s="1"/>
  <c r="CF85" i="51"/>
  <c r="AF85" i="51"/>
  <c r="CO85" i="51"/>
  <c r="DS85" i="51"/>
  <c r="DV15" i="51"/>
  <c r="B94" i="53" s="1"/>
  <c r="I94" i="53" s="1"/>
  <c r="J94" i="53" s="1"/>
  <c r="BZ85" i="51"/>
  <c r="CF15" i="51"/>
  <c r="B51" i="53" s="1"/>
  <c r="I51" i="53" s="1"/>
  <c r="J51" i="53" s="1"/>
  <c r="EF85" i="51"/>
  <c r="DB15" i="51"/>
  <c r="B67" i="53" s="1"/>
  <c r="I67" i="53" s="1"/>
  <c r="J67" i="53" s="1"/>
  <c r="DF85" i="51"/>
  <c r="AF15" i="51"/>
  <c r="B88" i="53" s="1"/>
  <c r="I88" i="53" s="1"/>
  <c r="J88" i="53" s="1"/>
  <c r="CO15" i="51"/>
  <c r="B57" i="53" s="1"/>
  <c r="I57" i="53" s="1"/>
  <c r="J57" i="53" s="1"/>
  <c r="AA15" i="51"/>
  <c r="B28" i="53" s="1"/>
  <c r="I28" i="53" s="1"/>
  <c r="J28" i="53" s="1"/>
  <c r="BU15" i="51"/>
  <c r="B22" i="53" s="1"/>
  <c r="I22" i="53" s="1"/>
  <c r="J22" i="53" s="1"/>
  <c r="DM15" i="51"/>
  <c r="B46" i="53" s="1"/>
  <c r="I46" i="53" s="1"/>
  <c r="J46" i="53" s="1"/>
  <c r="BR85" i="51"/>
  <c r="BW85" i="51"/>
  <c r="BG15" i="51"/>
  <c r="B116" i="53" s="1"/>
  <c r="I116" i="53" s="1"/>
  <c r="J116" i="53" s="1"/>
  <c r="CX15" i="51"/>
  <c r="B65" i="53" s="1"/>
  <c r="I65" i="53" s="1"/>
  <c r="J65" i="53" s="1"/>
  <c r="EI85" i="51"/>
  <c r="BS15" i="51"/>
  <c r="B19" i="53" s="1"/>
  <c r="I19" i="53" s="1"/>
  <c r="J19" i="53" s="1"/>
  <c r="BH85" i="51"/>
  <c r="EB15" i="51"/>
  <c r="B64" i="53" s="1"/>
  <c r="I64" i="53" s="1"/>
  <c r="J64" i="53" s="1"/>
  <c r="S85" i="51"/>
  <c r="DV85" i="51"/>
  <c r="CB85" i="51"/>
  <c r="DW85" i="51"/>
  <c r="EI15" i="51"/>
  <c r="B132" i="53" s="1"/>
  <c r="I132" i="53" s="1"/>
  <c r="J132" i="53" s="1"/>
  <c r="R85" i="51"/>
  <c r="EC85" i="51"/>
  <c r="BS85" i="51"/>
  <c r="DF15" i="51"/>
  <c r="B72" i="53" s="1"/>
  <c r="I72" i="53" s="1"/>
  <c r="J72" i="53" s="1"/>
  <c r="CZ85" i="51"/>
  <c r="ED15" i="51"/>
  <c r="B81" i="53" s="1"/>
  <c r="I81" i="53" s="1"/>
  <c r="J81" i="53" s="1"/>
  <c r="AN85" i="51"/>
  <c r="CH15" i="51"/>
  <c r="B52" i="53" s="1"/>
  <c r="I52" i="53" s="1"/>
  <c r="J52" i="53" s="1"/>
  <c r="BC15" i="51"/>
  <c r="B111" i="53" s="1"/>
  <c r="I111" i="53" s="1"/>
  <c r="J111" i="53" s="1"/>
  <c r="AD15" i="51"/>
  <c r="B86" i="53" s="1"/>
  <c r="I86" i="53" s="1"/>
  <c r="J86" i="53" s="1"/>
  <c r="BT15" i="51"/>
  <c r="B20" i="53" s="1"/>
  <c r="I20" i="53" s="1"/>
  <c r="J20" i="53" s="1"/>
  <c r="CU85" i="51"/>
  <c r="AI15" i="51"/>
  <c r="B34" i="53" s="1"/>
  <c r="I34" i="53" s="1"/>
  <c r="J34" i="53" s="1"/>
  <c r="AP15" i="51"/>
  <c r="B40" i="53" s="1"/>
  <c r="I40" i="53" s="1"/>
  <c r="J40" i="53" s="1"/>
  <c r="O69" i="51"/>
  <c r="CS15" i="51"/>
  <c r="B17" i="53" s="1"/>
  <c r="I17" i="53" s="1"/>
  <c r="J17" i="53" s="1"/>
  <c r="DD15" i="51"/>
  <c r="B69" i="53" s="1"/>
  <c r="I69" i="53" s="1"/>
  <c r="J69" i="53" s="1"/>
  <c r="U15" i="51"/>
  <c r="B13" i="53" s="1"/>
  <c r="I13" i="53" s="1"/>
  <c r="J13" i="53" s="1"/>
  <c r="B21" i="53"/>
  <c r="I21" i="53" s="1"/>
  <c r="J21" i="53" s="1"/>
  <c r="EP15" i="51"/>
  <c r="B139" i="53" s="1"/>
  <c r="I139" i="53" s="1"/>
  <c r="J139" i="53" s="1"/>
  <c r="EN15" i="51"/>
  <c r="B137" i="53" s="1"/>
  <c r="I137" i="53" s="1"/>
  <c r="J137" i="53" s="1"/>
  <c r="BV85" i="51"/>
  <c r="CR85" i="51"/>
  <c r="EH85" i="51"/>
  <c r="BZ15" i="51"/>
  <c r="B18" i="53" s="1"/>
  <c r="I18" i="53" s="1"/>
  <c r="J18" i="53" s="1"/>
  <c r="BW15" i="51"/>
  <c r="B24" i="53" s="1"/>
  <c r="I24" i="53" s="1"/>
  <c r="J24" i="53" s="1"/>
  <c r="DX85" i="51"/>
  <c r="CX85" i="51"/>
  <c r="EF15" i="51"/>
  <c r="B129" i="53" s="1"/>
  <c r="I129" i="53" s="1"/>
  <c r="J129" i="53" s="1"/>
  <c r="CI15" i="51"/>
  <c r="B53" i="53" s="1"/>
  <c r="I53" i="53" s="1"/>
  <c r="J53" i="53" s="1"/>
  <c r="V15" i="51"/>
  <c r="B14" i="53" s="1"/>
  <c r="I14" i="53" s="1"/>
  <c r="J14" i="53" s="1"/>
  <c r="DL15" i="51"/>
  <c r="B76" i="53" s="1"/>
  <c r="I76" i="53" s="1"/>
  <c r="J76" i="53" s="1"/>
  <c r="EO85" i="51"/>
  <c r="EB85" i="51"/>
  <c r="CB15" i="51"/>
  <c r="B109" i="53" s="1"/>
  <c r="I109" i="53" s="1"/>
  <c r="J109" i="53" s="1"/>
  <c r="BU85" i="51"/>
  <c r="CY15" i="51"/>
  <c r="B70" i="53" s="1"/>
  <c r="I70" i="53" s="1"/>
  <c r="J70" i="53" s="1"/>
  <c r="EH15" i="51"/>
  <c r="B131" i="53" s="1"/>
  <c r="I131" i="53" s="1"/>
  <c r="J131" i="53" s="1"/>
  <c r="BQ85" i="51"/>
  <c r="BA15" i="51"/>
  <c r="B114" i="53" s="1"/>
  <c r="I114" i="53" s="1"/>
  <c r="J114" i="53" s="1"/>
  <c r="X15" i="51"/>
  <c r="B15" i="53" s="1"/>
  <c r="I15" i="53" s="1"/>
  <c r="J15" i="53" s="1"/>
  <c r="AO15" i="51"/>
  <c r="B37" i="53" s="1"/>
  <c r="I37" i="53" s="1"/>
  <c r="J37" i="53" s="1"/>
  <c r="BD15" i="51"/>
  <c r="B112" i="53" s="1"/>
  <c r="I112" i="53" s="1"/>
  <c r="J112" i="53" s="1"/>
  <c r="AQ15" i="51"/>
  <c r="B41" i="53" s="1"/>
  <c r="I41" i="53" s="1"/>
  <c r="J41" i="53" s="1"/>
  <c r="BN15" i="51"/>
  <c r="B123" i="53" s="1"/>
  <c r="I123" i="53" s="1"/>
  <c r="J123" i="53" s="1"/>
  <c r="AM85" i="51"/>
  <c r="BX15" i="51"/>
  <c r="B25" i="53" s="1"/>
  <c r="I25" i="53" s="1"/>
  <c r="J25" i="53" s="1"/>
  <c r="AC85" i="51"/>
  <c r="CM85" i="51"/>
  <c r="S15" i="51"/>
  <c r="B12" i="53" s="1"/>
  <c r="I12" i="53" s="1"/>
  <c r="J12" i="53" s="1"/>
  <c r="Q85" i="51"/>
  <c r="DO85" i="51"/>
  <c r="CE15" i="51"/>
  <c r="B54" i="53" s="1"/>
  <c r="I54" i="53" s="1"/>
  <c r="J54" i="53" s="1"/>
  <c r="CR15" i="51"/>
  <c r="B61" i="53" s="1"/>
  <c r="I61" i="53" s="1"/>
  <c r="J61" i="53" s="1"/>
  <c r="DM85" i="51"/>
  <c r="BR15" i="51"/>
  <c r="B63" i="53" s="1"/>
  <c r="I63" i="53" s="1"/>
  <c r="J63" i="53" s="1"/>
  <c r="DW15" i="51"/>
  <c r="B92" i="53" s="1"/>
  <c r="I92" i="53" s="1"/>
  <c r="J92" i="53" s="1"/>
  <c r="EC15" i="51"/>
  <c r="B98" i="53" s="1"/>
  <c r="I98" i="53" s="1"/>
  <c r="J98" i="53" s="1"/>
  <c r="BQ15" i="51"/>
  <c r="B126" i="53" s="1"/>
  <c r="I126" i="53" s="1"/>
  <c r="J126" i="53" s="1"/>
  <c r="CJ15" i="51"/>
  <c r="B62" i="53" s="1"/>
  <c r="I62" i="53" s="1"/>
  <c r="J62" i="53" s="1"/>
  <c r="DT15" i="51"/>
  <c r="B93" i="53" s="1"/>
  <c r="I93" i="53" s="1"/>
  <c r="J93" i="53" s="1"/>
  <c r="Z15" i="51"/>
  <c r="B27" i="53" s="1"/>
  <c r="I27" i="53" s="1"/>
  <c r="J27" i="53" s="1"/>
  <c r="P15" i="51"/>
  <c r="B9" i="53" s="1"/>
  <c r="Q15" i="51"/>
  <c r="B10" i="53" s="1"/>
  <c r="I10" i="53" s="1"/>
  <c r="J10" i="53" s="1"/>
  <c r="DK15" i="51"/>
  <c r="B77" i="53" s="1"/>
  <c r="I77" i="53" s="1"/>
  <c r="J77" i="53" s="1"/>
  <c r="EO15" i="51"/>
  <c r="B138" i="53" s="1"/>
  <c r="I138" i="53" s="1"/>
  <c r="J138" i="53" s="1"/>
  <c r="BP15" i="51"/>
  <c r="B127" i="53" s="1"/>
  <c r="I127" i="53" s="1"/>
  <c r="J127" i="53" s="1"/>
  <c r="AN15" i="51"/>
  <c r="B45" i="53" s="1"/>
  <c r="I45" i="53" s="1"/>
  <c r="J45" i="53" s="1"/>
  <c r="BL15" i="51"/>
  <c r="B121" i="53" s="1"/>
  <c r="I121" i="53" s="1"/>
  <c r="J121" i="53" s="1"/>
  <c r="AJ85" i="51"/>
  <c r="CC85" i="51"/>
  <c r="AK85" i="51"/>
  <c r="O45" i="51"/>
  <c r="EJ15" i="51"/>
  <c r="B133" i="53" s="1"/>
  <c r="I133" i="53" s="1"/>
  <c r="J133" i="53" s="1"/>
  <c r="BC85" i="51"/>
  <c r="AD85" i="51"/>
  <c r="AM15" i="51"/>
  <c r="B42" i="53" s="1"/>
  <c r="I42" i="53" s="1"/>
  <c r="J42" i="53" s="1"/>
  <c r="AB85" i="51"/>
  <c r="CY85" i="51"/>
  <c r="CW15" i="51"/>
  <c r="B44" i="53" s="1"/>
  <c r="I44" i="53" s="1"/>
  <c r="J44" i="53" s="1"/>
  <c r="X85" i="51"/>
  <c r="BY85" i="51"/>
  <c r="U85" i="51"/>
  <c r="EP85" i="51"/>
  <c r="AC15" i="51"/>
  <c r="B30" i="53" s="1"/>
  <c r="I30" i="53" s="1"/>
  <c r="J30" i="53" s="1"/>
  <c r="BI85" i="51"/>
  <c r="DR85" i="51"/>
  <c r="EN85" i="51"/>
  <c r="AH85" i="51"/>
  <c r="BV15" i="51"/>
  <c r="B23" i="53" s="1"/>
  <c r="I23" i="53" s="1"/>
  <c r="J23" i="53" s="1"/>
  <c r="BD85" i="51"/>
  <c r="DS15" i="51"/>
  <c r="B48" i="53" s="1"/>
  <c r="I48" i="53" s="1"/>
  <c r="J48" i="53" s="1"/>
  <c r="BN85" i="51"/>
  <c r="AE15" i="51"/>
  <c r="B87" i="53" s="1"/>
  <c r="I87" i="53" s="1"/>
  <c r="J87" i="53" s="1"/>
  <c r="AQ85" i="51"/>
  <c r="CN85" i="51"/>
  <c r="CV85" i="51"/>
  <c r="CD85" i="51"/>
  <c r="DE15" i="51"/>
  <c r="B71" i="53" s="1"/>
  <c r="I71" i="53" s="1"/>
  <c r="J71" i="53" s="1"/>
  <c r="CM15" i="51"/>
  <c r="B31" i="53" s="1"/>
  <c r="I31" i="53" s="1"/>
  <c r="J31" i="53" s="1"/>
  <c r="BX85" i="51"/>
  <c r="EE15" i="51"/>
  <c r="B128" i="53" s="1"/>
  <c r="I128" i="53" s="1"/>
  <c r="J128" i="53" s="1"/>
  <c r="AO85" i="51"/>
  <c r="BA85" i="51"/>
  <c r="DK85" i="51"/>
  <c r="AI85" i="51"/>
  <c r="CH85" i="51"/>
  <c r="CU15" i="51"/>
  <c r="B43" i="53" s="1"/>
  <c r="I43" i="53" s="1"/>
  <c r="J43" i="53" s="1"/>
  <c r="CS85" i="51"/>
  <c r="DT85" i="51"/>
  <c r="O16" i="51"/>
  <c r="BL85" i="51"/>
  <c r="AP85" i="51"/>
  <c r="BK85" i="51"/>
  <c r="BP85" i="51"/>
  <c r="BG85" i="51"/>
  <c r="CJ85" i="51"/>
  <c r="CZ15" i="51"/>
  <c r="B79" i="53" s="1"/>
  <c r="I79" i="53" s="1"/>
  <c r="J79" i="53" s="1"/>
  <c r="AH15" i="51"/>
  <c r="B90" i="53" s="1"/>
  <c r="I90" i="53" s="1"/>
  <c r="J90" i="53" s="1"/>
  <c r="R15" i="51"/>
  <c r="B11" i="53" s="1"/>
  <c r="I11" i="53" s="1"/>
  <c r="J11" i="53" s="1"/>
  <c r="DO15" i="51"/>
  <c r="B82" i="53" s="1"/>
  <c r="I82" i="53" s="1"/>
  <c r="J82" i="53" s="1"/>
  <c r="AB15" i="51"/>
  <c r="B29" i="53" s="1"/>
  <c r="I29" i="53" s="1"/>
  <c r="J29" i="53" s="1"/>
  <c r="DD85" i="51"/>
  <c r="CW85" i="51"/>
  <c r="EA85" i="51"/>
  <c r="DR15" i="51"/>
  <c r="B85" i="53" s="1"/>
  <c r="I85" i="53" s="1"/>
  <c r="J85" i="53" s="1"/>
  <c r="AJ15" i="51"/>
  <c r="B35" i="53" s="1"/>
  <c r="I35" i="53" s="1"/>
  <c r="J35" i="53" s="1"/>
  <c r="EJ85" i="51"/>
  <c r="CC15" i="51"/>
  <c r="B49" i="53" s="1"/>
  <c r="I49" i="53" s="1"/>
  <c r="J49" i="53" s="1"/>
  <c r="BJ85" i="51"/>
  <c r="DA85" i="51"/>
  <c r="EA15" i="51"/>
  <c r="B95" i="53" s="1"/>
  <c r="I95" i="53" s="1"/>
  <c r="J95" i="53" s="1"/>
  <c r="Z85" i="51"/>
  <c r="BI15" i="51"/>
  <c r="B119" i="53" s="1"/>
  <c r="I119" i="53" s="1"/>
  <c r="J119" i="53" s="1"/>
  <c r="Y15" i="51"/>
  <c r="B26" i="53" s="1"/>
  <c r="I26" i="53" s="1"/>
  <c r="J26" i="53" s="1"/>
  <c r="BM85" i="51"/>
  <c r="BT85" i="51"/>
  <c r="ED85" i="51"/>
  <c r="CL85" i="51"/>
  <c r="AL85" i="51"/>
  <c r="BY15" i="51"/>
  <c r="B89" i="53" s="1"/>
  <c r="I89" i="53" s="1"/>
  <c r="J89" i="53" s="1"/>
  <c r="AK15" i="51"/>
  <c r="B36" i="53" s="1"/>
  <c r="I36" i="53" s="1"/>
  <c r="J36" i="53" s="1"/>
  <c r="DQ85" i="51"/>
  <c r="EK85" i="51"/>
  <c r="AE85" i="51"/>
  <c r="BK15" i="51"/>
  <c r="B124" i="53" s="1"/>
  <c r="I124" i="53" s="1"/>
  <c r="J124" i="53" s="1"/>
  <c r="Y85" i="51"/>
  <c r="BJ15" i="51"/>
  <c r="B120" i="53" s="1"/>
  <c r="I120" i="53" s="1"/>
  <c r="J120" i="53" s="1"/>
  <c r="BM15" i="51"/>
  <c r="B122" i="53" s="1"/>
  <c r="I122" i="53" s="1"/>
  <c r="J122" i="53" s="1"/>
  <c r="CD15" i="51"/>
  <c r="B50" i="53" s="1"/>
  <c r="I50" i="53" s="1"/>
  <c r="J50" i="53" s="1"/>
  <c r="AL15" i="51"/>
  <c r="B39" i="53" s="1"/>
  <c r="I39" i="53" s="1"/>
  <c r="J39" i="53" s="1"/>
  <c r="DQ15" i="51"/>
  <c r="B84" i="53" s="1"/>
  <c r="I84" i="53" s="1"/>
  <c r="J84" i="53" s="1"/>
  <c r="DL85" i="51"/>
  <c r="AY15" i="51"/>
  <c r="B106" i="53" s="1"/>
  <c r="I106" i="53" s="1"/>
  <c r="J106" i="53" s="1"/>
  <c r="AY85" i="51"/>
  <c r="EE85" i="51"/>
  <c r="CL15" i="51"/>
  <c r="B60" i="53" s="1"/>
  <c r="I60" i="53" s="1"/>
  <c r="J60" i="53" s="1"/>
  <c r="CK15" i="51"/>
  <c r="B56" i="53" s="1"/>
  <c r="I56" i="53" s="1"/>
  <c r="J56" i="53" s="1"/>
  <c r="V85" i="51"/>
  <c r="DE85" i="51"/>
  <c r="EK15" i="51"/>
  <c r="B134" i="53" s="1"/>
  <c r="I134" i="53" s="1"/>
  <c r="J134" i="53" s="1"/>
  <c r="CI85" i="51"/>
  <c r="DA15" i="51"/>
  <c r="B80" i="53" s="1"/>
  <c r="I80" i="53" s="1"/>
  <c r="J80" i="53" s="1"/>
  <c r="I9" i="53" l="1"/>
  <c r="J9" i="53" s="1"/>
  <c r="O57" i="51"/>
  <c r="O63" i="51"/>
  <c r="O53" i="51"/>
  <c r="O50" i="51"/>
  <c r="O27" i="51"/>
  <c r="O59" i="51"/>
  <c r="O21" i="51"/>
  <c r="O29" i="51"/>
  <c r="O38" i="51"/>
  <c r="O52" i="51"/>
  <c r="O19" i="51"/>
  <c r="O46" i="51"/>
  <c r="O41" i="51"/>
  <c r="O20" i="51"/>
  <c r="O39" i="51"/>
  <c r="O58" i="51"/>
  <c r="O23" i="51"/>
  <c r="O49" i="51"/>
  <c r="O84" i="51"/>
  <c r="O42" i="51"/>
  <c r="O36" i="51"/>
  <c r="O48" i="51"/>
  <c r="O62" i="51"/>
  <c r="O18" i="51"/>
  <c r="O43" i="51"/>
  <c r="O56" i="51"/>
  <c r="O24" i="51"/>
  <c r="O40" i="51"/>
  <c r="O47" i="51"/>
  <c r="O17" i="51"/>
  <c r="O54" i="51"/>
  <c r="O60" i="51"/>
  <c r="O25" i="51"/>
  <c r="O51" i="51"/>
  <c r="O26" i="51"/>
  <c r="O55" i="51"/>
  <c r="O28" i="51"/>
  <c r="O37" i="51"/>
  <c r="O22" i="51"/>
  <c r="O71" i="51"/>
  <c r="O72" i="51"/>
  <c r="O61" i="51"/>
  <c r="O35" i="51"/>
  <c r="P85" i="51"/>
  <c r="O44" i="51"/>
</calcChain>
</file>

<file path=xl/sharedStrings.xml><?xml version="1.0" encoding="utf-8"?>
<sst xmlns="http://schemas.openxmlformats.org/spreadsheetml/2006/main" count="2974" uniqueCount="1155">
  <si>
    <t>I</t>
  </si>
  <si>
    <t>By</t>
  </si>
  <si>
    <t>Cesare Gallotti (http://www.cesaregallotti.it)</t>
  </si>
  <si>
    <t>MAX</t>
  </si>
  <si>
    <t>X</t>
  </si>
  <si>
    <t>Privacy</t>
  </si>
  <si>
    <t>Email</t>
  </si>
  <si>
    <t>DPO</t>
  </si>
  <si>
    <t>Email DPO</t>
  </si>
  <si>
    <t>06.01 Screening</t>
  </si>
  <si>
    <t>Sicinfo</t>
  </si>
  <si>
    <t>#Privacy</t>
  </si>
  <si>
    <t>V 7.1</t>
  </si>
  <si>
    <t>05.01.02 Policies for information security - Review</t>
  </si>
  <si>
    <t>05.03 Segregation of duties</t>
  </si>
  <si>
    <t>05.04 Management responsibilities</t>
  </si>
  <si>
    <t>05.05 Contact with authorities</t>
  </si>
  <si>
    <t>05.06 Contact with special interest
groups</t>
  </si>
  <si>
    <t>05.08 Information security in project management</t>
  </si>
  <si>
    <t>05.07 Threat intelligence</t>
  </si>
  <si>
    <t>06.07 Remote working</t>
  </si>
  <si>
    <t>06.02 Terms and conditions of employment</t>
  </si>
  <si>
    <t>06.04 Disciplinary process</t>
  </si>
  <si>
    <t>06.05 Responsibilities after termination or change of employment</t>
  </si>
  <si>
    <t>05.11 Return of assets</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</si>
  <si>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</si>
  <si>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</si>
  <si>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</si>
  <si>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</si>
  <si>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</si>
  <si>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</si>
  <si>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05.17.03 Authentication information - Password management system</t>
  </si>
  <si>
    <t>08.18 Use of privileged utility programs</t>
  </si>
  <si>
    <t>08.04 Access to source code</t>
  </si>
  <si>
    <t>07.01 Physical security perimeters</t>
  </si>
  <si>
    <t>07.02.01 Physical entry - General</t>
  </si>
  <si>
    <t>07.05 Protecting against physical and environmental threats</t>
  </si>
  <si>
    <t>07.06 Working in secure areas</t>
  </si>
  <si>
    <t>07.02.02 Physical entry - Visitors</t>
  </si>
  <si>
    <t>07.04 Physical security monitoring</t>
  </si>
  <si>
    <t>07.08 Equipment siting and protection</t>
  </si>
  <si>
    <t>07.11 Supporting utilities</t>
  </si>
  <si>
    <t>07.12 Cabling security</t>
  </si>
  <si>
    <t>07.13 Equipment maintenance</t>
  </si>
  <si>
    <t>07.09 Security of assets off-premises</t>
  </si>
  <si>
    <t>05.37 Documented operating procedures</t>
  </si>
  <si>
    <t>08.06 Capacity management</t>
  </si>
  <si>
    <t>08.31.01 Separation of development, test and production environments</t>
  </si>
  <si>
    <t>08.10 Information deletion</t>
  </si>
  <si>
    <t>08.12 Data leakage prevention</t>
  </si>
  <si>
    <t>08.07 Protection against malware</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</si>
  <si>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</si>
  <si>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</si>
  <si>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</si>
  <si>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</si>
  <si>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</si>
  <si>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</si>
  <si>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</si>
  <si>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</si>
  <si>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</si>
  <si>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</si>
  <si>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05.14.02 Information transfer - Agreements with third parties</t>
  </si>
  <si>
    <t>05.14.03 Information transfer - Electronic transfer</t>
  </si>
  <si>
    <t>05.14.05 Information transfer - Verbal transfer</t>
  </si>
  <si>
    <t>08.25 Secure development life cycle</t>
  </si>
  <si>
    <t>08.31.02 Separation of development, test and production environments - Secure development environment</t>
  </si>
  <si>
    <t>05.19 Information security in supplier relationships</t>
  </si>
  <si>
    <t>05.21 Managing information security in the information and communication technology (ICT) supply chain</t>
  </si>
  <si>
    <t>05.23 Information security for use of
cloud services</t>
  </si>
  <si>
    <t>06.08.01 Information security event reporting</t>
  </si>
  <si>
    <t>06.08.02 Information security event reporting - Vulnerabilities</t>
  </si>
  <si>
    <t>05.25 Assessment and decision on information security events</t>
  </si>
  <si>
    <t>05.27 Learning from information security incidents</t>
  </si>
  <si>
    <t>05.28 Collection of evidence</t>
  </si>
  <si>
    <t>05.29.03 Information   security  during
disruption - Test</t>
  </si>
  <si>
    <t>05.29.01 Information   security  during
disruption - BIA</t>
  </si>
  <si>
    <t>08.14 Redundancy of information processing facilities</t>
  </si>
  <si>
    <t>05.30 ICT readiness for business continuity</t>
  </si>
  <si>
    <t>05.32 Intellectual property rights</t>
  </si>
  <si>
    <t>05.34 Privacy and protection of person- al identifiable information (PII)</t>
  </si>
  <si>
    <t>05.36 Compliance with policies, rules and standards for information security</t>
  </si>
  <si>
    <t>08.11 Data masking (and anonymization)</t>
  </si>
  <si>
    <t>ISO/IEC 27001:2022 control</t>
  </si>
  <si>
    <t>Control evaluation</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</si>
  <si>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</si>
  <si>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</si>
  <si>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</si>
  <si>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</si>
  <si>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</si>
  <si>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</si>
  <si>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</si>
  <si>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</si>
  <si>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</si>
  <si>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</si>
  <si>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</si>
  <si>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</si>
  <si>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</si>
  <si>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</si>
  <si>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</si>
  <si>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</si>
  <si>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</si>
  <si>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</si>
  <si>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Controller should also consider controls for the selection and the change of processors.</t>
  </si>
  <si>
    <t>See "Information and evaluation" tab.</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</si>
  <si>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</si>
  <si>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</si>
  <si>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</si>
  <si>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</si>
  <si>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</si>
  <si>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</si>
  <si>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</si>
  <si>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</si>
  <si>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</si>
  <si>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</si>
  <si>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</si>
  <si>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</si>
  <si>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</si>
  <si>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</si>
  <si>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</si>
  <si>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</si>
  <si>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</si>
  <si>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</si>
  <si>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</si>
  <si>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</si>
  <si>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</si>
  <si>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</si>
  <si>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</si>
  <si>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</si>
  <si>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</si>
  <si>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</si>
  <si>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</si>
  <si>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</si>
  <si>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</si>
  <si>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</si>
  <si>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</si>
  <si>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</si>
  <si>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</si>
  <si>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</si>
  <si>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</si>
  <si>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</si>
  <si>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</si>
  <si>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</si>
  <si>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</si>
  <si>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</si>
  <si>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</si>
  <si>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</si>
  <si>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</si>
  <si>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</si>
  <si>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</si>
  <si>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</si>
  <si>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</si>
  <si>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</si>
  <si>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</si>
  <si>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</si>
  <si>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</si>
  <si>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</si>
  <si>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</si>
  <si>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</si>
  <si>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</si>
  <si>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Information assets</t>
  </si>
  <si>
    <t>Processing activities and purposes</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</si>
  <si>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</si>
  <si>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</si>
  <si>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</si>
  <si>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</si>
  <si>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</si>
  <si>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</si>
  <si>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</si>
  <si>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</si>
  <si>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</si>
  <si>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</si>
  <si>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</si>
  <si>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</si>
  <si>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</si>
  <si>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</si>
  <si>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</si>
  <si>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</si>
  <si>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</si>
  <si>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</si>
  <si>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</si>
  <si>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</si>
  <si>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</si>
  <si>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</si>
  <si>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</si>
  <si>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</si>
  <si>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</si>
  <si>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</si>
  <si>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</si>
  <si>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</si>
  <si>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</si>
  <si>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</si>
  <si>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</si>
  <si>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</si>
  <si>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</si>
  <si>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</si>
  <si>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</si>
  <si>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</si>
  <si>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</si>
  <si>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</si>
  <si>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</si>
  <si>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</si>
  <si>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</si>
  <si>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</si>
  <si>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</si>
  <si>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</si>
  <si>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</si>
  <si>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</si>
  <si>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</si>
  <si>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</si>
  <si>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</si>
  <si>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</si>
  <si>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</si>
  <si>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</si>
  <si>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</si>
  <si>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</si>
  <si>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</si>
  <si>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</si>
  <si>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</si>
  <si>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</si>
  <si>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</si>
  <si>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</si>
  <si>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</si>
  <si>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</si>
  <si>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</si>
  <si>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</si>
  <si>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</si>
  <si>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</si>
  <si>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</si>
  <si>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</si>
  <si>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</si>
  <si>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</si>
  <si>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</si>
  <si>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</si>
  <si>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</si>
  <si>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</si>
  <si>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</si>
  <si>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</si>
  <si>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</si>
  <si>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</si>
  <si>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</si>
  <si>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</si>
  <si>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</si>
  <si>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</si>
  <si>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</si>
  <si>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</si>
  <si>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</si>
  <si>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</si>
  <si>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</si>
  <si>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</si>
  <si>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</si>
  <si>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</si>
  <si>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</si>
  <si>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</si>
  <si>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</si>
  <si>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</si>
  <si>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</si>
  <si>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</si>
  <si>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</si>
  <si>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</si>
  <si>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</si>
  <si>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</si>
  <si>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</si>
  <si>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</si>
  <si>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</si>
  <si>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</si>
  <si>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</si>
  <si>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</si>
  <si>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</si>
  <si>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</si>
  <si>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</si>
  <si>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</si>
  <si>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</si>
  <si>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</si>
  <si>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</si>
  <si>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</si>
  <si>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</si>
  <si>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</si>
  <si>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</si>
  <si>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</si>
  <si>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</si>
  <si>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t>This is about the data loss prevention (DLP) tools.</t>
  </si>
  <si>
    <t>See also 05.15.02.</t>
  </si>
  <si>
    <t>Risk treatment plan (proposal)</t>
  </si>
  <si>
    <t>Step 5 - For higher risks, plan the action for mitigation or explain acceptance.</t>
  </si>
  <si>
    <t>(The values should be automatically copied and the order should be done automatically).</t>
  </si>
  <si>
    <t>ISO/IEC 27001:2022 Control</t>
  </si>
  <si>
    <t>Analysis</t>
  </si>
  <si>
    <t>Actions (with responsible persons and deadlines).</t>
  </si>
  <si>
    <t>Initial control eval. (DON'T CHANGE)</t>
  </si>
  <si>
    <t>Expected residual risk level.</t>
  </si>
  <si>
    <t>Level or risk changed?</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</si>
  <si>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</si>
  <si>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</si>
  <si>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</si>
  <si>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</si>
  <si>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</si>
  <si>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</si>
  <si>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</si>
  <si>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</si>
  <si>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</si>
  <si>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</si>
  <si>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</si>
  <si>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</si>
  <si>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For PIA, you must determine if the risk is high in order to understand if there is the need to require prior consultation.</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</si>
  <si>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</si>
  <si>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</si>
  <si>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</si>
  <si>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</si>
  <si>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</si>
  <si>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</si>
  <si>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</si>
  <si>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</si>
  <si>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</si>
  <si>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</si>
  <si>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</si>
  <si>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</si>
  <si>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</si>
  <si>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</si>
  <si>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</si>
  <si>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</si>
  <si>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</si>
  <si>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</si>
  <si>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</si>
  <si>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</si>
  <si>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</si>
  <si>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</si>
  <si>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</si>
  <si>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</si>
  <si>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</si>
  <si>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</si>
  <si>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</si>
  <si>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</si>
  <si>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</si>
  <si>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This is for permanent and temporary employees, consultants, interns, etc.
- Curriculum vitae.
- Certificates for competence.
- Crime records (only when legit, considering privacy).</t>
  </si>
  <si>
    <t>This is Leadership, in 5.1 in ISO/IEC 27001.</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</si>
  <si>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</si>
  <si>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</si>
  <si>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</si>
  <si>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</si>
  <si>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</si>
  <si>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</si>
  <si>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For BYOD, see 08.01.
For remote working, see 06.07.
For portable devices (PCs, tablets, smartphones, etc.), see 8.01 and 08.09.
For external data centers, see 07.08</t>
  </si>
  <si>
    <t>Includes external and privacy audits.</t>
  </si>
  <si>
    <t>This is also for developed software (then see 08.08).</t>
  </si>
  <si>
    <t>Disaster recovery and BCP (not for IT only).</t>
  </si>
  <si>
    <t>ISO/IEC 27002 only requires to have topic-specific policies, procedures and security measures for the personal data protection.</t>
  </si>
  <si>
    <r>
      <rPr>
        <i/>
        <sz val="10"/>
        <rFont val="Calibri"/>
        <family val="2"/>
        <scheme val="minor"/>
      </rPr>
      <t>- DPO;
- Audit.</t>
    </r>
  </si>
  <si>
    <t>See also 08.01.</t>
  </si>
  <si>
    <t>This is about:
- repeat duties that remain valids after the end of the employment (e.g. confidentiality);
- planning the handover;
- notification to internal employees, suppliers and customers. 
For disabling authorizations, see 5.18.</t>
  </si>
  <si>
    <t>For security requirements of acquired services, see 08.27.</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</si>
  <si>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</si>
  <si>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</si>
  <si>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</si>
  <si>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</si>
  <si>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</si>
  <si>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</si>
  <si>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</si>
  <si>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</si>
  <si>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</si>
  <si>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</si>
  <si>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</si>
  <si>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</si>
  <si>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</si>
  <si>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</si>
  <si>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</si>
  <si>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</si>
  <si>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</si>
  <si>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</si>
  <si>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</si>
  <si>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</si>
  <si>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</si>
  <si>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</si>
  <si>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</si>
  <si>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</si>
  <si>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</si>
  <si>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</si>
  <si>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</si>
  <si>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</si>
  <si>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</si>
  <si>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</si>
  <si>
    <t>Organizational unit</t>
  </si>
  <si>
    <t>Organization role</t>
  </si>
  <si>
    <t>Risk val for control (calculated) -&gt;</t>
  </si>
  <si>
    <t>HW</t>
  </si>
  <si>
    <t>SW</t>
  </si>
  <si>
    <t>Assets type</t>
  </si>
  <si>
    <t>Data</t>
  </si>
  <si>
    <t>Network</t>
  </si>
  <si>
    <t>Premises</t>
  </si>
  <si>
    <t>Owner</t>
  </si>
  <si>
    <t>Vulnerability value (calculated) -&gt;</t>
  </si>
  <si>
    <t>Deadline</t>
  </si>
  <si>
    <t>V 7.4</t>
  </si>
  <si>
    <t>Thanks to: Ing. Christian L. Chambery for new fields in Threats (Asset type), Controls (Document, Owner), Treatment (Owner, Deadline)</t>
  </si>
  <si>
    <t>Shared Cloud Responsibilities model.
See 05.02.</t>
  </si>
  <si>
    <t>See 08.16.</t>
  </si>
  <si>
    <t>05.01.01 Policies for information security</t>
  </si>
  <si>
    <t>05.02 Information security roles and
responsibilities</t>
  </si>
  <si>
    <t>08.01.01 User end point devices</t>
  </si>
  <si>
    <t>05.12 Classification of information</t>
  </si>
  <si>
    <t>05.13 Labelling of information</t>
  </si>
  <si>
    <t>07.10.01 Storage media - Removable storage media</t>
  </si>
  <si>
    <t>07.10.02 Storage media - Secure reuse or disposal</t>
  </si>
  <si>
    <t>05.14.04 Information transfer - Physical storage media transfer</t>
  </si>
  <si>
    <t>05.18.01 Access rights - Provision</t>
  </si>
  <si>
    <t>08.05 Secure authentication</t>
  </si>
  <si>
    <t>08.24.01 Use of cryptography - General</t>
  </si>
  <si>
    <t>07.07 Clear desk and clear screen</t>
  </si>
  <si>
    <t>08.15.01 Logging - General</t>
  </si>
  <si>
    <t>08.15.03 Logging - Protection of logs</t>
  </si>
  <si>
    <t>05.14.01 Information transfer - Internal rules</t>
  </si>
  <si>
    <t>06.06 Confidentiality or non-disclosure agreements</t>
  </si>
  <si>
    <t>08.28 Secure coding</t>
  </si>
  <si>
    <t>08.27 Secure system architecture and
engineering principles</t>
  </si>
  <si>
    <t>08.30 Outsourced development</t>
  </si>
  <si>
    <t>08.33 Test information</t>
  </si>
  <si>
    <t>05.20 Addressing information security within supplier agreements</t>
  </si>
  <si>
    <t>05.24.01 Information security incident management planning and preparation - Incident management procedures</t>
  </si>
  <si>
    <t xml:space="preserve">05.31.01 Legal, statutory, regulatory and contractual requirements - Legislation and regulations </t>
  </si>
  <si>
    <t>05.33 Protection of records</t>
  </si>
  <si>
    <t>A.27018.02.01 Obligation to co-operate regarding PII principals’ rights</t>
  </si>
  <si>
    <t>A.27018.03.01 Public cloud PII processor’s purpose</t>
  </si>
  <si>
    <t>A.27018.03.02 Public cloud PII processor’s commercial use</t>
  </si>
  <si>
    <t>A.27018.05.01 Secure erasure of temporary files</t>
  </si>
  <si>
    <t>A.27018.06.01 PII disclosure notification</t>
  </si>
  <si>
    <t>A.27018.06.02 Recording of PII disclosures</t>
  </si>
  <si>
    <t>A.27018.08.01 Disclosure of sub-contracted PII processing</t>
  </si>
  <si>
    <t>A.27018.10.01 Notification of a data breach involving PII</t>
  </si>
  <si>
    <t>A.27018.10.02 Retention period for administrative security policies and guidelines</t>
  </si>
  <si>
    <t>A.27018.10.03 PII return, transfer and disposal</t>
  </si>
  <si>
    <t>A.27018.11.01 Confidentiality or non-disclosure agreements</t>
  </si>
  <si>
    <t>A.27018.11.02 Restriction of the creation of hardcopy material</t>
  </si>
  <si>
    <t>A.27018.11.03 Control and logging of data restoration</t>
  </si>
  <si>
    <t>A.27018.11.04 Protecting data on storage media leaving the premises</t>
  </si>
  <si>
    <t>A.27018.11.05 Use of unencrypted portable storage media and devices</t>
  </si>
  <si>
    <t>A.27018.11.06 Encryption of PII transmitted over public data-transmission networks</t>
  </si>
  <si>
    <t>A.27018.11.07 Secure disposal of hardcopy materials</t>
  </si>
  <si>
    <t>A.27018.11.08 Unique use of user Ids</t>
  </si>
  <si>
    <t>A.27018.11.12 Sub-contracted PII processing</t>
  </si>
  <si>
    <t>A.27018.11.13 Access to data on pre-used data storage space</t>
  </si>
  <si>
    <t>A.27018.12.01 Geographical location of PII</t>
  </si>
  <si>
    <t>A.27018.12.02 Intended destination of PII</t>
  </si>
  <si>
    <t>ISO/IEC 27017: Extension of the implementation guidance.</t>
  </si>
  <si>
    <r>
      <t xml:space="preserve">AdS list and criteria for selection.
Limit the use of admin, shared and "service" user-ids.
Persons and IT processes following least privilege principle.
Users should not be allowed to change their pcs.
Portable devices, if appropriate, should have a dedicated partition for personal use.
</t>
    </r>
    <r>
      <rPr>
        <sz val="10"/>
        <rFont val="Calibri"/>
        <family val="2"/>
        <scheme val="minor"/>
      </rPr>
      <t>ISO/IEC 27017: Extension of the implementation guidance.</t>
    </r>
  </si>
  <si>
    <r>
      <t xml:space="preserve">See 05.15 and 05.18.01.
</t>
    </r>
    <r>
      <rPr>
        <sz val="10"/>
        <rFont val="Calibri"/>
        <family val="2"/>
        <scheme val="minor"/>
      </rPr>
      <t>ISO/IEC 27017: Extension of the implementation guidance.</t>
    </r>
  </si>
  <si>
    <t>How the control is implemented</t>
  </si>
  <si>
    <t>If third parites require a copy of the SOA, sometimes it is better not to give them the deficiencies. So, when issuing a SOA for third parties, this field may be hidden.
Moreover, you can copy and paste this field in the "Analysi" field in the Risk treatment tab.</t>
  </si>
  <si>
    <t>Responsible persons</t>
  </si>
  <si>
    <t>Documents</t>
  </si>
  <si>
    <t>Deficiencies</t>
  </si>
  <si>
    <t>See control 05.04.</t>
  </si>
  <si>
    <t>See control 05.01.</t>
  </si>
  <si>
    <t>See control 05.02.</t>
  </si>
  <si>
    <t>See control 06.03.</t>
  </si>
  <si>
    <t>See control 05.37.</t>
  </si>
  <si>
    <t>See control 05.35.</t>
  </si>
  <si>
    <t>See control 05.36.</t>
  </si>
  <si>
    <t>V 7.5</t>
  </si>
  <si>
    <t>Added ISO/IEC 27017 and ISO/IEC27018 controls. Added the requirement check list.
Some other minor changes.</t>
  </si>
  <si>
    <t>V 7.5.1</t>
  </si>
  <si>
    <t>Corrections. Thanks to Antonio Marzullo.</t>
  </si>
  <si>
    <t>V 7.5.2</t>
  </si>
  <si>
    <t>Corrections. Thanks to Antonio Campodipietro.</t>
  </si>
  <si>
    <t>V 7.5.3</t>
  </si>
  <si>
    <t>Correzioni. Thanks to Nicolò Ceccherini.</t>
  </si>
  <si>
    <t>VERA (Very easy risk assessment) 8.0 for ISO/IEC 27001 and privacy</t>
  </si>
  <si>
    <t>Impl. reg. 2024/2690</t>
  </si>
  <si>
    <t>#</t>
  </si>
  <si>
    <t>Impl. reg. 2024/2690
Text</t>
  </si>
  <si>
    <t>1.1.1</t>
  </si>
  <si>
    <t>1.1.2</t>
  </si>
  <si>
    <t>1.2.5</t>
  </si>
  <si>
    <t>4.3.3
6.10.1
6.10.2.a</t>
  </si>
  <si>
    <t>10.1.2.d
10.2.1
10.2.2
10.2.3</t>
  </si>
  <si>
    <t>10.4.1
10.4.2</t>
  </si>
  <si>
    <t>10.3.1
10.3.2</t>
  </si>
  <si>
    <t>12.4.1
12.4.2
12.4.3</t>
  </si>
  <si>
    <t>12.2.1
12.2.2
12.2.3</t>
  </si>
  <si>
    <t>12.5</t>
  </si>
  <si>
    <t>12.1.1
12.1.2
12.1.3</t>
  </si>
  <si>
    <t>12.3.1
12.3.2
12.3.3</t>
  </si>
  <si>
    <t>11.1.1
11.1.2
11.1.3
11.2.1</t>
  </si>
  <si>
    <t>11.2.2.a
11.2.2.c
11.2.2.d
11.2.2.e
11.2.2.f</t>
  </si>
  <si>
    <t>11.3.1
11.3.2
11.3.3</t>
  </si>
  <si>
    <t>11.6.2.b</t>
  </si>
  <si>
    <t>11.2.3
11.5.4</t>
  </si>
  <si>
    <t>11.2.2.a
11.2.2.b</t>
  </si>
  <si>
    <t>11.6.1
11.6.2.a
11.6.2.c
11.6.2.f
11.6.3
11.6.4
11.7.1
11.7.2</t>
  </si>
  <si>
    <t>11.6.2.d
11.6.2.e</t>
  </si>
  <si>
    <t>11.4.1
11.4.2</t>
  </si>
  <si>
    <t>13.3.2.a</t>
  </si>
  <si>
    <t>13.3.1
13.3.2.b
13.3.3</t>
  </si>
  <si>
    <t>13.3.2.c</t>
  </si>
  <si>
    <t>13.2.1
13.2.2
13.2.3</t>
  </si>
  <si>
    <t>13.3.2.d</t>
  </si>
  <si>
    <t>13.1.1
13.1.2
13.1.3</t>
  </si>
  <si>
    <t>6.4.1
6.4.2
6.4.3
6.4.4</t>
  </si>
  <si>
    <t>6.9.1
6.9.2</t>
  </si>
  <si>
    <t>3.2.1
3.2.3
3.2.7</t>
  </si>
  <si>
    <t>3.2.5</t>
  </si>
  <si>
    <t>3.2.6</t>
  </si>
  <si>
    <t>3.2.2
3.2.4</t>
  </si>
  <si>
    <t>6.6.1
6.6.2
6.10.1
6.10.2.c
6.10.2.d
6.10.2.e
6.10.3
6.10.4</t>
  </si>
  <si>
    <t>6.3.1
6.3.2
6.3.3</t>
  </si>
  <si>
    <t>6.7.1
6.7.2
6.7.3</t>
  </si>
  <si>
    <t>6.8.1
6.8.2
6.8.3</t>
  </si>
  <si>
    <t>6.2.2.a</t>
  </si>
  <si>
    <t>6.2. Secure development life cycle</t>
  </si>
  <si>
    <t>6.2.2.b</t>
  </si>
  <si>
    <t>6.1.1
6.1.2
6.1.3
6.2.1
6.2.4</t>
  </si>
  <si>
    <t>6.2.2.c</t>
  </si>
  <si>
    <t>6.2.3</t>
  </si>
  <si>
    <t>6.2.2.d</t>
  </si>
  <si>
    <t>6.2.2.e
6.2.2.f</t>
  </si>
  <si>
    <t>5.1.1
5.1.3</t>
  </si>
  <si>
    <t>5.1.6
5.1.7</t>
  </si>
  <si>
    <t>3.1.1
3.1.2
3.1.3</t>
  </si>
  <si>
    <t>3.3.1
3.3.2</t>
  </si>
  <si>
    <t>3.4.1
3.4.2</t>
  </si>
  <si>
    <t>3.6.1
3.6.2
3.6.3</t>
  </si>
  <si>
    <t>4.1.3</t>
  </si>
  <si>
    <t>4.1.1
4.1.2
4.3.1
4.3.2
4.3.4</t>
  </si>
  <si>
    <t>4.1.4</t>
  </si>
  <si>
    <t>4.2.4
4.2.5</t>
  </si>
  <si>
    <t>2.3.1
2.3.2
2.3.3
2.3.4</t>
  </si>
  <si>
    <t>2.2.1
2.2.2
2.2.3</t>
  </si>
  <si>
    <t>6.5.1
6.5.2
6.5.3
6.10.2.b</t>
  </si>
  <si>
    <t>2.1.1
2.1.2</t>
  </si>
  <si>
    <t>2.1.2</t>
  </si>
  <si>
    <t>2.1.3
2.1.4</t>
  </si>
  <si>
    <t>7.1
7.2</t>
  </si>
  <si>
    <t>7.3</t>
  </si>
  <si>
    <t>HLS.4 Context of the organization
4.1 Understanding the organization and its context</t>
  </si>
  <si>
    <t>HLS.4.2 Understanding the needs and expectations of interested parties</t>
  </si>
  <si>
    <t>HLS.4.3 Determining the scope of the information security management system</t>
  </si>
  <si>
    <t>HLS.5 Leadership
5.1 Leadership and commitment</t>
  </si>
  <si>
    <t>HLS.5.2 Policy</t>
  </si>
  <si>
    <t>HLS.5.3 Organizational roles, responsibilities and authorities</t>
  </si>
  <si>
    <t>HLS.6 Planning
6.1 Actions to address risks and opportunities
6.1.1 General</t>
  </si>
  <si>
    <t>HLS.6.1.2 Information security risk assessment</t>
  </si>
  <si>
    <t>HLS.6.1.3 Information security risk treatment</t>
  </si>
  <si>
    <t>HLS.6.2 Information security objectives and planning to achieve them</t>
  </si>
  <si>
    <t>HLS.6.3 Planning of changes</t>
  </si>
  <si>
    <t>HLS.7 Support
7.1 Resources</t>
  </si>
  <si>
    <t>HLS.7.2 Competence</t>
  </si>
  <si>
    <t>HLS.7.3 Awareness</t>
  </si>
  <si>
    <t>HLS.7.4 Communication</t>
  </si>
  <si>
    <t>HLS.7.5 Documented information
7.5.1 General</t>
  </si>
  <si>
    <t>HLS.7.5.2 Creating and updating</t>
  </si>
  <si>
    <t>HLS.7.5.3 Control of documented information</t>
  </si>
  <si>
    <t>HLS.8 Operation
8.1 Operational planning and control</t>
  </si>
  <si>
    <t>HLS.8.2 Information security risk assessment</t>
  </si>
  <si>
    <t>HLS.8.3 Information security risk treatment</t>
  </si>
  <si>
    <t>HLS.9 Performance evaluation
9.1 Monitoring, measurement, analysis and evaluation</t>
  </si>
  <si>
    <t>HLS.9.2 Internal audit</t>
  </si>
  <si>
    <t>HLS.9.3 Management review</t>
  </si>
  <si>
    <t>HLS.10 Improvement
10.1 Continual improvement</t>
  </si>
  <si>
    <t>HLS.10.2 Nonconformity and corrective action</t>
  </si>
  <si>
    <t>HLS.4.4 Information security management system</t>
  </si>
  <si>
    <t>1.1. Policy on the security of network and information systems</t>
  </si>
  <si>
    <t>1.1.1.  For the purpose of Article 21(2), point (a) of Directive (EU) 2022/2555, the policy on the security of network and information systems shall:
(a) set out the relevant entities’ approach to managing the security of their network and information systems;
(b) be appropriate to and complementary with the relevant entities’ business strategy and objectives;
(c) set out network and information security objectives;
(d) include a commitment to continual improvement of the security of network and information systems;
(e) include a commitment to provide the appropriate resources needed for its implementation, including the necessary staff, financial resources, processes, tools and technologies;
(f) be communicated to and acknowledged by relevant employees and relevant interested external parties;
(g) lay down roles and responsibilities pursuant to point 1.2;
(h) list the documentation to be kept and the duration of retention of the documentation;
(i) list the topic-specific policies;
(j) lay down indicators and measures to monitor its implementation and the current status of relevant entities’ maturity level of network and information security;
(k) indicate the date of the formal approval by the management bodies of the relevant entities (the ‘management bodies’).</t>
  </si>
  <si>
    <t>1.1.2. The network and information system security policy shall be reviewed and, where appropriate, updated by management bodies at least annually and when significant incidents or significant changes to operations or risks occur. The result of the reviews shall be documented.</t>
  </si>
  <si>
    <t>1.2. Roles, responsibilities and authorities</t>
  </si>
  <si>
    <t>1.2.5. Conflicting duties and conflicting areas of responsibility shall be segregated, where applicable.</t>
  </si>
  <si>
    <t>4.3. Crisis management
6.10. Vulnerability handling and disclosure</t>
  </si>
  <si>
    <t>4.3.3. The relevant entities shall implement a process for managing and making use of information received from the CSIRTs or, where applicable, the competent authorities, concerning incidents, vulnerabilities, threats or possible mitigation measures.
6.10.1. The relevant entities shall obtain information about technical vulnerabilities in their network and information systems, evaluate their exposure to such vulnerabilities, and take appropriate measures to manage the vulnerabilities.
6.10.2. For the purpose of point 6.10.1, the relevant entities shall:
(a) monitor information about vulnerabilities through appropriate channels, such as announcements of CSIRTs, competent authorities or information provided by suppliers or service providers;</t>
  </si>
  <si>
    <t>10.1. Human resources security
10.2. Verification of background</t>
  </si>
  <si>
    <t>10.1.2. The requirement referred to in point 10.1.1 shall include the following:
(d) mechanisms for hiring personnel qualified for the respective roles, such as reference checks, vetting procedures, validation of certifications, or written tests.
10.2.1. The relevant entities shall ensure to the extent feasible verification of the background of their employees, and where applicable of direct suppliers and service providers in accordance with point 5.1.4, if necessary for their role, responsibilities and authorisations.
10.2.2. For the purpose of point 10.2.1, the relevant entities shall:
(a) put in place criteria, which set out which roles, responsibilities and authorities shall only be exercised by persons whose background has been verified;
(b) ensure that verification referred to in point 10.2.1 is performed on these persons before they start exercising these roles, responsibilities and authorities, which shall take into consideration the applicable laws, regulations, and ethics in proportion to the business requirements, the asset classification as referred to in point 12.1 and the network and information systems to be accessed, and the perceived risks.
10.2.3. The relevant entities shall review and, where appropriate, update the policy at planned intervals and update it where necessary.</t>
  </si>
  <si>
    <t>10.4. Disciplinary process</t>
  </si>
  <si>
    <t>10.4.1. The relevant entities shall establish, communicate and maintain a disciplinary process for handling violations of network and information system security policies. The process shall take into consideration relevant legal, statutory, contractual and business requirements.
10.4.2. The relevant entities shall review and, where appropriate, update the disciplinary process at planned intervals, and when necessary due to legal changes or significant changes to operations or risks.</t>
  </si>
  <si>
    <t>10.3. Termination or change of employment procedures</t>
  </si>
  <si>
    <t>10.3.1. The relevant entities shall ensure that network and information system security responsibilities and duties that remain valid after termination or change of employment of their employees are contractually defined and enforced.
10.3.2. For the purpose of point 10.3.1, the relevant entities shall include in the individual’s terms and conditions of employment, contract or agreement the responsibilities and duties that are still valid after termination of employment or contract, such as confidentiality clauses.</t>
  </si>
  <si>
    <t>12.4. Asset inventory</t>
  </si>
  <si>
    <t>12.4.1. The relevant entities shall develop and maintain a complete, accurate, up-to-date and consistent inventory of their assets. They shall record changes to the entries in the inventory in a traceable manner.
12.4.2. The granularity of the inventory of the assets shall be at a level appropriate for the needs of the relevant entities. The inventory shall include the following:
(a) the list of operations and services and their description,
(b) the list of network and information systems and other associated assets supporting the relevant entities’ operations and services.
12.4.3. The relevant entities shall regularly review and update the inventory and their assets and document the history of changes.</t>
  </si>
  <si>
    <t>12.2. Handling of assets</t>
  </si>
  <si>
    <t>12.2.1. The relevant entities shall establish, implement and apply a policy for the proper handling of assets, including information, in accordance with their network and information security policy, and shall communicate the policy on proper handling of assets to anyone who uses or handles assets.
12.2.2. The policy shall:
(a) cover the entire life cycle of the assets, including acquisition, use, storage, transportation and disposal;
(b) provide rules on the safe use, safe storage, safe transport, and the irretrievable deletion and destruction of the assets;
(c) provide that the transfer shall take place in a secure manner, in accordance with the type of asset to be transferred.
12.2.3. The relevant entities shall review and, where appropriate, update the policy at planned intervals and when significant incidents or significant changes to operations or risks occur.</t>
  </si>
  <si>
    <t>12.5. Deposit, return or deletion of assets upon termination of employment</t>
  </si>
  <si>
    <t>The relevant entities shall establish, implement and apply procedures which ensure that their assets which are under custody of personnel are deposited, returned or deleted upon termination of employment, and shall document the deposit, return and deletion of those assets. Where the deposit, return or deletion of assets is not possible, the relevant entities shall ensure that the assets can no longer access the relevant entities’ network and information systems in accordance with point 12.2.2.</t>
  </si>
  <si>
    <t>12.1. Asset classification</t>
  </si>
  <si>
    <t>12.1.1. For the purpose of Article 21(2), point (i) of Directive (EU) 2022/2555, the relevant entities shall lay down classification levels of all assets, including information, in scope of their network and information systems for the level of protection required.
12.1.2. For the purpose of point 12.1.1, the relevant entities shall:
(a) lay down a system of classification levels for assets;
(b) associate all assets with a classification level, based on confidentiality, integrity, authenticity and availability requirements, to indicate the protection required according to their sensitivity, criticality, risk and business value;
(c) align the availability requirements of the assets with the delivery and recovery objectives set out in their business continuity and disaster recovery plans.
12.1.3. The relevant entities shall conduct periodic reviews of the classification levels of assets and update them, where appropriate.</t>
  </si>
  <si>
    <t>12.3. Removable media policy</t>
  </si>
  <si>
    <t>12.3.1. The relevant entities shall establish, implement and apply a policy on the management of removable storage media and communicate it to their employees and third parties who handle removable storage media at the relevant entities’ premises or other locations where the removable media is connected to the relevant entities’ network and information systems.
12.3.2. The policy shall:
(a) provide for a technical prohibition of the connection of removable media unless there is an organisational reason for their use;
(b) provide for disabling self-execution from such media and scanning the media for malicious code before they are used on the relevant entities’ systems;
(c) provide measures for controlling and protecting portable storage devices containing data while in transit and in storage;
(d) where appropriate, provide measures for the use of cryptographic techniques to protect data on removable storage media.
12.3.3. The relevant entities shall review and, where appropriate, update the policy at planned intervals and when significant incidents or significant changes to operations or risks occur.</t>
  </si>
  <si>
    <t>11.1. Access control policy
11.2. Management of access rights</t>
  </si>
  <si>
    <t>11.1.1. For the purpose of Article 21(2), point (i) of Directive (EU) 2022/2555, the relevant entities shall establish, document and implement logical and physical access control policies for the access to their network and information systems, based on business requirements as well as network and information system security requirements.
11.1.2. The policies referred to in point 11.1.1. shall:
(a) address access by persons, including staff, visitors, and external entities such as suppliers and service providers;
(b) address access by network and information systems;
(c) ensure that access is only granted to users that have been adequately authenticated.
11.1.3. The relevant entities shall review and, where appropriate, update the policies at planned intervals and when significant incidents or significant changes to operations or risks occur.
11.2.1. The relevant entities shall provide, modify, remove and document access rights to network and information systems in accordance with the access control policy referred to in point 11.1.</t>
  </si>
  <si>
    <t>11.5. Identification</t>
  </si>
  <si>
    <t>11.2. Management of access rights</t>
  </si>
  <si>
    <t>11.2.2. The relevant entities shall:
(a) assign and revoke access rights based on the principles of need-to-know, least privilege and separation of duties;
(c) ensure that access to network and information systems is authorised by the relevant persons;
(d) ensure that access rights appropriately address third-party access, such as visitors, suppliers and service providers, in particular by limiting access rights in scope and in duration;
(e) maintain a register of access rights granted;
(f) apply logging to the management of access rights.</t>
  </si>
  <si>
    <t>11.3. Privileged accounts and system administration accounts</t>
  </si>
  <si>
    <t>11.3.1. The relevant entities shall maintain policies for management of privileged accounts and system administration accounts as part of the access control policy referred to in point 11.1.
11.3.2. The policies referred to in point 11.3.1 shall:
(a) establish strong identification, authentication such as multi-factor authentication, and authorisation procedures for privileged accounts and system administration accounts;
(b) set up specific accounts to be used for system administration operations exclusively, such as installation, configuration, management or maintenance;
(c) individualise and restrict system administration privileges to the highest extent possible,
(d) provide that system administration accounts are only used to connect to system administration systems.
11.3.3. The relevant entities shall review access rights of privileged accounts and system administration accounts at planned intervals and be modified based on organisational changes, and shall document the results of the review, including the necessary changes of access rights.</t>
  </si>
  <si>
    <t>11.6. Authentication</t>
  </si>
  <si>
    <t>11.6.2. For that purpose, the relevant entities shall:
(b) control the allocation to users and management of secret authentication information by a process that ensures the confidentiality of the information, including advising personnel on appropriate handling of authentication information;</t>
  </si>
  <si>
    <t>11.2. Management of access rights
11.5. Identification</t>
  </si>
  <si>
    <t>11.2.3. The relevant entities shall review access rights at planned intervals and shall modify them based on organisational changes. The relevant entities shall document the results of the review including the necessary changes of access rights.
11.5.4. The relevant entities shall regularly review the identities for network and information systems and their users and, if no longer needed, deactivate them without delay.</t>
  </si>
  <si>
    <t>11.2.2. The relevant entities shall:
(a) assign and revoke access rights based on the principles of need-to-know, least privilege and separation of duties;
(b) ensure that access rights are modified accordingly upon termination or change of employment;</t>
  </si>
  <si>
    <t>11.6. Authentication
11.7. Multi-factor authentication</t>
  </si>
  <si>
    <t>11.6.1. The relevant entities shall implement secure authentication procedures and technologies based on access restrictions and the policy on access control.
11.6.2. For that purpose, the relevant entities shall:
(a) ensure the strength of authentication is appropriate to the classification of the asset to be accessed;
(c) require the change of authentication credentials initially, at predefined intervals and upon suspicion that the credentials were compromised;
(f) require separate credentials to access privileged access or administrative accounts.
11.6.3. The relevant entities shall to the extent feasible use state-of-the-art authentication methods, in accordance with the associated assessed risk and the classification of the asset to be accessed, and unique authentication information.
11.6.4. The relevant entities shall review the authentication procedures and technologies at planned intervals.
11.7.1. The relevant entities shall ensure that users are authenticated by multiple authentication factors or continuous authentication mechanisms for accessing the relevant entities’ network and information systems, where appropriate, in accordance with the classification of the asset to be accessed.
11.7.2. The relevant entities shall ensure that the strength of authentication is appropriate for the classification of the asset to be accessed.</t>
  </si>
  <si>
    <t>11.6.2. For that purpose, the relevant entities shall:
(d) require the reset of authentication credentials and the blocking of users after a predefined number of unsuccessful log-in attempts;
(e) terminate inactive sessions after a predefined period of inactivity;</t>
  </si>
  <si>
    <t>11.4. Administration systems</t>
  </si>
  <si>
    <t>11.4.1. The relevant entities shall restrict and control the use of system administration systems in accordance with the access control policy referred to in point 11.1.
11.4.2. For that purpose, the relevant entities shall:
(a) only use system administration systems for system administration purposes, and not for any other operations;
(b) separate logically such systems from application software not used for system administrative purposes,
(c) protect access to system administration systems through authentication and encryption.</t>
  </si>
  <si>
    <t>9. Cryptography (Article 21(2), point (h), of Directive (EU) 2022/2555)</t>
  </si>
  <si>
    <t>13.3. Perimeter and physical access control</t>
  </si>
  <si>
    <t>13.3.2. For that purpose, the relevant entities shall:
(a) on the basis of the risk assessment carried out pursuant to point 2.1, lay down and use security perimeters to protect areas where network and information systems and other associated assets are located;</t>
  </si>
  <si>
    <t>13.3.1. For the purpose of Article 21(2)(i) of Directive (EU) 2022/2555, the relevant entities shall prevent and monitor unauthorised physical access, damage and interference to their network and information systems.
13.3.2. For that purpose, the relevant entities shall:
(b) protect the areas referred to in point (a) by appropriate entry controls and access points;
13.3.3. The relevant entities shall test, review and, where appropriate, update the physical access control measures on a regular basis or following significant incidents or significant changes to operations or risks.</t>
  </si>
  <si>
    <t>13.3.2. For that purpose, the relevant entities shall:
(c) design and implement physical security for offices, rooms and facilities,</t>
  </si>
  <si>
    <t>13.2. Protection against physical and environmental threats</t>
  </si>
  <si>
    <t>13.2.1. For the purpose of Article 21(2)(e) of Directive (EU) 2022/2555, the relevant entities shall prevent or reduce the consequences of events originating from physical and environmental threats, such as natural disasters and other intentional or unintentional threats, based on the results of the risk assessment carried out pursuant to point 2.1.
13.2.2. For that purpose, the relevant entities shall, where appropriate:
(a) design and implement protection measures against physical and environmental threats;
(b) determine minimum and maximum control thresholds for physical and environmental threats;
(c) monitor environmental parameters and report to the competent internal or external personnel events outside the minimum and maximum control thresholds referred to in point (b).
13.2.3. The relevant entities shall test, review and, where appropriate, update the protection measures against physical and environmental threats on a regular basis or following significant incidents or significant changes to operations or risks.</t>
  </si>
  <si>
    <t>13.3.2. For that purpose, the relevant entities shall:
(d) continuously monitor their premises for unauthorised physical access.</t>
  </si>
  <si>
    <t>13.1. Supporting utilities</t>
  </si>
  <si>
    <t>13.1.1. For the purpose of Article 21(2)(c) of Directive (EU) 2022/2555, the relevant entities shall prevent loss, damage or compromise of network and information systems or interruption to their operations due to the failure and disruption of supporting utilities.
13.1.2. For that purpose, the relevant entities shall, where appropriate:
(a) protect facilities from power failures and other disruptions caused by failures in supporting utilities such as electricity, telecommunications, water supply, gas, sewage, ventilation and air conditioning;
(b) consider the use of redundancy in utilities services;
(c) protect utility services for electricity and telecommunications, which transport data or supply network and information systems, against interception and damage;
(d) monitor the utility services referred to in point (c) and report to the competent internal or external personnel events outside the minimum and maximum control thresholds referred to in point 13.2.2(b) affecting the utility services;
(e) conclude contracts for the emergency supply with corresponding services, such as for the fuel for emergency power supply;
(f) ensure continuous effectiveness, monitor, maintain and test the supply of the network and information systems necessary for the operation of the service offered, in particular the electricity, temperature and humidity control, telecommunications and Internet connection.
13.1.3. The relevant entities shall test, review and, where appropriate, update the protection measures on a regular basis or following significant incidents or significant changes to operations or risks.</t>
  </si>
  <si>
    <t>6.4. Change management, repairs and maintenance</t>
  </si>
  <si>
    <t>6.4.1. The relevant entities shall apply change management procedures to control changes of network and information systems. Where applicable, the procedures shall be consistent with the relevant entities’ general policies concerning change management.
6.4.2. The procedures referred to in point 6.4.1 shall be applied for releases, modifications and emergency changes of any software and hardware in operation and changes to the configuration. The procedures shall ensure that those changes are documented and, based on the risk assessment carried out pursuant to point 2.1, tested and assessed in view of the potential impact before being implemented.
6.4.3. In the event that the regular change management procedures could not be followed due to an emergency, the relevant entities shall document the result of the change, and the explanation for why the procedures could not be followed.
6.4.4. The relevant entities shall review and, where appropriate, update the procedures at planned intervals and when significant incidents or significant changes to operations or risks.</t>
  </si>
  <si>
    <t>6.9. Protection against malicious and unauthorised software</t>
  </si>
  <si>
    <t>6.9.1. The relevant entities shall protect their network and information systems against malicious and unauthorised software.
6.9.2. For that purpose, the relevant entities shall in particular implement measures that detect or prevent the use of malicious or unauthorised software. The relevant entities shall, where appropriate, ensure that their network and information systems are equipped with detection and response software, which is updated regularly in accordance with the risk assessment carried out pursuant to point 2.1 and the contractual agreements with the providers.</t>
  </si>
  <si>
    <t>4.2. Backup and redundancy management</t>
  </si>
  <si>
    <t>3.2. Monitoring and logging</t>
  </si>
  <si>
    <t>3.2.1. The relevant entities shall lay down procedures and use tools to monitor and log activities on their network and information systems to detect events that could be considered as incidents and respond accordingly to mitigate the impact.
3.2.3. Based on the procedures referred to in point 3.2.1, the relevant entities shall maintain, document, and review logs. The relevant entities shall establish a list of assets to be subject to logging based on the results of the risk assessment carried out pursuant to point 2.1. Where appropriate, logs shall include:
(a) relevant outbound and inbound network traffic;
(b) creation, modification or deletion of users of the relevant entities’ network and information systems and extension of the permissions;
(c) access to systems and applications;
(d) authentication-related events;
(e) all privileged access to systems and applications, and activities performed by administrative accounts;
(f) access or changes to critical configuration and backup files;
(g) event logs and logs from security tools, such as antivirus, intrusion detection systems or firewalls;
(h) use of system resources, as well as their performance;
(i) physical access to facilities;
(j) access to and use of their network equipment and devices;
(k) activation, stopping and pausing of the various logs;
(l) environmental events.
3.2.7. The procedures as well as the list of assets that are being logged shall be reviewed and, where appropriate, updated at regular intervals and after significant incidents.</t>
  </si>
  <si>
    <t>3.2.5. The relevant entities shall maintain and back up logs for a predefined period and shall protect them from unauthorised access or changes.</t>
  </si>
  <si>
    <t>3.2.6. To the extent feasible, the relevant entities shall ensure that all systems have synchronised time sources to be able to correlate logs between systems for event assessment. The relevant entities shall establish and keep a list of all assets that are being logged and ensure that monitoring and logging systems are redundant. The availability of the monitoring and logging systems shall be monitored independent of the systems they are monitoring.</t>
  </si>
  <si>
    <t>3.2.2. To the extent feasible, monitoring shall be automated and carried out either continuously or in periodic intervals, subject to business capabilities. The relevant entities shall implement their monitoring activities in a way which minimises false positives and false negatives.
3.2.4. The logs shall be regularly reviewed for any unusual or unwanted trends. Where appropriate, the relevant entities shall lay down appropriate values for alarm thresholds. If the laid down values for alarm threshold are exceeded, an alarm shall be triggered, where appropriate, automatically. The relevant entities shall ensure that, in case of an alarm, a qualified and appropriate response is initiated in a timely manner.</t>
  </si>
  <si>
    <t>6.6. Security patch management
6.10. Vulnerability handling and disclosure</t>
  </si>
  <si>
    <t>6.6.1. The relevant entities shall specify and apply procedures, coherent with the change management procedures referred to in point 6.4.1 as well as with vulnerability management, risk management and other relevant management procedures, for ensuring that:
(a) security patches are applied within a reasonable time after they become available;
(b) security patches are tested before being applied in production systems;
(c) security patches come from trusted sources and are checked for integrity;
(d) additional measures are implemented and residual risks are accepted in cases where a patch is not available or not applied pursuant to point 6.6.2.
6.6.2. By way of derogation from point 6.6.1(a), the relevant entities may choose not to apply security patches when the disadvantages of applying the security patches outweigh the cybersecurity benefits. The relevant entities shall duly document and substantiate the reasons for any such decision.
6.10.2. For the purpose of point 6.10.1, the relevant entities shall:
(c) address, without undue delay, vulnerabilities identified by the relevant entities as critical to their operations;
(d) ensure that their vulnerability handling is compatible with their change management, security patch management, risk management and incident management procedures;
(e) lay down a procedure for disclosing vulnerabilities in accordance with the applicable national coordinated vulnerability disclosure policy.
6.10.3. When justified by the potential impact of the vulnerability, the relevant entities shall create and implement a plan to mitigate the vulnerability. In other cases, the relevant entities shall document and substantiate the reason why the vulnerability does not require remediation.
6.10.4. The relevant entities shall review and, where appropriate, update at planned intervals the channels they use for monitoring vulnerability information.</t>
  </si>
  <si>
    <t>6.3. Configuration management</t>
  </si>
  <si>
    <t>6.3.1. The relevant entities shall take the appropriate measures to establish, document, implement, and monitor configurations, including security configurations of hardware, software, services and networks.
6.3.2. For the purpose of point 6.3.1, the relevant entities shall:
(a) lay down and ensure security in configurations for their hardware, software, services and networks;
(b) lay down and implement processes and tools to enforce the laid down secure configurations for hardware, software, services and networks, for newly installed systems as well as for systems in operation over their lifetime.
6.3.3. The relevant entities shall review and, where appropriate, update configurations at planned intervals or when significant incidents or significant changes to operations or risks occur.</t>
  </si>
  <si>
    <t>6.7. Network security</t>
  </si>
  <si>
    <t>6.7.1. The relevant entities shall take the appropriate measures to protect their network and information systems from cyber threats.
6.7.2. For the purpose of point 6.7.1, the relevant entities shall:
(a) document the architecture of the network in a comprehensible and up to date manner;
(b) determine and apply controls to protect the relevant entities’ internal network domains from unauthorised access;
(c) configure controls to prevent accesses and network communication not required for the operation of the relevant entities;
(d) determine and apply controls for remote access to network and information systems, including access by service providers;
(e) not use systems used for administration of the security policy implementation for other purposes;
(f) explicitly forbid or deactivate unneeded connections and services;
(g) where appropriate, exclusively allow access to the relevant entities’ network and information systems by devices authorised by those entities;
(h) allow connections of service providers only after an authorisation request and for a set time period, such as the duration of a maintenance operation;
(i) establish communication between distinct systems only through trusted channels that are isolated using logical, cryptographic or physical separation from other communication channels and provide assured identification of their end points and protection of the channel data from modification or disclosure;
(j) adopt an implementation plan for the full transition towards latest generation network layer communication protocols in a secure, appropriate and gradual way and establish measures to accelerate such transition;
(k) adopt an implementation plan for the deployment of internationally agreed and interoperable modern e-mail communications standards to secure e-mail communications to mitigate vulnerabilities linked to e-mail-related threats and establish measures to accelerate such deployment;
(l) apply best practices for the security of the DNS, and for Internet routing security and routing hygiene of traffic originating from and destined to the network.
6.7.3. The relevant entities shall review and, where appropriate, update these measures at planned intervals and when significant incidents or significant changes to operations or risks occur.</t>
  </si>
  <si>
    <t>6.8. Network segmentation</t>
  </si>
  <si>
    <t>6.8.1. The relevant entities shall segment systems into networks or zones in accordance with the results of the risk assessment referred to in point 2.1. They shall segment their systems and networks from third parties’ systems and networks.
6.8.2. For that purpose, the relevant entities shall:
(a) consider the functional, logical and physical relationship, including location, between trustworthy systems and services;
(b) grant access to a network or zone based on an assessment of its security requirements;
(c) keep systems that are critical to the relevant entities operation or to safety in secured zones;
(d) deploy a demilitarised zone within their communication networks to ensure secure communication originating from or destined to their networks;
(e) restrict access and communications between and within zones to those necessary for the operation of the relevant entities or for safety;
(f) separate the dedicated network for administration of network and information systems from the relevant entities’ operational network;
(g) segregate network administration channels from other network traffic;
(h) separate the production systems for the relevant entities’ services from systems used in development and testing, including backups.
6.8.3. The relevant entities shall review and, where appropriate, update network segmentation at planned intervals and when significant incidents or significant changes to operations or risks.</t>
  </si>
  <si>
    <t>6.2.2. For the purpose of point 6.2.1, the relevant entities shall:
(a) carry out an analysis of security requirements at the specification and design phases of any development or acquisition project undertaken by the relevant entities or on behalf of those entities</t>
  </si>
  <si>
    <t>6.2.2. For the purpose of point 6.2.1, the relevant entities shall:
(b) apply principles for engineering secure systems and secure coding principles to any information system development activities such as promoting cybersecurity-by-design, zero-trust architectures;</t>
  </si>
  <si>
    <t>6.1. Security in acquisition of ICT services or ICT products
6.2. Secure development life cycle</t>
  </si>
  <si>
    <t>6.1.1. For the purpose of Article 21(2), point (e) of Directive (EU) 2022/2555, the relevant entities shall set and implement processes to manage risks stemming from the acquisition of ICT services or ICT products for components that are critical for the relevant entities’ security of network and information systems, based on the risk assessment carried out pursuant to point 2.1, from suppliers or service providers throughout their life cycle.
6.1.2. For the purpose of point 6.1.1, the processes referred to in point 6.1.1 shall include:
(a) security requirements to apply to the ICT services or ICT products to be acquired;
(b) requirements regarding security updates throughout the entire lifetime of the ICT services or ICT products, or replacement after the end of the support period;
(c) information describing the hardware and software components used in the ICT services or ICT products;
(d) information describing the implemented cybersecurity functions of the ICT services or ICT products and the configuration required for their secure operation;
(e) assurance that the ICT services or ICT products comply with the security requirements according to point (a);
(f) methods for validating that the delivered ICT services or ICT products are compliant to the stated security requirements, as well as documentation of the results of the validation.
6.1.3. The relevant entities shall review and, where appropriate, update the processes at planned intervals and when significant incidents occur.
6.2.1. Before developing a network and information system, including software, the relevant entities shall lay down rules for the secure development of network and information systems and apply them when developing network and information systems in-house, or when outsourcing the development of network and information systems. The rules shall cover all development phases, including specification, design, development, implementation and testing.
6.2.4. The relevant entities shall review and, where necessary, update their secure development rules at planned intervals.</t>
  </si>
  <si>
    <t>6.2.2. For the purpose of point 6.2.1, the relevant entities shall:
(c) lay down security requirements regarding development environments;</t>
  </si>
  <si>
    <t>6.2.3. For outsourced development of network and information systems, the relevant entities shall also apply the policies and procedures referred to in points 5 and 6.1.</t>
  </si>
  <si>
    <t>6.2.2. For the purpose of point 6.2.1, the relevant entities shall:
(d) establish and implement security testing processes in the development life cycle;</t>
  </si>
  <si>
    <t>6.2.2. For the purpose of point 6.2.1, the relevant entities shall:
(e) appropriately select, protect and manage security test data;
(f) sanitise and anonymise testing data according to the risk assessment carried out pursuant to point 2.1.</t>
  </si>
  <si>
    <t>5.1. Supply chain security policy</t>
  </si>
  <si>
    <t>5.1.1. For the purpose of Article 21(2), point (d) of Directive (EU) 2022/2555, the relevant entities shall establish, implement and apply a supply chain security policy which governs the relations with their direct suppliers and service providers in order to mitigate the identified risks to the security of network and information systems. In the supply chain security policy, the relevant entities shall identify their role in the supply chain and communicate it to their direct suppliers and service providers.
5.1.3. When establishing their supply chain security policy, relevant entities shall take into account the results of the coordinated security risk assessments of critical supply chains carried out in accordance with Article 22(1) of Directive (EU) 2022/2555, where applicable.</t>
  </si>
  <si>
    <t>5.1.6. The relevant entities shall review the supply chain security policy, and monitor, evaluate and, where necessary, act upon changes in the cybersecurity practices of suppliers and service providers, at planned intervals and when significant changes to operations or risks or significant incidents related to the provision of ICT services or having impact on the security of the ICT products from suppliers and service providers occur.
5.1.7. For the purpose of point 5.1.6, the relevant entities shall:
(a) regularly monitor reports on the implementation of the service level agreements, where applicable;
(b) review incidents related to ICT products and ICT services from suppliers and service providers;
(c) assess the need for unscheduled reviews and document the findings in a comprehensible manner;
(d) analyse the risks presented by changes related to ICT products and ICT services from suppliers and service providers and, where appropriate, take mitigating measures in a timely manner.</t>
  </si>
  <si>
    <t>3.1. Incident handling policy</t>
  </si>
  <si>
    <t>3.1.1. For the purpose of Article 21(2), point (b) of Directive (EU) 2022/2555, the relevant entities shall establish and implement an incident handling policy laying down the roles, responsibilities, and procedures for detecting, analysing, containing or responding to, recovering from, documenting and reporting of incidents in a timely manner.
3.1.2. The policy referred to in point 3.1.1 shall be coherent with the business continuity and disaster recovery plan referred to in point 4.1. The policy shall include:
(a) a categorisation system for incidents that is consistent with the event assessment and classification carried out pursuant to point 3.4.1;
(b) effective communication plans including for escalation and reporting;
(c) assignment of roles to detect and appropriately respond to incidents to competent employees;
(d) documents to be used in the course of incident detection and response such as incident response manuals, escalation charts, contact lists and templates.
3.1.3. The roles, responsibilities and procedures laid down in the policy shall be tested and reviewed and, where appropriate, updated at planned intervals and after significant incidents or significant changes to operations or risks.</t>
  </si>
  <si>
    <t>3.3. Event reporting</t>
  </si>
  <si>
    <t>3.3.1. The relevant entities shall put in place a simple mechanism allowing their employees, suppliers, and customers to report suspicious events.
3.3.2. The relevant entities shall, where appropriate, communicate the event reporting mechanism to their suppliers and customers, and shall regularly train their employees how to use the mechanism.</t>
  </si>
  <si>
    <t>3.4. Event assessment and classification</t>
  </si>
  <si>
    <t>3.4.1. The relevant entities shall assess suspicious events to determine whether they constitute incidents and, if so, determine their nature and severity.
3.4.2. For the purpose of point 3.4.1, the relevant entities shall act in the following manner:
(a) carry out the assessment based on predefined criteria laid down in advance, and on a triage to determine prioritisation of incident containment and eradication;
(b) assess the existence of recurring incidents as referred to in Article 4 of this Regulation on a quarterly basis;
(c) review the appropriate logs for the purposes of event assessment and classification;
(d) put in place a process for log correlation and analysis, and
(e) reassess and reclassify events in case of new information becoming available or after analysis of previously available information.</t>
  </si>
  <si>
    <t>3.5. Incident response</t>
  </si>
  <si>
    <t>3.6. Post-incident reviews</t>
  </si>
  <si>
    <t>3.6.1. Where appropriate, the relevant entities shall carry out post-incident reviews after recovery from incidents. The post- incident reviews shall identify, where possible, the root cause of the incident and result in documented lessons learned to reduce the occurrence and consequences of future incidents.
3.6.2. The relevant entities shall ensure that post-incident reviews contribute to improving their approach to network and information security, to risk treatment measures, and to incident handling, detection and response procedures.
3.6.3. The relevant entities shall review at planned intervals if incidents led to post-incident reviews.</t>
  </si>
  <si>
    <t>4.1. Business continuity and disaster recovery plan</t>
  </si>
  <si>
    <t>4.1.3. The relevant entities shall carry out a business impact analysis to assess the potential impact of severe disruptions to their business operations and shall, based on the results of the business impact analysis, establish continuity requirements for the network and information systems.</t>
  </si>
  <si>
    <t>4.1. Business continuity and disaster recovery plan
4.3. Crisis management</t>
  </si>
  <si>
    <t>4.1.1. For the purpose of Article 21(2), point (c) of Directive (EU) 2022/2555, the relevant entities shall lay down and maintain a business continuity and disaster recovery plan to apply in the case of incidents.
4.1.2. The relevant entities’ operations shall be restored according to the business continuity and disaster recovery plan. The plan shall be based on the results of the risk assessment carried out pursuant to point 2.1 and shall include, where appropriate, the following:
(a) purpose, scope and audience;
(b) roles and responsibilities;
(c) key contacts and (internal and external) communication channels;
(d) conditions for plan activation and deactivation;
(e) order of recovery for operations;
(f) recovery plans for specific operations, including recovery objectives;
(g) required resources, including backups and redundancies;
(h) restoring and resuming activities from temporary measures.
4.3.1. The relevant entities shall put in place a process for crisis management.
4.3.2. The relevant entities shall ensure that the crisis management process addresses at least the following elements:
(a) roles and responsibilities for personnel and, where appropriate, suppliers and service providers, specifying the allocation of roles in crisis situations, including specific steps to follow;
(b) appropriate communication means between the relevant entities and relevant competent authorities;
(c) application of appropriate measures to ensure the maintenance of network and information system security in crisis situations.
For the purpose of point (b), the flow of information between the relevant entities and relevant competent authorities shall include both obligatory communications, such as incident reports and related timelines, and non- obligatory communications.
4.3.4. The relevant entities shall test, review and, where appropriate, update the crisis management plan on a regular basis or following significant incidents or significant changes to operations or risks.</t>
  </si>
  <si>
    <t>4.1.4. The business continuity plan and disaster recovery plan shall be tested, reviewed and, where appropriate, updated at planned intervals and following significant incidents or significant changes to operations or risks. The relevant entities shall ensure that the plans incorporate lessons learnt from such tests.</t>
  </si>
  <si>
    <t>4.2.4. Based on the results of the risk assessment carried out pursuant to point 2.1 and the business continuity plan, the relevant entities shall ensure sufficient availability of resources by at least partial redundancy of the following:
(a) network and information systems;
(b) assets, including facilities, equipment and supplies;
(c) personnel with the necessary responsibility, authority and competence;
(d) appropriate communication channels.
4.2.5. Where appropriate, the relevant entities shall ensure that monitoring and adjustment of resources, including facilities, systems and personnel, is duly informed by backup and redundancy requirements.</t>
  </si>
  <si>
    <t>2.3. Independent review of information and network security</t>
  </si>
  <si>
    <t>2.3.1. The relevant entities shall review independently their approach to managing network and information system security and its implementation including people, processes and technologies.
2.3.2. The relevant entities shall develop and maintain processes to conduct independent reviews which shall be carried out by individuals with appropriate audit competence. Where the independent review is conducted by staff members of the relevant entity, the persons conducting the reviews shall not be in the line of authority of the personnel of the area under review. If the size of the relevant entities does not allow such separation of line of authority, the relevant entities shall put in place alternative measures to guarantee the impartiality of the reviews.
2.3.3. The results of the independent reviews, including the results from the compliance monitoring pursuant to point 2.2 and the monitoring and measurement pursuant to point 7, shall be reported to the management bodies. Corrective actions shall be taken or residual risk accepted according to the relevant entities’ risk acceptance criteria.
2.3.4. The independent reviews shall take place at planned intervals and when significant incidents or significant changes to operations or risks occur.</t>
  </si>
  <si>
    <t>2.2. Compliance monitoring</t>
  </si>
  <si>
    <t>2.2.1. The relevant entities shall regularly review the compliance with their policies on network and information system security, topic-specific policies, rules, and standards. The management bodies shall be informed of the status of network and information security on the basis of the compliance reviews by means of regular reporting.
2.2.2. The relevant entities shall put in place an effective compliance reporting system which shall be appropriate to their structures, operating environments and threat landscapes. The compliance reporting system shall be capable to provide to the management bodies an informed view of the current state of the relevant entities’ management of risks.
2.2.3. The relevant entities shall perform the compliance monitoring at planned intervals and when significant incidents or significant changes to operations or risks occur.</t>
  </si>
  <si>
    <t>6.5. Security testing
6.10. Vulnerability handling and disclosure</t>
  </si>
  <si>
    <t>6.5.1. The relevant entities shall establish, implement and apply a policy and procedures for security testing.
6.5.2. The relevant entities shall:
(a) establish, based on the risk assessment carried out pursuant to point 2.1, the need, scope, frequency and type of security tests;
(b) carry out security tests according to a documented test methodology, covering the components identified as relevant for secure operation in a risk analysis;
(c) document the type, scope, time and results of the tests, including assessment of criticality and mitigating actions for each finding;
(d) apply mitigating actions in case of critical findings.
6.5.3. The relevant entities shall review and, where appropriate, update their security testing policies at planned intervals.
6.10.2. For the purpose of point 6.10.1, the relevant entities shall:
(b) perform, where appropriate, vulnerability scans, and record evidence of the results of the scans, at planned intervals;</t>
  </si>
  <si>
    <t>2.1. Risk management framework</t>
  </si>
  <si>
    <t>2.1.1. For the purpose of Article 21(2), point (a) of Directive (EU) 2022/2555, the relevant entities shall establish and maintain an appropriate risk management framework to identify and address the risks posed to the security of network and information systems. The relevant entities shall perform and document risk assessments and, based on the results, establish, implement and monitor a risk treatment plan. Risk assessment results and residual risks shall be accepted by management bodies or, where applicable, by persons who are accountable and have the authority to manage risks, provided that the relevant entities ensure adequate reporting to the management bodies.
2.1.2. For the purpose of point 2.1.1, the relevant entities shall establish procedures for identification, analysis, assessment and treatment of risks (‘cybersecurity risk management process’). The cybersecurity risk management process shall be an integral part of the relevant entities’ overall risk management process, where applicable. As part of the cybersecurity risk management process, the relevant entities shall:
(a) follow a risk management methodology;
(b) establish the risk tolerance level in accordance with the risk appetite of the relevant entities;
(c) establish and maintain relevant risk criteria; 
(d) in line with an all-hazards approach, identify and document the risks posed to the security of network and information systems, in particular in relation to third parties and risks that could lead to disruptions in the availability, integrity, authenticity and confidentiality of the network and information systems, including the identification of single point of failures;
(e) analyse the risks posed to the security of network and information systems, including threat, likelihood, impact, and risk level, taking into account cyber threat intelligence and vulnerabilities;
(f) evaluate the identified risks based on the risk criteria;
(g) identify and prioritise appropriate risk treatment options and measures;
(h) continuously monitor the implementation of the risk treatment measures;
(i) identify who is responsible for implementing the risk treatment measures and when they should be implemented;
(j) document the chosen risk treatment measures in a risk treatment plan and the reasons justifying the acceptance of residual risks in a comprehensible manner.</t>
  </si>
  <si>
    <t>See 2.1.2</t>
  </si>
  <si>
    <t>2.1.3. When identifying and prioritising appropriate risk treatment options and measures, the relevant entities shall take into account the risk assessment results, the results of the procedure to assess the effectiveness of cybersecurity risk- management measures, the cost of implementation in relation to the expected benefit, the asset classification referred to in point 12.1, and the business impact analysis referred to in point 4.1.3.
2.1.4. The relevant entities shall review and, where appropriate, update the risk assessment results and the risk treatment plan at planned intervals and at least annually, and when significant changes to operations or risks or significant incidents occur.</t>
  </si>
  <si>
    <t>7. Policies and procedures to assess the effectiveness of cybersecurity risk-management measures (Article 21(2), point (f), of Directive (EU) 2022/2555)</t>
  </si>
  <si>
    <t>7.1. For the purpose of Article 21(2), point (f) of Directive (EU) 2022/2555, the relevant entities shall establish, implement and apply a policy and procedures to assess whether the cybersecurity risk-management measures taken by the relevant entity are effectively implemented and maintained.
7.2. The policy and procedures referred to in point 7.1 shall take into account results of the risk assessment pursuant to point 2.1 and past significant incidents. The relevant entities shall determine:
(a) what cybersecurity risk-management measures are to be monitored and measured, including processes and controls;
(b) the methods for monitoring, measurement, analysis and evaluation, as applicable, to ensure valid results;
(c) when the monitoring and measuring is to be performed;
(d) who is responsible for monitoring and measuring the effectiveness of the cybersecurity risk-management measures;
(e) when the results from monitoring and measurement are to be analysed and evaluated;
(f) who has to analyse and evaluate these results.</t>
  </si>
  <si>
    <t>7.3. The relevant entities shall review and, where appropriate, update the policy and procedures at planned intervals and when significant incidents or significant changes to operations or risks.</t>
  </si>
  <si>
    <t>Management system effectiveness risk assessment (it can be integrated with the information security risk assessment).</t>
  </si>
  <si>
    <t>GV.PO-01: Policy for managing cybersecurity risks is established based on organizational context, cybersecurity strategy, and priorities and is communicated and enforced</t>
  </si>
  <si>
    <t>GV.PO-02: Policy for managing cybersecurity risks is reviewed, updated, communicated, and enforced to reflect changes in requirements, threats, technology, and organizational mission</t>
  </si>
  <si>
    <t>GV.RR-02: Roles, responsibilities, and authorities related to cybersecurity risk management are established, communicated, understood, and enforced.</t>
  </si>
  <si>
    <t>ID.RA-02: Cyber threat intelligence is received from information sharing forums and sources
ID.RA-08: Processes for receiving, analyzing, and responding to vulnerability disclosures are established</t>
  </si>
  <si>
    <t>PR.DS-01: The confidentiality, integrity, and availability of data-at-rest are protected
PR.DS-10: The confidentiality, integrity, and availability of data-in-use are protected</t>
  </si>
  <si>
    <t>GV.RR-04: Cybersecurity is included in human resources practices</t>
  </si>
  <si>
    <t>GV.OC-04: Critical objectives, capabilities, and services that stakeholders depend on or expect from the organization are understood and communicated
ID.AM-01: Inventories of hardware managed by the organization are maintained
ID.AM-02: Inventories of software, services, and systems managed by the organization are maintained
ID.AM-03: Representations of the organization's authorized network communication and internal and external network data flows are maintained
ID.AM-07: Inventories of data and corresponding metadata for designated data types are maintained</t>
  </si>
  <si>
    <t>ID.AM-08: Systems, hardware, software, services, and data are managed throughout their life cycles</t>
  </si>
  <si>
    <t>ID.AM-05: Assets are prioritized based on classification, criticality, resources, and impact on the mission</t>
  </si>
  <si>
    <t>PR.DS-01: The confidentiality, integrity, and availability of data-at-rest are protected</t>
  </si>
  <si>
    <t>PR.AA-01: Identities and credentials for authorized users, services, and hardware are managed by the organization</t>
  </si>
  <si>
    <t>PR.DS-02: The confidentiality, integrity, and availability of data-in-transit are protected</t>
  </si>
  <si>
    <t>GV.RR-04: Cybersecurity is included in human resources practices
PR.AA-05: Access permissions, entitlements, and authorizations are defined in a policy, managed, enforced, and reviewed, and incorporate the principles of least privilege and separation of duties</t>
  </si>
  <si>
    <t>GV.RR-04: Cybersecurity is included in human resources practices
PR.PS-05: Installation and execution of unauthorized software are prevented</t>
  </si>
  <si>
    <t>PR.AA-02: Identities are proofed and bound to credentials based on the context of interactions</t>
  </si>
  <si>
    <t>PR.IR-02: The organization's technology assets are protected from environmental threats</t>
  </si>
  <si>
    <t>DE.CM-02: The physical environment is monitored to find potentially adverse events</t>
  </si>
  <si>
    <t>PR.AA-06: Physical access to assets is managed, monitored, and enforced commensurate with risk</t>
  </si>
  <si>
    <t>PR.PS-03: Hardware is maintained, replaced, and removed commensurate with risk</t>
  </si>
  <si>
    <t>PR.IR-04: Adequate resource capacity to ensure availability is maintained</t>
  </si>
  <si>
    <t>DE.CM-09: Computing hardware and software, runtime environments, and their data are monitored to find potentially adverse events</t>
  </si>
  <si>
    <t>PR.DS-11: Backups of data are created, protected, maintained, and tested</t>
  </si>
  <si>
    <t>PR.PS-04: Log records are generated and made available for continuous monitoring</t>
  </si>
  <si>
    <t>DE.CM-01: Networks and network services are monitored to find potentially adverse events
DE.CM-03: Personnel activity and technology usage are monitored to find potentially adverse events
DE.CM-06: External service provider activities and services are monitored to find potentially adverse events</t>
  </si>
  <si>
    <t>ID.RA-08: Processes for receiving, analyzing, and responding to vulnerability disclosures are established
PR.PS-02: Software is maintained, replaced, and removed commensurate with risk</t>
  </si>
  <si>
    <t>PR.PS-01: Configuration management practices are established and applied</t>
  </si>
  <si>
    <t>PR.IR-01: Networks and environments are protected from unauthorized logical access and usage</t>
  </si>
  <si>
    <t>DE.CM-01: Networks and network services are monitored to find potentially adverse events</t>
  </si>
  <si>
    <t>PR.PS-02: Software is maintained, replaced, and removed commensurate with risk</t>
  </si>
  <si>
    <t>PR.PS-06: Secure software development practices are integrated, and their performance is monitored throughout the software development life cycle</t>
  </si>
  <si>
    <t>GV.SC-02: Cybersecurity roles and responsibilities for suppliers, customers, and partners are established, communicated, and coordinated internally and externally
GV.SC-03: Cybersecurity supply chain risk management is integrated into cybersecurity and enterprise risk management, risk assessment, and improvement processes</t>
  </si>
  <si>
    <t>GV.SC-07: The risks posed by a supplier, their products and services, and other third parties are understood, recorded, prioritized, assessed, responded to, and monitored over the course of the relationship
GV.SC-09: Supply chain security practices are integrated into cybersecurity and enterprise risk management programs, and their performance is monitored throughout the technology product and service life cycle</t>
  </si>
  <si>
    <t>GV.SC-10: Cybersecurity supply chain risk management plans include provisions for activities that occur after the conclusion of a partnership or service agreement</t>
  </si>
  <si>
    <t>RS.MA-01: The incident response plan is executed in coordination with relevant third parties once an incident is declared
GV.SC-08: Relevant suppliers and other third parties are included in incident planning, response, and recovery activities</t>
  </si>
  <si>
    <t>DE.AE-02: Potentially adverse events are analyzed to better understand associated activities
DE.AE-03: Information is correlated from multiple sources
DE.AE-04: The estimated impact and scope of adverse events are understood
DE.AE-06: Information on adverse events is provided to authorized staff and tools
DE.AE-07: Cyber threat intelligence and other contextual information are integrated into the analysis
DE.AE-08: Incidents are declared when adverse events meet the defined incident criteria
RS.MA-03: Incidents are categorized and prioritized</t>
  </si>
  <si>
    <t>RS.MA-04: Incidents are escalated or elevated as needed
RS.MA-05: The criteria for initiating incident recovery are applied
RS.AN-03: Analysis is performed to establish what has taken place during an incident and the root cause of the incident
RS.AN-08: An incident's magnitude is estimated and validated
RS.MI-01: Incidents are contained
RS.MI-02: Incidents are eradicated
RC.RP-01: The recovery portion of the incident response plan is executed once initiated from the incident response process
RC.RP-02: Recovery actions are selected, scoped, prioritized, and performed
RC.RP-03: The integrity of backups and other restoration assets is verified before using them for restoration
RC.RP-04: Critical mission functions and cybersecurity risk management are considered to establish post-incident operational norms
RC.RP-05: The integrity of restored assets is verified, systems and services are restored, and normal operating status is confirmed
RC.RP-06: The end of incident recovery is declared based on criteria, and incident-related documentation is completed</t>
  </si>
  <si>
    <t>RS.AN-06: Actions performed during an investigation are recorded, and the records' integrity and provenance are preserved
RS.AN-07: Incident data and metadata are collected, and their integrity and provenance are preserved</t>
  </si>
  <si>
    <t>RS.MA-02: Incident reports are triaged and validated
RS.CO-02: Internal and external stakeholders are notified of incidents
RS.CO-03: Information is shared with designated internal and external stakeholders
RC.CO-03: Recovery activities and progress in restoring operational capabilities are communicated to designated internal and external stakeholders
RC.CO-04: Public updates on incident recovery are shared using approved methods and messaging</t>
  </si>
  <si>
    <t>GV.OC-03: Legal, regulatory, and contractual requirements regarding cybersecurity - including privacy and civil liberties obligations - are understood and managed</t>
  </si>
  <si>
    <t>ID.IM-01: Improvements are identified from evaluations</t>
  </si>
  <si>
    <t>GV.OV-01: Cybersecurity risk management strategy outcomes are reviewed to inform and adjust strategy and direction
GV.OV-03: Organizational cybersecurity risk management performance is evaluated and reviewed for adjustments needed</t>
  </si>
  <si>
    <t>ID.RA-01: Vulnerabilities in assets are identified, validated, and recorded</t>
  </si>
  <si>
    <t>GV.OC-01: The organizational mission is understood and informs cybersecurity risk management</t>
  </si>
  <si>
    <t>GV.OC-02: Internal and external stakeholders are understood, and their needs and expectations regarding cybersecurity risk management are understood and considered</t>
  </si>
  <si>
    <t>GV.OC-05: Outcomes, capabilities, and services that the organization depends on are understood and communicated</t>
  </si>
  <si>
    <t>GV.RR-01: Organizational leadership is responsible and accountable for cybersecurity risk and fosters a culture that is risk-aware, ethical, and continually improving</t>
  </si>
  <si>
    <t>GV.RM-07: Strategic opportunities (i.e., positive risks) are characterized and are included in organizational cybersecurity risk discussions</t>
  </si>
  <si>
    <t>GV.RM-01: Risk management objectives are established and agreed to by organizational stakeholders
GV.RM-02: Risk appetite and risk tolerance statements are established, communicated, and maintained
GV.RM-03: Cybersecurity risk management activities and outcomes are included in enterprise risk management processes
GV.RM-06: A standardized method for calculating, documenting, categorizing, and prioritizing cybersecurity risks is established and communicated
ID.RA-03: Internal and external threats to the organization are identified and recorded
ID.RA-04: Potential impacts and likelihoods of threats exploiting vulnerabilities are identified and recorded</t>
  </si>
  <si>
    <t>GV.RR-03: Adequate resources are allocated commensurate with the cybersecurity risk strategy, roles, responsibilities, and policies</t>
  </si>
  <si>
    <t>ID.RA-05: Threats, vulnerabilities, likelihoods, and impacts are used to understand inherent risk and inform risk response prioritization
GV.OV-02: The cybersecurity risk management strategy is reviewed and adjusted to ensure coverage of organizational requirements and risks</t>
  </si>
  <si>
    <t>GV.RM-04: Strategic direction that describes appropriate risk response options is established and communicated
GV.RM-05: Lines of communication across the organization are established for cybersecurity risks, including risks from suppliers and other third parties
ID.RA-06: Risk responses are chosen, prioritized, planned, tracked, and communicated
ID.RA-07: Changes and exceptions are managed, assessed for risk impact, recorded, and tracked</t>
  </si>
  <si>
    <t>PR.AA-01: Identities and credentials for authorized users, services, and hardware are managed by the organization
PR.AA-03: Users, services, and hardware are authenticated
PR.AA-04: Identity assertions are protected, conveyed, and verified</t>
  </si>
  <si>
    <t>NIST CSF 2.0</t>
  </si>
  <si>
    <t>A.27701-A.01.02.02 (Con.) Identify and
document purpose</t>
  </si>
  <si>
    <t>A.27701-A.01.02.03 (Con.)  Identify lawful basis</t>
  </si>
  <si>
    <t>A.27701-A.01.02.04 (Con.)  Determine when and how consent is to be obtained</t>
  </si>
  <si>
    <t>A.27701-A.01.02.05 (Con.) Obtain and record consent</t>
  </si>
  <si>
    <t xml:space="preserve">A.27701-A.01.02.06 (Cont.) Privacy impact assessment </t>
  </si>
  <si>
    <t>A.27701-A.01.02.07 (Con.)  Contracts with PII processors</t>
  </si>
  <si>
    <t>A.27701-A.01.02.08 (Con.)  Joint PII controller</t>
  </si>
  <si>
    <t>A.27701-A.01.02.09 (Con.) Records related to processing PII</t>
  </si>
  <si>
    <t>A.27701-A.01.03.11 (Con.) Automated decision making</t>
  </si>
  <si>
    <t>A.27701-A.01.03.02 (Con.) Determining and fulfilling obligations to PII principals</t>
  </si>
  <si>
    <t>A.27701-A.01.03.03 (Con.)  Determining information for PII principals</t>
  </si>
  <si>
    <t>A.27701-A.01.03.04 (Con.) Providing information to PII principals</t>
  </si>
  <si>
    <t>A.27701-A.01.03.05 (Con.) Providing mechanism to modify or with- draw consent</t>
  </si>
  <si>
    <t>A.27701-A.01.03.06 (Con.) Providing mechanism to object to PII processing</t>
  </si>
  <si>
    <t>A.27701-A.01.03.08 (Con.) PII controllers' obligations to inform third parties</t>
  </si>
  <si>
    <t>A.27701-A.01.03.07 (Con.) Access, correction, erasure</t>
  </si>
  <si>
    <t>A.27701-A.01.03.09 (Con.) Providing copy of PII processed</t>
  </si>
  <si>
    <t>A.27701-A.01.03.10 (Con.) Handling requests</t>
  </si>
  <si>
    <t>A.27701-A.01.04.03 (Con.) Limit (minimize) processing</t>
  </si>
  <si>
    <t>A.27701-A.01.04.02 (Con.) Limit collection</t>
  </si>
  <si>
    <t>A.27701-A.01.04.05 (Con.) PII minimization objectives</t>
  </si>
  <si>
    <t>A.27701-A.01.04.04 (Con.) Accuracy and quality</t>
  </si>
  <si>
    <t>A.27701-A.01.04.06 (Con.) PII de-identification and deletion at the end of processing</t>
  </si>
  <si>
    <t>This is when processing activities end and data must be anonymized or deleted.</t>
  </si>
  <si>
    <t>A.27701-A.01.04.07 (Con.) Temporary files</t>
  </si>
  <si>
    <t>A.27701-A.01.04.08 (Con.)  Retention</t>
  </si>
  <si>
    <t>A.27701-A.01.04.09 (Con.) Disposal</t>
  </si>
  <si>
    <t>A.27701-A.01.04.10 (Con.) PII transmission controls</t>
  </si>
  <si>
    <t>A.27701-A.01.05.02 (Con.) Identify basis for PII transfer between jurisdictions</t>
  </si>
  <si>
    <t>A.27701-A.01.05.03 (Con.) Countries and international organizations to which PII can be transferred</t>
  </si>
  <si>
    <t>A.27701-A.01.05.04 (Con.) Records of transfer of PII</t>
  </si>
  <si>
    <t>A.27701-A.01.05.05 (Con.) Records of PII disclosure to third parties</t>
  </si>
  <si>
    <t>The processor must notify to the customer if an instruction is not according to the law.</t>
  </si>
  <si>
    <t>The processor must ensure that controllers have evidence for demonstrating the compliance.</t>
  </si>
  <si>
    <t>A.27701-A.02.02.03 (Proc.) Organization's purposes</t>
  </si>
  <si>
    <t>A.27701-A.02.02.04 (Proc.) Marketing and advertising use</t>
  </si>
  <si>
    <t>A.27701-A.02.02.02 (Proc.) Customer agreement</t>
  </si>
  <si>
    <t>A.27701-A.02.02.05 (Proc.) Infringing instruction</t>
  </si>
  <si>
    <t>A.27701-A.02.02.06 (Proc.) Customer obligations</t>
  </si>
  <si>
    <t>A.27701-A.02.05.08 (Proc.) Engagement of a subcontractor to process PII</t>
  </si>
  <si>
    <t>A.27701-A.02.05.09 (Proc.) Change of subcontractor to process PII</t>
  </si>
  <si>
    <t>A.27701-A.02.02.07 (Proc.) Records related to processing PII</t>
  </si>
  <si>
    <t>A.27701-A.02.03.02 (Proc.) Comply with obligations to PII principals</t>
  </si>
  <si>
    <t>A.27701-A.02.04.03 (Proc.) Return, transfer or disposal of PII</t>
  </si>
  <si>
    <t>A.27701-A.02.04.02 (Proc.) Temporary files</t>
  </si>
  <si>
    <t>A.27701-A.02.04.04 (Proc.) PII transmission controls</t>
  </si>
  <si>
    <t>A.27701-A.02.05.02 (Pro.) Basis for PII transfer between jurisdictions</t>
  </si>
  <si>
    <t>A.27701-A.02.05.03 (Pro.) Countries and international organizations to which PII can be transferred</t>
  </si>
  <si>
    <t>A.27701-A.02.05.04 (Proc.) Records of PII disclosure to third parties</t>
  </si>
  <si>
    <t>A.27701-A.02.05.05 (Proc.) Notification of PII disclosure requests</t>
  </si>
  <si>
    <t>A.27701-A.02.05.06 (Proc.) Legally binding PII disclosures</t>
  </si>
  <si>
    <t>A.27701-A.02.05.07 (Proc.) Disclosure of subcontractors used to process PII</t>
  </si>
  <si>
    <t>A.27017.CLD.05.38 Shared roles and responsibilities within a cloud computing environment</t>
  </si>
  <si>
    <t>A.27017.CLD.05.39 Agreement on the roles and responsibilities of the cloud service partner</t>
  </si>
  <si>
    <t>A.27017.CLD.08.35 Segregation in virtual computing environments</t>
  </si>
  <si>
    <t>A.27017.CLD.08.36 Detection and prevention of unauthorized use of cloud services</t>
  </si>
  <si>
    <r>
      <t xml:space="preserve">Includes privacy-by-design.
</t>
    </r>
    <r>
      <rPr>
        <sz val="10"/>
        <rFont val="Calibri"/>
        <family val="2"/>
        <scheme val="minor"/>
      </rPr>
      <t>ISO/IEC 27017: Extension of the implementation guidance.</t>
    </r>
  </si>
  <si>
    <t>Password (or PIN or passphrase) management.
- Automatic, for passwords: change at first use, length, complexity.
- Block after n wrong attempts.
To consider multi factor authentication (MFA).
For physical access, see 07.02.01.</t>
  </si>
  <si>
    <r>
      <t xml:space="preserve">ISO/IEC 27002 uses the definition of "Dynamic access management", but it is a set of techniques.
</t>
    </r>
    <r>
      <rPr>
        <sz val="10"/>
        <rFont val="Calibri"/>
        <family val="2"/>
        <scheme val="minor"/>
      </rPr>
      <t>ISO/IEC 27017: Extension of the implementation guidance.</t>
    </r>
  </si>
  <si>
    <t>Controls for suppliers:
- 05.19: general (types of suppliers, how to select them, how to ensure continuity);
- 05.20: contracts;
- 05.21: specific for ICT;
- 05.22: monitoring;
- 05.23: specific for cloud.</t>
  </si>
  <si>
    <t>A.27018.11.09 User ID management</t>
  </si>
  <si>
    <t>A.27018.11.10 Records of authorized users</t>
  </si>
  <si>
    <t>1.2.1. As part of their policy on the security of network and information systems referred to in point 1.1, the relevant entities shall lay down responsibilities and authorities for network and information system security and assign them to roles, allocate them according to the relevant entities’ needs, and communicate them to the management bodies.
1.2.3. At least one person shall report directly to the management bodies on matters of network and information system security.
1.2.4. Depending on the size of the relevant entities, network and information system security shall be covered by dedicated roles or duties carried out in addition to existing roles.
1.2.6. Roles, responsibilities and authorities shall be reviewed and, where appropriate, updated by management bodies at planned intervals and when significant incidents or significant changes to operations or risks occur.
10.1.3. The relevant entities shall review the assignment of personnel to specific roles as referred to in point 1.2, as well as their commitment of human resources in that regard, at planned intervals and at least annually. They shall update the assignment where necessary.</t>
  </si>
  <si>
    <t>1.2.1
1.2.3
1.2.4
1.2.6
10.1.3</t>
  </si>
  <si>
    <t>1.2. Roles, responsibilities and authorities
10.1. Human resources security</t>
  </si>
  <si>
    <t>8.2. Security training</t>
  </si>
  <si>
    <t>1.2. Roles, responsibilities and authorities
8.1. Awareness raising and basic cyber hygiene practices
10.1. Human resources security</t>
  </si>
  <si>
    <t>1.2.2
8.1.1
8.1.2
8.1.3
10.1.1
10.1.2.a
10.1.2.b
10.1.2.c</t>
  </si>
  <si>
    <t>8.2.1
8.2.2
8.2.3
8.2.4
8.2.5</t>
  </si>
  <si>
    <t>1.2.2. The relevant entities shall require all personnel and third parties to apply network and information system security in accordance with the established network and information security policy, topic-specific policies and procedures of the relevant entities.
8.1.1. For the purpose of Article 21(2), point (g) of Directive (EU) 2022/2555, the relevant entities shall ensure that their employees, including members of management bodies, as well as direct suppliers and service providers are aware of risks, are informed of the importance of cybersecurity and apply cyber hygiene practices.
8.1.2. For the purpose of point 8.1.1, the relevant entities shall offer to their employees, including members of management bodies, as well as to direct suppliers and service providers where appropriate in accordance with point 5.1.4, an awareness raising programme, which shall:
(a) be scheduled over time, so that the activities are repeated and cover new employees;
(b) be established in line with the network and information security policy, topic-specific policies and relevant procedures on network and information security;
(c) cover relevant cyber threats, the cybersecurity risk-management measures in place, contact points and resources for additional information and advice on cybersecurity matters, as well as cyber hygiene practices for users.
8.1.3. The awareness raising programme shall, where appropriate, be tested in terms of effectiveness. The awareness raising programme shall be updated and offered at planned intervals taking into account changes in cyber hygiene practices, and the current threat landscape and risks posed to the relevant entities.
10.1.1. For the purpose of Article 21(2), point (i) of Directive (EU) 2022/2555, the relevant entities shall ensure that their employees and direct suppliers and service providers, wherever applicable, understand and commit to their security responsibilities, as appropriate for the offered services and the job and in line with the relevant entities’ policy on the security of network and information systems.
10.1.2. The requirement referred to in point 10.1.1 shall include the following:
(a) mechanisms to ensure that all employees, direct suppliers and service providers, wherever applicable, understand and follow the standard cyber hygiene practices that the relevant entities apply pursuant to point 8.1;
(b) mechanisms to ensure that all users with administrative or privileged access are aware of and act in accordance with their roles, responsibilities and authorities;
(c) mechanisms to ensure that members of management bodies understand and act in accordance with their role, responsibilities and authorities regarding network and information system security.</t>
  </si>
  <si>
    <t>8.2.1. The relevant entities shall identify employees, whose roles require security relevant skill sets and expertise, and ensure that they receive regular training on network and information system security.
8.2.2. The relevant entities shall establish, implement and apply a training program in line with the network and information security policy, topic-specific policies and other relevant procedures on network and information security which lays down the training needs for certain roles and positions based on criteria.
8.2.3. The training referred to in point 8.2.1 shall be relevant to the job function of the employee and its effectiveness shall be assessed. Training shall take into consideration security measures in place and cover the following:
(a) instructions regarding the secure configuration and operation of the network and information systems, including mobile devices;
(b) briefing on known cyber threats;
(c) training of the behaviour when security-relevant events occur.
8.2.4. The relevant entities shall apply training to staff members who transfer to new positions or roles which require security relevant skill sets and expertise.
8.2.5. The program shall be updated and run periodically taking into account applicable policies and rules, assigned roles, responsibilities, as well as known cyber threats and technological developments.</t>
  </si>
  <si>
    <t>PR.AT-02: Individuals in specialized roles are provided with awareness and training so that they possess the knowledge and skills to perform relevant tasks with cybersecurity risks in mind</t>
  </si>
  <si>
    <t>PR.AT-01: Personnel are provided with awareness and training so that they possess the knowledge and skills to perform general tasks with cybersecurity risks in mind</t>
  </si>
  <si>
    <t>Usually connected with 07.14 "Secure disposal or re-use of equipment".
ISO/IEC 27017: Extension of the implementation guidance.</t>
  </si>
  <si>
    <t>05.16.01 Identity management - Personal identities</t>
  </si>
  <si>
    <t>05.16.02 Identity management - Shared identities</t>
  </si>
  <si>
    <t>11.5.1
11.5.2</t>
  </si>
  <si>
    <t>11.5.1. The relevant entities shall manage the full life cycle of identities of network and information systems and their users.
11.5.2. For that purpose, the relevant entities shall:
(a) set up unique identities for network and information systems and their users;
(b) link the identity of users to a single person;
(c) ensure oversight of identities of network and information systems;
(d) apply logging to the management of identities.</t>
  </si>
  <si>
    <t>11.5.3</t>
  </si>
  <si>
    <t>11.5.3.The relevant entities shall only permit identities assigned to multiple persons, such as shared identities, where they are necessary for business or operational reasons and are subject to an explicit approval process and documentation. The relevant entities shall take identities assigned to multiple persons into account in the cybersecurity risk management framework referred to in point 2.1.</t>
  </si>
  <si>
    <t>Usually they are used by admins, so see 08.02.
For an interpetation, see Impl. reg. 2024/2690:
(a) only use system administration systems for system administration purposes, and not for any other operations;
(b) separate logically such systems from application software not used for system administrative purposes [have dedicated machines (can be VMs) for administrative purposes],
(c) protect access to system administration systems through authentication and encryption.
ISO/IEC 27017: Extension of the implementation guidance.</t>
  </si>
  <si>
    <t>07.14 Secure [lifecycle] and disposal or re-use of equipment</t>
  </si>
  <si>
    <t>08.13.01 Information backup</t>
  </si>
  <si>
    <t>08.13.02 Information backup - Test</t>
  </si>
  <si>
    <t>4.2.1
4.2.2</t>
  </si>
  <si>
    <t>4.2.3
4.2.6</t>
  </si>
  <si>
    <t>4.2.1. The relevant entities shall maintain backup copies of data and provide sufficient available resources, including facilities, network and information systems and staff, to ensure an appropriate level of redundancy.
4.2.2. Based on the results of the risk assessment carried out pursuant to point 2.1 and the business continuity plan, the relevant entities shall lay down backup plans which include the following:
(a) recovery times;
(b) assurance that backup copies are complete and accurate, including configuration data and data stored in cloud computing service environment;
(c) storing backup copies (online or offline) in a safe location or locations, which are not in the same network as the system, and are at sufficient distance to escape any damage from a disaster at the main site;
(d) appropriate physical and logical access controls to backup copies, in accordance with the asset classification level;
(e) restoring data from backup copies;
(f) retention periods based on business and regulatory requirements.</t>
  </si>
  <si>
    <t>4.2.3. The relevant entities shall perform regular integrity checks on the backup copies.
4.2.6. The relevant entities shall carry out regular testing of the recovery of backup copies and redundancies to ensure that, in recovery conditions, they can be relied upon and cover the copies, processes and knowledge to perform an effective recovery. The relevant entities shall document the results of the tests and, where needed, take corrective action.</t>
  </si>
  <si>
    <t>Two subjects:
- monitoring of availability of updates and patching of software packages (this is usually for system and network management); 
- gathering of notices for in-house software and patching (this is usually for software management and could require a specific control).
For the monitoring of vulnerabilities and threats, see 05.07 "Threat intelligence".
ISO/IEC 27017: Extension of the implementation guidance.</t>
  </si>
  <si>
    <t>ID.IM-04: Incident response plans and other cybersecurity plans that affect operations are established, communicated, maintained, and improved
PR.IR-03: Mechanisms are implemented to achieve resilience requirements in normal and adverse situations</t>
  </si>
  <si>
    <t>05.22.01 Monitoring, review and change management of supplier services - Selection</t>
  </si>
  <si>
    <t>05.22.02 Monitoring, review and change management of supplier services - Monitoring and review</t>
  </si>
  <si>
    <t>5.1.2
5.1.5</t>
  </si>
  <si>
    <t>5.1.2. As part of the supply chain security policy referred to in point 5.1.1, the relevant entities shall lay down criteria to select and contract suppliers and service providers. Those criteria shall include the following:
(a) the cybersecurity practices of the suppliers and service providers, including their secure development procedures;
(b) the ability of the suppliers and service providers to meet cybersecurity specifications set by the relevant entities;
(c) the overall quality and resilience of ICT products and ICT services and the cybersecurity risk-management measures embedded in them, including the risks and classification level of the ICT products and ICT services;
(d) the ability of the relevant entities to diversify sources of supply and limit vendor lock-in, where applicable.
5.1.5. The relevant entities shall take into account the elements referred to in point 5.1.2 and 5.1.3 as part of the selection process of new suppliers and service providers, as well as part of the procurement process referred to in point 6.1.</t>
  </si>
  <si>
    <t>ID.IM-01: Improvements are identified from evaluations
ID.IM-02: Improvements are identified from security tests and exercises, including those done in coordination with suppliers and relevant third parties
ID.IM-03: Improvements are identified from execution of operational processes, procedures, and activities</t>
  </si>
  <si>
    <t>5.1.4</t>
  </si>
  <si>
    <t>5.2</t>
  </si>
  <si>
    <t>5.1.4. Based on the supply chain security policy and taking into account the results of the risk assessment carried out in accordance with point 2.1 of this Annex, the relevant entities shall ensure that their contracts with the suppliers and service providers specify, where appropriate through service level agreements, the following, where appropriate:
(a) cybersecurity requirements for the suppliers or service providers, including requirements as regards the security in acquisition of ICT services or ICT products set out in point 6.1;
(b) requirements regarding awareness, skills and training, and where appropriate certifications, required from the suppliers’ or service providers’ employees;
(c) requirements regarding the verification of the background of the suppliers’ and service providers’ employees;
(d) an obligation on suppliers and service providers to notify, without undue delay, the relevant entities of incidents that present a risk to the security of the network and information systems of those entities;
(e) the right to audit or right to receive audit reports;
(f) an obligation on suppliers and service providers to handle vulnerabilities that present a risk to the security of the network and information systems of the relevant entities;
(g) requirements regarding subcontracting and, where the relevant entities allow subcontracting, cybersecurity requirements for subcontractors in accordance with the cybersecurity requirements referred to in point (a);
(h) obligations on the suppliers and service providers at the termination of the contract, such as retrieval and disposal of the information obtained by the suppliers and service providers in the exercise of their tasks.</t>
  </si>
  <si>
    <t>5.2. Directory of suppliers and service providers
The relevant entities shall maintain and keep up to date a registry of their direct suppliers and service providers, including:
(a) contact points for each direct supplier and service provider;
(b) a list of ICT products, ICT services, and ICT processes provided by the direct supplier or service provider to the relevant entities.</t>
  </si>
  <si>
    <t>5.2. Directory of suppliers and service providers</t>
  </si>
  <si>
    <t>GV.SC-05: Requirements to address cybersecurity risks in supply chains are established, prioritized, and integrated into contracts and other types of agreements with suppliers and other relevant third parties</t>
  </si>
  <si>
    <t>ID.RA-10: Critical suppliers are assessed prior to acquisition
GV.SC-01: A cybersecurity supply chain risk management program, strategy, objectives, policies, and processes are established and agreed to by organizational stakeholders
GV.SC-06: Planning and due diligence are performed to reduce risks before entering into formal supplier or other third-party relationships</t>
  </si>
  <si>
    <t>ID.AM-04: Inventories of services provided by suppliers are maintained
GV.SC-04: Suppliers are known and prioritized by criticality</t>
  </si>
  <si>
    <t>ID.RA-09: The authenticity and integrity of hardware and software are assessed prior to acquisition and use</t>
  </si>
  <si>
    <t>3.5.1
3.5.2
3.5.3
3.5.4</t>
  </si>
  <si>
    <t>3.5.1. The relevant entities shall respond to incidents in accordance with documented procedures and in a timely manner.
3.5.2.
The incident response procedures shall include the following stages:
(a) incident containment, to prevent the consequences of the incident from spreading;
(b) eradication, to prevent the incident from continuing or reappearing,
(c) recovery from the incident, where necessary.
3.5.3. The relevant entities shall establish communication plans and procedures:
(a) with the Computer Security Incident Response Teams (CSIRTs) or, where applicable, the competent authorities, related to incident notification;
(b) for communication among staff members of the relevant entity, and for communication with relevant stakeholders external to the relevant entity.
3.5.4. The relevant entities shall log incident response activities in accordance with the procedures referred to in point 3.2.1, and record evidence.</t>
  </si>
  <si>
    <t>3.5.5. The relevant entities shall test at planned intervals their incident response procedures.</t>
  </si>
  <si>
    <t>3.5.5</t>
  </si>
  <si>
    <t>05.29.02 Information   security  during
disruption - BCP</t>
  </si>
  <si>
    <t>This is for the plan. The actual implementation is in 08.14.</t>
  </si>
  <si>
    <t>05.35.01 Independent review of information security - Internal audit</t>
  </si>
  <si>
    <t>05.35.02 Independent review of information security - VAPT</t>
  </si>
  <si>
    <t>A.27018.11.11 Contract measures [with the CSP]</t>
  </si>
  <si>
    <t>ISO/IEC 27701: Extension of the implementation guidelines (3.3).
ISO/IEC 27017: Extension of the implementation guidance.
ISO/IEC 27018: Extension of the implementation guidance.</t>
  </si>
  <si>
    <r>
      <t xml:space="preserve">Includes:
- DPO or "privacy focus points";
- System administrators;
- Inter-disciplinary committees for discussing projects, incidents, special activities.
</t>
    </r>
    <r>
      <rPr>
        <sz val="10"/>
        <rFont val="Calibri"/>
        <family val="2"/>
        <scheme val="minor"/>
      </rPr>
      <t>ISO/IEC 27701: Extension of the implementation guidelines (3.4).</t>
    </r>
    <r>
      <rPr>
        <i/>
        <sz val="10"/>
        <rFont val="Calibri"/>
        <family val="2"/>
        <scheme val="minor"/>
      </rPr>
      <t xml:space="preserve">
</t>
    </r>
    <r>
      <rPr>
        <sz val="10"/>
        <rFont val="Calibri"/>
        <family val="2"/>
        <scheme val="minor"/>
      </rPr>
      <t>ISO/IEC 27017: Extension of the implementation guidance.</t>
    </r>
    <r>
      <rPr>
        <i/>
        <sz val="10"/>
        <rFont val="Calibri"/>
        <family val="2"/>
        <scheme val="minor"/>
      </rPr>
      <t xml:space="preserve">
</t>
    </r>
    <r>
      <rPr>
        <sz val="10"/>
        <rFont val="Calibri"/>
        <family val="2"/>
        <scheme val="minor"/>
      </rPr>
      <t>ISO/IEC 27018: Extension of the implementation guidance.</t>
    </r>
  </si>
  <si>
    <t>This is for information gathering about threats. 
For the analysis of software vendor buletins and for the patching purposes, see 08.08 "Management of technical vulnerabilities".
The monitoring of buletins of software package vendors is more for 08.08.
ISO/IEC 27017: Extension of the implementation guidance.</t>
  </si>
  <si>
    <t>06.03.01 Information security awareness, education and training - Training (technical)</t>
  </si>
  <si>
    <t>ISO/IEC 27017: Extension of the implementation guidance.
ISO/IEC 27018: Extension of the implementation guidance.</t>
  </si>
  <si>
    <t>06.03.02 Information security awareness, education and training . Awareness</t>
  </si>
  <si>
    <t>This control deals with rules (including for BYOD and remote working, see 06.07). 
For technical configuration of devices, see 08.09. 
This control is for pcs, tablets, smartphones.
Controls 08.01 and 08.09 must be aligned.
ISO/IEC 27701: Extension of the implementation guidelines (3.22).</t>
  </si>
  <si>
    <t>ISO/IEC 27701: Extension of the implementation guidelines (3.17).</t>
  </si>
  <si>
    <t>05.09 Inventory of information and other associated assets</t>
  </si>
  <si>
    <t>Not needed a unique and static inventory. Dynamic inventories are allowed (and today they are recommended in many cases).
Includes cloud services (see also 05.21), end user devices (pcs, smartphones, tablets), OT devices, servers, network devices, licenses.
Include the asset owner: single person (e.g. for devices) or function (e.g. IT).
ISO/IEC 27017: Extension of the implementation guidance.</t>
  </si>
  <si>
    <t>05.10 Acceptable use of information and other associated assets</t>
  </si>
  <si>
    <t>For each classification level, connect the rules to follow (see 05.10).
ISO/IEC 27701: Extension of the implementation guidelines (3.5).</t>
  </si>
  <si>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handling of data according to its classification (maintenance, transmission, deletion; for physical and digital formats);
- use of public clouds;
- clear desk and clear screen, lock of devices when not used;
- minimize copies on "physical" devices;
- transfer (e.g. paper documents).
</t>
  </si>
  <si>
    <t>ISO/IEC 27701: Extension of the implementation guidelines (3.6).
ISO/IEC 27017: Extension of the implementation guidance.</t>
  </si>
  <si>
    <t>Rules for using SD disks, USB memories, paper documents, CDs, DVDs, etc.
For transfers, see: 05.14.04.
ISO/IEC 27701: Extension of the implementation guidelines (3.20).</t>
  </si>
  <si>
    <t>For personal data controller, this control includes the 27701-A.07.04.08.
This control is for:
- storage devices such as USB keys, CDs, DVDs, tapes (for devices see 07.14);
- non-digital supports (e.g. paper do shred).
Consider also document in draft versions.
'Controls for deletion:
'- 07.10.02: reuse or deletion of media;
- 07.14: reuse or deletion of devices;
- 08.10: for single pieces of information; attention to the retention time and information managed by suppliers (including cloud providers) of for customers.
ISO/IEC 27017: Extension of the implementation guidance.</t>
  </si>
  <si>
    <t xml:space="preserve">This is for IT.
For physical security, see 07.02.
</t>
  </si>
  <si>
    <t>05.15 Access control</t>
  </si>
  <si>
    <t>PR.AA-01: Identities and credentials for authorized users, services, and hardware are managed by the organization
PR.DS-02: The confidentiality, integrity, and availability of data-in-transit are protected</t>
  </si>
  <si>
    <t>Unique and personal user-id.
Have at least 3 personal user-ids: one for the day-to-day activities, one for the domain administration, one for the PC administration.
Process for the provision, the change and the removal of users.
Block in case of inactivity (e.g. 6 months).
ISO/IEC 27701: Extension of the implementation guidelines (3.8).
ISO/IEC 27017: Extension of the implementation guidance.
ISO/IEC 27018: Extension of the implementation guidance.</t>
  </si>
  <si>
    <t>Consider also "service" user-ids, for the connection between applications and DBs.</t>
  </si>
  <si>
    <r>
      <t xml:space="preserve">Process and responsabilities.
Authorizations with need-to-know principle.
For sensible data, block the use of removable storage on PCs.
For physical access, see 07.02.01.
</t>
    </r>
    <r>
      <rPr>
        <sz val="10"/>
        <rFont val="Calibri"/>
        <family val="2"/>
        <scheme val="minor"/>
      </rPr>
      <t>ISO/IEC 27701: Extension of the implementation guidelines (3.9).</t>
    </r>
    <r>
      <rPr>
        <i/>
        <sz val="10"/>
        <rFont val="Calibri"/>
        <family val="2"/>
        <scheme val="minor"/>
      </rPr>
      <t xml:space="preserve">
</t>
    </r>
    <r>
      <rPr>
        <sz val="10"/>
        <rFont val="Calibri"/>
        <family val="2"/>
        <scheme val="minor"/>
      </rPr>
      <t>ISO/IEC 27017: Extension of the implementation guidance.</t>
    </r>
  </si>
  <si>
    <r>
      <rPr>
        <sz val="10"/>
        <rFont val="Calibri"/>
        <family val="2"/>
        <scheme val="minor"/>
      </rPr>
      <t>ISO/IEC 27701: Extension of the implementation guidelines (3.23).</t>
    </r>
    <r>
      <rPr>
        <i/>
        <sz val="10"/>
        <rFont val="Calibri"/>
        <family val="2"/>
        <scheme val="minor"/>
      </rPr>
      <t xml:space="preserve">
</t>
    </r>
    <r>
      <rPr>
        <sz val="10"/>
        <rFont val="Calibri"/>
        <family val="2"/>
        <scheme val="minor"/>
      </rPr>
      <t>ISO/IEC 27018: Extension of the implementation guidance.</t>
    </r>
  </si>
  <si>
    <r>
      <t xml:space="preserve">For data on servers and databases, for PCs and portable devices (e.g. smartphones and tablets), for removable storages (e.g. USB keys), for transmission.
Key management: who creates them and how (tools, length, algoritms), how they are maintained, who destroyes and change them and how.
</t>
    </r>
    <r>
      <rPr>
        <sz val="10"/>
        <rFont val="Calibri"/>
        <family val="2"/>
        <scheme val="minor"/>
      </rPr>
      <t>ISO/IEC 27701: Extension of the implementation guidelines (3.26).</t>
    </r>
    <r>
      <rPr>
        <i/>
        <sz val="10"/>
        <rFont val="Calibri"/>
        <family val="2"/>
        <scheme val="minor"/>
      </rPr>
      <t xml:space="preserve">
</t>
    </r>
    <r>
      <rPr>
        <sz val="10"/>
        <rFont val="Calibri"/>
        <family val="2"/>
        <scheme val="minor"/>
      </rPr>
      <t>ISO/IEC 27017: Extension of the implementation guidance.</t>
    </r>
  </si>
  <si>
    <t>9.1
9.2.a
9.2.b
9.2.c
9.3</t>
  </si>
  <si>
    <t>9.1. For the purpose of Article 21(2), point (h) of Directive (EU) 2022/2555, the relevant entities shall establish, implement and apply a policy and procedures related to cryptography, with a view to ensuring adequate and effective use of cryptography to protect the confidentiality, authenticity and integrity of data in line with the relevant entities’ asset classification and the results of the risk assessment carried out pursuant to point 2.1.
9.2. The policy and procedures referred to in point 9.1 shall establish:
(a) in accordance with the relevant entities’ classification of assets, the type, strength and quality of the cryptographic measures required to protect the relevant entities’ assets, including data at rest and data in transit;
(b) based on point (a), the protocols or families of protocols to be adopted, as well as cryptographic algorithms, cipher strength, cryptographic solutions and usage practices to be approved and required for use in the relevant entities, following, where appropriate, a cryptographic agility approach;
(c) the relevant entities’ approach to key management, including, where appropriate, methods for the following:
(i) generating different keys for cryptographic systems and applications;
(ii) issuing and obtaining public key certificates;
(iii) distributing keys to intended entities, including how to activate keys when received;
(iv) storing keys, including how authorised users obtain access to keys;
(v) changing or updating keys, including rules on when and how to change keys;
(vi) dealing with compromised keys;
(vii) revoking keys including how to withdraw or deactivate keys;
(viii) recovering lost or corrupted keys;
(ix) backing up or archiving keys;
(x) destroying keys;
(xi) logging and auditing of key management-related activities;
(xii) setting activation and deactivation dates for keys ensuring that the keys can only be used for the specified period of time according to the organization's rules on key management.
9.3. The relevant entities shall review and, where appropriate, update their policy and procedures at planned intervals, taking into account the state of the art in cryptography.</t>
  </si>
  <si>
    <t>Relationships with the following controls:
'- 07.10.02: reuse or deletion of media (SD cards, USB keys, CDs, DVDs);
- 07.14: reuse or deletion of devices (servers and pcs; printers, scanners, faxes, smartphones);
- 08.10: deletion of single pieces of information at the end of the retention time.
ISO/IEC 27001:2022 doesn't have a control for hardware maintenance. This 07.14 can be used for this purpose, also considering that Italian NIS2 authority require a control for this. 
Also consider remote wiping.
ISO/IEC 27701: Extension of the implementation guidelines (3.21).
ISO/IEC 27017: Extension of the implementation guidance.
ISO/IEC 27018: Extension of the implementation guidance.</t>
  </si>
  <si>
    <t>Includes the lock of the screen.
ISO/IEC 27701: Extension of the implementation guidelines (3.19).</t>
  </si>
  <si>
    <t>ISO/IEC 27017: Extension of the implementation guidance.
To establish the retention time of the documented procedures (A.27018.10.02).</t>
  </si>
  <si>
    <t>This is for operating systems and hardware and software base and network.
For applications: 08.19.
Process and responsibilities for authorizing changes.
Includes privacy-by-design when requirements are set.
Consider application tests if the change can have impacts on applications.
Rule to limit changes to software package
ISO/IEC 27017: Extension of the implementation guidance.</t>
  </si>
  <si>
    <t>08.32 Change management (for systems and networks)</t>
  </si>
  <si>
    <t>For:
- IT systems (CPU, RAM, hard disk, bandwidth);
- employees and competence (see 06.03);
- offices (07.03);
- data centre (07.08).
ISO/IEC 27017: Extension of the implementation guidance.</t>
  </si>
  <si>
    <t>See 08.25.
ISO/IEC 27018: Extension of the implementation guidance.</t>
  </si>
  <si>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Attention to backups and email.</t>
  </si>
  <si>
    <t>Security of backups (including physical security).
Monitoring of successful backups.
ISO/IEC 27701: Extension of the implementation guidelines.
ISO/IEC 27017: Extension of the implementation guidance.
ISO/IEC 27018: Extension of the implementation guidance.</t>
  </si>
  <si>
    <t>For clock synchronization see 08.17.
ISO/IEC 27701: Extension of the implementation guidelines (3.25).
ISO/IEC 27017: Extension of the implementation guidance.
ISO/IEC 27018: Extension of the implementation guidance.</t>
  </si>
  <si>
    <t>ISO/IEC 27018: Extension of the implementation guidance.</t>
  </si>
  <si>
    <t>Log analysis without automated tools (i.e. SIEM) is not possible. For evidence gathering, see 05.28, or audits.
ISO/IEC 27017: Extension of the implementation guidance.</t>
  </si>
  <si>
    <t>"Configuration management" (as used in ISO/IEC 27002:2022) is something else in service management and software management. Therefore here is better to use "Secure configuration management and hardening".
Website: https://learn.cisecurity.org/benchmarks.
ISO/IEC 27017: Extension of the implementation guidance.</t>
  </si>
  <si>
    <t>Firewall, VLAN, etc.
ISO/IEC 27017: Extension of the implementation guidance.</t>
  </si>
  <si>
    <t>Rules on IT services to use or to forbid (e.g. social networks, public or private file sharing, instant messaging, personal webmail, porn sites, entertainment, gaming). For technical controls, see 08.23 "Web filtering".
ISO/IEC 27018: Extension of the implementation guidance.</t>
  </si>
  <si>
    <t>ISO/IEC 27701: Extension of the implementation guidelines (3.7).</t>
  </si>
  <si>
    <t>- For contracts for employees, consultants, interns etc. see 06.02.
- For suppliers see 05.20.
- Consider them also for customers.
ISO/IEC 27701: Extension of the implementation guidelines (3.18).</t>
  </si>
  <si>
    <t>08.26 Application security requirements - General</t>
  </si>
  <si>
    <t>See 08.25.
To implement for acquired AND developed software.
A requirement is about (secure) transmission  of data.
ISO/IEC 27701: Extension of the implementation guidelines (3.28)</t>
  </si>
  <si>
    <t>See 08.25.
ISO/IEC 27701: Extension of the implementation guidelines (3.27).</t>
  </si>
  <si>
    <t>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ISO/IEC 27017: Extension of the implementation guidance.</t>
  </si>
  <si>
    <t>See 08.25.
ISO/IEC 27701: Extension of the implementation guidelines (3.29).</t>
  </si>
  <si>
    <t>See 08.25.
ISO/IEC 27701: Extension of the implementation guidelines (3.30).</t>
  </si>
  <si>
    <t>See 08.25.
For acquired software and systems, see 08.19.
For systems and network, see 08.32</t>
  </si>
  <si>
    <t>08.29 Security testing in development and acceptance</t>
  </si>
  <si>
    <t>See 08.25.
ISO/IEC 27701: Extension of the implementation guidelines (3.31).</t>
  </si>
  <si>
    <t>ISO/IEC 27701: Extension of the implementation guidelines (3.10).
ISO/IEC 27017: Extension of the implementation guidance.</t>
  </si>
  <si>
    <t>05.22.03 Monitoring, review and change management of supplier services - Changes</t>
  </si>
  <si>
    <t>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
ISO/IEC 27701: Extension of the implementation guidelines (3.11).
ISO/IEC 27017: Extension of the implementation guidance.
ISO/IEC 27018: Extension of the implementation guidance.</t>
  </si>
  <si>
    <t>05.24.02 Information security incident management planning and preparation - Tests</t>
  </si>
  <si>
    <t>ISO/IEC 27701: Extension of the implementation guidelines (3.12).</t>
  </si>
  <si>
    <t>05.26 Response to information security incidents</t>
  </si>
  <si>
    <t>05.24.03 Information security incident management planning and preparation - Notification procedures</t>
  </si>
  <si>
    <t>This is the organizational part of 08.14 (and already in 05.29).
ISO/IEC 27017: Extension of the implementation guidance.</t>
  </si>
  <si>
    <r>
      <t xml:space="preserve">List of laws and regulations (with attention to all relevant countries).
</t>
    </r>
    <r>
      <rPr>
        <sz val="10"/>
        <rFont val="Calibri"/>
        <family val="2"/>
        <scheme val="minor"/>
      </rPr>
      <t>ISO/IEC 27701: Extension of the implementation guidelines (3.13).</t>
    </r>
    <r>
      <rPr>
        <i/>
        <sz val="10"/>
        <rFont val="Calibri"/>
        <family val="2"/>
        <scheme val="minor"/>
      </rPr>
      <t xml:space="preserve">
</t>
    </r>
    <r>
      <rPr>
        <sz val="10"/>
        <rFont val="Calibri"/>
        <family val="2"/>
        <scheme val="minor"/>
      </rPr>
      <t>ISO/IEC 27017: Extension of the implementation guidance.</t>
    </r>
  </si>
  <si>
    <t>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
ISO/IEC 27701: Extension of the implementation guidelines (3.14).
ISO/IEC 27017: Extension of the implementation guidance.</t>
  </si>
  <si>
    <t>This control is good for ISMS integrated with quality managgement systems</t>
  </si>
  <si>
    <t>05.31.02 Legal, statutory, regulatory and contractual requirements - Contracts</t>
  </si>
  <si>
    <t>Audit procedure (internal and to processor).
ISO/IEC 27701: Extension of the implementation guidelines (3.15).
ISO/IEC 27017: Extension of the implementation guidance.
ISO/IEC 27018: Extension of the implementation guidance.</t>
  </si>
  <si>
    <t>Have a periodical review of the information security and privacy management systems (i.e. management review).
Also have nonconformity and corrective action management.
ISO/IEC 27701: Estensione delle linee guida (3.16).</t>
  </si>
  <si>
    <t>VA-PT (vulnerability assessments and penetration tests) for infrastructure. 
For applications, see 08.29 "Security testing in development and acceptance".
The control includes the recovery plan.</t>
  </si>
  <si>
    <t>La ISO/IEC 27017 is not only for privacy. For privacy, see also A.27701-A.01.02.07 (processors), A.27701-A.01.02.08 (joint controllers), A.27701-A.02.02 (customers).</t>
  </si>
  <si>
    <t>See A.27701-A.02.02.03.</t>
  </si>
  <si>
    <t>See A.27701-A.02.02.04.</t>
  </si>
  <si>
    <t>See A.27701-A.04.02.04.</t>
  </si>
  <si>
    <t>See A.27701-A.02.05.06.</t>
  </si>
  <si>
    <t>See A.27701-A.02.05.04.</t>
  </si>
  <si>
    <t>See A.27701-A.02.05.08.</t>
  </si>
  <si>
    <t>See A.05.24.03 (ISO/IEC 27001).</t>
  </si>
  <si>
    <t>See A.05.37 (ISO/IEC 27001).</t>
  </si>
  <si>
    <t>See A.27701-A.02.04.03.</t>
  </si>
  <si>
    <t>See A.06.06 (ISO/IEC 27001).</t>
  </si>
  <si>
    <t>See 05.14.04 (ISO/IEC 27001).</t>
  </si>
  <si>
    <t>See 08.20 (ISO/IEC 27001).</t>
  </si>
  <si>
    <t>See 05.16 (ISO/IEC 27001).</t>
  </si>
  <si>
    <t>See A.27701-A.02.05.08 e A.27701-A.02.05.09.</t>
  </si>
  <si>
    <t>See A.27701-A.02.05.02 e A.27701-A.02.05.03.</t>
  </si>
  <si>
    <t>Connected to 05.14.04 (ISO/IEC 27001).</t>
  </si>
  <si>
    <t>See A.07.10.02 for media and A.07.14 for the devices (ISO/IEC 27001).</t>
  </si>
  <si>
    <t>See 05.20 (ISO/IEC 27001). This is for suppliers.</t>
  </si>
  <si>
    <t>PII principals are usually: employees (with also logging and monitoring of IT systems), customers, users.</t>
  </si>
  <si>
    <t>There is the need to have mechanisms that ensure that the choices are actually implemented.</t>
  </si>
  <si>
    <t>Process for the management of data subject rights.</t>
  </si>
  <si>
    <t>Includes the management of complaints.</t>
  </si>
  <si>
    <t>Here "limit", not "block": the processing activity stops, but data are kept (GDPR art. 18).
Includes anonymization and pseudo-anonymization.</t>
  </si>
  <si>
    <t>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</si>
  <si>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
Attention to draf documents.</t>
  </si>
  <si>
    <t>See also A.13.02.01 for the transfer of information.</t>
  </si>
  <si>
    <t>E.g. auditors, investigators.
Transfers are to other controllers.</t>
  </si>
  <si>
    <t>It is about relationships with customers. The processor must have a contract or an agreement.</t>
  </si>
  <si>
    <t>See also A.05.14.</t>
  </si>
  <si>
    <t>Requires also that the processor alerts in advance the controller when it intends change jurisdictions where the processing happens.</t>
  </si>
  <si>
    <t>See A.27701-A.02.05.06</t>
  </si>
  <si>
    <t>A.05.01.01</t>
  </si>
  <si>
    <t>A.05.01.02</t>
  </si>
  <si>
    <t>A.06.01.01</t>
  </si>
  <si>
    <t>A.06.01.02</t>
  </si>
  <si>
    <t>A.06.01.03</t>
  </si>
  <si>
    <t>A.06.01.04</t>
  </si>
  <si>
    <t>A.06.01.05</t>
  </si>
  <si>
    <t>A.06.02.01</t>
  </si>
  <si>
    <t>A.06.02.02</t>
  </si>
  <si>
    <t>A.07.01.01</t>
  </si>
  <si>
    <t>A.07.01.02</t>
  </si>
  <si>
    <t>A.07.02.01</t>
  </si>
  <si>
    <t>A.07.02.02</t>
  </si>
  <si>
    <t>A.07.02.03</t>
  </si>
  <si>
    <t>A.07.03.01</t>
  </si>
  <si>
    <t>A.08.01.01</t>
  </si>
  <si>
    <t>A.08.01.03</t>
  </si>
  <si>
    <t>A.08.01.04</t>
  </si>
  <si>
    <t>A.08.02.01</t>
  </si>
  <si>
    <t>A.08.02.02</t>
  </si>
  <si>
    <t>A.08.03.01</t>
  </si>
  <si>
    <t>A.08.03.02</t>
  </si>
  <si>
    <t>A.08.03.03</t>
  </si>
  <si>
    <t>A.09.01.01</t>
  </si>
  <si>
    <t>A.09.02.01</t>
  </si>
  <si>
    <t>A.09.02.02</t>
  </si>
  <si>
    <t>A.09.02.03</t>
  </si>
  <si>
    <t>A.09.02.04</t>
  </si>
  <si>
    <t>A.09.02.05</t>
  </si>
  <si>
    <t>A.09.02.06</t>
  </si>
  <si>
    <t>A.09.03.01</t>
  </si>
  <si>
    <t>A.09.04.01</t>
  </si>
  <si>
    <t>A.09.04.02</t>
  </si>
  <si>
    <t>A.09.04.03</t>
  </si>
  <si>
    <t>A.09.04.04</t>
  </si>
  <si>
    <t>A.09.04.05</t>
  </si>
  <si>
    <t>A.10.01.01</t>
  </si>
  <si>
    <t>A.11.01.01</t>
  </si>
  <si>
    <t>A.11.01.02</t>
  </si>
  <si>
    <t>A.11.01.03</t>
  </si>
  <si>
    <t>A.11.01.04</t>
  </si>
  <si>
    <t>A.11.01.05</t>
  </si>
  <si>
    <t>A.11.02.01</t>
  </si>
  <si>
    <t>A.11.02.02</t>
  </si>
  <si>
    <t>A.11.02.03</t>
  </si>
  <si>
    <t>A.11.02.04</t>
  </si>
  <si>
    <t>A.11.02.06</t>
  </si>
  <si>
    <t>A.11.02.07</t>
  </si>
  <si>
    <t>A.11.02.09</t>
  </si>
  <si>
    <t>A.12.01.01</t>
  </si>
  <si>
    <t>A.12.01.02</t>
  </si>
  <si>
    <t>A.12.01.03</t>
  </si>
  <si>
    <t>A.12.01.04</t>
  </si>
  <si>
    <t>A.12.02.01</t>
  </si>
  <si>
    <t>A.12.03.01</t>
  </si>
  <si>
    <t>A.12.04.01</t>
  </si>
  <si>
    <t>A.12.04.02</t>
  </si>
  <si>
    <t>A.12.04.03</t>
  </si>
  <si>
    <t>A.12.04.04</t>
  </si>
  <si>
    <t>A.12.05.01</t>
  </si>
  <si>
    <t>A.12.06.01</t>
  </si>
  <si>
    <t>A.12.06.02</t>
  </si>
  <si>
    <t>A.12.07.01</t>
  </si>
  <si>
    <t>A.13.01.01</t>
  </si>
  <si>
    <t>A.13.01.02</t>
  </si>
  <si>
    <t>A.13.01.03</t>
  </si>
  <si>
    <t>A.13.02.01</t>
  </si>
  <si>
    <t>A.13.02.02</t>
  </si>
  <si>
    <t>A.13.02.03</t>
  </si>
  <si>
    <t>A.13.02.04</t>
  </si>
  <si>
    <t>A.14.01.01</t>
  </si>
  <si>
    <t>A.14.02.01</t>
  </si>
  <si>
    <t>A.14.02.02</t>
  </si>
  <si>
    <t>A.14.02.05</t>
  </si>
  <si>
    <t>A.14.02.06</t>
  </si>
  <si>
    <t>A.14.02.07</t>
  </si>
  <si>
    <t>A.14.02.08</t>
  </si>
  <si>
    <t>A.14.03.01</t>
  </si>
  <si>
    <t>A.15.01.01</t>
  </si>
  <si>
    <t>A.15.01.02</t>
  </si>
  <si>
    <t>A.15.01.03</t>
  </si>
  <si>
    <t>A.15.02.01</t>
  </si>
  <si>
    <t>A.15.02.02</t>
  </si>
  <si>
    <t>A.16.01.01</t>
  </si>
  <si>
    <t>A.16.01.02</t>
  </si>
  <si>
    <t>A.16.01.03</t>
  </si>
  <si>
    <t>A.16.01.04</t>
  </si>
  <si>
    <t>A.16.01.05</t>
  </si>
  <si>
    <t>A.16.01.06</t>
  </si>
  <si>
    <t>A.16.01.07</t>
  </si>
  <si>
    <t>A.17.01.01</t>
  </si>
  <si>
    <t>A.17.01.02</t>
  </si>
  <si>
    <t>A.17.01.03</t>
  </si>
  <si>
    <t>A.17.02.01</t>
  </si>
  <si>
    <t>A.18.01.01</t>
  </si>
  <si>
    <t>A.18.01.02</t>
  </si>
  <si>
    <t>A.18.01.03</t>
  </si>
  <si>
    <t>A.18.01.04</t>
  </si>
  <si>
    <t>A.18.02.01</t>
  </si>
  <si>
    <t>A.18.02.02</t>
  </si>
  <si>
    <t>A.18.02.03</t>
  </si>
  <si>
    <t>A.27017.06.03.01</t>
  </si>
  <si>
    <t>A.27017.08.01.05</t>
  </si>
  <si>
    <t>A.27017.09.05.01</t>
  </si>
  <si>
    <t>A.27017.12.04.05</t>
  </si>
  <si>
    <t>A.27018.02.01</t>
  </si>
  <si>
    <t>A.27018.03.01</t>
  </si>
  <si>
    <t>A.27018.03.02</t>
  </si>
  <si>
    <t>A.27018.05.01</t>
  </si>
  <si>
    <t>A.27018.06.01</t>
  </si>
  <si>
    <t>A.27018.06.02</t>
  </si>
  <si>
    <t>A.27018.08.01</t>
  </si>
  <si>
    <t>A.27018.10.01</t>
  </si>
  <si>
    <t>A.27018.10.02</t>
  </si>
  <si>
    <t>A.27018.10.03</t>
  </si>
  <si>
    <t>A.27018.11.01</t>
  </si>
  <si>
    <t>A.27018.11.02</t>
  </si>
  <si>
    <t>A.27018.11.03</t>
  </si>
  <si>
    <t>A.27018.11.04</t>
  </si>
  <si>
    <t>A.27018.11.05</t>
  </si>
  <si>
    <t>A.27018.11.06</t>
  </si>
  <si>
    <t>A.27018.11.07</t>
  </si>
  <si>
    <t>A.27018.11.08</t>
  </si>
  <si>
    <t>A.27018.11.09</t>
  </si>
  <si>
    <t>A.27018.11.10</t>
  </si>
  <si>
    <t>A.27018.11.11</t>
  </si>
  <si>
    <t>A.27018.11.12</t>
  </si>
  <si>
    <t>A.27018.11.13</t>
  </si>
  <si>
    <t>A.27018.12.01</t>
  </si>
  <si>
    <t>A.27018.12.02</t>
  </si>
  <si>
    <t>A.27701-A.07.02.01</t>
  </si>
  <si>
    <t>A.27701-A.07.02.02</t>
  </si>
  <si>
    <t>A.27701-A.07.02.03</t>
  </si>
  <si>
    <t>A.27701-A.07.02.04</t>
  </si>
  <si>
    <t>A.27701-A.07.02.05</t>
  </si>
  <si>
    <t>A.27701-A.07.02.06</t>
  </si>
  <si>
    <t>A.27701-A.07.02.07</t>
  </si>
  <si>
    <t>A.27701-A.07.02.08</t>
  </si>
  <si>
    <t>A.27701-A.07.03.01</t>
  </si>
  <si>
    <t>A.27701-A.07.03.02</t>
  </si>
  <si>
    <t>A.27701-A.07.03.03</t>
  </si>
  <si>
    <t>A.27701-A.07.03.04</t>
  </si>
  <si>
    <t>A.27701-A.07.03.05</t>
  </si>
  <si>
    <t>A.27701-A.07.03.06</t>
  </si>
  <si>
    <t>A.27701-A.07.03.07</t>
  </si>
  <si>
    <t>A.27701-A.07.03.08</t>
  </si>
  <si>
    <t>A.27701-A.07.03.09</t>
  </si>
  <si>
    <t>A.27701-A.07.03.10</t>
  </si>
  <si>
    <t>A.27701-A.07.04.01</t>
  </si>
  <si>
    <t>A.27701-A.07.04.02</t>
  </si>
  <si>
    <t>A.27701-A.07.04.03</t>
  </si>
  <si>
    <t>A.27701-A.07.04.04</t>
  </si>
  <si>
    <t>A.27701-A.07.04.05</t>
  </si>
  <si>
    <t>A.27701-A.07.04.06</t>
  </si>
  <si>
    <t>A.27701-A.07.04.07</t>
  </si>
  <si>
    <t>A.27701-A.07.04.08</t>
  </si>
  <si>
    <t>A.27701-A.07.04.09</t>
  </si>
  <si>
    <t>A.27701-A.07.05.01</t>
  </si>
  <si>
    <t>A.27701-A.07.05.02</t>
  </si>
  <si>
    <t>A.27701-A.07.05.03</t>
  </si>
  <si>
    <t>A.27701-A.07.05.04</t>
  </si>
  <si>
    <t>A.27701-B.08.02.01</t>
  </si>
  <si>
    <t>A.27701-B.08.02.02</t>
  </si>
  <si>
    <t>A.27701-B.08.02.03</t>
  </si>
  <si>
    <t>A.27701-B.08.02.04</t>
  </si>
  <si>
    <t>A.27701-B.08.02.05</t>
  </si>
  <si>
    <t>A.27701-B.08.02.06</t>
  </si>
  <si>
    <t>A.27701-B.08.03.01</t>
  </si>
  <si>
    <t>A.27701-B.08.04.01</t>
  </si>
  <si>
    <t>A.27701-B.08.04.02</t>
  </si>
  <si>
    <t>A.27701-B.08.04.03</t>
  </si>
  <si>
    <t>A.27701-B.08.05.01</t>
  </si>
  <si>
    <t>A.27701-B.08.05.02</t>
  </si>
  <si>
    <t>A.27701-B.08.05.03</t>
  </si>
  <si>
    <t>A.27701-B.08.05.04</t>
  </si>
  <si>
    <t>A.27701-B.08.05.05</t>
  </si>
  <si>
    <t>A.27701-B.08.05.06</t>
  </si>
  <si>
    <t>A.27701-B.08.05.07</t>
  </si>
  <si>
    <t>A.27701-B.08.05.08</t>
  </si>
  <si>
    <t>HLS.04.01</t>
  </si>
  <si>
    <t>HLS.04.02</t>
  </si>
  <si>
    <t>HLS.04.03</t>
  </si>
  <si>
    <t>HLS.04.04</t>
  </si>
  <si>
    <t>HLS.05.01</t>
  </si>
  <si>
    <t>HLS.05.02</t>
  </si>
  <si>
    <t>HLS.05.03</t>
  </si>
  <si>
    <t>HLS.06.01.01</t>
  </si>
  <si>
    <t>HLS.06.01.02</t>
  </si>
  <si>
    <t>HLS.06.01.03</t>
  </si>
  <si>
    <t>HLS.06.02</t>
  </si>
  <si>
    <t>HLS.06.03</t>
  </si>
  <si>
    <t>HLS.07.01</t>
  </si>
  <si>
    <t>HLS.07.02</t>
  </si>
  <si>
    <t>HLS.07.03</t>
  </si>
  <si>
    <t>HLS.07.04</t>
  </si>
  <si>
    <t>HLS.07.05.01</t>
  </si>
  <si>
    <t>HLS.07.05.02</t>
  </si>
  <si>
    <t>HLS.07.05.03</t>
  </si>
  <si>
    <t>HLS.08.01</t>
  </si>
  <si>
    <t>HLS.08.02</t>
  </si>
  <si>
    <t>HLS.08.03</t>
  </si>
  <si>
    <t>HLS.09.01</t>
  </si>
  <si>
    <t>HLS.09.02</t>
  </si>
  <si>
    <t>HLS.09.03</t>
  </si>
  <si>
    <t>HLS.10.01</t>
  </si>
  <si>
    <t>HLS.10.02</t>
  </si>
  <si>
    <t>Old versions</t>
  </si>
  <si>
    <t>Dependency to only one supplier</t>
  </si>
  <si>
    <t>Compromise of supplier IT systems</t>
  </si>
  <si>
    <t>Malfunction of software or compromise of software developed by suppliers</t>
  </si>
  <si>
    <t>Disclosure (by employees)</t>
  </si>
  <si>
    <t>New partners that lead to changes.</t>
  </si>
  <si>
    <t>V 8.0.0</t>
  </si>
  <si>
    <t>Disclosure (by contractors or supplier employees)</t>
  </si>
  <si>
    <t>Supply chain</t>
  </si>
  <si>
    <t>Privacy risk calculation and for PIA and prior consultation</t>
  </si>
  <si>
    <t>Controls have references to Impl. reg. 2024/2690, NIST CSF 2.0. Controls are from ISO/IEC 27001:2022 (I added some), ISO/IEC 27701:2025 (Final draft), ISO/IEC 27017:2026 (Draft of March 2025), ISO/IEC 27018:2025 (Final draft). Included HLS requirements among controls (formally this is not good, but practically it is).
Deleted ISO/IEC 27001:2013 controls (but level 2 numbers are still there).
New threats for supply chain.
Revised all links threats - controls.
Merged privacy and PIA risk tabs.
Thanks to Pierluigi Stefli, Nicola Nuti, Riccardo Lora, Cristian Ercolano for the discussion about new controls and relationships.</t>
  </si>
  <si>
    <t xml:space="preserve">Physical security </t>
  </si>
  <si>
    <t>System management</t>
  </si>
  <si>
    <t>08.01 User end point devices</t>
  </si>
  <si>
    <t>Application</t>
  </si>
  <si>
    <t>Suppliers</t>
  </si>
  <si>
    <t>Incident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</si>
</sst>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1"/>
      <name val="Calibri"/>
      <family val="2"/>
      <scheme val="minor"/>
    </font>
    <font>
      <i/>
      <sz val="10"/>
      <name val="Calibri"/>
      <family val="2"/>
      <scheme val="minor"/>
    </font>
    <font>
      <i/>
      <sz val="9"/>
      <name val="Arial"/>
      <family val="2"/>
    </font>
    <font>
      <sz val="10"/>
      <color theme="1"/>
      <name val="Calibri"/>
      <family val="2"/>
    </font>
    <font>
      <b/>
      <sz val="11"/>
      <color theme="0"/>
      <name val="Calibri"/>
      <family val="2"/>
    </font>
    <font>
      <b/>
      <sz val="11"/>
      <color theme="1"/>
      <name val="Calibri"/>
      <family val="2"/>
    </font>
    <font>
      <sz val="10"/>
      <color rgb="FFFFFFFF"/>
      <name val="Calibri"/>
      <family val="2"/>
    </font>
  </fonts>
  <fills count="21">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5D2D37"/>
        <bgColor rgb="FF5D2D37"/>
      </patternFill>
    </fill>
    <fill>
      <patternFill patternType="solid">
        <fgColor rgb="FFF2F2F2"/>
        <bgColor rgb="FFF2F2F2"/>
      </patternFill>
    </fill>
    <fill>
      <patternFill patternType="solid">
        <fgColor rgb="FF16515F"/>
        <bgColor rgb="FF16515F"/>
      </patternFill>
    </fill>
    <fill>
      <patternFill patternType="solid">
        <fgColor theme="0"/>
        <bgColor theme="0"/>
      </patternFill>
    </fill>
    <fill>
      <patternFill patternType="solid">
        <fgColor rgb="FF0F5666"/>
        <bgColor rgb="FF0F5666"/>
      </patternFill>
    </fill>
  </fills>
  <borders count="36">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1" fillId="0" borderId="0"/>
    <xf numFmtId="0" fontId="2" fillId="0" borderId="0"/>
  </cellStyleXfs>
  <cellXfs count="151">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11" xfId="0" applyFont="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Border="1" applyAlignment="1">
      <alignment vertical="center" wrapText="1"/>
    </xf>
    <xf numFmtId="0" fontId="5" fillId="7" borderId="11" xfId="1" applyFont="1" applyFill="1" applyBorder="1" applyAlignment="1">
      <alignment vertical="top" wrapText="1"/>
    </xf>
    <xf numFmtId="0" fontId="14" fillId="0" borderId="11" xfId="0" applyFont="1" applyBorder="1" applyAlignment="1">
      <alignment horizontal="center" vertical="top" wrapText="1"/>
    </xf>
    <xf numFmtId="0" fontId="3" fillId="0" borderId="11" xfId="1" applyFont="1" applyBorder="1" applyAlignment="1">
      <alignment vertical="top" wrapText="1"/>
    </xf>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Border="1" applyAlignment="1">
      <alignment horizontal="left" vertical="top" wrapText="1"/>
    </xf>
    <xf numFmtId="0" fontId="3" fillId="0" borderId="10" xfId="0" applyFont="1" applyBorder="1" applyAlignment="1">
      <alignment horizontal="center" vertical="center" wrapText="1"/>
    </xf>
    <xf numFmtId="0" fontId="3" fillId="0" borderId="12" xfId="0" applyFont="1" applyBorder="1" applyAlignment="1">
      <alignment vertical="center" wrapText="1"/>
    </xf>
    <xf numFmtId="0" fontId="3" fillId="0" borderId="12" xfId="0" applyFont="1" applyBorder="1" applyAlignment="1">
      <alignment vertical="top" wrapText="1"/>
    </xf>
    <xf numFmtId="0" fontId="0" fillId="0" borderId="0" xfId="0" applyAlignment="1">
      <alignment horizontal="center"/>
    </xf>
    <xf numFmtId="0" fontId="3" fillId="14" borderId="11" xfId="0" applyFont="1" applyFill="1" applyBorder="1" applyAlignment="1">
      <alignment horizontal="center" vertical="center"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Border="1" applyAlignment="1">
      <alignment horizontal="center" vertical="center" wrapText="1"/>
    </xf>
    <xf numFmtId="0" fontId="0" fillId="0" borderId="11" xfId="0" applyBorder="1" applyAlignment="1">
      <alignment horizontal="center" vertical="center"/>
    </xf>
    <xf numFmtId="0" fontId="3" fillId="0" borderId="11" xfId="1" applyFont="1" applyBorder="1" applyAlignment="1">
      <alignment horizontal="center" vertical="center" wrapText="1"/>
    </xf>
    <xf numFmtId="0" fontId="11" fillId="0" borderId="0" xfId="1" applyFont="1" applyAlignment="1">
      <alignment horizontal="left"/>
    </xf>
    <xf numFmtId="0" fontId="3" fillId="0" borderId="11" xfId="1" quotePrefix="1" applyFont="1" applyBorder="1" applyAlignment="1">
      <alignment vertical="top" wrapText="1"/>
    </xf>
    <xf numFmtId="0" fontId="9" fillId="2" borderId="11" xfId="0" applyFont="1" applyFill="1" applyBorder="1" applyAlignment="1">
      <alignment horizontal="center" vertical="center" wrapText="1"/>
    </xf>
    <xf numFmtId="0" fontId="4" fillId="0" borderId="0" xfId="0" applyFont="1" applyAlignment="1">
      <alignment horizontal="center" vertical="center"/>
    </xf>
    <xf numFmtId="0" fontId="9" fillId="2" borderId="28" xfId="0" applyFont="1" applyFill="1" applyBorder="1" applyAlignment="1">
      <alignment horizontal="center" vertical="center" wrapText="1"/>
    </xf>
    <xf numFmtId="0" fontId="10" fillId="0" borderId="0" xfId="0" applyFont="1" applyAlignment="1">
      <alignment horizontal="center" vertical="top"/>
    </xf>
    <xf numFmtId="0" fontId="17" fillId="0" borderId="11" xfId="0" applyFont="1" applyBorder="1" applyAlignment="1">
      <alignment horizontal="center" vertical="top" wrapText="1"/>
    </xf>
    <xf numFmtId="0" fontId="5" fillId="0" borderId="0" xfId="1" applyFont="1" applyAlignment="1">
      <alignment horizontal="center" vertical="top" wrapText="1"/>
    </xf>
    <xf numFmtId="0" fontId="17" fillId="0" borderId="11" xfId="0" applyFont="1" applyBorder="1" applyAlignment="1">
      <alignment horizontal="right" vertical="top" wrapText="1"/>
    </xf>
    <xf numFmtId="1" fontId="3" fillId="0" borderId="19" xfId="0" applyNumberFormat="1" applyFont="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Border="1" applyAlignment="1">
      <alignment horizontal="center" vertical="top"/>
    </xf>
    <xf numFmtId="1" fontId="3" fillId="0" borderId="11" xfId="0" applyNumberFormat="1" applyFont="1" applyBorder="1" applyAlignment="1">
      <alignment horizontal="center" vertical="center"/>
    </xf>
    <xf numFmtId="0" fontId="14" fillId="15" borderId="11" xfId="0" applyFont="1" applyFill="1" applyBorder="1" applyAlignment="1">
      <alignment horizontal="center" vertical="top" wrapText="1"/>
    </xf>
    <xf numFmtId="0" fontId="4" fillId="0" borderId="0" xfId="0" applyFont="1" applyAlignment="1">
      <alignment wrapText="1"/>
    </xf>
    <xf numFmtId="0" fontId="4" fillId="0" borderId="0" xfId="0" applyFont="1" applyAlignment="1">
      <alignment horizontal="center"/>
    </xf>
    <xf numFmtId="0" fontId="18" fillId="0" borderId="11" xfId="1" applyFont="1" applyBorder="1" applyAlignment="1">
      <alignment vertical="top" wrapText="1"/>
    </xf>
    <xf numFmtId="0" fontId="18" fillId="0" borderId="11" xfId="1" quotePrefix="1" applyFont="1" applyBorder="1" applyAlignment="1">
      <alignment vertical="top" wrapText="1"/>
    </xf>
    <xf numFmtId="0" fontId="19" fillId="0" borderId="11" xfId="0" applyFont="1" applyBorder="1" applyAlignment="1">
      <alignment vertical="top" wrapText="1"/>
    </xf>
    <xf numFmtId="0" fontId="18" fillId="0" borderId="20" xfId="1" applyFont="1" applyBorder="1" applyAlignment="1">
      <alignment vertical="top" wrapText="1"/>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7" fillId="3" borderId="6" xfId="0" applyFont="1" applyFill="1" applyBorder="1" applyAlignment="1">
      <alignment horizontal="center"/>
    </xf>
    <xf numFmtId="0" fontId="3" fillId="0" borderId="11" xfId="0" quotePrefix="1" applyFont="1" applyBorder="1" applyAlignment="1">
      <alignment horizontal="left" vertical="top" wrapText="1"/>
    </xf>
    <xf numFmtId="0" fontId="4" fillId="0" borderId="18" xfId="0" applyFont="1" applyBorder="1" applyAlignment="1">
      <alignment vertical="top"/>
    </xf>
    <xf numFmtId="0" fontId="7" fillId="0" borderId="34" xfId="0" applyFont="1" applyBorder="1" applyAlignment="1">
      <alignment horizontal="center" vertical="center" wrapText="1"/>
    </xf>
    <xf numFmtId="0" fontId="3" fillId="0" borderId="34" xfId="0" applyFont="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20" fillId="0" borderId="0" xfId="0" applyFont="1" applyAlignment="1">
      <alignment horizontal="center" vertical="center"/>
    </xf>
    <xf numFmtId="0" fontId="21" fillId="16" borderId="35" xfId="0" applyFont="1" applyFill="1" applyBorder="1" applyAlignment="1">
      <alignment horizontal="center" vertical="center" wrapText="1"/>
    </xf>
    <xf numFmtId="0" fontId="21" fillId="16" borderId="35" xfId="0" applyFont="1" applyFill="1" applyBorder="1" applyAlignment="1">
      <alignment horizontal="center" vertical="center"/>
    </xf>
    <xf numFmtId="0" fontId="21" fillId="16" borderId="35" xfId="0" applyFont="1" applyFill="1" applyBorder="1" applyAlignment="1">
      <alignment horizontal="center" vertical="center" textRotation="90" wrapText="1"/>
    </xf>
    <xf numFmtId="0" fontId="22" fillId="0" borderId="35" xfId="0" applyFont="1" applyBorder="1" applyAlignment="1">
      <alignment horizontal="center" vertical="top" wrapText="1"/>
    </xf>
    <xf numFmtId="0" fontId="20" fillId="17" borderId="35" xfId="0" applyFont="1" applyFill="1" applyBorder="1" applyAlignment="1">
      <alignment horizontal="center" vertical="center" wrapText="1"/>
    </xf>
    <xf numFmtId="0" fontId="21" fillId="18" borderId="35" xfId="0" applyFont="1" applyFill="1" applyBorder="1" applyAlignment="1">
      <alignment horizontal="center" vertical="center" wrapText="1"/>
    </xf>
    <xf numFmtId="0" fontId="14" fillId="19" borderId="11" xfId="0" applyFont="1" applyFill="1" applyBorder="1" applyAlignment="1">
      <alignment horizontal="center" vertical="top" wrapText="1"/>
    </xf>
    <xf numFmtId="0" fontId="23" fillId="20" borderId="35" xfId="0" applyFont="1" applyFill="1" applyBorder="1" applyAlignment="1">
      <alignment horizontal="center" vertical="center" wrapText="1"/>
    </xf>
    <xf numFmtId="0" fontId="14" fillId="0" borderId="19" xfId="0" applyFont="1" applyBorder="1" applyAlignment="1">
      <alignment horizontal="center" vertical="top" wrapText="1"/>
    </xf>
    <xf numFmtId="0" fontId="3" fillId="0" borderId="30" xfId="1" applyFont="1" applyBorder="1" applyAlignment="1">
      <alignment vertical="top" wrapText="1"/>
    </xf>
    <xf numFmtId="0" fontId="3" fillId="0" borderId="0" xfId="1" applyFont="1" applyAlignment="1">
      <alignment vertical="center"/>
    </xf>
    <xf numFmtId="0" fontId="5" fillId="0" borderId="11" xfId="1" applyFont="1" applyBorder="1" applyAlignment="1">
      <alignment vertical="top" wrapText="1"/>
    </xf>
    <xf numFmtId="0" fontId="5" fillId="0" borderId="20" xfId="1" applyFont="1" applyBorder="1" applyAlignment="1">
      <alignment vertical="top" wrapText="1"/>
    </xf>
    <xf numFmtId="0" fontId="5" fillId="0" borderId="30" xfId="1" applyFont="1" applyBorder="1" applyAlignment="1">
      <alignment vertical="top" wrapText="1"/>
    </xf>
    <xf numFmtId="0" fontId="5" fillId="0" borderId="30" xfId="1" quotePrefix="1" applyFont="1" applyBorder="1" applyAlignment="1">
      <alignment vertical="top" wrapText="1"/>
    </xf>
    <xf numFmtId="0" fontId="7" fillId="2"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7" fillId="2" borderId="31" xfId="0" applyFont="1" applyFill="1" applyBorder="1" applyAlignment="1">
      <alignment horizontal="center" vertical="top" wrapText="1"/>
    </xf>
    <xf numFmtId="0" fontId="0" fillId="0" borderId="32" xfId="0" applyBorder="1" applyAlignment="1">
      <alignment vertical="top"/>
    </xf>
    <xf numFmtId="0" fontId="3" fillId="0" borderId="10" xfId="0" applyFont="1" applyBorder="1" applyAlignment="1">
      <alignment vertical="top" wrapText="1"/>
    </xf>
    <xf numFmtId="0" fontId="6" fillId="5" borderId="31" xfId="0" applyFont="1" applyFill="1" applyBorder="1" applyAlignment="1">
      <alignment horizontal="center" vertical="center" wrapText="1"/>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cellXfs>
  <cellStyles count="4">
    <cellStyle name="Normal" xfId="0" builtinId="0"/>
    <cellStyle name="Normal 2" xfId="1" xr:uid="{00000000-0005-0000-0000-000001000000}"/>
    <cellStyle name="Normal 3" xfId="2" xr:uid="{00000000-0005-0000-0000-000002000000}"/>
    <cellStyle name="Normale 2" xfId="3" xr:uid="{00000000-0005-0000-0000-000003000000}"/>
  </cellStyles>
  <dxfs count="865">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FF00"/>
      </font>
    </dxf>
    <dxf>
      <font>
        <color rgb="FF92D050"/>
      </font>
    </dxf>
    <dxf>
      <font>
        <color rgb="FFFFFF00"/>
      </font>
    </dxf>
    <dxf>
      <font>
        <color rgb="FF92D050"/>
      </font>
    </dxf>
    <dxf>
      <font>
        <color rgb="FFFFFF0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FFFF00"/>
      </font>
    </dxf>
    <dxf>
      <font>
        <color rgb="FF92D05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0000"/>
      </font>
    </dxf>
    <dxf>
      <font>
        <color theme="0" tint="-0.24994659260841701"/>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FFFF00"/>
      </font>
    </dxf>
    <dxf>
      <font>
        <color rgb="FFFF0000"/>
      </font>
    </dxf>
    <dxf>
      <font>
        <color theme="0" tint="-0.24994659260841701"/>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92D050"/>
      </font>
    </dxf>
    <dxf>
      <font>
        <color rgb="FFFFFF0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92D050"/>
      </font>
    </dxf>
    <dxf>
      <font>
        <color rgb="FFFFFF00"/>
      </font>
    </dxf>
    <dxf>
      <font>
        <color rgb="FF92D050"/>
      </font>
    </dxf>
    <dxf>
      <font>
        <color rgb="FFFFFF0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FF00"/>
      </font>
    </dxf>
    <dxf>
      <font>
        <color rgb="FF92D050"/>
      </font>
    </dxf>
    <dxf>
      <font>
        <color rgb="FF92D050"/>
      </font>
    </dxf>
    <dxf>
      <font>
        <color rgb="FFFFFF00"/>
      </font>
    </dxf>
    <dxf>
      <font>
        <color rgb="FF92D050"/>
      </font>
    </dxf>
    <dxf>
      <font>
        <color rgb="FFFF0000"/>
      </font>
    </dxf>
    <dxf>
      <font>
        <color theme="0" tint="-0.24994659260841701"/>
      </font>
    </dxf>
    <dxf>
      <font>
        <color rgb="FFFF0000"/>
      </font>
    </dxf>
    <dxf>
      <font>
        <color theme="0" tint="-0.24994659260841701"/>
      </font>
    </dxf>
    <dxf>
      <font>
        <color rgb="FFFFFF00"/>
      </font>
    </dxf>
    <dxf>
      <font>
        <color rgb="FFFFFF0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FFFF00"/>
      </font>
    </dxf>
    <dxf>
      <font>
        <color rgb="FF92D050"/>
      </font>
    </dxf>
    <dxf>
      <font>
        <color rgb="FFFFFF00"/>
      </font>
    </dxf>
    <dxf>
      <font>
        <color rgb="FFFF0000"/>
      </font>
    </dxf>
    <dxf>
      <font>
        <color theme="0" tint="-0.24994659260841701"/>
      </font>
    </dxf>
    <dxf>
      <font>
        <color rgb="FFFFFF00"/>
      </font>
    </dxf>
    <dxf>
      <font>
        <color rgb="FF92D050"/>
      </font>
    </dxf>
    <dxf>
      <font>
        <color rgb="FF92D050"/>
      </font>
    </dxf>
    <dxf>
      <font>
        <color rgb="FFFFFF00"/>
      </font>
    </dxf>
    <dxf>
      <font>
        <color rgb="FF92D050"/>
      </font>
    </dxf>
    <dxf>
      <font>
        <color rgb="FF92D050"/>
      </font>
    </dxf>
    <dxf>
      <font>
        <color rgb="FFFF0000"/>
      </font>
    </dxf>
    <dxf>
      <font>
        <color theme="0" tint="-0.24994659260841701"/>
      </font>
    </dxf>
    <dxf>
      <font>
        <color rgb="FF92D050"/>
      </font>
    </dxf>
    <dxf>
      <font>
        <color rgb="FF92D050"/>
      </font>
    </dxf>
    <dxf>
      <font>
        <color rgb="FFFFFF00"/>
      </font>
    </dxf>
    <dxf>
      <font>
        <color rgb="FF92D050"/>
      </font>
    </dxf>
    <dxf>
      <font>
        <color rgb="FF92D050"/>
      </font>
    </dxf>
    <dxf>
      <font>
        <color rgb="FF92D050"/>
      </font>
    </dxf>
    <dxf>
      <font>
        <color rgb="FF92D050"/>
      </font>
    </dxf>
    <dxf>
      <font>
        <color rgb="FF92D050"/>
      </font>
    </dxf>
    <dxf>
      <font>
        <color rgb="FFFFFF00"/>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92D050"/>
      </font>
    </dxf>
    <dxf>
      <font>
        <color rgb="FF92D050"/>
      </font>
    </dxf>
    <dxf>
      <font>
        <color rgb="FFFFFF00"/>
      </font>
    </dxf>
    <dxf>
      <font>
        <color rgb="FF92D050"/>
      </font>
    </dxf>
    <dxf>
      <font>
        <color rgb="FF92D050"/>
      </font>
    </dxf>
    <dxf>
      <font>
        <color rgb="FFFFFF00"/>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FF0000"/>
      </font>
    </dxf>
    <dxf>
      <font>
        <color theme="0" tint="-0.24994659260841701"/>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FFFF00"/>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0000"/>
      </font>
    </dxf>
    <dxf>
      <font>
        <color theme="0" tint="-0.24994659260841701"/>
      </font>
    </dxf>
    <dxf>
      <font>
        <color rgb="FFFFFF00"/>
      </font>
    </dxf>
    <dxf>
      <font>
        <color rgb="FF92D050"/>
      </font>
    </dxf>
    <dxf>
      <font>
        <color rgb="FFFFFF00"/>
      </font>
    </dxf>
    <dxf>
      <font>
        <color rgb="FFFF0000"/>
      </font>
    </dxf>
    <dxf>
      <font>
        <color theme="0" tint="-0.24994659260841701"/>
      </font>
    </dxf>
    <dxf>
      <font>
        <color rgb="FF92D050"/>
      </font>
    </dxf>
    <dxf>
      <font>
        <color rgb="FFFF0000"/>
      </font>
    </dxf>
    <dxf>
      <font>
        <color theme="0" tint="-0.24994659260841701"/>
      </font>
    </dxf>
    <dxf>
      <font>
        <color rgb="FF92D050"/>
      </font>
    </dxf>
    <dxf>
      <font>
        <color rgb="FF92D050"/>
      </font>
    </dxf>
    <dxf>
      <font>
        <color rgb="FFFFFF00"/>
      </font>
    </dxf>
    <dxf>
      <font>
        <color rgb="FFFF0000"/>
      </font>
    </dxf>
    <dxf>
      <font>
        <color theme="0" tint="-0.24994659260841701"/>
      </font>
    </dxf>
    <dxf>
      <font>
        <color rgb="FF92D050"/>
      </font>
    </dxf>
    <dxf>
      <font>
        <color rgb="FFFFFF00"/>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FFFF00"/>
      </font>
    </dxf>
    <dxf>
      <font>
        <color rgb="FF92D050"/>
      </font>
    </dxf>
    <dxf>
      <font>
        <color rgb="FFFFFF00"/>
      </font>
    </dxf>
    <dxf>
      <font>
        <color rgb="FFFF0000"/>
      </font>
    </dxf>
    <dxf>
      <font>
        <color theme="0" tint="-0.24994659260841701"/>
      </font>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10</xdr:col>
      <xdr:colOff>0</xdr:colOff>
      <xdr:row>6</xdr:row>
      <xdr:rowOff>0</xdr:rowOff>
    </xdr:from>
    <xdr:ext cx="184731" cy="264560"/>
    <xdr:sp macro="" textlink="">
      <xdr:nvSpPr>
        <xdr:cNvPr id="2" name="CasellaDiTesto 1">
          <a:extLst>
            <a:ext uri="{FF2B5EF4-FFF2-40B4-BE49-F238E27FC236}">
              <a16:creationId xmlns:a16="http://schemas.microsoft.com/office/drawing/2014/main" id="{00000000-0008-0000-0600-000002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6</xdr:row>
      <xdr:rowOff>0</xdr:rowOff>
    </xdr:from>
    <xdr:ext cx="184731" cy="264560"/>
    <xdr:sp macro="" textlink="">
      <xdr:nvSpPr>
        <xdr:cNvPr id="3" name="CasellaDiTesto 1">
          <a:extLst>
            <a:ext uri="{FF2B5EF4-FFF2-40B4-BE49-F238E27FC236}">
              <a16:creationId xmlns:a16="http://schemas.microsoft.com/office/drawing/2014/main" id="{00000000-0008-0000-0600-000003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6</xdr:row>
      <xdr:rowOff>0</xdr:rowOff>
    </xdr:from>
    <xdr:ext cx="184731" cy="264560"/>
    <xdr:sp macro="" textlink="">
      <xdr:nvSpPr>
        <xdr:cNvPr id="4" name="CasellaDiTesto 1">
          <a:extLst>
            <a:ext uri="{FF2B5EF4-FFF2-40B4-BE49-F238E27FC236}">
              <a16:creationId xmlns:a16="http://schemas.microsoft.com/office/drawing/2014/main" id="{00000000-0008-0000-0600-000004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6</xdr:row>
      <xdr:rowOff>0</xdr:rowOff>
    </xdr:from>
    <xdr:ext cx="184731" cy="264560"/>
    <xdr:sp macro="" textlink="">
      <xdr:nvSpPr>
        <xdr:cNvPr id="5" name="CasellaDiTesto 1">
          <a:extLst>
            <a:ext uri="{FF2B5EF4-FFF2-40B4-BE49-F238E27FC236}">
              <a16:creationId xmlns:a16="http://schemas.microsoft.com/office/drawing/2014/main" id="{00000000-0008-0000-0600-000005000000}"/>
            </a:ext>
          </a:extLst>
        </xdr:cNvPr>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xdr:row>
      <xdr:rowOff>52917</xdr:rowOff>
    </xdr:from>
    <xdr:ext cx="184731" cy="264560"/>
    <xdr:sp macro="" textlink="">
      <xdr:nvSpPr>
        <xdr:cNvPr id="6" name="CasellaDiTesto 1">
          <a:extLst>
            <a:ext uri="{FF2B5EF4-FFF2-40B4-BE49-F238E27FC236}">
              <a16:creationId xmlns:a16="http://schemas.microsoft.com/office/drawing/2014/main" id="{00000000-0008-0000-0600-000006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4</xdr:row>
      <xdr:rowOff>52917</xdr:rowOff>
    </xdr:from>
    <xdr:ext cx="184731" cy="264560"/>
    <xdr:sp macro="" textlink="">
      <xdr:nvSpPr>
        <xdr:cNvPr id="7" name="CasellaDiTesto 1">
          <a:extLst>
            <a:ext uri="{FF2B5EF4-FFF2-40B4-BE49-F238E27FC236}">
              <a16:creationId xmlns:a16="http://schemas.microsoft.com/office/drawing/2014/main" id="{00000000-0008-0000-0600-000007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xdr:row>
      <xdr:rowOff>52917</xdr:rowOff>
    </xdr:from>
    <xdr:ext cx="184731" cy="264560"/>
    <xdr:sp macro="" textlink="">
      <xdr:nvSpPr>
        <xdr:cNvPr id="8" name="CasellaDiTesto 1">
          <a:extLst>
            <a:ext uri="{FF2B5EF4-FFF2-40B4-BE49-F238E27FC236}">
              <a16:creationId xmlns:a16="http://schemas.microsoft.com/office/drawing/2014/main" id="{00000000-0008-0000-0600-000008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0</xdr:colOff>
      <xdr:row>2</xdr:row>
      <xdr:rowOff>52917</xdr:rowOff>
    </xdr:from>
    <xdr:ext cx="184731" cy="264560"/>
    <xdr:sp macro="" textlink="">
      <xdr:nvSpPr>
        <xdr:cNvPr id="9" name="CasellaDiTesto 1">
          <a:extLst>
            <a:ext uri="{FF2B5EF4-FFF2-40B4-BE49-F238E27FC236}">
              <a16:creationId xmlns:a16="http://schemas.microsoft.com/office/drawing/2014/main" id="{00000000-0008-0000-0600-000009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16</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id="{00000000-0008-0000-0600-00000A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11" name="CasellaDiTesto 1">
          <a:extLst>
            <a:ext uri="{FF2B5EF4-FFF2-40B4-BE49-F238E27FC236}">
              <a16:creationId xmlns:a16="http://schemas.microsoft.com/office/drawing/2014/main" id="{00000000-0008-0000-0600-00000B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12" name="CasellaDiTesto 1">
          <a:extLst>
            <a:ext uri="{FF2B5EF4-FFF2-40B4-BE49-F238E27FC236}">
              <a16:creationId xmlns:a16="http://schemas.microsoft.com/office/drawing/2014/main" id="{00000000-0008-0000-0600-00000C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13" name="CasellaDiTesto 1">
          <a:extLst>
            <a:ext uri="{FF2B5EF4-FFF2-40B4-BE49-F238E27FC236}">
              <a16:creationId xmlns:a16="http://schemas.microsoft.com/office/drawing/2014/main" id="{00000000-0008-0000-0600-00000D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14" name="CasellaDiTesto 1">
          <a:extLst>
            <a:ext uri="{FF2B5EF4-FFF2-40B4-BE49-F238E27FC236}">
              <a16:creationId xmlns:a16="http://schemas.microsoft.com/office/drawing/2014/main" id="{00000000-0008-0000-0600-00000E000000}"/>
            </a:ext>
          </a:extLst>
        </xdr:cNvPr>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4</xdr:row>
      <xdr:rowOff>52917</xdr:rowOff>
    </xdr:from>
    <xdr:ext cx="184731" cy="264560"/>
    <xdr:sp macro="" textlink="">
      <xdr:nvSpPr>
        <xdr:cNvPr id="15" name="CasellaDiTesto 1">
          <a:extLst>
            <a:ext uri="{FF2B5EF4-FFF2-40B4-BE49-F238E27FC236}">
              <a16:creationId xmlns:a16="http://schemas.microsoft.com/office/drawing/2014/main" id="{00000000-0008-0000-0600-00000F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4</xdr:row>
      <xdr:rowOff>52917</xdr:rowOff>
    </xdr:from>
    <xdr:ext cx="184731" cy="264560"/>
    <xdr:sp macro="" textlink="">
      <xdr:nvSpPr>
        <xdr:cNvPr id="16" name="CasellaDiTesto 1">
          <a:extLst>
            <a:ext uri="{FF2B5EF4-FFF2-40B4-BE49-F238E27FC236}">
              <a16:creationId xmlns:a16="http://schemas.microsoft.com/office/drawing/2014/main" id="{00000000-0008-0000-0600-000010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2</xdr:row>
      <xdr:rowOff>52917</xdr:rowOff>
    </xdr:from>
    <xdr:ext cx="184731" cy="264560"/>
    <xdr:sp macro="" textlink="">
      <xdr:nvSpPr>
        <xdr:cNvPr id="17" name="CasellaDiTesto 1">
          <a:extLst>
            <a:ext uri="{FF2B5EF4-FFF2-40B4-BE49-F238E27FC236}">
              <a16:creationId xmlns:a16="http://schemas.microsoft.com/office/drawing/2014/main" id="{00000000-0008-0000-0600-000011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2</xdr:row>
      <xdr:rowOff>52917</xdr:rowOff>
    </xdr:from>
    <xdr:ext cx="184731" cy="264560"/>
    <xdr:sp macro="" textlink="">
      <xdr:nvSpPr>
        <xdr:cNvPr id="18" name="CasellaDiTesto 1">
          <a:extLst>
            <a:ext uri="{FF2B5EF4-FFF2-40B4-BE49-F238E27FC236}">
              <a16:creationId xmlns:a16="http://schemas.microsoft.com/office/drawing/2014/main" id="{00000000-0008-0000-0600-000012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19" name="CasellaDiTesto 1">
          <a:extLst>
            <a:ext uri="{FF2B5EF4-FFF2-40B4-BE49-F238E27FC236}">
              <a16:creationId xmlns:a16="http://schemas.microsoft.com/office/drawing/2014/main" id="{00000000-0008-0000-0600-000013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0" name="CasellaDiTesto 1">
          <a:extLst>
            <a:ext uri="{FF2B5EF4-FFF2-40B4-BE49-F238E27FC236}">
              <a16:creationId xmlns:a16="http://schemas.microsoft.com/office/drawing/2014/main" id="{00000000-0008-0000-0600-000014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1" name="CasellaDiTesto 1">
          <a:extLst>
            <a:ext uri="{FF2B5EF4-FFF2-40B4-BE49-F238E27FC236}">
              <a16:creationId xmlns:a16="http://schemas.microsoft.com/office/drawing/2014/main" id="{00000000-0008-0000-0600-000015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22" name="CasellaDiTesto 1">
          <a:extLst>
            <a:ext uri="{FF2B5EF4-FFF2-40B4-BE49-F238E27FC236}">
              <a16:creationId xmlns:a16="http://schemas.microsoft.com/office/drawing/2014/main" id="{00000000-0008-0000-0600-000016000000}"/>
            </a:ext>
          </a:extLst>
        </xdr:cNvPr>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3" name="CasellaDiTesto 1">
          <a:extLst>
            <a:ext uri="{FF2B5EF4-FFF2-40B4-BE49-F238E27FC236}">
              <a16:creationId xmlns:a16="http://schemas.microsoft.com/office/drawing/2014/main" id="{00000000-0008-0000-0600-000017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4" name="CasellaDiTesto 1">
          <a:extLst>
            <a:ext uri="{FF2B5EF4-FFF2-40B4-BE49-F238E27FC236}">
              <a16:creationId xmlns:a16="http://schemas.microsoft.com/office/drawing/2014/main" id="{00000000-0008-0000-0600-000018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5" name="CasellaDiTesto 1">
          <a:extLst>
            <a:ext uri="{FF2B5EF4-FFF2-40B4-BE49-F238E27FC236}">
              <a16:creationId xmlns:a16="http://schemas.microsoft.com/office/drawing/2014/main" id="{00000000-0008-0000-0600-000019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6" name="CasellaDiTesto 1">
          <a:extLst>
            <a:ext uri="{FF2B5EF4-FFF2-40B4-BE49-F238E27FC236}">
              <a16:creationId xmlns:a16="http://schemas.microsoft.com/office/drawing/2014/main" id="{00000000-0008-0000-0600-00001A000000}"/>
            </a:ext>
          </a:extLst>
        </xdr:cNvPr>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39" name="CasellaDiTesto 1">
          <a:extLst>
            <a:ext uri="{FF2B5EF4-FFF2-40B4-BE49-F238E27FC236}">
              <a16:creationId xmlns:a16="http://schemas.microsoft.com/office/drawing/2014/main" id="{00000000-0008-0000-0600-000027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0" name="CasellaDiTesto 1">
          <a:extLst>
            <a:ext uri="{FF2B5EF4-FFF2-40B4-BE49-F238E27FC236}">
              <a16:creationId xmlns:a16="http://schemas.microsoft.com/office/drawing/2014/main" id="{00000000-0008-0000-0600-000028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1" name="CasellaDiTesto 1">
          <a:extLst>
            <a:ext uri="{FF2B5EF4-FFF2-40B4-BE49-F238E27FC236}">
              <a16:creationId xmlns:a16="http://schemas.microsoft.com/office/drawing/2014/main" id="{00000000-0008-0000-0600-000029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2" name="CasellaDiTesto 1">
          <a:extLst>
            <a:ext uri="{FF2B5EF4-FFF2-40B4-BE49-F238E27FC236}">
              <a16:creationId xmlns:a16="http://schemas.microsoft.com/office/drawing/2014/main" id="{00000000-0008-0000-0600-00002A000000}"/>
            </a:ext>
          </a:extLst>
        </xdr:cNvPr>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3" name="CasellaDiTesto 1">
          <a:extLst>
            <a:ext uri="{FF2B5EF4-FFF2-40B4-BE49-F238E27FC236}">
              <a16:creationId xmlns:a16="http://schemas.microsoft.com/office/drawing/2014/main" id="{00000000-0008-0000-0600-00002B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4" name="CasellaDiTesto 1">
          <a:extLst>
            <a:ext uri="{FF2B5EF4-FFF2-40B4-BE49-F238E27FC236}">
              <a16:creationId xmlns:a16="http://schemas.microsoft.com/office/drawing/2014/main" id="{00000000-0008-0000-0600-00002C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5" name="CasellaDiTesto 1">
          <a:extLst>
            <a:ext uri="{FF2B5EF4-FFF2-40B4-BE49-F238E27FC236}">
              <a16:creationId xmlns:a16="http://schemas.microsoft.com/office/drawing/2014/main" id="{00000000-0008-0000-0600-00002D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0</xdr:colOff>
      <xdr:row>6</xdr:row>
      <xdr:rowOff>0</xdr:rowOff>
    </xdr:from>
    <xdr:ext cx="184731" cy="264560"/>
    <xdr:sp macro="" textlink="">
      <xdr:nvSpPr>
        <xdr:cNvPr id="46" name="CasellaDiTesto 1">
          <a:extLst>
            <a:ext uri="{FF2B5EF4-FFF2-40B4-BE49-F238E27FC236}">
              <a16:creationId xmlns:a16="http://schemas.microsoft.com/office/drawing/2014/main" id="{00000000-0008-0000-0600-00002E000000}"/>
            </a:ext>
          </a:extLst>
        </xdr:cNvPr>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7" name="CasellaDiTesto 1">
          <a:extLst>
            <a:ext uri="{FF2B5EF4-FFF2-40B4-BE49-F238E27FC236}">
              <a16:creationId xmlns:a16="http://schemas.microsoft.com/office/drawing/2014/main" id="{00000000-0008-0000-0600-00002F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8" name="CasellaDiTesto 1">
          <a:extLst>
            <a:ext uri="{FF2B5EF4-FFF2-40B4-BE49-F238E27FC236}">
              <a16:creationId xmlns:a16="http://schemas.microsoft.com/office/drawing/2014/main" id="{00000000-0008-0000-0600-000030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9" name="CasellaDiTesto 1">
          <a:extLst>
            <a:ext uri="{FF2B5EF4-FFF2-40B4-BE49-F238E27FC236}">
              <a16:creationId xmlns:a16="http://schemas.microsoft.com/office/drawing/2014/main" id="{00000000-0008-0000-0600-000031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50" name="CasellaDiTesto 1">
          <a:extLst>
            <a:ext uri="{FF2B5EF4-FFF2-40B4-BE49-F238E27FC236}">
              <a16:creationId xmlns:a16="http://schemas.microsoft.com/office/drawing/2014/main" id="{00000000-0008-0000-0600-000032000000}"/>
            </a:ext>
          </a:extLst>
        </xdr:cNvPr>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35"/>
  <sheetViews>
    <sheetView topLeftCell="A21" workbookViewId="0">
      <selection activeCell="C35" sqref="C35"/>
    </sheetView>
  </sheetViews>
  <sheetFormatPr defaultColWidth="8.81640625" defaultRowHeight="13" x14ac:dyDescent="0.25"/>
  <cols>
    <col min="1" max="1" width="3.36328125" style="35" customWidth="1"/>
    <col min="2" max="2" width="25.36328125" style="35" customWidth="1"/>
    <col min="3" max="3" width="104.81640625" style="35" customWidth="1"/>
    <col min="4" max="16384" width="8.81640625" style="35"/>
  </cols>
  <sheetData>
    <row r="1" spans="2:3" x14ac:dyDescent="0.25">
      <c r="B1" s="34" t="s">
        <v>119</v>
      </c>
    </row>
    <row r="2" spans="2:3" s="24" customFormat="1" ht="13.5" thickBot="1" x14ac:dyDescent="0.3"/>
    <row r="3" spans="2:3" s="24" customFormat="1" x14ac:dyDescent="0.25">
      <c r="B3" s="27"/>
      <c r="C3" s="28"/>
    </row>
    <row r="4" spans="2:3" s="24" customFormat="1" x14ac:dyDescent="0.25">
      <c r="B4" s="26" t="s">
        <v>120</v>
      </c>
      <c r="C4" s="29"/>
    </row>
    <row r="5" spans="2:3" s="24" customFormat="1" x14ac:dyDescent="0.25">
      <c r="B5" s="26" t="s">
        <v>121</v>
      </c>
      <c r="C5" s="31"/>
    </row>
    <row r="6" spans="2:3" s="24" customFormat="1" x14ac:dyDescent="0.25">
      <c r="B6" s="26" t="s">
        <v>122</v>
      </c>
      <c r="C6" s="29"/>
    </row>
    <row r="7" spans="2:3" s="24" customFormat="1" x14ac:dyDescent="0.25">
      <c r="B7" s="26" t="s">
        <v>6</v>
      </c>
      <c r="C7" s="29"/>
    </row>
    <row r="8" spans="2:3" s="24" customFormat="1" x14ac:dyDescent="0.25">
      <c r="B8" s="26" t="s">
        <v>123</v>
      </c>
      <c r="C8" s="29"/>
    </row>
    <row r="9" spans="2:3" s="24" customFormat="1" x14ac:dyDescent="0.25">
      <c r="B9" s="30"/>
      <c r="C9" s="29"/>
    </row>
    <row r="10" spans="2:3" s="24" customFormat="1" x14ac:dyDescent="0.25">
      <c r="B10" s="26" t="s">
        <v>7</v>
      </c>
      <c r="C10" s="29"/>
    </row>
    <row r="11" spans="2:3" s="24" customFormat="1" x14ac:dyDescent="0.25">
      <c r="B11" s="26" t="s">
        <v>8</v>
      </c>
      <c r="C11" s="29"/>
    </row>
    <row r="12" spans="2:3" s="24" customFormat="1" ht="13.5" thickBot="1" x14ac:dyDescent="0.3">
      <c r="B12" s="32"/>
      <c r="C12" s="33"/>
    </row>
    <row r="13" spans="2:3" s="24" customFormat="1" ht="13.5" thickBot="1" x14ac:dyDescent="0.3">
      <c r="B13" s="91"/>
      <c r="C13" s="91"/>
    </row>
    <row r="14" spans="2:3" s="24" customFormat="1" x14ac:dyDescent="0.25">
      <c r="B14" s="27"/>
      <c r="C14" s="28"/>
    </row>
    <row r="15" spans="2:3" s="24" customFormat="1" x14ac:dyDescent="0.25">
      <c r="B15" s="26" t="s">
        <v>124</v>
      </c>
      <c r="C15" s="29"/>
    </row>
    <row r="16" spans="2:3" s="24" customFormat="1" x14ac:dyDescent="0.25">
      <c r="B16" s="30"/>
      <c r="C16" s="31"/>
    </row>
    <row r="17" spans="2:3" s="24" customFormat="1" x14ac:dyDescent="0.25">
      <c r="B17" s="26" t="s">
        <v>125</v>
      </c>
      <c r="C17" s="29"/>
    </row>
    <row r="18" spans="2:3" s="24" customFormat="1" x14ac:dyDescent="0.25">
      <c r="B18" s="30"/>
      <c r="C18" s="29"/>
    </row>
    <row r="19" spans="2:3" s="24" customFormat="1" x14ac:dyDescent="0.25">
      <c r="B19" s="26" t="s">
        <v>126</v>
      </c>
      <c r="C19" s="29" t="s">
        <v>127</v>
      </c>
    </row>
    <row r="20" spans="2:3" s="24" customFormat="1" ht="13.5" thickBot="1" x14ac:dyDescent="0.3">
      <c r="B20" s="32"/>
      <c r="C20" s="33"/>
    </row>
    <row r="21" spans="2:3" s="24" customFormat="1" ht="13.5" thickBot="1" x14ac:dyDescent="0.3"/>
    <row r="22" spans="2:3" x14ac:dyDescent="0.25">
      <c r="B22" s="36"/>
      <c r="C22" s="37" t="s">
        <v>465</v>
      </c>
    </row>
    <row r="23" spans="2:3" x14ac:dyDescent="0.25">
      <c r="B23" s="38" t="s">
        <v>1</v>
      </c>
      <c r="C23" s="39" t="s">
        <v>2</v>
      </c>
    </row>
    <row r="24" spans="2:3" ht="39" x14ac:dyDescent="0.25">
      <c r="B24" s="38"/>
      <c r="C24" s="40" t="s">
        <v>128</v>
      </c>
    </row>
    <row r="25" spans="2:3" x14ac:dyDescent="0.25">
      <c r="B25" s="38" t="s">
        <v>118</v>
      </c>
      <c r="C25" s="40"/>
    </row>
    <row r="26" spans="2:3" ht="26" x14ac:dyDescent="0.25">
      <c r="B26" s="38" t="s">
        <v>12</v>
      </c>
      <c r="C26" s="40" t="s">
        <v>306</v>
      </c>
    </row>
    <row r="27" spans="2:3" x14ac:dyDescent="0.25">
      <c r="B27" s="38" t="s">
        <v>353</v>
      </c>
      <c r="C27" s="40" t="s">
        <v>354</v>
      </c>
    </row>
    <row r="28" spans="2:3" x14ac:dyDescent="0.25">
      <c r="B28" s="38" t="s">
        <v>378</v>
      </c>
      <c r="C28" s="40" t="s">
        <v>379</v>
      </c>
    </row>
    <row r="29" spans="2:3" ht="26" x14ac:dyDescent="0.25">
      <c r="B29" s="38" t="s">
        <v>392</v>
      </c>
      <c r="C29" s="40" t="s">
        <v>393</v>
      </c>
    </row>
    <row r="30" spans="2:3" ht="26" x14ac:dyDescent="0.25">
      <c r="B30" s="38" t="s">
        <v>457</v>
      </c>
      <c r="C30" s="40" t="s">
        <v>458</v>
      </c>
    </row>
    <row r="31" spans="2:3" x14ac:dyDescent="0.25">
      <c r="B31" s="38" t="s">
        <v>459</v>
      </c>
      <c r="C31" s="40" t="s">
        <v>460</v>
      </c>
    </row>
    <row r="32" spans="2:3" x14ac:dyDescent="0.25">
      <c r="B32" s="38" t="s">
        <v>461</v>
      </c>
      <c r="C32" s="40" t="s">
        <v>462</v>
      </c>
    </row>
    <row r="33" spans="2:3" x14ac:dyDescent="0.25">
      <c r="B33" s="38" t="s">
        <v>463</v>
      </c>
      <c r="C33" s="40" t="s">
        <v>464</v>
      </c>
    </row>
    <row r="34" spans="2:3" ht="104" x14ac:dyDescent="0.25">
      <c r="B34" s="38" t="s">
        <v>1144</v>
      </c>
      <c r="C34" s="40" t="s">
        <v>1148</v>
      </c>
    </row>
    <row r="35" spans="2:3" ht="13.5" thickBot="1" x14ac:dyDescent="0.3">
      <c r="B35" s="41"/>
      <c r="C35" s="42"/>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61"/>
  <sheetViews>
    <sheetView workbookViewId="0"/>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2:5" s="14" customFormat="1" ht="23.5" x14ac:dyDescent="0.25">
      <c r="B1" s="14" t="s">
        <v>129</v>
      </c>
    </row>
    <row r="3" spans="2:5" ht="14.5" x14ac:dyDescent="0.25">
      <c r="B3" s="92" t="s">
        <v>138</v>
      </c>
      <c r="C3" s="93" t="s">
        <v>130</v>
      </c>
      <c r="D3" s="93" t="s">
        <v>131</v>
      </c>
      <c r="E3" s="93" t="s">
        <v>132</v>
      </c>
    </row>
    <row r="4" spans="2:5" ht="208" x14ac:dyDescent="0.25">
      <c r="B4" s="15" t="s">
        <v>133</v>
      </c>
      <c r="C4" s="59" t="s">
        <v>364</v>
      </c>
      <c r="D4" s="59" t="s">
        <v>365</v>
      </c>
      <c r="E4" s="59" t="s">
        <v>366</v>
      </c>
    </row>
    <row r="5" spans="2:5" ht="338" x14ac:dyDescent="0.25">
      <c r="B5" s="15" t="s">
        <v>134</v>
      </c>
      <c r="C5" s="59" t="s">
        <v>369</v>
      </c>
      <c r="D5" s="59" t="s">
        <v>368</v>
      </c>
      <c r="E5" s="59" t="s">
        <v>367</v>
      </c>
    </row>
    <row r="6" spans="2:5" ht="195" x14ac:dyDescent="0.25">
      <c r="B6" s="15" t="s">
        <v>135</v>
      </c>
      <c r="C6" s="59" t="s">
        <v>370</v>
      </c>
      <c r="D6" s="59" t="s">
        <v>371</v>
      </c>
      <c r="E6" s="59" t="s">
        <v>372</v>
      </c>
    </row>
    <row r="7" spans="2:5" ht="325" x14ac:dyDescent="0.25">
      <c r="B7" s="15" t="s">
        <v>136</v>
      </c>
      <c r="C7" s="59" t="s">
        <v>373</v>
      </c>
      <c r="D7" s="59" t="s">
        <v>374</v>
      </c>
      <c r="E7" s="59" t="s">
        <v>375</v>
      </c>
    </row>
    <row r="9" spans="2:5" ht="23.5" x14ac:dyDescent="0.25">
      <c r="B9" s="14" t="s">
        <v>137</v>
      </c>
      <c r="C9" s="14"/>
    </row>
    <row r="10" spans="2:5" ht="13.5" thickBot="1" x14ac:dyDescent="0.3">
      <c r="B10" s="3"/>
      <c r="C10" s="2"/>
    </row>
    <row r="11" spans="2:5" x14ac:dyDescent="0.25">
      <c r="B11" s="94" t="s">
        <v>138</v>
      </c>
      <c r="C11" s="131" t="s">
        <v>139</v>
      </c>
      <c r="D11" s="132"/>
      <c r="E11" s="111"/>
    </row>
    <row r="12" spans="2:5" ht="150.4" customHeight="1" x14ac:dyDescent="0.25">
      <c r="B12" s="95" t="s">
        <v>133</v>
      </c>
      <c r="C12" s="133" t="s">
        <v>140</v>
      </c>
      <c r="D12" s="134"/>
      <c r="E12" s="112"/>
    </row>
    <row r="13" spans="2:5" ht="153.75" customHeight="1" x14ac:dyDescent="0.25">
      <c r="B13" s="95" t="s">
        <v>134</v>
      </c>
      <c r="C13" s="133" t="s">
        <v>141</v>
      </c>
      <c r="D13" s="134"/>
      <c r="E13" s="112"/>
    </row>
    <row r="14" spans="2:5" ht="164.5" customHeight="1" thickBot="1" x14ac:dyDescent="0.3">
      <c r="B14" s="13" t="s">
        <v>135</v>
      </c>
      <c r="C14" s="133" t="s">
        <v>142</v>
      </c>
      <c r="D14" s="135"/>
      <c r="E14" s="112"/>
    </row>
    <row r="16" spans="2:5" ht="23.5" x14ac:dyDescent="0.25">
      <c r="B16" s="14" t="s">
        <v>377</v>
      </c>
      <c r="C16" s="14"/>
    </row>
    <row r="17" spans="2:5" ht="16.5" customHeight="1" x14ac:dyDescent="0.25">
      <c r="B17" s="113" t="s">
        <v>376</v>
      </c>
      <c r="C17" s="14"/>
    </row>
    <row r="18" spans="2:5" ht="13.5" thickBot="1" x14ac:dyDescent="0.3">
      <c r="B18" s="3"/>
      <c r="C18" s="2"/>
    </row>
    <row r="19" spans="2:5" x14ac:dyDescent="0.25">
      <c r="B19" s="114" t="s">
        <v>138</v>
      </c>
      <c r="C19" s="139" t="s">
        <v>377</v>
      </c>
      <c r="D19" s="140"/>
      <c r="E19" s="112"/>
    </row>
    <row r="20" spans="2:5" ht="43" customHeight="1" x14ac:dyDescent="0.25">
      <c r="B20" s="95" t="s">
        <v>133</v>
      </c>
      <c r="C20" s="133" t="s">
        <v>356</v>
      </c>
      <c r="D20" s="141"/>
      <c r="E20" s="112"/>
    </row>
    <row r="21" spans="2:5" ht="67" customHeight="1" x14ac:dyDescent="0.25">
      <c r="B21" s="95" t="s">
        <v>134</v>
      </c>
      <c r="C21" s="133" t="s">
        <v>357</v>
      </c>
      <c r="D21" s="141"/>
      <c r="E21" s="112"/>
    </row>
    <row r="22" spans="2:5" ht="69" customHeight="1" x14ac:dyDescent="0.25">
      <c r="B22" s="95" t="s">
        <v>135</v>
      </c>
      <c r="C22" s="133" t="s">
        <v>358</v>
      </c>
      <c r="D22" s="141"/>
      <c r="E22" s="112"/>
    </row>
    <row r="23" spans="2:5" ht="84.5" customHeight="1" thickBot="1" x14ac:dyDescent="0.3">
      <c r="B23" s="13" t="s">
        <v>136</v>
      </c>
      <c r="C23" s="133" t="s">
        <v>359</v>
      </c>
      <c r="D23" s="141"/>
      <c r="E23" s="112"/>
    </row>
    <row r="25" spans="2:5" ht="23.5" x14ac:dyDescent="0.25">
      <c r="B25" s="14" t="s">
        <v>143</v>
      </c>
      <c r="C25" s="14"/>
    </row>
    <row r="26" spans="2:5" x14ac:dyDescent="0.25">
      <c r="B26" s="3"/>
      <c r="C26" s="2"/>
    </row>
    <row r="27" spans="2:5" ht="14.5" x14ac:dyDescent="0.25">
      <c r="B27" s="96" t="s">
        <v>138</v>
      </c>
      <c r="C27" s="142" t="s">
        <v>144</v>
      </c>
      <c r="D27" s="132"/>
      <c r="E27" s="132"/>
    </row>
    <row r="28" spans="2:5" ht="39" x14ac:dyDescent="0.25">
      <c r="B28" s="15" t="s">
        <v>145</v>
      </c>
      <c r="C28" s="136" t="s">
        <v>146</v>
      </c>
      <c r="D28" s="137"/>
      <c r="E28" s="138"/>
    </row>
    <row r="29" spans="2:5" ht="39" x14ac:dyDescent="0.25">
      <c r="B29" s="15" t="s">
        <v>147</v>
      </c>
      <c r="C29" s="136" t="s">
        <v>148</v>
      </c>
      <c r="D29" s="137"/>
      <c r="E29" s="138"/>
    </row>
    <row r="30" spans="2:5" ht="39" x14ac:dyDescent="0.25">
      <c r="B30" s="15" t="s">
        <v>149</v>
      </c>
      <c r="C30" s="136" t="s">
        <v>150</v>
      </c>
      <c r="D30" s="137"/>
      <c r="E30" s="138"/>
    </row>
    <row r="31" spans="2:5" ht="26" x14ac:dyDescent="0.25">
      <c r="B31" s="15" t="s">
        <v>151</v>
      </c>
      <c r="C31" s="136" t="s">
        <v>152</v>
      </c>
      <c r="D31" s="137"/>
      <c r="E31" s="138"/>
    </row>
    <row r="34" spans="2:8" ht="23.5" x14ac:dyDescent="0.25">
      <c r="B34" s="14" t="s">
        <v>153</v>
      </c>
      <c r="C34" s="4"/>
      <c r="D34" s="4"/>
      <c r="E34" s="4"/>
    </row>
    <row r="35" spans="2:8" x14ac:dyDescent="0.3">
      <c r="B35" s="1"/>
      <c r="C35" s="1"/>
      <c r="D35" s="1"/>
      <c r="E35" s="1"/>
      <c r="F35" s="1"/>
      <c r="G35" s="1"/>
      <c r="H35" s="1"/>
    </row>
    <row r="36" spans="2:8" x14ac:dyDescent="0.3">
      <c r="C36" s="97" t="s">
        <v>154</v>
      </c>
      <c r="D36" s="1"/>
      <c r="E36" s="1"/>
      <c r="F36" s="1"/>
      <c r="G36" s="1"/>
      <c r="H36" s="1"/>
    </row>
    <row r="37" spans="2:8" x14ac:dyDescent="0.3">
      <c r="C37" s="98" t="s">
        <v>155</v>
      </c>
      <c r="D37" s="1"/>
      <c r="E37" s="1"/>
      <c r="F37" s="1"/>
      <c r="G37" s="1"/>
      <c r="H37" s="1"/>
    </row>
    <row r="38" spans="2:8" x14ac:dyDescent="0.3">
      <c r="C38" s="99" t="s">
        <v>156</v>
      </c>
      <c r="D38" s="1"/>
      <c r="E38" s="1"/>
      <c r="F38" s="1"/>
      <c r="G38" s="1"/>
      <c r="H38" s="1"/>
    </row>
    <row r="39" spans="2:8" x14ac:dyDescent="0.3">
      <c r="C39" s="100" t="s">
        <v>157</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30:E30"/>
    <mergeCell ref="C31:E31"/>
    <mergeCell ref="C27:E27"/>
    <mergeCell ref="C28:E28"/>
    <mergeCell ref="C23:D23"/>
    <mergeCell ref="C11:D11"/>
    <mergeCell ref="C12:D12"/>
    <mergeCell ref="C13:D13"/>
    <mergeCell ref="C14:D14"/>
    <mergeCell ref="C29:E29"/>
    <mergeCell ref="C19:D19"/>
    <mergeCell ref="C20:D20"/>
    <mergeCell ref="C21:D21"/>
    <mergeCell ref="C22:D22"/>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S23"/>
  <sheetViews>
    <sheetView workbookViewId="0"/>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01" t="s">
        <v>158</v>
      </c>
      <c r="C2" s="14"/>
    </row>
    <row r="3" spans="2:19" x14ac:dyDescent="0.25">
      <c r="B3" s="102" t="s">
        <v>350</v>
      </c>
    </row>
    <row r="5" spans="2:19" ht="13.5" thickBot="1" x14ac:dyDescent="0.3"/>
    <row r="6" spans="2:19" ht="29" x14ac:dyDescent="0.25">
      <c r="B6" s="103" t="s">
        <v>380</v>
      </c>
      <c r="C6" s="103" t="s">
        <v>159</v>
      </c>
      <c r="D6" s="22" t="s">
        <v>160</v>
      </c>
      <c r="E6" s="43" t="s">
        <v>381</v>
      </c>
      <c r="F6" s="104" t="s">
        <v>161</v>
      </c>
      <c r="G6" s="104" t="s">
        <v>162</v>
      </c>
      <c r="H6" s="104" t="s">
        <v>163</v>
      </c>
      <c r="I6" s="105" t="s">
        <v>164</v>
      </c>
      <c r="J6" s="105" t="s">
        <v>165</v>
      </c>
      <c r="K6" s="106" t="s">
        <v>166</v>
      </c>
      <c r="L6" s="107" t="s">
        <v>167</v>
      </c>
      <c r="M6" s="22" t="s">
        <v>168</v>
      </c>
      <c r="N6" s="22" t="s">
        <v>169</v>
      </c>
      <c r="O6" s="22" t="s">
        <v>170</v>
      </c>
      <c r="P6" s="22" t="s">
        <v>171</v>
      </c>
      <c r="Q6" s="22" t="s">
        <v>172</v>
      </c>
      <c r="R6" s="22" t="s">
        <v>173</v>
      </c>
      <c r="S6" s="22" t="s">
        <v>174</v>
      </c>
    </row>
    <row r="7" spans="2:19" ht="234" x14ac:dyDescent="0.25">
      <c r="B7" s="21"/>
      <c r="C7" s="21"/>
      <c r="D7" s="21"/>
      <c r="E7" s="21" t="s">
        <v>328</v>
      </c>
      <c r="F7" s="15">
        <v>1</v>
      </c>
      <c r="G7" s="15">
        <v>2</v>
      </c>
      <c r="H7" s="15">
        <v>3</v>
      </c>
      <c r="I7" s="21" t="s">
        <v>329</v>
      </c>
      <c r="J7" s="21"/>
      <c r="K7" s="59" t="s">
        <v>330</v>
      </c>
      <c r="L7" s="21" t="s">
        <v>331</v>
      </c>
      <c r="M7" s="21"/>
      <c r="N7" s="59" t="s">
        <v>175</v>
      </c>
      <c r="O7" s="59" t="s">
        <v>176</v>
      </c>
      <c r="P7" s="21" t="s">
        <v>332</v>
      </c>
      <c r="Q7" s="21" t="s">
        <v>177</v>
      </c>
      <c r="R7" s="109" t="s">
        <v>178</v>
      </c>
      <c r="S7" s="21"/>
    </row>
    <row r="8" spans="2:19" x14ac:dyDescent="0.25">
      <c r="B8" s="21"/>
      <c r="C8" s="21"/>
      <c r="D8" s="21"/>
      <c r="E8" s="21"/>
      <c r="F8" s="15"/>
      <c r="G8" s="15"/>
      <c r="H8" s="15"/>
      <c r="I8" s="21"/>
      <c r="J8" s="21"/>
      <c r="K8" s="21"/>
      <c r="L8" s="21"/>
      <c r="M8" s="21"/>
      <c r="N8" s="21"/>
      <c r="O8" s="21"/>
      <c r="P8" s="21"/>
      <c r="Q8" s="21"/>
      <c r="R8" s="59"/>
      <c r="S8" s="21"/>
    </row>
    <row r="9" spans="2:19" x14ac:dyDescent="0.25">
      <c r="B9" s="21"/>
      <c r="C9" s="21"/>
      <c r="D9" s="21"/>
      <c r="E9" s="21"/>
      <c r="F9" s="15"/>
      <c r="G9" s="15"/>
      <c r="H9" s="15"/>
      <c r="I9" s="21"/>
      <c r="J9" s="21"/>
      <c r="K9" s="21"/>
      <c r="L9" s="21"/>
      <c r="M9" s="21"/>
      <c r="N9" s="21"/>
      <c r="O9" s="21"/>
      <c r="P9" s="21"/>
      <c r="Q9" s="21"/>
      <c r="R9" s="59"/>
      <c r="S9" s="21"/>
    </row>
    <row r="10" spans="2:19" x14ac:dyDescent="0.25">
      <c r="B10" s="21"/>
      <c r="C10" s="21"/>
      <c r="D10" s="21"/>
      <c r="E10" s="21"/>
      <c r="F10" s="15"/>
      <c r="G10" s="15"/>
      <c r="H10" s="15"/>
      <c r="I10" s="21"/>
      <c r="J10" s="21"/>
      <c r="K10" s="21"/>
      <c r="L10" s="21"/>
      <c r="M10" s="21"/>
      <c r="N10" s="21"/>
      <c r="O10" s="21"/>
      <c r="P10" s="21"/>
      <c r="Q10" s="21"/>
      <c r="R10" s="59"/>
      <c r="S10" s="21"/>
    </row>
    <row r="11" spans="2:19" x14ac:dyDescent="0.25">
      <c r="B11" s="21"/>
      <c r="C11" s="21"/>
      <c r="D11" s="21"/>
      <c r="E11" s="21"/>
      <c r="F11" s="15"/>
      <c r="G11" s="15"/>
      <c r="H11" s="15"/>
      <c r="I11" s="21"/>
      <c r="J11" s="21"/>
      <c r="K11" s="21"/>
      <c r="L11" s="21"/>
      <c r="M11" s="21"/>
      <c r="N11" s="21"/>
      <c r="O11" s="21"/>
      <c r="P11" s="21"/>
      <c r="Q11" s="21"/>
      <c r="R11" s="59"/>
      <c r="S11" s="21"/>
    </row>
    <row r="12" spans="2:19" x14ac:dyDescent="0.25">
      <c r="B12" s="21"/>
      <c r="C12" s="21"/>
      <c r="D12" s="21"/>
      <c r="E12" s="21"/>
      <c r="F12" s="15"/>
      <c r="G12" s="15"/>
      <c r="H12" s="15"/>
      <c r="I12" s="21"/>
      <c r="J12" s="21"/>
      <c r="K12" s="21"/>
      <c r="L12" s="21"/>
      <c r="M12" s="21"/>
      <c r="N12" s="21"/>
      <c r="O12" s="21"/>
      <c r="P12" s="21"/>
      <c r="Q12" s="21"/>
      <c r="R12" s="59"/>
      <c r="S12" s="21"/>
    </row>
    <row r="13" spans="2:19" x14ac:dyDescent="0.25">
      <c r="B13" s="21"/>
      <c r="C13" s="21"/>
      <c r="D13" s="21"/>
      <c r="E13" s="21"/>
      <c r="F13" s="15"/>
      <c r="G13" s="15"/>
      <c r="H13" s="15"/>
      <c r="I13" s="21"/>
      <c r="J13" s="21"/>
      <c r="K13" s="21"/>
      <c r="L13" s="21"/>
      <c r="M13" s="21"/>
      <c r="N13" s="21"/>
      <c r="O13" s="21"/>
      <c r="P13" s="21"/>
      <c r="Q13" s="21"/>
      <c r="R13" s="59"/>
      <c r="S13" s="21"/>
    </row>
    <row r="14" spans="2:19" x14ac:dyDescent="0.25">
      <c r="B14" s="21"/>
      <c r="C14" s="21"/>
      <c r="D14" s="21"/>
      <c r="E14" s="21"/>
      <c r="F14" s="15"/>
      <c r="G14" s="15"/>
      <c r="H14" s="15"/>
      <c r="I14" s="21"/>
      <c r="J14" s="21"/>
      <c r="K14" s="21"/>
      <c r="L14" s="21"/>
      <c r="M14" s="21"/>
      <c r="N14" s="21"/>
      <c r="O14" s="21"/>
      <c r="P14" s="21"/>
      <c r="Q14" s="21"/>
      <c r="R14" s="59"/>
      <c r="S14" s="21"/>
    </row>
    <row r="15" spans="2:19" x14ac:dyDescent="0.25">
      <c r="B15" s="21"/>
      <c r="C15" s="21"/>
      <c r="D15" s="21"/>
      <c r="E15" s="21"/>
      <c r="F15" s="15"/>
      <c r="G15" s="15"/>
      <c r="H15" s="15"/>
      <c r="I15" s="21"/>
      <c r="J15" s="21"/>
      <c r="K15" s="21"/>
      <c r="L15" s="21"/>
      <c r="M15" s="21"/>
      <c r="N15" s="21"/>
      <c r="O15" s="21"/>
      <c r="P15" s="21"/>
      <c r="Q15" s="21"/>
      <c r="R15" s="59"/>
      <c r="S15" s="21"/>
    </row>
    <row r="16" spans="2:19" x14ac:dyDescent="0.25">
      <c r="B16" s="21"/>
      <c r="C16" s="21"/>
      <c r="D16" s="21"/>
      <c r="E16" s="21"/>
      <c r="F16" s="15"/>
      <c r="G16" s="15"/>
      <c r="H16" s="15"/>
      <c r="I16" s="21"/>
      <c r="J16" s="21"/>
      <c r="K16" s="21"/>
      <c r="L16" s="21"/>
      <c r="M16" s="21"/>
      <c r="N16" s="21"/>
      <c r="O16" s="21"/>
      <c r="P16" s="21"/>
      <c r="Q16" s="21"/>
      <c r="R16" s="59"/>
      <c r="S16" s="21"/>
    </row>
    <row r="17" spans="2:19" x14ac:dyDescent="0.25">
      <c r="B17" s="21"/>
      <c r="C17" s="21"/>
      <c r="D17" s="21"/>
      <c r="E17" s="21"/>
      <c r="F17" s="15"/>
      <c r="G17" s="15"/>
      <c r="H17" s="15"/>
      <c r="I17" s="21"/>
      <c r="J17" s="21"/>
      <c r="K17" s="21"/>
      <c r="L17" s="21"/>
      <c r="M17" s="21"/>
      <c r="N17" s="21"/>
      <c r="O17" s="21"/>
      <c r="P17" s="21"/>
      <c r="Q17" s="21"/>
      <c r="R17" s="59"/>
      <c r="S17" s="21"/>
    </row>
    <row r="18" spans="2:19" x14ac:dyDescent="0.25">
      <c r="B18" s="21"/>
      <c r="C18" s="21"/>
      <c r="D18" s="21"/>
      <c r="E18" s="21"/>
      <c r="F18" s="15"/>
      <c r="G18" s="15"/>
      <c r="H18" s="15"/>
      <c r="I18" s="21"/>
      <c r="J18" s="21"/>
      <c r="K18" s="21"/>
      <c r="L18" s="21"/>
      <c r="M18" s="21"/>
      <c r="N18" s="21"/>
      <c r="O18" s="21"/>
      <c r="P18" s="21"/>
      <c r="Q18" s="21"/>
      <c r="R18" s="59"/>
      <c r="S18" s="21"/>
    </row>
    <row r="19" spans="2:19" x14ac:dyDescent="0.25">
      <c r="B19" s="21"/>
      <c r="C19" s="21"/>
      <c r="D19" s="21"/>
      <c r="E19" s="21"/>
      <c r="F19" s="15"/>
      <c r="G19" s="15"/>
      <c r="H19" s="15"/>
      <c r="I19" s="21"/>
      <c r="J19" s="21"/>
      <c r="K19" s="21"/>
      <c r="L19" s="21"/>
      <c r="M19" s="21"/>
      <c r="N19" s="21"/>
      <c r="O19" s="21"/>
      <c r="P19" s="21"/>
      <c r="Q19" s="21"/>
      <c r="R19" s="59"/>
      <c r="S19" s="21"/>
    </row>
    <row r="20" spans="2:19" x14ac:dyDescent="0.25">
      <c r="B20" s="21"/>
      <c r="C20" s="21"/>
      <c r="D20" s="21"/>
      <c r="E20" s="21"/>
      <c r="F20" s="15"/>
      <c r="G20" s="15"/>
      <c r="H20" s="15"/>
      <c r="I20" s="21"/>
      <c r="J20" s="21"/>
      <c r="K20" s="21"/>
      <c r="L20" s="21"/>
      <c r="M20" s="21"/>
      <c r="N20" s="21"/>
      <c r="O20" s="21"/>
      <c r="P20" s="21"/>
      <c r="Q20" s="21"/>
      <c r="R20" s="59"/>
      <c r="S20" s="21"/>
    </row>
    <row r="21" spans="2:19" x14ac:dyDescent="0.25">
      <c r="B21" s="21"/>
      <c r="C21" s="21"/>
      <c r="D21" s="21"/>
      <c r="E21" s="21"/>
      <c r="F21" s="15"/>
      <c r="G21" s="15"/>
      <c r="H21" s="15"/>
      <c r="I21" s="21"/>
      <c r="J21" s="21"/>
      <c r="K21" s="21"/>
      <c r="L21" s="21"/>
      <c r="M21" s="21"/>
      <c r="N21" s="21"/>
      <c r="O21" s="21"/>
      <c r="P21" s="21"/>
      <c r="Q21" s="21"/>
      <c r="R21" s="59"/>
      <c r="S21" s="21"/>
    </row>
    <row r="22" spans="2:19" x14ac:dyDescent="0.25">
      <c r="B22" s="21"/>
      <c r="C22" s="21"/>
      <c r="D22" s="21"/>
      <c r="E22" s="21"/>
      <c r="F22" s="15"/>
      <c r="G22" s="15"/>
      <c r="H22" s="15"/>
      <c r="I22" s="21"/>
      <c r="J22" s="21"/>
      <c r="K22" s="21"/>
      <c r="L22" s="21"/>
      <c r="M22" s="21"/>
      <c r="N22" s="21"/>
      <c r="O22" s="21"/>
      <c r="P22" s="21"/>
      <c r="Q22" s="21"/>
      <c r="R22" s="59"/>
      <c r="S22" s="21"/>
    </row>
    <row r="23" spans="2:19" ht="21" x14ac:dyDescent="0.25">
      <c r="B23" s="56"/>
      <c r="C23" s="57" t="s">
        <v>3</v>
      </c>
      <c r="D23" s="56"/>
      <c r="E23" s="56"/>
      <c r="F23" s="58">
        <f>MAX(F7:F22)</f>
        <v>1</v>
      </c>
      <c r="G23" s="58">
        <f>MAX(G7:G22)</f>
        <v>2</v>
      </c>
      <c r="H23" s="58">
        <f>MAX(H7:H22)</f>
        <v>3</v>
      </c>
      <c r="I23" s="56"/>
      <c r="J23" s="56"/>
      <c r="K23" s="56"/>
      <c r="L23" s="56"/>
      <c r="M23" s="56"/>
      <c r="N23" s="56"/>
      <c r="O23" s="56"/>
      <c r="P23" s="56"/>
      <c r="Q23" s="56"/>
      <c r="R23" s="56"/>
      <c r="S23" s="56"/>
    </row>
  </sheetData>
  <dataValidations count="1">
    <dataValidation type="list" allowBlank="1" showInputMessage="1" showErrorMessage="1" sqref="F7:H22" xr:uid="{00000000-0002-0000-0300-000000000000}">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AXU1005"/>
  <sheetViews>
    <sheetView tabSelected="1" zoomScale="80" zoomScaleNormal="80" workbookViewId="0">
      <pane xSplit="5" ySplit="15" topLeftCell="EU16" activePane="bottomRight" state="frozen"/>
      <selection pane="topRight" activeCell="F1" sqref="F1"/>
      <selection pane="bottomLeft" activeCell="A16" sqref="A16"/>
      <selection pane="bottomRight" activeCell="FH13" sqref="FH13"/>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27.54296875" style="6" customWidth="1"/>
    <col min="7" max="7" width="10.81640625" style="4" bestFit="1" customWidth="1"/>
    <col min="8" max="12" width="3.81640625" customWidth="1"/>
    <col min="13" max="13" width="14.08984375" style="4" customWidth="1"/>
    <col min="14" max="14" width="17.26953125" style="4" customWidth="1"/>
    <col min="15" max="16" width="8.08984375" style="6" customWidth="1"/>
    <col min="17" max="16384" width="9.08984375" style="6"/>
  </cols>
  <sheetData>
    <row r="1" spans="2:1321" s="7" customFormat="1" x14ac:dyDescent="0.25">
      <c r="D1" s="4"/>
      <c r="E1" s="4"/>
      <c r="G1" s="4"/>
      <c r="H1" s="115"/>
      <c r="I1" s="115"/>
      <c r="J1" s="115"/>
      <c r="K1" s="115"/>
      <c r="L1" s="115"/>
      <c r="M1" s="4"/>
      <c r="N1" s="4"/>
    </row>
    <row r="2" spans="2:1321" s="7" customFormat="1" ht="23.5" x14ac:dyDescent="0.25">
      <c r="B2" s="14" t="s">
        <v>179</v>
      </c>
      <c r="C2" s="14"/>
      <c r="D2" s="4"/>
      <c r="E2" s="4"/>
      <c r="G2" s="4"/>
      <c r="H2" s="115"/>
      <c r="I2" s="115"/>
      <c r="J2" s="115"/>
      <c r="K2" s="115"/>
      <c r="L2" s="115"/>
      <c r="M2" s="4"/>
      <c r="N2" s="4"/>
    </row>
    <row r="3" spans="2:1321" s="7" customFormat="1" ht="13.5" thickBot="1" x14ac:dyDescent="0.3">
      <c r="B3" s="7" t="s">
        <v>351</v>
      </c>
      <c r="D3" s="4"/>
      <c r="E3" s="4"/>
      <c r="G3" s="4"/>
      <c r="H3" s="115"/>
      <c r="I3" s="115"/>
      <c r="J3" s="115"/>
      <c r="K3" s="115"/>
      <c r="L3" s="115"/>
      <c r="M3" s="4"/>
      <c r="N3" s="4"/>
    </row>
    <row r="4" spans="2:1321" s="7" customFormat="1" ht="13.5" thickBot="1" x14ac:dyDescent="0.35">
      <c r="B4" s="7" t="s">
        <v>180</v>
      </c>
      <c r="D4" s="4"/>
      <c r="E4" s="4"/>
      <c r="G4" s="4"/>
      <c r="H4" s="115"/>
      <c r="I4" s="115"/>
      <c r="J4" s="115"/>
      <c r="K4" s="115"/>
      <c r="L4" s="115"/>
      <c r="M4" s="4"/>
      <c r="N4" s="10"/>
      <c r="O4" s="19"/>
      <c r="P4" s="19"/>
      <c r="Q4" s="19"/>
      <c r="R4" s="143" t="s">
        <v>184</v>
      </c>
      <c r="S4" s="144"/>
      <c r="T4" s="145"/>
    </row>
    <row r="5" spans="2:1321" s="7" customFormat="1" ht="13.5" thickBot="1" x14ac:dyDescent="0.35">
      <c r="B5" s="7" t="s">
        <v>360</v>
      </c>
      <c r="D5" s="4"/>
      <c r="E5" s="4"/>
      <c r="G5" s="4"/>
      <c r="H5" s="115"/>
      <c r="I5" s="115"/>
      <c r="J5" s="115"/>
      <c r="K5" s="115"/>
      <c r="L5" s="115"/>
      <c r="M5" s="4"/>
      <c r="N5" s="10" t="s">
        <v>182</v>
      </c>
      <c r="O5" s="19"/>
      <c r="P5" s="19"/>
      <c r="Q5" s="19"/>
      <c r="R5" s="90" t="s">
        <v>185</v>
      </c>
      <c r="S5" s="90" t="s">
        <v>0</v>
      </c>
      <c r="T5" s="108" t="s">
        <v>186</v>
      </c>
    </row>
    <row r="6" spans="2:1321" s="7" customFormat="1" ht="13.5" thickBot="1" x14ac:dyDescent="0.35">
      <c r="B6" s="7" t="s">
        <v>361</v>
      </c>
      <c r="D6" s="4"/>
      <c r="E6" s="4"/>
      <c r="G6" s="4"/>
      <c r="H6" s="115"/>
      <c r="I6" s="115"/>
      <c r="J6" s="115"/>
      <c r="K6" s="115"/>
      <c r="L6" s="115"/>
      <c r="M6" s="4"/>
      <c r="N6" s="110" t="s">
        <v>183</v>
      </c>
      <c r="O6" s="20"/>
      <c r="P6" s="20"/>
      <c r="Q6" s="20"/>
      <c r="R6" s="11">
        <f>'Information and evaluation'!$F23</f>
        <v>1</v>
      </c>
      <c r="S6" s="11">
        <f>'Information and evaluation'!$G23</f>
        <v>2</v>
      </c>
      <c r="T6" s="12">
        <f>'Information and evaluation'!$H23</f>
        <v>3</v>
      </c>
    </row>
    <row r="7" spans="2:1321" s="7" customFormat="1" x14ac:dyDescent="0.3">
      <c r="B7" s="7" t="s">
        <v>181</v>
      </c>
      <c r="D7" s="4"/>
      <c r="E7" s="4"/>
      <c r="F7" s="84"/>
      <c r="G7" s="4"/>
      <c r="H7" s="115"/>
      <c r="I7" s="115"/>
      <c r="J7" s="115"/>
      <c r="K7" s="115"/>
      <c r="L7" s="115"/>
      <c r="M7" s="4"/>
      <c r="N7" s="4"/>
      <c r="O7" s="73"/>
      <c r="P7" s="73"/>
      <c r="Q7" s="73"/>
      <c r="R7" s="85"/>
      <c r="S7" s="85"/>
      <c r="U7" s="85"/>
    </row>
    <row r="8" spans="2:1321" s="7" customFormat="1" x14ac:dyDescent="0.3">
      <c r="B8" s="7" t="s">
        <v>310</v>
      </c>
      <c r="D8" s="4"/>
      <c r="E8" s="4"/>
      <c r="F8" s="84"/>
      <c r="G8" s="4"/>
      <c r="H8" s="115"/>
      <c r="I8" s="115"/>
      <c r="J8" s="115"/>
      <c r="K8" s="115"/>
      <c r="L8" s="115"/>
      <c r="M8" s="4"/>
      <c r="N8" s="4"/>
      <c r="O8" s="73"/>
      <c r="P8" s="73"/>
      <c r="Q8" s="73"/>
      <c r="R8" s="85"/>
      <c r="S8" s="85"/>
      <c r="U8" s="85"/>
    </row>
    <row r="9" spans="2:1321" s="7" customFormat="1" x14ac:dyDescent="0.3">
      <c r="D9" s="4"/>
      <c r="E9" s="4"/>
      <c r="F9" s="84"/>
      <c r="G9" s="4"/>
      <c r="H9" s="115"/>
      <c r="I9" s="115"/>
      <c r="J9" s="115"/>
      <c r="K9" s="115"/>
      <c r="L9" s="115"/>
      <c r="M9" s="4"/>
      <c r="N9" s="4"/>
      <c r="O9" s="73"/>
      <c r="P9" s="73"/>
      <c r="Q9" s="73"/>
      <c r="R9" s="85"/>
      <c r="S9" s="85"/>
      <c r="U9" s="85"/>
    </row>
    <row r="10" spans="2:1321" s="7" customFormat="1" x14ac:dyDescent="0.3">
      <c r="D10" s="4"/>
      <c r="E10" s="4"/>
      <c r="F10" s="84"/>
      <c r="G10" s="4"/>
      <c r="H10" s="115"/>
      <c r="I10" s="115"/>
      <c r="J10" s="115"/>
      <c r="K10" s="115"/>
      <c r="L10" s="115"/>
      <c r="M10" s="4"/>
      <c r="N10" s="4"/>
      <c r="O10" s="73"/>
      <c r="P10" s="73"/>
      <c r="Q10" s="73"/>
      <c r="R10" s="85"/>
      <c r="S10" s="85"/>
      <c r="U10" s="85"/>
    </row>
    <row r="11" spans="2:1321" s="7" customFormat="1" x14ac:dyDescent="0.25">
      <c r="D11" s="4"/>
      <c r="E11" s="4"/>
      <c r="G11" s="4"/>
      <c r="H11" s="115"/>
      <c r="I11" s="115"/>
      <c r="J11" s="115"/>
      <c r="K11" s="115"/>
      <c r="L11" s="115"/>
      <c r="M11" s="4"/>
      <c r="N11" s="4"/>
    </row>
    <row r="12" spans="2:1321" ht="14.5" x14ac:dyDescent="0.25">
      <c r="H12" s="116"/>
      <c r="I12" s="116"/>
      <c r="J12" s="117" t="s">
        <v>385</v>
      </c>
      <c r="K12" s="116"/>
      <c r="L12" s="116"/>
      <c r="AR12" s="6" t="s">
        <v>1153</v>
      </c>
      <c r="AY12" s="6" t="s">
        <v>1154</v>
      </c>
      <c r="CC12" s="6" t="s">
        <v>1149</v>
      </c>
      <c r="CS12" s="6" t="s">
        <v>1150</v>
      </c>
      <c r="DO12" s="6" t="s">
        <v>387</v>
      </c>
      <c r="DT12" s="6" t="s">
        <v>1152</v>
      </c>
    </row>
    <row r="13" spans="2:1321" s="9" customFormat="1" ht="66.75" customHeight="1" x14ac:dyDescent="0.3">
      <c r="B13" s="44" t="s">
        <v>302</v>
      </c>
      <c r="C13" s="44" t="s">
        <v>191</v>
      </c>
      <c r="D13" s="44" t="s">
        <v>192</v>
      </c>
      <c r="E13" s="44" t="s">
        <v>193</v>
      </c>
      <c r="F13" s="44" t="s">
        <v>362</v>
      </c>
      <c r="G13" s="44" t="s">
        <v>194</v>
      </c>
      <c r="H13" s="116" t="s">
        <v>383</v>
      </c>
      <c r="I13" s="116" t="s">
        <v>384</v>
      </c>
      <c r="J13" s="118" t="s">
        <v>386</v>
      </c>
      <c r="K13" s="118" t="s">
        <v>387</v>
      </c>
      <c r="L13" s="118" t="s">
        <v>388</v>
      </c>
      <c r="M13" s="44" t="s">
        <v>363</v>
      </c>
      <c r="N13" s="44" t="s">
        <v>195</v>
      </c>
      <c r="O13" s="44" t="s">
        <v>196</v>
      </c>
      <c r="P13" s="46" t="s">
        <v>396</v>
      </c>
      <c r="Q13" s="46" t="s">
        <v>13</v>
      </c>
      <c r="R13" s="46" t="s">
        <v>397</v>
      </c>
      <c r="S13" s="46" t="s">
        <v>14</v>
      </c>
      <c r="T13" s="46" t="s">
        <v>15</v>
      </c>
      <c r="U13" s="46" t="s">
        <v>16</v>
      </c>
      <c r="V13" s="46" t="s">
        <v>17</v>
      </c>
      <c r="W13" s="46" t="s">
        <v>19</v>
      </c>
      <c r="X13" s="46" t="s">
        <v>18</v>
      </c>
      <c r="Y13" s="46" t="s">
        <v>841</v>
      </c>
      <c r="Z13" s="46" t="s">
        <v>843</v>
      </c>
      <c r="AA13" s="46" t="s">
        <v>24</v>
      </c>
      <c r="AB13" s="46" t="s">
        <v>399</v>
      </c>
      <c r="AC13" s="46" t="s">
        <v>400</v>
      </c>
      <c r="AD13" s="46" t="s">
        <v>410</v>
      </c>
      <c r="AE13" s="46" t="s">
        <v>61</v>
      </c>
      <c r="AF13" s="46" t="s">
        <v>62</v>
      </c>
      <c r="AG13" s="46" t="s">
        <v>403</v>
      </c>
      <c r="AH13" s="46" t="s">
        <v>63</v>
      </c>
      <c r="AI13" s="46" t="s">
        <v>850</v>
      </c>
      <c r="AJ13" s="46" t="s">
        <v>794</v>
      </c>
      <c r="AK13" s="46" t="s">
        <v>795</v>
      </c>
      <c r="AL13" s="46" t="s">
        <v>26</v>
      </c>
      <c r="AM13" s="46" t="s">
        <v>29</v>
      </c>
      <c r="AN13" s="46" t="s">
        <v>31</v>
      </c>
      <c r="AO13" s="46" t="s">
        <v>404</v>
      </c>
      <c r="AP13" s="46" t="s">
        <v>27</v>
      </c>
      <c r="AQ13" s="46" t="s">
        <v>28</v>
      </c>
      <c r="AR13" s="46" t="s">
        <v>66</v>
      </c>
      <c r="AS13" s="46" t="s">
        <v>416</v>
      </c>
      <c r="AT13" s="46" t="s">
        <v>67</v>
      </c>
      <c r="AU13" s="46" t="s">
        <v>810</v>
      </c>
      <c r="AV13" s="46" t="s">
        <v>811</v>
      </c>
      <c r="AW13" s="46" t="s">
        <v>886</v>
      </c>
      <c r="AX13" s="46" t="s">
        <v>68</v>
      </c>
      <c r="AY13" s="46" t="s">
        <v>417</v>
      </c>
      <c r="AZ13" s="46" t="s">
        <v>888</v>
      </c>
      <c r="BA13" s="49" t="s">
        <v>891</v>
      </c>
      <c r="BB13" s="46" t="s">
        <v>71</v>
      </c>
      <c r="BC13" s="46" t="s">
        <v>890</v>
      </c>
      <c r="BD13" s="46" t="s">
        <v>72</v>
      </c>
      <c r="BE13" s="46" t="s">
        <v>73</v>
      </c>
      <c r="BF13" s="46" t="s">
        <v>75</v>
      </c>
      <c r="BG13" s="46" t="s">
        <v>828</v>
      </c>
      <c r="BH13" s="46" t="s">
        <v>74</v>
      </c>
      <c r="BI13" s="46" t="s">
        <v>77</v>
      </c>
      <c r="BJ13" s="46" t="s">
        <v>418</v>
      </c>
      <c r="BK13" s="46" t="s">
        <v>896</v>
      </c>
      <c r="BL13" s="46" t="s">
        <v>78</v>
      </c>
      <c r="BM13" s="46" t="s">
        <v>419</v>
      </c>
      <c r="BN13" s="46" t="s">
        <v>79</v>
      </c>
      <c r="BO13" s="46" t="s">
        <v>830</v>
      </c>
      <c r="BP13" s="46" t="s">
        <v>831</v>
      </c>
      <c r="BQ13" s="46" t="s">
        <v>80</v>
      </c>
      <c r="BR13" s="46" t="s">
        <v>45</v>
      </c>
      <c r="BS13" s="46" t="s">
        <v>9</v>
      </c>
      <c r="BT13" s="46" t="s">
        <v>21</v>
      </c>
      <c r="BU13" s="46" t="s">
        <v>836</v>
      </c>
      <c r="BV13" s="46" t="s">
        <v>838</v>
      </c>
      <c r="BW13" s="46" t="s">
        <v>22</v>
      </c>
      <c r="BX13" s="46" t="s">
        <v>23</v>
      </c>
      <c r="BY13" s="46" t="s">
        <v>411</v>
      </c>
      <c r="BZ13" s="46" t="s">
        <v>20</v>
      </c>
      <c r="CA13" s="46" t="s">
        <v>69</v>
      </c>
      <c r="CB13" s="46" t="s">
        <v>70</v>
      </c>
      <c r="CC13" s="46" t="s">
        <v>34</v>
      </c>
      <c r="CD13" s="46" t="s">
        <v>35</v>
      </c>
      <c r="CE13" s="46" t="s">
        <v>38</v>
      </c>
      <c r="CF13" s="46" t="s">
        <v>311</v>
      </c>
      <c r="CG13" s="46" t="s">
        <v>39</v>
      </c>
      <c r="CH13" s="46" t="s">
        <v>36</v>
      </c>
      <c r="CI13" s="46" t="s">
        <v>37</v>
      </c>
      <c r="CJ13" s="46" t="s">
        <v>407</v>
      </c>
      <c r="CK13" s="46" t="s">
        <v>40</v>
      </c>
      <c r="CL13" s="46" t="s">
        <v>44</v>
      </c>
      <c r="CM13" s="46" t="s">
        <v>401</v>
      </c>
      <c r="CN13" s="46" t="s">
        <v>402</v>
      </c>
      <c r="CO13" s="46" t="s">
        <v>41</v>
      </c>
      <c r="CP13" s="46" t="s">
        <v>42</v>
      </c>
      <c r="CQ13" s="46" t="s">
        <v>43</v>
      </c>
      <c r="CR13" s="46" t="s">
        <v>801</v>
      </c>
      <c r="CS13" s="46" t="s">
        <v>1151</v>
      </c>
      <c r="CT13" s="46" t="s">
        <v>25</v>
      </c>
      <c r="CU13" s="46" t="s">
        <v>30</v>
      </c>
      <c r="CV13" s="46" t="s">
        <v>33</v>
      </c>
      <c r="CW13" s="46" t="s">
        <v>405</v>
      </c>
      <c r="CX13" s="46" t="s">
        <v>46</v>
      </c>
      <c r="CY13" s="46" t="s">
        <v>50</v>
      </c>
      <c r="CZ13" s="46" t="s">
        <v>54</v>
      </c>
      <c r="DA13" s="46" t="s">
        <v>55</v>
      </c>
      <c r="DB13" s="46" t="s">
        <v>48</v>
      </c>
      <c r="DC13" s="46" t="s">
        <v>81</v>
      </c>
      <c r="DD13" s="46" t="s">
        <v>49</v>
      </c>
      <c r="DE13" s="46" t="s">
        <v>802</v>
      </c>
      <c r="DF13" s="46" t="s">
        <v>803</v>
      </c>
      <c r="DG13" s="46" t="s">
        <v>76</v>
      </c>
      <c r="DH13" s="46" t="s">
        <v>408</v>
      </c>
      <c r="DI13" s="46" t="s">
        <v>51</v>
      </c>
      <c r="DJ13" s="46" t="s">
        <v>409</v>
      </c>
      <c r="DK13" s="46" t="s">
        <v>53</v>
      </c>
      <c r="DL13" s="46" t="s">
        <v>52</v>
      </c>
      <c r="DM13" s="46" t="s">
        <v>32</v>
      </c>
      <c r="DN13" s="46" t="s">
        <v>117</v>
      </c>
      <c r="DO13" s="46" t="s">
        <v>57</v>
      </c>
      <c r="DP13" s="46" t="s">
        <v>58</v>
      </c>
      <c r="DQ13" s="46" t="s">
        <v>59</v>
      </c>
      <c r="DR13" s="46" t="s">
        <v>60</v>
      </c>
      <c r="DS13" s="46" t="s">
        <v>406</v>
      </c>
      <c r="DT13" s="46" t="s">
        <v>64</v>
      </c>
      <c r="DU13" s="46" t="s">
        <v>876</v>
      </c>
      <c r="DV13" s="46" t="s">
        <v>413</v>
      </c>
      <c r="DW13" s="46" t="s">
        <v>412</v>
      </c>
      <c r="DX13" s="46" t="s">
        <v>883</v>
      </c>
      <c r="DY13" s="46" t="s">
        <v>414</v>
      </c>
      <c r="DZ13" s="46" t="s">
        <v>47</v>
      </c>
      <c r="EA13" s="46" t="s">
        <v>65</v>
      </c>
      <c r="EB13" s="46" t="s">
        <v>863</v>
      </c>
      <c r="EC13" s="46" t="s">
        <v>415</v>
      </c>
      <c r="ED13" s="46" t="s">
        <v>56</v>
      </c>
      <c r="EE13" s="46" t="s">
        <v>772</v>
      </c>
      <c r="EF13" s="46" t="s">
        <v>773</v>
      </c>
      <c r="EG13" s="46" t="s">
        <v>774</v>
      </c>
      <c r="EH13" s="46" t="s">
        <v>775</v>
      </c>
      <c r="EI13" s="46" t="s">
        <v>420</v>
      </c>
      <c r="EJ13" s="46" t="s">
        <v>421</v>
      </c>
      <c r="EK13" s="46" t="s">
        <v>422</v>
      </c>
      <c r="EL13" s="46" t="s">
        <v>423</v>
      </c>
      <c r="EM13" s="46" t="s">
        <v>424</v>
      </c>
      <c r="EN13" s="46" t="s">
        <v>425</v>
      </c>
      <c r="EO13" s="46" t="s">
        <v>426</v>
      </c>
      <c r="EP13" s="46" t="s">
        <v>427</v>
      </c>
      <c r="EQ13" s="46" t="s">
        <v>428</v>
      </c>
      <c r="ER13" s="46" t="s">
        <v>429</v>
      </c>
      <c r="ES13" s="46" t="s">
        <v>430</v>
      </c>
      <c r="ET13" s="46" t="s">
        <v>431</v>
      </c>
      <c r="EU13" s="46" t="s">
        <v>432</v>
      </c>
      <c r="EV13" s="46" t="s">
        <v>433</v>
      </c>
      <c r="EW13" s="46" t="s">
        <v>434</v>
      </c>
      <c r="EX13" s="46" t="s">
        <v>435</v>
      </c>
      <c r="EY13" s="46" t="s">
        <v>436</v>
      </c>
      <c r="EZ13" s="46" t="s">
        <v>437</v>
      </c>
      <c r="FA13" s="46" t="s">
        <v>780</v>
      </c>
      <c r="FB13" s="46" t="s">
        <v>781</v>
      </c>
      <c r="FC13" s="46" t="s">
        <v>832</v>
      </c>
      <c r="FD13" s="46" t="s">
        <v>438</v>
      </c>
      <c r="FE13" s="46" t="s">
        <v>439</v>
      </c>
      <c r="FF13" s="46" t="s">
        <v>440</v>
      </c>
      <c r="FG13" s="46" t="s">
        <v>441</v>
      </c>
      <c r="FH13" s="46" t="s">
        <v>720</v>
      </c>
      <c r="FI13" s="46" t="s">
        <v>721</v>
      </c>
      <c r="FJ13" s="46" t="s">
        <v>722</v>
      </c>
      <c r="FK13" s="46" t="s">
        <v>723</v>
      </c>
      <c r="FL13" s="46" t="s">
        <v>724</v>
      </c>
      <c r="FM13" s="46" t="s">
        <v>725</v>
      </c>
      <c r="FN13" s="46" t="s">
        <v>726</v>
      </c>
      <c r="FO13" s="46" t="s">
        <v>727</v>
      </c>
      <c r="FP13" s="46" t="s">
        <v>729</v>
      </c>
      <c r="FQ13" s="46" t="s">
        <v>730</v>
      </c>
      <c r="FR13" s="46" t="s">
        <v>731</v>
      </c>
      <c r="FS13" s="46" t="s">
        <v>732</v>
      </c>
      <c r="FT13" s="46" t="s">
        <v>733</v>
      </c>
      <c r="FU13" s="46" t="s">
        <v>735</v>
      </c>
      <c r="FV13" s="46" t="s">
        <v>734</v>
      </c>
      <c r="FW13" s="46" t="s">
        <v>736</v>
      </c>
      <c r="FX13" s="46" t="s">
        <v>737</v>
      </c>
      <c r="FY13" s="46" t="s">
        <v>728</v>
      </c>
      <c r="FZ13" s="46" t="s">
        <v>739</v>
      </c>
      <c r="GA13" s="46" t="s">
        <v>738</v>
      </c>
      <c r="GB13" s="46" t="s">
        <v>741</v>
      </c>
      <c r="GC13" s="46" t="s">
        <v>740</v>
      </c>
      <c r="GD13" s="46" t="s">
        <v>742</v>
      </c>
      <c r="GE13" s="46" t="s">
        <v>744</v>
      </c>
      <c r="GF13" s="46" t="s">
        <v>745</v>
      </c>
      <c r="GG13" s="46" t="s">
        <v>746</v>
      </c>
      <c r="GH13" s="46" t="s">
        <v>747</v>
      </c>
      <c r="GI13" s="46" t="s">
        <v>748</v>
      </c>
      <c r="GJ13" s="46" t="s">
        <v>749</v>
      </c>
      <c r="GK13" s="46" t="s">
        <v>750</v>
      </c>
      <c r="GL13" s="46" t="s">
        <v>751</v>
      </c>
      <c r="GM13" s="46" t="s">
        <v>756</v>
      </c>
      <c r="GN13" s="46" t="s">
        <v>754</v>
      </c>
      <c r="GO13" s="46" t="s">
        <v>755</v>
      </c>
      <c r="GP13" s="46" t="s">
        <v>757</v>
      </c>
      <c r="GQ13" s="46" t="s">
        <v>758</v>
      </c>
      <c r="GR13" s="46" t="s">
        <v>761</v>
      </c>
      <c r="GS13" s="46" t="s">
        <v>762</v>
      </c>
      <c r="GT13" s="46" t="s">
        <v>764</v>
      </c>
      <c r="GU13" s="46" t="s">
        <v>763</v>
      </c>
      <c r="GV13" s="46" t="s">
        <v>765</v>
      </c>
      <c r="GW13" s="46" t="s">
        <v>766</v>
      </c>
      <c r="GX13" s="46" t="s">
        <v>767</v>
      </c>
      <c r="GY13" s="46" t="s">
        <v>768</v>
      </c>
      <c r="GZ13" s="46" t="s">
        <v>769</v>
      </c>
      <c r="HA13" s="46" t="s">
        <v>770</v>
      </c>
      <c r="HB13" s="46" t="s">
        <v>771</v>
      </c>
      <c r="HC13" s="46" t="s">
        <v>759</v>
      </c>
      <c r="HD13" s="46" t="s">
        <v>760</v>
      </c>
      <c r="HE13" s="46" t="s">
        <v>532</v>
      </c>
      <c r="HF13" s="46" t="s">
        <v>533</v>
      </c>
      <c r="HG13" s="46" t="s">
        <v>534</v>
      </c>
      <c r="HH13" s="46" t="s">
        <v>558</v>
      </c>
      <c r="HI13" s="46" t="s">
        <v>535</v>
      </c>
      <c r="HJ13" s="46" t="s">
        <v>536</v>
      </c>
      <c r="HK13" s="46" t="s">
        <v>537</v>
      </c>
      <c r="HL13" s="46" t="s">
        <v>538</v>
      </c>
      <c r="HM13" s="46" t="s">
        <v>539</v>
      </c>
      <c r="HN13" s="46" t="s">
        <v>540</v>
      </c>
      <c r="HO13" s="46" t="s">
        <v>541</v>
      </c>
      <c r="HP13" s="46" t="s">
        <v>542</v>
      </c>
      <c r="HQ13" s="46" t="s">
        <v>543</v>
      </c>
      <c r="HR13" s="46" t="s">
        <v>544</v>
      </c>
      <c r="HS13" s="46" t="s">
        <v>545</v>
      </c>
      <c r="HT13" s="46" t="s">
        <v>546</v>
      </c>
      <c r="HU13" s="46" t="s">
        <v>547</v>
      </c>
      <c r="HV13" s="46" t="s">
        <v>548</v>
      </c>
      <c r="HW13" s="46" t="s">
        <v>549</v>
      </c>
      <c r="HX13" s="46" t="s">
        <v>550</v>
      </c>
      <c r="HY13" s="46" t="s">
        <v>551</v>
      </c>
      <c r="HZ13" s="46" t="s">
        <v>552</v>
      </c>
      <c r="IA13" s="46" t="s">
        <v>553</v>
      </c>
      <c r="IB13" s="46" t="s">
        <v>554</v>
      </c>
      <c r="IC13" s="46" t="s">
        <v>555</v>
      </c>
      <c r="ID13" s="46" t="s">
        <v>556</v>
      </c>
      <c r="IE13" s="46" t="s">
        <v>557</v>
      </c>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c r="AVU13" s="5"/>
      <c r="AVV13" s="5"/>
      <c r="AVW13" s="5"/>
      <c r="AVX13" s="5"/>
      <c r="AVY13" s="5"/>
      <c r="AVZ13" s="5"/>
      <c r="AWA13" s="5"/>
      <c r="AWB13" s="5"/>
      <c r="AWC13" s="5"/>
      <c r="AWD13" s="5"/>
      <c r="AWE13" s="5"/>
      <c r="AWF13" s="5"/>
      <c r="AWG13" s="5"/>
      <c r="AWH13" s="5"/>
      <c r="AWI13" s="5"/>
      <c r="AWJ13" s="5"/>
      <c r="AWK13" s="5"/>
      <c r="AWL13" s="5"/>
      <c r="AWM13" s="5"/>
      <c r="AWN13" s="5"/>
      <c r="AWO13" s="5"/>
      <c r="AWP13" s="5"/>
      <c r="AWQ13" s="5"/>
      <c r="AWR13" s="5"/>
      <c r="AWS13" s="5"/>
      <c r="AWT13" s="5"/>
      <c r="AWU13" s="5"/>
      <c r="AWV13" s="5"/>
      <c r="AWW13" s="5"/>
      <c r="AWX13" s="5"/>
      <c r="AWY13" s="5"/>
      <c r="AWZ13" s="5"/>
      <c r="AXA13" s="5"/>
      <c r="AXB13" s="5"/>
      <c r="AXC13" s="5"/>
      <c r="AXD13" s="5"/>
      <c r="AXE13" s="5"/>
      <c r="AXF13" s="5"/>
      <c r="AXG13" s="5"/>
      <c r="AXH13" s="5"/>
      <c r="AXI13" s="5"/>
      <c r="AXJ13" s="5"/>
      <c r="AXK13" s="5"/>
      <c r="AXL13" s="5"/>
      <c r="AXM13" s="5"/>
      <c r="AXN13" s="5"/>
      <c r="AXO13" s="5"/>
      <c r="AXP13" s="5"/>
      <c r="AXQ13" s="5"/>
      <c r="AXR13" s="5"/>
      <c r="AXS13" s="5"/>
      <c r="AXT13" s="5"/>
      <c r="AXU13" s="5"/>
    </row>
    <row r="14" spans="2:1321" s="75" customFormat="1" ht="29" x14ac:dyDescent="0.25">
      <c r="B14" s="76"/>
      <c r="C14" s="76"/>
      <c r="D14" s="76"/>
      <c r="E14" s="76"/>
      <c r="F14" s="78"/>
      <c r="G14" s="76"/>
      <c r="H14" s="119"/>
      <c r="I14" s="119"/>
      <c r="J14" s="119"/>
      <c r="K14" s="119"/>
      <c r="L14" s="119"/>
      <c r="M14" s="76"/>
      <c r="N14" s="78" t="s">
        <v>390</v>
      </c>
      <c r="O14" s="77"/>
      <c r="P14" s="77">
        <f>IF(_xlfn.XLOOKUP(P13,'Controls and SOA'!$B$9:$B$232,'Controls and SOA'!$O$9:$O$232)="NA",0,_xlfn.XLOOKUP(P13,'Controls and SOA'!$B$9:$B$232,'Controls and SOA'!$O$9:$O$232))</f>
        <v>2</v>
      </c>
      <c r="Q14" s="77">
        <f>IF(_xlfn.XLOOKUP(Q13,'Controls and SOA'!$B$9:$B$232,'Controls and SOA'!$O$9:$O$232)="NA",0,_xlfn.XLOOKUP(Q13,'Controls and SOA'!$B$9:$B$232,'Controls and SOA'!$O$9:$O$232))</f>
        <v>1</v>
      </c>
      <c r="R14" s="77">
        <f>IF(_xlfn.XLOOKUP(R13,'Controls and SOA'!$B$9:$B$232,'Controls and SOA'!$O$9:$O$232)="NA",0,_xlfn.XLOOKUP(R13,'Controls and SOA'!$B$9:$B$232,'Controls and SOA'!$O$9:$O$232))</f>
        <v>1</v>
      </c>
      <c r="S14" s="77">
        <f>IF(_xlfn.XLOOKUP(S13,'Controls and SOA'!$B$9:$B$232,'Controls and SOA'!$O$9:$O$232)="NA",0,_xlfn.XLOOKUP(S13,'Controls and SOA'!$B$9:$B$232,'Controls and SOA'!$O$9:$O$232))</f>
        <v>2</v>
      </c>
      <c r="T14" s="77">
        <f>IF(_xlfn.XLOOKUP(T13,'Controls and SOA'!$B$9:$B$232,'Controls and SOA'!$O$9:$O$232)="NA",0,_xlfn.XLOOKUP(T13,'Controls and SOA'!$B$9:$B$232,'Controls and SOA'!$O$9:$O$232))</f>
        <v>1</v>
      </c>
      <c r="U14" s="77">
        <f>IF(_xlfn.XLOOKUP(U13,'Controls and SOA'!$B$9:$B$232,'Controls and SOA'!$O$9:$O$232)="NA",0,_xlfn.XLOOKUP(U13,'Controls and SOA'!$B$9:$B$232,'Controls and SOA'!$O$9:$O$232))</f>
        <v>3</v>
      </c>
      <c r="V14" s="77">
        <f>IF(_xlfn.XLOOKUP(V13,'Controls and SOA'!$B$9:$B$232,'Controls and SOA'!$O$9:$O$232)="NA",0,_xlfn.XLOOKUP(V13,'Controls and SOA'!$B$9:$B$232,'Controls and SOA'!$O$9:$O$232))</f>
        <v>2</v>
      </c>
      <c r="W14" s="77">
        <f>IF(_xlfn.XLOOKUP(W13,'Controls and SOA'!$B$9:$B$232,'Controls and SOA'!$O$9:$O$232)="NA",0,_xlfn.XLOOKUP(W13,'Controls and SOA'!$B$9:$B$232,'Controls and SOA'!$O$9:$O$232))</f>
        <v>0</v>
      </c>
      <c r="X14" s="77">
        <f>IF(_xlfn.XLOOKUP(X13,'Controls and SOA'!$B$9:$B$232,'Controls and SOA'!$O$9:$O$232)="NA",0,_xlfn.XLOOKUP(X13,'Controls and SOA'!$B$9:$B$232,'Controls and SOA'!$O$9:$O$232))</f>
        <v>2</v>
      </c>
      <c r="Y14" s="77">
        <f>IF(_xlfn.XLOOKUP(Y13,'Controls and SOA'!$B$9:$B$232,'Controls and SOA'!$O$9:$O$232)="NA",0,_xlfn.XLOOKUP(Y13,'Controls and SOA'!$B$9:$B$232,'Controls and SOA'!$O$9:$O$232))</f>
        <v>2</v>
      </c>
      <c r="Z14" s="77">
        <f>IF(_xlfn.XLOOKUP(Z13,'Controls and SOA'!$B$9:$B$232,'Controls and SOA'!$O$9:$O$232)="NA",0,_xlfn.XLOOKUP(Z13,'Controls and SOA'!$B$9:$B$232,'Controls and SOA'!$O$9:$O$232))</f>
        <v>1</v>
      </c>
      <c r="AA14" s="77">
        <f>IF(_xlfn.XLOOKUP(AA13,'Controls and SOA'!$B$9:$B$232,'Controls and SOA'!$O$9:$O$232)="NA",0,_xlfn.XLOOKUP(AA13,'Controls and SOA'!$B$9:$B$232,'Controls and SOA'!$O$9:$O$232))</f>
        <v>2</v>
      </c>
      <c r="AB14" s="77">
        <f>IF(_xlfn.XLOOKUP(AB13,'Controls and SOA'!$B$9:$B$232,'Controls and SOA'!$O$9:$O$232)="NA",0,_xlfn.XLOOKUP(AB13,'Controls and SOA'!$B$9:$B$232,'Controls and SOA'!$O$9:$O$232))</f>
        <v>1</v>
      </c>
      <c r="AC14" s="77">
        <f>IF(_xlfn.XLOOKUP(AC13,'Controls and SOA'!$B$9:$B$232,'Controls and SOA'!$O$9:$O$232)="NA",0,_xlfn.XLOOKUP(AC13,'Controls and SOA'!$B$9:$B$232,'Controls and SOA'!$O$9:$O$232))</f>
        <v>1</v>
      </c>
      <c r="AD14" s="77">
        <f>IF(_xlfn.XLOOKUP(AD13,'Controls and SOA'!$B$9:$B$232,'Controls and SOA'!$O$9:$O$232)="NA",0,_xlfn.XLOOKUP(AD13,'Controls and SOA'!$B$9:$B$232,'Controls and SOA'!$O$9:$O$232))</f>
        <v>3</v>
      </c>
      <c r="AE14" s="77">
        <f>IF(_xlfn.XLOOKUP(AE13,'Controls and SOA'!$B$9:$B$232,'Controls and SOA'!$O$9:$O$232)="NA",0,_xlfn.XLOOKUP(AE13,'Controls and SOA'!$B$9:$B$232,'Controls and SOA'!$O$9:$O$232))</f>
        <v>2</v>
      </c>
      <c r="AF14" s="77">
        <f>IF(_xlfn.XLOOKUP(AF13,'Controls and SOA'!$B$9:$B$232,'Controls and SOA'!$O$9:$O$232)="NA",0,_xlfn.XLOOKUP(AF13,'Controls and SOA'!$B$9:$B$232,'Controls and SOA'!$O$9:$O$232))</f>
        <v>1</v>
      </c>
      <c r="AG14" s="77">
        <f>IF(_xlfn.XLOOKUP(AG13,'Controls and SOA'!$B$9:$B$232,'Controls and SOA'!$O$9:$O$232)="NA",0,_xlfn.XLOOKUP(AG13,'Controls and SOA'!$B$9:$B$232,'Controls and SOA'!$O$9:$O$232))</f>
        <v>2</v>
      </c>
      <c r="AH14" s="77">
        <f>IF(_xlfn.XLOOKUP(AH13,'Controls and SOA'!$B$9:$B$232,'Controls and SOA'!$O$9:$O$232)="NA",0,_xlfn.XLOOKUP(AH13,'Controls and SOA'!$B$9:$B$232,'Controls and SOA'!$O$9:$O$232))</f>
        <v>0</v>
      </c>
      <c r="AI14" s="77">
        <f>IF(_xlfn.XLOOKUP(AI13,'Controls and SOA'!$B$9:$B$232,'Controls and SOA'!$O$9:$O$232)="NA",0,_xlfn.XLOOKUP(AI13,'Controls and SOA'!$B$9:$B$232,'Controls and SOA'!$O$9:$O$232))</f>
        <v>1</v>
      </c>
      <c r="AJ14" s="77">
        <f>IF(_xlfn.XLOOKUP(AJ13,'Controls and SOA'!$B$9:$B$232,'Controls and SOA'!$O$9:$O$232)="NA",0,_xlfn.XLOOKUP(AJ13,'Controls and SOA'!$B$9:$B$232,'Controls and SOA'!$O$9:$O$232))</f>
        <v>2</v>
      </c>
      <c r="AK14" s="77">
        <f>IF(_xlfn.XLOOKUP(AK13,'Controls and SOA'!$B$9:$B$232,'Controls and SOA'!$O$9:$O$232)="NA",0,_xlfn.XLOOKUP(AK13,'Controls and SOA'!$B$9:$B$232,'Controls and SOA'!$O$9:$O$232))</f>
        <v>2</v>
      </c>
      <c r="AL14" s="77">
        <f>IF(_xlfn.XLOOKUP(AL13,'Controls and SOA'!$B$9:$B$232,'Controls and SOA'!$O$9:$O$232)="NA",0,_xlfn.XLOOKUP(AL13,'Controls and SOA'!$B$9:$B$232,'Controls and SOA'!$O$9:$O$232))</f>
        <v>1</v>
      </c>
      <c r="AM14" s="77">
        <f>IF(_xlfn.XLOOKUP(AM13,'Controls and SOA'!$B$9:$B$232,'Controls and SOA'!$O$9:$O$232)="NA",0,_xlfn.XLOOKUP(AM13,'Controls and SOA'!$B$9:$B$232,'Controls and SOA'!$O$9:$O$232))</f>
        <v>1</v>
      </c>
      <c r="AN14" s="77">
        <f>IF(_xlfn.XLOOKUP(AN13,'Controls and SOA'!$B$9:$B$232,'Controls and SOA'!$O$9:$O$232)="NA",0,_xlfn.XLOOKUP(AN13,'Controls and SOA'!$B$9:$B$232,'Controls and SOA'!$O$9:$O$232))</f>
        <v>2</v>
      </c>
      <c r="AO14" s="77">
        <f>IF(_xlfn.XLOOKUP(AO13,'Controls and SOA'!$B$9:$B$232,'Controls and SOA'!$O$9:$O$232)="NA",0,_xlfn.XLOOKUP(AO13,'Controls and SOA'!$B$9:$B$232,'Controls and SOA'!$O$9:$O$232))</f>
        <v>2</v>
      </c>
      <c r="AP14" s="77">
        <f>IF(_xlfn.XLOOKUP(AP13,'Controls and SOA'!$B$9:$B$232,'Controls and SOA'!$O$9:$O$232)="NA",0,_xlfn.XLOOKUP(AP13,'Controls and SOA'!$B$9:$B$232,'Controls and SOA'!$O$9:$O$232))</f>
        <v>1</v>
      </c>
      <c r="AQ14" s="77">
        <f>IF(_xlfn.XLOOKUP(AQ13,'Controls and SOA'!$B$9:$B$232,'Controls and SOA'!$O$9:$O$232)="NA",0,_xlfn.XLOOKUP(AQ13,'Controls and SOA'!$B$9:$B$232,'Controls and SOA'!$O$9:$O$232))</f>
        <v>1</v>
      </c>
      <c r="AR14" s="77">
        <f>IF(_xlfn.XLOOKUP(AR13,'Controls and SOA'!$B$9:$B$232,'Controls and SOA'!$O$9:$O$232)="NA",0,_xlfn.XLOOKUP(AR13,'Controls and SOA'!$B$9:$B$232,'Controls and SOA'!$O$9:$O$232))</f>
        <v>1</v>
      </c>
      <c r="AS14" s="77">
        <f>IF(_xlfn.XLOOKUP(AS13,'Controls and SOA'!$B$9:$B$232,'Controls and SOA'!$O$9:$O$232)="NA",0,_xlfn.XLOOKUP(AS13,'Controls and SOA'!$B$9:$B$232,'Controls and SOA'!$O$9:$O$232))</f>
        <v>1</v>
      </c>
      <c r="AT14" s="77">
        <f>IF(_xlfn.XLOOKUP(AT13,'Controls and SOA'!$B$9:$B$232,'Controls and SOA'!$O$9:$O$232)="NA",0,_xlfn.XLOOKUP(AT13,'Controls and SOA'!$B$9:$B$232,'Controls and SOA'!$O$9:$O$232))</f>
        <v>1</v>
      </c>
      <c r="AU14" s="77">
        <f>IF(_xlfn.XLOOKUP(AU13,'Controls and SOA'!$B$9:$B$232,'Controls and SOA'!$O$9:$O$232)="NA",0,_xlfn.XLOOKUP(AU13,'Controls and SOA'!$B$9:$B$232,'Controls and SOA'!$O$9:$O$232))</f>
        <v>1</v>
      </c>
      <c r="AV14" s="77">
        <f>IF(_xlfn.XLOOKUP(AV13,'Controls and SOA'!$B$9:$B$232,'Controls and SOA'!$O$9:$O$232)="NA",0,_xlfn.XLOOKUP(AV13,'Controls and SOA'!$B$9:$B$232,'Controls and SOA'!$O$9:$O$232))</f>
        <v>1</v>
      </c>
      <c r="AW14" s="77">
        <f>IF(_xlfn.XLOOKUP(AW13,'Controls and SOA'!$B$9:$B$232,'Controls and SOA'!$O$9:$O$232)="NA",0,_xlfn.XLOOKUP(AW13,'Controls and SOA'!$B$9:$B$232,'Controls and SOA'!$O$9:$O$232))</f>
        <v>1</v>
      </c>
      <c r="AX14" s="77">
        <f>IF(_xlfn.XLOOKUP(AX13,'Controls and SOA'!$B$9:$B$232,'Controls and SOA'!$O$9:$O$232)="NA",0,_xlfn.XLOOKUP(AX13,'Controls and SOA'!$B$9:$B$232,'Controls and SOA'!$O$9:$O$232))</f>
        <v>0</v>
      </c>
      <c r="AY14" s="77">
        <f>IF(_xlfn.XLOOKUP(AY13,'Controls and SOA'!$B$9:$B$232,'Controls and SOA'!$O$9:$O$232)="NA",0,_xlfn.XLOOKUP(AY13,'Controls and SOA'!$B$9:$B$232,'Controls and SOA'!$O$9:$O$232))</f>
        <v>1</v>
      </c>
      <c r="AZ14" s="77">
        <f>IF(_xlfn.XLOOKUP(AZ13,'Controls and SOA'!$B$9:$B$232,'Controls and SOA'!$O$9:$O$232)="NA",0,_xlfn.XLOOKUP(AZ13,'Controls and SOA'!$B$9:$B$232,'Controls and SOA'!$O$9:$O$232))</f>
        <v>1</v>
      </c>
      <c r="BA14" s="77">
        <f>IF(_xlfn.XLOOKUP(BA13,'Controls and SOA'!$B$9:$B$232,'Controls and SOA'!$O$9:$O$232)="NA",0,_xlfn.XLOOKUP(BA13,'Controls and SOA'!$B$9:$B$232,'Controls and SOA'!$O$9:$O$232))</f>
        <v>0</v>
      </c>
      <c r="BB14" s="77">
        <f>IF(_xlfn.XLOOKUP(BB13,'Controls and SOA'!$B$9:$B$232,'Controls and SOA'!$O$9:$O$232)="NA",0,_xlfn.XLOOKUP(BB13,'Controls and SOA'!$B$9:$B$232,'Controls and SOA'!$O$9:$O$232))</f>
        <v>1</v>
      </c>
      <c r="BC14" s="77">
        <f>IF(_xlfn.XLOOKUP(BC13,'Controls and SOA'!$B$9:$B$232,'Controls and SOA'!$O$9:$O$232)="NA",0,_xlfn.XLOOKUP(BC13,'Controls and SOA'!$B$9:$B$232,'Controls and SOA'!$O$9:$O$232))</f>
        <v>1</v>
      </c>
      <c r="BD14" s="77">
        <f>IF(_xlfn.XLOOKUP(BD13,'Controls and SOA'!$B$9:$B$232,'Controls and SOA'!$O$9:$O$232)="NA",0,_xlfn.XLOOKUP(BD13,'Controls and SOA'!$B$9:$B$232,'Controls and SOA'!$O$9:$O$232))</f>
        <v>1</v>
      </c>
      <c r="BE14" s="77">
        <f>IF(_xlfn.XLOOKUP(BE13,'Controls and SOA'!$B$9:$B$232,'Controls and SOA'!$O$9:$O$232)="NA",0,_xlfn.XLOOKUP(BE13,'Controls and SOA'!$B$9:$B$232,'Controls and SOA'!$O$9:$O$232))</f>
        <v>1</v>
      </c>
      <c r="BF14" s="77">
        <f>IF(_xlfn.XLOOKUP(BF13,'Controls and SOA'!$B$9:$B$232,'Controls and SOA'!$O$9:$O$232)="NA",0,_xlfn.XLOOKUP(BF13,'Controls and SOA'!$B$9:$B$232,'Controls and SOA'!$O$9:$O$232))</f>
        <v>2</v>
      </c>
      <c r="BG14" s="77">
        <f>IF(_xlfn.XLOOKUP(BG13,'Controls and SOA'!$B$9:$B$232,'Controls and SOA'!$O$9:$O$232)="NA",0,_xlfn.XLOOKUP(BG13,'Controls and SOA'!$B$9:$B$232,'Controls and SOA'!$O$9:$O$232))</f>
        <v>2</v>
      </c>
      <c r="BH14" s="77">
        <f>IF(_xlfn.XLOOKUP(BH13,'Controls and SOA'!$B$9:$B$232,'Controls and SOA'!$O$9:$O$232)="NA",0,_xlfn.XLOOKUP(BH13,'Controls and SOA'!$B$9:$B$232,'Controls and SOA'!$O$9:$O$232))</f>
        <v>3</v>
      </c>
      <c r="BI14" s="77">
        <f>IF(_xlfn.XLOOKUP(BI13,'Controls and SOA'!$B$9:$B$232,'Controls and SOA'!$O$9:$O$232)="NA",0,_xlfn.XLOOKUP(BI13,'Controls and SOA'!$B$9:$B$232,'Controls and SOA'!$O$9:$O$232))</f>
        <v>0</v>
      </c>
      <c r="BJ14" s="77">
        <f>IF(_xlfn.XLOOKUP(BJ13,'Controls and SOA'!$B$9:$B$232,'Controls and SOA'!$O$9:$O$232)="NA",0,_xlfn.XLOOKUP(BJ13,'Controls and SOA'!$B$9:$B$232,'Controls and SOA'!$O$9:$O$232))</f>
        <v>1</v>
      </c>
      <c r="BK14" s="77">
        <f>IF(_xlfn.XLOOKUP(BK13,'Controls and SOA'!$B$9:$B$232,'Controls and SOA'!$O$9:$O$232)="NA",0,_xlfn.XLOOKUP(BK13,'Controls and SOA'!$B$9:$B$232,'Controls and SOA'!$O$9:$O$232))</f>
        <v>0</v>
      </c>
      <c r="BL14" s="77">
        <f>IF(_xlfn.XLOOKUP(BL13,'Controls and SOA'!$B$9:$B$232,'Controls and SOA'!$O$9:$O$232)="NA",0,_xlfn.XLOOKUP(BL13,'Controls and SOA'!$B$9:$B$232,'Controls and SOA'!$O$9:$O$232))</f>
        <v>1</v>
      </c>
      <c r="BM14" s="77">
        <f>IF(_xlfn.XLOOKUP(BM13,'Controls and SOA'!$B$9:$B$232,'Controls and SOA'!$O$9:$O$232)="NA",0,_xlfn.XLOOKUP(BM13,'Controls and SOA'!$B$9:$B$232,'Controls and SOA'!$O$9:$O$232))</f>
        <v>2</v>
      </c>
      <c r="BN14" s="77">
        <f>IF(_xlfn.XLOOKUP(BN13,'Controls and SOA'!$B$9:$B$232,'Controls and SOA'!$O$9:$O$232)="NA",0,_xlfn.XLOOKUP(BN13,'Controls and SOA'!$B$9:$B$232,'Controls and SOA'!$O$9:$O$232))</f>
        <v>1</v>
      </c>
      <c r="BO14" s="77">
        <f>IF(_xlfn.XLOOKUP(BO13,'Controls and SOA'!$B$9:$B$232,'Controls and SOA'!$O$9:$O$232)="NA",0,_xlfn.XLOOKUP(BO13,'Controls and SOA'!$B$9:$B$232,'Controls and SOA'!$O$9:$O$232))</f>
        <v>2</v>
      </c>
      <c r="BP14" s="77">
        <f>IF(_xlfn.XLOOKUP(BP13,'Controls and SOA'!$B$9:$B$232,'Controls and SOA'!$O$9:$O$232)="NA",0,_xlfn.XLOOKUP(BP13,'Controls and SOA'!$B$9:$B$232,'Controls and SOA'!$O$9:$O$232))</f>
        <v>2</v>
      </c>
      <c r="BQ14" s="77">
        <f>IF(_xlfn.XLOOKUP(BQ13,'Controls and SOA'!$B$9:$B$232,'Controls and SOA'!$O$9:$O$232)="NA",0,_xlfn.XLOOKUP(BQ13,'Controls and SOA'!$B$9:$B$232,'Controls and SOA'!$O$9:$O$232))</f>
        <v>1</v>
      </c>
      <c r="BR14" s="77">
        <f>IF(_xlfn.XLOOKUP(BR13,'Controls and SOA'!$B$9:$B$232,'Controls and SOA'!$O$9:$O$232)="NA",0,_xlfn.XLOOKUP(BR13,'Controls and SOA'!$B$9:$B$232,'Controls and SOA'!$O$9:$O$232))</f>
        <v>1</v>
      </c>
      <c r="BS14" s="77">
        <f>IF(_xlfn.XLOOKUP(BS13,'Controls and SOA'!$B$9:$B$232,'Controls and SOA'!$O$9:$O$232)="NA",0,_xlfn.XLOOKUP(BS13,'Controls and SOA'!$B$9:$B$232,'Controls and SOA'!$O$9:$O$232))</f>
        <v>2</v>
      </c>
      <c r="BT14" s="77">
        <f>IF(_xlfn.XLOOKUP(BT13,'Controls and SOA'!$B$9:$B$232,'Controls and SOA'!$O$9:$O$232)="NA",0,_xlfn.XLOOKUP(BT13,'Controls and SOA'!$B$9:$B$232,'Controls and SOA'!$O$9:$O$232))</f>
        <v>1</v>
      </c>
      <c r="BU14" s="77">
        <f>IF(_xlfn.XLOOKUP(BU13,'Controls and SOA'!$B$9:$B$232,'Controls and SOA'!$O$9:$O$232)="NA",0,_xlfn.XLOOKUP(BU13,'Controls and SOA'!$B$9:$B$232,'Controls and SOA'!$O$9:$O$232))</f>
        <v>1</v>
      </c>
      <c r="BV14" s="77">
        <f>IF(_xlfn.XLOOKUP(BV13,'Controls and SOA'!$B$9:$B$232,'Controls and SOA'!$O$9:$O$232)="NA",0,_xlfn.XLOOKUP(BV13,'Controls and SOA'!$B$9:$B$232,'Controls and SOA'!$O$9:$O$232))</f>
        <v>0</v>
      </c>
      <c r="BW14" s="77">
        <f>IF(_xlfn.XLOOKUP(BW13,'Controls and SOA'!$B$9:$B$232,'Controls and SOA'!$O$9:$O$232)="NA",0,_xlfn.XLOOKUP(BW13,'Controls and SOA'!$B$9:$B$232,'Controls and SOA'!$O$9:$O$232))</f>
        <v>1</v>
      </c>
      <c r="BX14" s="77">
        <f>IF(_xlfn.XLOOKUP(BX13,'Controls and SOA'!$B$9:$B$232,'Controls and SOA'!$O$9:$O$232)="NA",0,_xlfn.XLOOKUP(BX13,'Controls and SOA'!$B$9:$B$232,'Controls and SOA'!$O$9:$O$232))</f>
        <v>1</v>
      </c>
      <c r="BY14" s="77">
        <f>IF(_xlfn.XLOOKUP(BY13,'Controls and SOA'!$B$9:$B$232,'Controls and SOA'!$O$9:$O$232)="NA",0,_xlfn.XLOOKUP(BY13,'Controls and SOA'!$B$9:$B$232,'Controls and SOA'!$O$9:$O$232))</f>
        <v>1</v>
      </c>
      <c r="BZ14" s="77">
        <f>IF(_xlfn.XLOOKUP(BZ13,'Controls and SOA'!$B$9:$B$232,'Controls and SOA'!$O$9:$O$232)="NA",0,_xlfn.XLOOKUP(BZ13,'Controls and SOA'!$B$9:$B$232,'Controls and SOA'!$O$9:$O$232))</f>
        <v>1</v>
      </c>
      <c r="CA14" s="77">
        <f>IF(_xlfn.XLOOKUP(CA13,'Controls and SOA'!$B$9:$B$232,'Controls and SOA'!$O$9:$O$232)="NA",0,_xlfn.XLOOKUP(CA13,'Controls and SOA'!$B$9:$B$232,'Controls and SOA'!$O$9:$O$232))</f>
        <v>1</v>
      </c>
      <c r="CB14" s="77">
        <f>IF(_xlfn.XLOOKUP(CB13,'Controls and SOA'!$B$9:$B$232,'Controls and SOA'!$O$9:$O$232)="NA",0,_xlfn.XLOOKUP(CB13,'Controls and SOA'!$B$9:$B$232,'Controls and SOA'!$O$9:$O$232))</f>
        <v>1</v>
      </c>
      <c r="CC14" s="77">
        <f>IF(_xlfn.XLOOKUP(CC13,'Controls and SOA'!$B$9:$B$232,'Controls and SOA'!$O$9:$O$232)="NA",0,_xlfn.XLOOKUP(CC13,'Controls and SOA'!$B$9:$B$232,'Controls and SOA'!$O$9:$O$232))</f>
        <v>1</v>
      </c>
      <c r="CD14" s="77">
        <f>IF(_xlfn.XLOOKUP(CD13,'Controls and SOA'!$B$9:$B$232,'Controls and SOA'!$O$9:$O$232)="NA",0,_xlfn.XLOOKUP(CD13,'Controls and SOA'!$B$9:$B$232,'Controls and SOA'!$O$9:$O$232))</f>
        <v>1</v>
      </c>
      <c r="CE14" s="77">
        <f>IF(_xlfn.XLOOKUP(CE13,'Controls and SOA'!$B$9:$B$232,'Controls and SOA'!$O$9:$O$232)="NA",0,_xlfn.XLOOKUP(CE13,'Controls and SOA'!$B$9:$B$232,'Controls and SOA'!$O$9:$O$232))</f>
        <v>0</v>
      </c>
      <c r="CF14" s="77">
        <f>IF(_xlfn.XLOOKUP(CF13,'Controls and SOA'!$B$9:$B$232,'Controls and SOA'!$O$9:$O$232)="NA",0,_xlfn.XLOOKUP(CF13,'Controls and SOA'!$B$9:$B$232,'Controls and SOA'!$O$9:$O$232))</f>
        <v>1</v>
      </c>
      <c r="CG14" s="77">
        <f>IF(_xlfn.XLOOKUP(CG13,'Controls and SOA'!$B$9:$B$232,'Controls and SOA'!$O$9:$O$232)="NA",0,_xlfn.XLOOKUP(CG13,'Controls and SOA'!$B$9:$B$232,'Controls and SOA'!$O$9:$O$232))</f>
        <v>0</v>
      </c>
      <c r="CH14" s="77">
        <f>IF(_xlfn.XLOOKUP(CH13,'Controls and SOA'!$B$9:$B$232,'Controls and SOA'!$O$9:$O$232)="NA",0,_xlfn.XLOOKUP(CH13,'Controls and SOA'!$B$9:$B$232,'Controls and SOA'!$O$9:$O$232))</f>
        <v>1</v>
      </c>
      <c r="CI14" s="77">
        <f>IF(_xlfn.XLOOKUP(CI13,'Controls and SOA'!$B$9:$B$232,'Controls and SOA'!$O$9:$O$232)="NA",0,_xlfn.XLOOKUP(CI13,'Controls and SOA'!$B$9:$B$232,'Controls and SOA'!$O$9:$O$232))</f>
        <v>1</v>
      </c>
      <c r="CJ14" s="77">
        <f>IF(_xlfn.XLOOKUP(CJ13,'Controls and SOA'!$B$9:$B$232,'Controls and SOA'!$O$9:$O$232)="NA",0,_xlfn.XLOOKUP(CJ13,'Controls and SOA'!$B$9:$B$232,'Controls and SOA'!$O$9:$O$232))</f>
        <v>2</v>
      </c>
      <c r="CK14" s="77">
        <f>IF(_xlfn.XLOOKUP(CK13,'Controls and SOA'!$B$9:$B$232,'Controls and SOA'!$O$9:$O$232)="NA",0,_xlfn.XLOOKUP(CK13,'Controls and SOA'!$B$9:$B$232,'Controls and SOA'!$O$9:$O$232))</f>
        <v>1</v>
      </c>
      <c r="CL14" s="77">
        <f>IF(_xlfn.XLOOKUP(CL13,'Controls and SOA'!$B$9:$B$232,'Controls and SOA'!$O$9:$O$232)="NA",0,_xlfn.XLOOKUP(CL13,'Controls and SOA'!$B$9:$B$232,'Controls and SOA'!$O$9:$O$232))</f>
        <v>3</v>
      </c>
      <c r="CM14" s="77">
        <f>IF(_xlfn.XLOOKUP(CM13,'Controls and SOA'!$B$9:$B$232,'Controls and SOA'!$O$9:$O$232)="NA",0,_xlfn.XLOOKUP(CM13,'Controls and SOA'!$B$9:$B$232,'Controls and SOA'!$O$9:$O$232))</f>
        <v>2</v>
      </c>
      <c r="CN14" s="77">
        <f>IF(_xlfn.XLOOKUP(CN13,'Controls and SOA'!$B$9:$B$232,'Controls and SOA'!$O$9:$O$232)="NA",0,_xlfn.XLOOKUP(CN13,'Controls and SOA'!$B$9:$B$232,'Controls and SOA'!$O$9:$O$232))</f>
        <v>2</v>
      </c>
      <c r="CO14" s="77">
        <f>IF(_xlfn.XLOOKUP(CO13,'Controls and SOA'!$B$9:$B$232,'Controls and SOA'!$O$9:$O$232)="NA",0,_xlfn.XLOOKUP(CO13,'Controls and SOA'!$B$9:$B$232,'Controls and SOA'!$O$9:$O$232))</f>
        <v>2</v>
      </c>
      <c r="CP14" s="77">
        <f>IF(_xlfn.XLOOKUP(CP13,'Controls and SOA'!$B$9:$B$232,'Controls and SOA'!$O$9:$O$232)="NA",0,_xlfn.XLOOKUP(CP13,'Controls and SOA'!$B$9:$B$232,'Controls and SOA'!$O$9:$O$232))</f>
        <v>2</v>
      </c>
      <c r="CQ14" s="77">
        <f>IF(_xlfn.XLOOKUP(CQ13,'Controls and SOA'!$B$9:$B$232,'Controls and SOA'!$O$9:$O$232)="NA",0,_xlfn.XLOOKUP(CQ13,'Controls and SOA'!$B$9:$B$232,'Controls and SOA'!$O$9:$O$232))</f>
        <v>2</v>
      </c>
      <c r="CR14" s="77">
        <f>IF(_xlfn.XLOOKUP(CR13,'Controls and SOA'!$B$9:$B$232,'Controls and SOA'!$O$9:$O$232)="NA",0,_xlfn.XLOOKUP(CR13,'Controls and SOA'!$B$9:$B$232,'Controls and SOA'!$O$9:$O$232))</f>
        <v>2</v>
      </c>
      <c r="CS14" s="77">
        <f>IF(_xlfn.XLOOKUP(CS13,'Controls and SOA'!$B$9:$B$232,'Controls and SOA'!$O$9:$O$232)="NA",0,_xlfn.XLOOKUP(CS13,'Controls and SOA'!$B$9:$B$232,'Controls and SOA'!$O$9:$O$232))</f>
        <v>1</v>
      </c>
      <c r="CT14" s="77">
        <f>IF(_xlfn.XLOOKUP(CT13,'Controls and SOA'!$B$9:$B$232,'Controls and SOA'!$O$9:$O$232)="NA",0,_xlfn.XLOOKUP(CT13,'Controls and SOA'!$B$9:$B$232,'Controls and SOA'!$O$9:$O$232))</f>
        <v>1</v>
      </c>
      <c r="CU14" s="77">
        <f>IF(_xlfn.XLOOKUP(CU13,'Controls and SOA'!$B$9:$B$232,'Controls and SOA'!$O$9:$O$232)="NA",0,_xlfn.XLOOKUP(CU13,'Controls and SOA'!$B$9:$B$232,'Controls and SOA'!$O$9:$O$232))</f>
        <v>2</v>
      </c>
      <c r="CV14" s="77">
        <f>IF(_xlfn.XLOOKUP(CV13,'Controls and SOA'!$B$9:$B$232,'Controls and SOA'!$O$9:$O$232)="NA",0,_xlfn.XLOOKUP(CV13,'Controls and SOA'!$B$9:$B$232,'Controls and SOA'!$O$9:$O$232))</f>
        <v>3</v>
      </c>
      <c r="CW14" s="77">
        <f>IF(_xlfn.XLOOKUP(CW13,'Controls and SOA'!$B$9:$B$232,'Controls and SOA'!$O$9:$O$232)="NA",0,_xlfn.XLOOKUP(CW13,'Controls and SOA'!$B$9:$B$232,'Controls and SOA'!$O$9:$O$232))</f>
        <v>2</v>
      </c>
      <c r="CX14" s="77">
        <f>IF(_xlfn.XLOOKUP(CX13,'Controls and SOA'!$B$9:$B$232,'Controls and SOA'!$O$9:$O$232)="NA",0,_xlfn.XLOOKUP(CX13,'Controls and SOA'!$B$9:$B$232,'Controls and SOA'!$O$9:$O$232))</f>
        <v>2</v>
      </c>
      <c r="CY14" s="77">
        <f>IF(_xlfn.XLOOKUP(CY13,'Controls and SOA'!$B$9:$B$232,'Controls and SOA'!$O$9:$O$232)="NA",0,_xlfn.XLOOKUP(CY13,'Controls and SOA'!$B$9:$B$232,'Controls and SOA'!$O$9:$O$232))</f>
        <v>1</v>
      </c>
      <c r="CZ14" s="77">
        <f>IF(_xlfn.XLOOKUP(CZ13,'Controls and SOA'!$B$9:$B$232,'Controls and SOA'!$O$9:$O$232)="NA",0,_xlfn.XLOOKUP(CZ13,'Controls and SOA'!$B$9:$B$232,'Controls and SOA'!$O$9:$O$232))</f>
        <v>1</v>
      </c>
      <c r="DA14" s="77">
        <f>IF(_xlfn.XLOOKUP(DA13,'Controls and SOA'!$B$9:$B$232,'Controls and SOA'!$O$9:$O$232)="NA",0,_xlfn.XLOOKUP(DA13,'Controls and SOA'!$B$9:$B$232,'Controls and SOA'!$O$9:$O$232))</f>
        <v>2</v>
      </c>
      <c r="DB14" s="77">
        <f>IF(_xlfn.XLOOKUP(DB13,'Controls and SOA'!$B$9:$B$232,'Controls and SOA'!$O$9:$O$232)="NA",0,_xlfn.XLOOKUP(DB13,'Controls and SOA'!$B$9:$B$232,'Controls and SOA'!$O$9:$O$232))</f>
        <v>0</v>
      </c>
      <c r="DC14" s="77">
        <f>IF(_xlfn.XLOOKUP(DC13,'Controls and SOA'!$B$9:$B$232,'Controls and SOA'!$O$9:$O$232)="NA",0,_xlfn.XLOOKUP(DC13,'Controls and SOA'!$B$9:$B$232,'Controls and SOA'!$O$9:$O$232))</f>
        <v>0</v>
      </c>
      <c r="DD14" s="77">
        <f>IF(_xlfn.XLOOKUP(DD13,'Controls and SOA'!$B$9:$B$232,'Controls and SOA'!$O$9:$O$232)="NA",0,_xlfn.XLOOKUP(DD13,'Controls and SOA'!$B$9:$B$232,'Controls and SOA'!$O$9:$O$232))</f>
        <v>0</v>
      </c>
      <c r="DE14" s="77">
        <f>IF(_xlfn.XLOOKUP(DE13,'Controls and SOA'!$B$9:$B$232,'Controls and SOA'!$O$9:$O$232)="NA",0,_xlfn.XLOOKUP(DE13,'Controls and SOA'!$B$9:$B$232,'Controls and SOA'!$O$9:$O$232))</f>
        <v>1</v>
      </c>
      <c r="DF14" s="77">
        <f>IF(_xlfn.XLOOKUP(DF13,'Controls and SOA'!$B$9:$B$232,'Controls and SOA'!$O$9:$O$232)="NA",0,_xlfn.XLOOKUP(DF13,'Controls and SOA'!$B$9:$B$232,'Controls and SOA'!$O$9:$O$232))</f>
        <v>1</v>
      </c>
      <c r="DG14" s="77">
        <f>IF(_xlfn.XLOOKUP(DG13,'Controls and SOA'!$B$9:$B$232,'Controls and SOA'!$O$9:$O$232)="NA",0,_xlfn.XLOOKUP(DG13,'Controls and SOA'!$B$9:$B$232,'Controls and SOA'!$O$9:$O$232))</f>
        <v>2</v>
      </c>
      <c r="DH14" s="77">
        <f>IF(_xlfn.XLOOKUP(DH13,'Controls and SOA'!$B$9:$B$232,'Controls and SOA'!$O$9:$O$232)="NA",0,_xlfn.XLOOKUP(DH13,'Controls and SOA'!$B$9:$B$232,'Controls and SOA'!$O$9:$O$232))</f>
        <v>2</v>
      </c>
      <c r="DI14" s="77">
        <f>IF(_xlfn.XLOOKUP(DI13,'Controls and SOA'!$B$9:$B$232,'Controls and SOA'!$O$9:$O$232)="NA",0,_xlfn.XLOOKUP(DI13,'Controls and SOA'!$B$9:$B$232,'Controls and SOA'!$O$9:$O$232))</f>
        <v>2</v>
      </c>
      <c r="DJ14" s="77">
        <f>IF(_xlfn.XLOOKUP(DJ13,'Controls and SOA'!$B$9:$B$232,'Controls and SOA'!$O$9:$O$232)="NA",0,_xlfn.XLOOKUP(DJ13,'Controls and SOA'!$B$9:$B$232,'Controls and SOA'!$O$9:$O$232))</f>
        <v>1</v>
      </c>
      <c r="DK14" s="77">
        <f>IF(_xlfn.XLOOKUP(DK13,'Controls and SOA'!$B$9:$B$232,'Controls and SOA'!$O$9:$O$232)="NA",0,_xlfn.XLOOKUP(DK13,'Controls and SOA'!$B$9:$B$232,'Controls and SOA'!$O$9:$O$232))</f>
        <v>0</v>
      </c>
      <c r="DL14" s="77">
        <f>IF(_xlfn.XLOOKUP(DL13,'Controls and SOA'!$B$9:$B$232,'Controls and SOA'!$O$9:$O$232)="NA",0,_xlfn.XLOOKUP(DL13,'Controls and SOA'!$B$9:$B$232,'Controls and SOA'!$O$9:$O$232))</f>
        <v>1</v>
      </c>
      <c r="DM14" s="77">
        <f>IF(_xlfn.XLOOKUP(DM13,'Controls and SOA'!$B$9:$B$232,'Controls and SOA'!$O$9:$O$232)="NA",0,_xlfn.XLOOKUP(DM13,'Controls and SOA'!$B$9:$B$232,'Controls and SOA'!$O$9:$O$232))</f>
        <v>2</v>
      </c>
      <c r="DN14" s="77">
        <f>IF(_xlfn.XLOOKUP(DN13,'Controls and SOA'!$B$9:$B$232,'Controls and SOA'!$O$9:$O$232)="NA",0,_xlfn.XLOOKUP(DN13,'Controls and SOA'!$B$9:$B$232,'Controls and SOA'!$O$9:$O$232))</f>
        <v>2</v>
      </c>
      <c r="DO14" s="77">
        <f>IF(_xlfn.XLOOKUP(DO13,'Controls and SOA'!$B$9:$B$232,'Controls and SOA'!$O$9:$O$232)="NA",0,_xlfn.XLOOKUP(DO13,'Controls and SOA'!$B$9:$B$232,'Controls and SOA'!$O$9:$O$232))</f>
        <v>2</v>
      </c>
      <c r="DP14" s="77">
        <f>IF(_xlfn.XLOOKUP(DP13,'Controls and SOA'!$B$9:$B$232,'Controls and SOA'!$O$9:$O$232)="NA",0,_xlfn.XLOOKUP(DP13,'Controls and SOA'!$B$9:$B$232,'Controls and SOA'!$O$9:$O$232))</f>
        <v>1</v>
      </c>
      <c r="DQ14" s="77">
        <f>IF(_xlfn.XLOOKUP(DQ13,'Controls and SOA'!$B$9:$B$232,'Controls and SOA'!$O$9:$O$232)="NA",0,_xlfn.XLOOKUP(DQ13,'Controls and SOA'!$B$9:$B$232,'Controls and SOA'!$O$9:$O$232))</f>
        <v>2</v>
      </c>
      <c r="DR14" s="77">
        <f>IF(_xlfn.XLOOKUP(DR13,'Controls and SOA'!$B$9:$B$232,'Controls and SOA'!$O$9:$O$232)="NA",0,_xlfn.XLOOKUP(DR13,'Controls and SOA'!$B$9:$B$232,'Controls and SOA'!$O$9:$O$232))</f>
        <v>0</v>
      </c>
      <c r="DS14" s="77">
        <f>IF(_xlfn.XLOOKUP(DS13,'Controls and SOA'!$B$9:$B$232,'Controls and SOA'!$O$9:$O$232)="NA",0,_xlfn.XLOOKUP(DS13,'Controls and SOA'!$B$9:$B$232,'Controls and SOA'!$O$9:$O$232))</f>
        <v>1</v>
      </c>
      <c r="DT14" s="77">
        <f>IF(_xlfn.XLOOKUP(DT13,'Controls and SOA'!$B$9:$B$232,'Controls and SOA'!$O$9:$O$232)="NA",0,_xlfn.XLOOKUP(DT13,'Controls and SOA'!$B$9:$B$232,'Controls and SOA'!$O$9:$O$232))</f>
        <v>0</v>
      </c>
      <c r="DU14" s="77">
        <f>IF(_xlfn.XLOOKUP(DU13,'Controls and SOA'!$B$9:$B$232,'Controls and SOA'!$O$9:$O$232)="NA",0,_xlfn.XLOOKUP(DU13,'Controls and SOA'!$B$9:$B$232,'Controls and SOA'!$O$9:$O$232))</f>
        <v>2</v>
      </c>
      <c r="DV14" s="77">
        <f>IF(_xlfn.XLOOKUP(DV13,'Controls and SOA'!$B$9:$B$232,'Controls and SOA'!$O$9:$O$232)="NA",0,_xlfn.XLOOKUP(DV13,'Controls and SOA'!$B$9:$B$232,'Controls and SOA'!$O$9:$O$232))</f>
        <v>0</v>
      </c>
      <c r="DW14" s="77">
        <f>IF(_xlfn.XLOOKUP(DW13,'Controls and SOA'!$B$9:$B$232,'Controls and SOA'!$O$9:$O$232)="NA",0,_xlfn.XLOOKUP(DW13,'Controls and SOA'!$B$9:$B$232,'Controls and SOA'!$O$9:$O$232))</f>
        <v>0</v>
      </c>
      <c r="DX14" s="77">
        <f>IF(_xlfn.XLOOKUP(DX13,'Controls and SOA'!$B$9:$B$232,'Controls and SOA'!$O$9:$O$232)="NA",0,_xlfn.XLOOKUP(DX13,'Controls and SOA'!$B$9:$B$232,'Controls and SOA'!$O$9:$O$232))</f>
        <v>0</v>
      </c>
      <c r="DY14" s="77">
        <f>IF(_xlfn.XLOOKUP(DY13,'Controls and SOA'!$B$9:$B$232,'Controls and SOA'!$O$9:$O$232)="NA",0,_xlfn.XLOOKUP(DY13,'Controls and SOA'!$B$9:$B$232,'Controls and SOA'!$O$9:$O$232))</f>
        <v>1</v>
      </c>
      <c r="DZ14" s="77">
        <f>IF(_xlfn.XLOOKUP(DZ13,'Controls and SOA'!$B$9:$B$232,'Controls and SOA'!$O$9:$O$232)="NA",0,_xlfn.XLOOKUP(DZ13,'Controls and SOA'!$B$9:$B$232,'Controls and SOA'!$O$9:$O$232))</f>
        <v>2</v>
      </c>
      <c r="EA14" s="77">
        <f>IF(_xlfn.XLOOKUP(EA13,'Controls and SOA'!$B$9:$B$232,'Controls and SOA'!$O$9:$O$232)="NA",0,_xlfn.XLOOKUP(EA13,'Controls and SOA'!$B$9:$B$232,'Controls and SOA'!$O$9:$O$232))</f>
        <v>0</v>
      </c>
      <c r="EB14" s="77">
        <f>IF(_xlfn.XLOOKUP(EB13,'Controls and SOA'!$B$9:$B$232,'Controls and SOA'!$O$9:$O$232)="NA",0,_xlfn.XLOOKUP(EB13,'Controls and SOA'!$B$9:$B$232,'Controls and SOA'!$O$9:$O$232))</f>
        <v>3</v>
      </c>
      <c r="EC14" s="77">
        <f>IF(_xlfn.XLOOKUP(EC13,'Controls and SOA'!$B$9:$B$232,'Controls and SOA'!$O$9:$O$232)="NA",0,_xlfn.XLOOKUP(EC13,'Controls and SOA'!$B$9:$B$232,'Controls and SOA'!$O$9:$O$232))</f>
        <v>2</v>
      </c>
      <c r="ED14" s="77">
        <f>IF(_xlfn.XLOOKUP(ED13,'Controls and SOA'!$B$9:$B$232,'Controls and SOA'!$O$9:$O$232)="NA",0,_xlfn.XLOOKUP(ED13,'Controls and SOA'!$B$9:$B$232,'Controls and SOA'!$O$9:$O$232))</f>
        <v>2</v>
      </c>
      <c r="EE14" s="77">
        <f>IF(_xlfn.XLOOKUP(EE13,'Controls and SOA'!$B$9:$B$232,'Controls and SOA'!$O$9:$O$232)="NA",0,_xlfn.XLOOKUP(EE13,'Controls and SOA'!$B$9:$B$232,'Controls and SOA'!$O$9:$O$232))</f>
        <v>4</v>
      </c>
      <c r="EF14" s="77">
        <f>IF(_xlfn.XLOOKUP(EF13,'Controls and SOA'!$B$9:$B$232,'Controls and SOA'!$O$9:$O$232)="NA",0,_xlfn.XLOOKUP(EF13,'Controls and SOA'!$B$9:$B$232,'Controls and SOA'!$O$9:$O$232))</f>
        <v>4</v>
      </c>
      <c r="EG14" s="77">
        <f>IF(_xlfn.XLOOKUP(EG13,'Controls and SOA'!$B$9:$B$232,'Controls and SOA'!$O$9:$O$232)="NA",0,_xlfn.XLOOKUP(EG13,'Controls and SOA'!$B$9:$B$232,'Controls and SOA'!$O$9:$O$232))</f>
        <v>4</v>
      </c>
      <c r="EH14" s="77">
        <f>IF(_xlfn.XLOOKUP(EH13,'Controls and SOA'!$B$9:$B$232,'Controls and SOA'!$O$9:$O$232)="NA",0,_xlfn.XLOOKUP(EH13,'Controls and SOA'!$B$9:$B$232,'Controls and SOA'!$O$9:$O$232))</f>
        <v>4</v>
      </c>
      <c r="EI14" s="77">
        <f>IF(_xlfn.XLOOKUP(EI13,'Controls and SOA'!$B$9:$B$232,'Controls and SOA'!$O$9:$O$232)="NA",0,_xlfn.XLOOKUP(EI13,'Controls and SOA'!$B$9:$B$232,'Controls and SOA'!$O$9:$O$232))</f>
        <v>4</v>
      </c>
      <c r="EJ14" s="77">
        <f>IF(_xlfn.XLOOKUP(EJ13,'Controls and SOA'!$B$9:$B$232,'Controls and SOA'!$O$9:$O$232)="NA",0,_xlfn.XLOOKUP(EJ13,'Controls and SOA'!$B$9:$B$232,'Controls and SOA'!$O$9:$O$232))</f>
        <v>4</v>
      </c>
      <c r="EK14" s="77">
        <f>IF(_xlfn.XLOOKUP(EK13,'Controls and SOA'!$B$9:$B$232,'Controls and SOA'!$O$9:$O$232)="NA",0,_xlfn.XLOOKUP(EK13,'Controls and SOA'!$B$9:$B$232,'Controls and SOA'!$O$9:$O$232))</f>
        <v>4</v>
      </c>
      <c r="EL14" s="77">
        <f>IF(_xlfn.XLOOKUP(EL13,'Controls and SOA'!$B$9:$B$232,'Controls and SOA'!$O$9:$O$232)="NA",0,_xlfn.XLOOKUP(EL13,'Controls and SOA'!$B$9:$B$232,'Controls and SOA'!$O$9:$O$232))</f>
        <v>4</v>
      </c>
      <c r="EM14" s="77">
        <f>IF(_xlfn.XLOOKUP(EM13,'Controls and SOA'!$B$9:$B$232,'Controls and SOA'!$O$9:$O$232)="NA",0,_xlfn.XLOOKUP(EM13,'Controls and SOA'!$B$9:$B$232,'Controls and SOA'!$O$9:$O$232))</f>
        <v>4</v>
      </c>
      <c r="EN14" s="77">
        <f>IF(_xlfn.XLOOKUP(EN13,'Controls and SOA'!$B$9:$B$232,'Controls and SOA'!$O$9:$O$232)="NA",0,_xlfn.XLOOKUP(EN13,'Controls and SOA'!$B$9:$B$232,'Controls and SOA'!$O$9:$O$232))</f>
        <v>4</v>
      </c>
      <c r="EO14" s="77">
        <f>IF(_xlfn.XLOOKUP(EO13,'Controls and SOA'!$B$9:$B$232,'Controls and SOA'!$O$9:$O$232)="NA",0,_xlfn.XLOOKUP(EO13,'Controls and SOA'!$B$9:$B$232,'Controls and SOA'!$O$9:$O$232))</f>
        <v>4</v>
      </c>
      <c r="EP14" s="77">
        <f>IF(_xlfn.XLOOKUP(EP13,'Controls and SOA'!$B$9:$B$232,'Controls and SOA'!$O$9:$O$232)="NA",0,_xlfn.XLOOKUP(EP13,'Controls and SOA'!$B$9:$B$232,'Controls and SOA'!$O$9:$O$232))</f>
        <v>4</v>
      </c>
      <c r="EQ14" s="77">
        <f>IF(_xlfn.XLOOKUP(EQ13,'Controls and SOA'!$B$9:$B$232,'Controls and SOA'!$O$9:$O$232)="NA",0,_xlfn.XLOOKUP(EQ13,'Controls and SOA'!$B$9:$B$232,'Controls and SOA'!$O$9:$O$232))</f>
        <v>4</v>
      </c>
      <c r="ER14" s="77">
        <f>IF(_xlfn.XLOOKUP(ER13,'Controls and SOA'!$B$9:$B$232,'Controls and SOA'!$O$9:$O$232)="NA",0,_xlfn.XLOOKUP(ER13,'Controls and SOA'!$B$9:$B$232,'Controls and SOA'!$O$9:$O$232))</f>
        <v>4</v>
      </c>
      <c r="ES14" s="77">
        <f>IF(_xlfn.XLOOKUP(ES13,'Controls and SOA'!$B$9:$B$232,'Controls and SOA'!$O$9:$O$232)="NA",0,_xlfn.XLOOKUP(ES13,'Controls and SOA'!$B$9:$B$232,'Controls and SOA'!$O$9:$O$232))</f>
        <v>4</v>
      </c>
      <c r="ET14" s="77">
        <f>IF(_xlfn.XLOOKUP(ET13,'Controls and SOA'!$B$9:$B$232,'Controls and SOA'!$O$9:$O$232)="NA",0,_xlfn.XLOOKUP(ET13,'Controls and SOA'!$B$9:$B$232,'Controls and SOA'!$O$9:$O$232))</f>
        <v>4</v>
      </c>
      <c r="EU14" s="77">
        <f>IF(_xlfn.XLOOKUP(EU13,'Controls and SOA'!$B$9:$B$232,'Controls and SOA'!$O$9:$O$232)="NA",0,_xlfn.XLOOKUP(EU13,'Controls and SOA'!$B$9:$B$232,'Controls and SOA'!$O$9:$O$232))</f>
        <v>4</v>
      </c>
      <c r="EV14" s="77">
        <f>IF(_xlfn.XLOOKUP(EV13,'Controls and SOA'!$B$9:$B$232,'Controls and SOA'!$O$9:$O$232)="NA",0,_xlfn.XLOOKUP(EV13,'Controls and SOA'!$B$9:$B$232,'Controls and SOA'!$O$9:$O$232))</f>
        <v>4</v>
      </c>
      <c r="EW14" s="77">
        <f>IF(_xlfn.XLOOKUP(EW13,'Controls and SOA'!$B$9:$B$232,'Controls and SOA'!$O$9:$O$232)="NA",0,_xlfn.XLOOKUP(EW13,'Controls and SOA'!$B$9:$B$232,'Controls and SOA'!$O$9:$O$232))</f>
        <v>4</v>
      </c>
      <c r="EX14" s="77">
        <f>IF(_xlfn.XLOOKUP(EX13,'Controls and SOA'!$B$9:$B$232,'Controls and SOA'!$O$9:$O$232)="NA",0,_xlfn.XLOOKUP(EX13,'Controls and SOA'!$B$9:$B$232,'Controls and SOA'!$O$9:$O$232))</f>
        <v>4</v>
      </c>
      <c r="EY14" s="77">
        <f>IF(_xlfn.XLOOKUP(EY13,'Controls and SOA'!$B$9:$B$232,'Controls and SOA'!$O$9:$O$232)="NA",0,_xlfn.XLOOKUP(EY13,'Controls and SOA'!$B$9:$B$232,'Controls and SOA'!$O$9:$O$232))</f>
        <v>4</v>
      </c>
      <c r="EZ14" s="77">
        <f>IF(_xlfn.XLOOKUP(EZ13,'Controls and SOA'!$B$9:$B$232,'Controls and SOA'!$O$9:$O$232)="NA",0,_xlfn.XLOOKUP(EZ13,'Controls and SOA'!$B$9:$B$232,'Controls and SOA'!$O$9:$O$232))</f>
        <v>4</v>
      </c>
      <c r="FA14" s="77">
        <f>IF(_xlfn.XLOOKUP(FA13,'Controls and SOA'!$B$9:$B$232,'Controls and SOA'!$O$9:$O$232)="NA",0,_xlfn.XLOOKUP(FA13,'Controls and SOA'!$B$9:$B$232,'Controls and SOA'!$O$9:$O$232))</f>
        <v>4</v>
      </c>
      <c r="FB14" s="77">
        <f>IF(_xlfn.XLOOKUP(FB13,'Controls and SOA'!$B$9:$B$232,'Controls and SOA'!$O$9:$O$232)="NA",0,_xlfn.XLOOKUP(FB13,'Controls and SOA'!$B$9:$B$232,'Controls and SOA'!$O$9:$O$232))</f>
        <v>4</v>
      </c>
      <c r="FC14" s="77">
        <f>IF(_xlfn.XLOOKUP(FC13,'Controls and SOA'!$B$9:$B$232,'Controls and SOA'!$O$9:$O$232)="NA",0,_xlfn.XLOOKUP(FC13,'Controls and SOA'!$B$9:$B$232,'Controls and SOA'!$O$9:$O$232))</f>
        <v>4</v>
      </c>
      <c r="FD14" s="77">
        <f>IF(_xlfn.XLOOKUP(FD13,'Controls and SOA'!$B$9:$B$232,'Controls and SOA'!$O$9:$O$232)="NA",0,_xlfn.XLOOKUP(FD13,'Controls and SOA'!$B$9:$B$232,'Controls and SOA'!$O$9:$O$232))</f>
        <v>4</v>
      </c>
      <c r="FE14" s="77">
        <f>IF(_xlfn.XLOOKUP(FE13,'Controls and SOA'!$B$9:$B$232,'Controls and SOA'!$O$9:$O$232)="NA",0,_xlfn.XLOOKUP(FE13,'Controls and SOA'!$B$9:$B$232,'Controls and SOA'!$O$9:$O$232))</f>
        <v>4</v>
      </c>
      <c r="FF14" s="77">
        <f>IF(_xlfn.XLOOKUP(FF13,'Controls and SOA'!$B$9:$B$232,'Controls and SOA'!$O$9:$O$232)="NA",0,_xlfn.XLOOKUP(FF13,'Controls and SOA'!$B$9:$B$232,'Controls and SOA'!$O$9:$O$232))</f>
        <v>4</v>
      </c>
      <c r="FG14" s="77">
        <f>IF(_xlfn.XLOOKUP(FG13,'Controls and SOA'!$B$9:$B$232,'Controls and SOA'!$O$9:$O$232)="NA",0,_xlfn.XLOOKUP(FG13,'Controls and SOA'!$B$9:$B$232,'Controls and SOA'!$O$9:$O$232))</f>
        <v>4</v>
      </c>
      <c r="FH14" s="77">
        <f>IF(_xlfn.XLOOKUP(FH13,'Controls and SOA'!$B$9:$B$232,'Controls and SOA'!$O$9:$O$232)="NA",0,_xlfn.XLOOKUP(FH13,'Controls and SOA'!$B$9:$B$232,'Controls and SOA'!$O$9:$O$232))</f>
        <v>0</v>
      </c>
      <c r="FI14" s="77">
        <f>IF(_xlfn.XLOOKUP(FI13,'Controls and SOA'!$B$9:$B$232,'Controls and SOA'!$O$9:$O$232)="NA",0,_xlfn.XLOOKUP(FI13,'Controls and SOA'!$B$9:$B$232,'Controls and SOA'!$O$9:$O$232))</f>
        <v>0</v>
      </c>
      <c r="FJ14" s="77">
        <f>IF(_xlfn.XLOOKUP(FJ13,'Controls and SOA'!$B$9:$B$232,'Controls and SOA'!$O$9:$O$232)="NA",0,_xlfn.XLOOKUP(FJ13,'Controls and SOA'!$B$9:$B$232,'Controls and SOA'!$O$9:$O$232))</f>
        <v>0</v>
      </c>
      <c r="FK14" s="77">
        <f>IF(_xlfn.XLOOKUP(FK13,'Controls and SOA'!$B$9:$B$232,'Controls and SOA'!$O$9:$O$232)="NA",0,_xlfn.XLOOKUP(FK13,'Controls and SOA'!$B$9:$B$232,'Controls and SOA'!$O$9:$O$232))</f>
        <v>0</v>
      </c>
      <c r="FL14" s="77">
        <f>IF(_xlfn.XLOOKUP(FL13,'Controls and SOA'!$B$9:$B$232,'Controls and SOA'!$O$9:$O$232)="NA",0,_xlfn.XLOOKUP(FL13,'Controls and SOA'!$B$9:$B$232,'Controls and SOA'!$O$9:$O$232))</f>
        <v>0</v>
      </c>
      <c r="FM14" s="77">
        <f>IF(_xlfn.XLOOKUP(FM13,'Controls and SOA'!$B$9:$B$232,'Controls and SOA'!$O$9:$O$232)="NA",0,_xlfn.XLOOKUP(FM13,'Controls and SOA'!$B$9:$B$232,'Controls and SOA'!$O$9:$O$232))</f>
        <v>0</v>
      </c>
      <c r="FN14" s="77">
        <f>IF(_xlfn.XLOOKUP(FN13,'Controls and SOA'!$B$9:$B$232,'Controls and SOA'!$O$9:$O$232)="NA",0,_xlfn.XLOOKUP(FN13,'Controls and SOA'!$B$9:$B$232,'Controls and SOA'!$O$9:$O$232))</f>
        <v>0</v>
      </c>
      <c r="FO14" s="77">
        <f>IF(_xlfn.XLOOKUP(FO13,'Controls and SOA'!$B$9:$B$232,'Controls and SOA'!$O$9:$O$232)="NA",0,_xlfn.XLOOKUP(FO13,'Controls and SOA'!$B$9:$B$232,'Controls and SOA'!$O$9:$O$232))</f>
        <v>0</v>
      </c>
      <c r="FP14" s="77">
        <f>IF(_xlfn.XLOOKUP(FP13,'Controls and SOA'!$B$9:$B$232,'Controls and SOA'!$O$9:$O$232)="NA",0,_xlfn.XLOOKUP(FP13,'Controls and SOA'!$B$9:$B$232,'Controls and SOA'!$O$9:$O$232))</f>
        <v>0</v>
      </c>
      <c r="FQ14" s="77">
        <f>IF(_xlfn.XLOOKUP(FQ13,'Controls and SOA'!$B$9:$B$232,'Controls and SOA'!$O$9:$O$232)="NA",0,_xlfn.XLOOKUP(FQ13,'Controls and SOA'!$B$9:$B$232,'Controls and SOA'!$O$9:$O$232))</f>
        <v>0</v>
      </c>
      <c r="FR14" s="77">
        <f>IF(_xlfn.XLOOKUP(FR13,'Controls and SOA'!$B$9:$B$232,'Controls and SOA'!$O$9:$O$232)="NA",0,_xlfn.XLOOKUP(FR13,'Controls and SOA'!$B$9:$B$232,'Controls and SOA'!$O$9:$O$232))</f>
        <v>0</v>
      </c>
      <c r="FS14" s="77">
        <f>IF(_xlfn.XLOOKUP(FS13,'Controls and SOA'!$B$9:$B$232,'Controls and SOA'!$O$9:$O$232)="NA",0,_xlfn.XLOOKUP(FS13,'Controls and SOA'!$B$9:$B$232,'Controls and SOA'!$O$9:$O$232))</f>
        <v>0</v>
      </c>
      <c r="FT14" s="77">
        <f>IF(_xlfn.XLOOKUP(FT13,'Controls and SOA'!$B$9:$B$232,'Controls and SOA'!$O$9:$O$232)="NA",0,_xlfn.XLOOKUP(FT13,'Controls and SOA'!$B$9:$B$232,'Controls and SOA'!$O$9:$O$232))</f>
        <v>0</v>
      </c>
      <c r="FU14" s="77">
        <f>IF(_xlfn.XLOOKUP(FU13,'Controls and SOA'!$B$9:$B$232,'Controls and SOA'!$O$9:$O$232)="NA",0,_xlfn.XLOOKUP(FU13,'Controls and SOA'!$B$9:$B$232,'Controls and SOA'!$O$9:$O$232))</f>
        <v>0</v>
      </c>
      <c r="FV14" s="77">
        <f>IF(_xlfn.XLOOKUP(FV13,'Controls and SOA'!$B$9:$B$232,'Controls and SOA'!$O$9:$O$232)="NA",0,_xlfn.XLOOKUP(FV13,'Controls and SOA'!$B$9:$B$232,'Controls and SOA'!$O$9:$O$232))</f>
        <v>0</v>
      </c>
      <c r="FW14" s="77">
        <f>IF(_xlfn.XLOOKUP(FW13,'Controls and SOA'!$B$9:$B$232,'Controls and SOA'!$O$9:$O$232)="NA",0,_xlfn.XLOOKUP(FW13,'Controls and SOA'!$B$9:$B$232,'Controls and SOA'!$O$9:$O$232))</f>
        <v>0</v>
      </c>
      <c r="FX14" s="77">
        <f>IF(_xlfn.XLOOKUP(FX13,'Controls and SOA'!$B$9:$B$232,'Controls and SOA'!$O$9:$O$232)="NA",0,_xlfn.XLOOKUP(FX13,'Controls and SOA'!$B$9:$B$232,'Controls and SOA'!$O$9:$O$232))</f>
        <v>0</v>
      </c>
      <c r="FY14" s="77">
        <f>IF(_xlfn.XLOOKUP(FY13,'Controls and SOA'!$B$9:$B$232,'Controls and SOA'!$O$9:$O$232)="NA",0,_xlfn.XLOOKUP(FY13,'Controls and SOA'!$B$9:$B$232,'Controls and SOA'!$O$9:$O$232))</f>
        <v>0</v>
      </c>
      <c r="FZ14" s="77">
        <f>IF(_xlfn.XLOOKUP(FZ13,'Controls and SOA'!$B$9:$B$232,'Controls and SOA'!$O$9:$O$232)="NA",0,_xlfn.XLOOKUP(FZ13,'Controls and SOA'!$B$9:$B$232,'Controls and SOA'!$O$9:$O$232))</f>
        <v>0</v>
      </c>
      <c r="GA14" s="77">
        <f>IF(_xlfn.XLOOKUP(GA13,'Controls and SOA'!$B$9:$B$232,'Controls and SOA'!$O$9:$O$232)="NA",0,_xlfn.XLOOKUP(GA13,'Controls and SOA'!$B$9:$B$232,'Controls and SOA'!$O$9:$O$232))</f>
        <v>0</v>
      </c>
      <c r="GB14" s="77">
        <f>IF(_xlfn.XLOOKUP(GB13,'Controls and SOA'!$B$9:$B$232,'Controls and SOA'!$O$9:$O$232)="NA",0,_xlfn.XLOOKUP(GB13,'Controls and SOA'!$B$9:$B$232,'Controls and SOA'!$O$9:$O$232))</f>
        <v>0</v>
      </c>
      <c r="GC14" s="77">
        <f>IF(_xlfn.XLOOKUP(GC13,'Controls and SOA'!$B$9:$B$232,'Controls and SOA'!$O$9:$O$232)="NA",0,_xlfn.XLOOKUP(GC13,'Controls and SOA'!$B$9:$B$232,'Controls and SOA'!$O$9:$O$232))</f>
        <v>0</v>
      </c>
      <c r="GD14" s="77">
        <f>IF(_xlfn.XLOOKUP(GD13,'Controls and SOA'!$B$9:$B$232,'Controls and SOA'!$O$9:$O$232)="NA",0,_xlfn.XLOOKUP(GD13,'Controls and SOA'!$B$9:$B$232,'Controls and SOA'!$O$9:$O$232))</f>
        <v>0</v>
      </c>
      <c r="GE14" s="77">
        <f>IF(_xlfn.XLOOKUP(GE13,'Controls and SOA'!$B$9:$B$232,'Controls and SOA'!$O$9:$O$232)="NA",0,_xlfn.XLOOKUP(GE13,'Controls and SOA'!$B$9:$B$232,'Controls and SOA'!$O$9:$O$232))</f>
        <v>0</v>
      </c>
      <c r="GF14" s="77">
        <f>IF(_xlfn.XLOOKUP(GF13,'Controls and SOA'!$B$9:$B$232,'Controls and SOA'!$O$9:$O$232)="NA",0,_xlfn.XLOOKUP(GF13,'Controls and SOA'!$B$9:$B$232,'Controls and SOA'!$O$9:$O$232))</f>
        <v>0</v>
      </c>
      <c r="GG14" s="77">
        <f>IF(_xlfn.XLOOKUP(GG13,'Controls and SOA'!$B$9:$B$232,'Controls and SOA'!$O$9:$O$232)="NA",0,_xlfn.XLOOKUP(GG13,'Controls and SOA'!$B$9:$B$232,'Controls and SOA'!$O$9:$O$232))</f>
        <v>0</v>
      </c>
      <c r="GH14" s="77">
        <f>IF(_xlfn.XLOOKUP(GH13,'Controls and SOA'!$B$9:$B$232,'Controls and SOA'!$O$9:$O$232)="NA",0,_xlfn.XLOOKUP(GH13,'Controls and SOA'!$B$9:$B$232,'Controls and SOA'!$O$9:$O$232))</f>
        <v>0</v>
      </c>
      <c r="GI14" s="77">
        <f>IF(_xlfn.XLOOKUP(GI13,'Controls and SOA'!$B$9:$B$232,'Controls and SOA'!$O$9:$O$232)="NA",0,_xlfn.XLOOKUP(GI13,'Controls and SOA'!$B$9:$B$232,'Controls and SOA'!$O$9:$O$232))</f>
        <v>0</v>
      </c>
      <c r="GJ14" s="77">
        <f>IF(_xlfn.XLOOKUP(GJ13,'Controls and SOA'!$B$9:$B$232,'Controls and SOA'!$O$9:$O$232)="NA",0,_xlfn.XLOOKUP(GJ13,'Controls and SOA'!$B$9:$B$232,'Controls and SOA'!$O$9:$O$232))</f>
        <v>0</v>
      </c>
      <c r="GK14" s="77">
        <f>IF(_xlfn.XLOOKUP(GK13,'Controls and SOA'!$B$9:$B$232,'Controls and SOA'!$O$9:$O$232)="NA",0,_xlfn.XLOOKUP(GK13,'Controls and SOA'!$B$9:$B$232,'Controls and SOA'!$O$9:$O$232))</f>
        <v>0</v>
      </c>
      <c r="GL14" s="77">
        <f>IF(_xlfn.XLOOKUP(GL13,'Controls and SOA'!$B$9:$B$232,'Controls and SOA'!$O$9:$O$232)="NA",0,_xlfn.XLOOKUP(GL13,'Controls and SOA'!$B$9:$B$232,'Controls and SOA'!$O$9:$O$232))</f>
        <v>0</v>
      </c>
      <c r="GM14" s="77">
        <f>IF(_xlfn.XLOOKUP(GM13,'Controls and SOA'!$B$9:$B$232,'Controls and SOA'!$O$9:$O$232)="NA",0,_xlfn.XLOOKUP(GM13,'Controls and SOA'!$B$9:$B$232,'Controls and SOA'!$O$9:$O$232))</f>
        <v>3</v>
      </c>
      <c r="GN14" s="77">
        <f>IF(_xlfn.XLOOKUP(GN13,'Controls and SOA'!$B$9:$B$232,'Controls and SOA'!$O$9:$O$232)="NA",0,_xlfn.XLOOKUP(GN13,'Controls and SOA'!$B$9:$B$232,'Controls and SOA'!$O$9:$O$232))</f>
        <v>0</v>
      </c>
      <c r="GO14" s="77">
        <f>IF(_xlfn.XLOOKUP(GO13,'Controls and SOA'!$B$9:$B$232,'Controls and SOA'!$O$9:$O$232)="NA",0,_xlfn.XLOOKUP(GO13,'Controls and SOA'!$B$9:$B$232,'Controls and SOA'!$O$9:$O$232))</f>
        <v>0</v>
      </c>
      <c r="GP14" s="77">
        <f>IF(_xlfn.XLOOKUP(GP13,'Controls and SOA'!$B$9:$B$232,'Controls and SOA'!$O$9:$O$232)="NA",0,_xlfn.XLOOKUP(GP13,'Controls and SOA'!$B$9:$B$232,'Controls and SOA'!$O$9:$O$232))</f>
        <v>3</v>
      </c>
      <c r="GQ14" s="77">
        <f>IF(_xlfn.XLOOKUP(GQ13,'Controls and SOA'!$B$9:$B$232,'Controls and SOA'!$O$9:$O$232)="NA",0,_xlfn.XLOOKUP(GQ13,'Controls and SOA'!$B$9:$B$232,'Controls and SOA'!$O$9:$O$232))</f>
        <v>3</v>
      </c>
      <c r="GR14" s="77">
        <f>IF(_xlfn.XLOOKUP(GR13,'Controls and SOA'!$B$9:$B$232,'Controls and SOA'!$O$9:$O$232)="NA",0,_xlfn.XLOOKUP(GR13,'Controls and SOA'!$B$9:$B$232,'Controls and SOA'!$O$9:$O$232))</f>
        <v>0</v>
      </c>
      <c r="GS14" s="77">
        <f>IF(_xlfn.XLOOKUP(GS13,'Controls and SOA'!$B$9:$B$232,'Controls and SOA'!$O$9:$O$232)="NA",0,_xlfn.XLOOKUP(GS13,'Controls and SOA'!$B$9:$B$232,'Controls and SOA'!$O$9:$O$232))</f>
        <v>0</v>
      </c>
      <c r="GT14" s="77">
        <f>IF(_xlfn.XLOOKUP(GT13,'Controls and SOA'!$B$9:$B$232,'Controls and SOA'!$O$9:$O$232)="NA",0,_xlfn.XLOOKUP(GT13,'Controls and SOA'!$B$9:$B$232,'Controls and SOA'!$O$9:$O$232))</f>
        <v>0</v>
      </c>
      <c r="GU14" s="77">
        <f>IF(_xlfn.XLOOKUP(GU13,'Controls and SOA'!$B$9:$B$232,'Controls and SOA'!$O$9:$O$232)="NA",0,_xlfn.XLOOKUP(GU13,'Controls and SOA'!$B$9:$B$232,'Controls and SOA'!$O$9:$O$232))</f>
        <v>0</v>
      </c>
      <c r="GV14" s="77">
        <f>IF(_xlfn.XLOOKUP(GV13,'Controls and SOA'!$B$9:$B$232,'Controls and SOA'!$O$9:$O$232)="NA",0,_xlfn.XLOOKUP(GV13,'Controls and SOA'!$B$9:$B$232,'Controls and SOA'!$O$9:$O$232))</f>
        <v>0</v>
      </c>
      <c r="GW14" s="77">
        <f>IF(_xlfn.XLOOKUP(GW13,'Controls and SOA'!$B$9:$B$232,'Controls and SOA'!$O$9:$O$232)="NA",0,_xlfn.XLOOKUP(GW13,'Controls and SOA'!$B$9:$B$232,'Controls and SOA'!$O$9:$O$232))</f>
        <v>0</v>
      </c>
      <c r="GX14" s="77">
        <f>IF(_xlfn.XLOOKUP(GX13,'Controls and SOA'!$B$9:$B$232,'Controls and SOA'!$O$9:$O$232)="NA",0,_xlfn.XLOOKUP(GX13,'Controls and SOA'!$B$9:$B$232,'Controls and SOA'!$O$9:$O$232))</f>
        <v>0</v>
      </c>
      <c r="GY14" s="77">
        <f>IF(_xlfn.XLOOKUP(GY13,'Controls and SOA'!$B$9:$B$232,'Controls and SOA'!$O$9:$O$232)="NA",0,_xlfn.XLOOKUP(GY13,'Controls and SOA'!$B$9:$B$232,'Controls and SOA'!$O$9:$O$232))</f>
        <v>0</v>
      </c>
      <c r="GZ14" s="77">
        <f>IF(_xlfn.XLOOKUP(GZ13,'Controls and SOA'!$B$9:$B$232,'Controls and SOA'!$O$9:$O$232)="NA",0,_xlfn.XLOOKUP(GZ13,'Controls and SOA'!$B$9:$B$232,'Controls and SOA'!$O$9:$O$232))</f>
        <v>0</v>
      </c>
      <c r="HA14" s="77">
        <f>IF(_xlfn.XLOOKUP(HA13,'Controls and SOA'!$B$9:$B$232,'Controls and SOA'!$O$9:$O$232)="NA",0,_xlfn.XLOOKUP(HA13,'Controls and SOA'!$B$9:$B$232,'Controls and SOA'!$O$9:$O$232))</f>
        <v>0</v>
      </c>
      <c r="HB14" s="77">
        <f>IF(_xlfn.XLOOKUP(HB13,'Controls and SOA'!$B$9:$B$232,'Controls and SOA'!$O$9:$O$232)="NA",0,_xlfn.XLOOKUP(HB13,'Controls and SOA'!$B$9:$B$232,'Controls and SOA'!$O$9:$O$232))</f>
        <v>0</v>
      </c>
      <c r="HC14" s="77">
        <f>IF(_xlfn.XLOOKUP(HC13,'Controls and SOA'!$B$9:$B$232,'Controls and SOA'!$O$9:$O$232)="NA",0,_xlfn.XLOOKUP(HC13,'Controls and SOA'!$B$9:$B$232,'Controls and SOA'!$O$9:$O$232))</f>
        <v>0</v>
      </c>
      <c r="HD14" s="77">
        <f>IF(_xlfn.XLOOKUP(HD13,'Controls and SOA'!$B$9:$B$232,'Controls and SOA'!$O$9:$O$232)="NA",0,_xlfn.XLOOKUP(HD13,'Controls and SOA'!$B$9:$B$232,'Controls and SOA'!$O$9:$O$232))</f>
        <v>0</v>
      </c>
      <c r="HE14" s="77">
        <f>IF(_xlfn.XLOOKUP(HE13,'Controls and SOA'!$B$9:$B$232,'Controls and SOA'!$O$9:$O$232)="NA",0,_xlfn.XLOOKUP(HE13,'Controls and SOA'!$B$9:$B$232,'Controls and SOA'!$O$9:$O$232))</f>
        <v>4</v>
      </c>
      <c r="HF14" s="77">
        <f>IF(_xlfn.XLOOKUP(HF13,'Controls and SOA'!$B$9:$B$232,'Controls and SOA'!$O$9:$O$232)="NA",0,_xlfn.XLOOKUP(HF13,'Controls and SOA'!$B$9:$B$232,'Controls and SOA'!$O$9:$O$232))</f>
        <v>4</v>
      </c>
      <c r="HG14" s="77">
        <f>IF(_xlfn.XLOOKUP(HG13,'Controls and SOA'!$B$9:$B$232,'Controls and SOA'!$O$9:$O$232)="NA",0,_xlfn.XLOOKUP(HG13,'Controls and SOA'!$B$9:$B$232,'Controls and SOA'!$O$9:$O$232))</f>
        <v>4</v>
      </c>
      <c r="HH14" s="77">
        <f>IF(_xlfn.XLOOKUP(HH13,'Controls and SOA'!$B$9:$B$232,'Controls and SOA'!$O$9:$O$232)="NA",0,_xlfn.XLOOKUP(HH13,'Controls and SOA'!$B$9:$B$232,'Controls and SOA'!$O$9:$O$232))</f>
        <v>4</v>
      </c>
      <c r="HI14" s="77">
        <f>IF(_xlfn.XLOOKUP(HI13,'Controls and SOA'!$B$9:$B$232,'Controls and SOA'!$O$9:$O$232)="NA",0,_xlfn.XLOOKUP(HI13,'Controls and SOA'!$B$9:$B$232,'Controls and SOA'!$O$9:$O$232))</f>
        <v>4</v>
      </c>
      <c r="HJ14" s="77">
        <f>IF(_xlfn.XLOOKUP(HJ13,'Controls and SOA'!$B$9:$B$232,'Controls and SOA'!$O$9:$O$232)="NA",0,_xlfn.XLOOKUP(HJ13,'Controls and SOA'!$B$9:$B$232,'Controls and SOA'!$O$9:$O$232))</f>
        <v>4</v>
      </c>
      <c r="HK14" s="77">
        <f>IF(_xlfn.XLOOKUP(HK13,'Controls and SOA'!$B$9:$B$232,'Controls and SOA'!$O$9:$O$232)="NA",0,_xlfn.XLOOKUP(HK13,'Controls and SOA'!$B$9:$B$232,'Controls and SOA'!$O$9:$O$232))</f>
        <v>4</v>
      </c>
      <c r="HL14" s="77">
        <f>IF(_xlfn.XLOOKUP(HL13,'Controls and SOA'!$B$9:$B$232,'Controls and SOA'!$O$9:$O$232)="NA",0,_xlfn.XLOOKUP(HL13,'Controls and SOA'!$B$9:$B$232,'Controls and SOA'!$O$9:$O$232))</f>
        <v>4</v>
      </c>
      <c r="HM14" s="77">
        <f>IF(_xlfn.XLOOKUP(HM13,'Controls and SOA'!$B$9:$B$232,'Controls and SOA'!$O$9:$O$232)="NA",0,_xlfn.XLOOKUP(HM13,'Controls and SOA'!$B$9:$B$232,'Controls and SOA'!$O$9:$O$232))</f>
        <v>4</v>
      </c>
      <c r="HN14" s="77">
        <f>IF(_xlfn.XLOOKUP(HN13,'Controls and SOA'!$B$9:$B$232,'Controls and SOA'!$O$9:$O$232)="NA",0,_xlfn.XLOOKUP(HN13,'Controls and SOA'!$B$9:$B$232,'Controls and SOA'!$O$9:$O$232))</f>
        <v>4</v>
      </c>
      <c r="HO14" s="77">
        <f>IF(_xlfn.XLOOKUP(HO13,'Controls and SOA'!$B$9:$B$232,'Controls and SOA'!$O$9:$O$232)="NA",0,_xlfn.XLOOKUP(HO13,'Controls and SOA'!$B$9:$B$232,'Controls and SOA'!$O$9:$O$232))</f>
        <v>4</v>
      </c>
      <c r="HP14" s="77">
        <f>IF(_xlfn.XLOOKUP(HP13,'Controls and SOA'!$B$9:$B$232,'Controls and SOA'!$O$9:$O$232)="NA",0,_xlfn.XLOOKUP(HP13,'Controls and SOA'!$B$9:$B$232,'Controls and SOA'!$O$9:$O$232))</f>
        <v>4</v>
      </c>
      <c r="HQ14" s="77">
        <f>IF(_xlfn.XLOOKUP(HQ13,'Controls and SOA'!$B$9:$B$232,'Controls and SOA'!$O$9:$O$232)="NA",0,_xlfn.XLOOKUP(HQ13,'Controls and SOA'!$B$9:$B$232,'Controls and SOA'!$O$9:$O$232))</f>
        <v>4</v>
      </c>
      <c r="HR14" s="77">
        <f>IF(_xlfn.XLOOKUP(HR13,'Controls and SOA'!$B$9:$B$232,'Controls and SOA'!$O$9:$O$232)="NA",0,_xlfn.XLOOKUP(HR13,'Controls and SOA'!$B$9:$B$232,'Controls and SOA'!$O$9:$O$232))</f>
        <v>4</v>
      </c>
      <c r="HS14" s="77">
        <f>IF(_xlfn.XLOOKUP(HS13,'Controls and SOA'!$B$9:$B$232,'Controls and SOA'!$O$9:$O$232)="NA",0,_xlfn.XLOOKUP(HS13,'Controls and SOA'!$B$9:$B$232,'Controls and SOA'!$O$9:$O$232))</f>
        <v>4</v>
      </c>
      <c r="HT14" s="77">
        <f>IF(_xlfn.XLOOKUP(HT13,'Controls and SOA'!$B$9:$B$232,'Controls and SOA'!$O$9:$O$232)="NA",0,_xlfn.XLOOKUP(HT13,'Controls and SOA'!$B$9:$B$232,'Controls and SOA'!$O$9:$O$232))</f>
        <v>4</v>
      </c>
      <c r="HU14" s="77">
        <f>IF(_xlfn.XLOOKUP(HU13,'Controls and SOA'!$B$9:$B$232,'Controls and SOA'!$O$9:$O$232)="NA",0,_xlfn.XLOOKUP(HU13,'Controls and SOA'!$B$9:$B$232,'Controls and SOA'!$O$9:$O$232))</f>
        <v>4</v>
      </c>
      <c r="HV14" s="77">
        <f>IF(_xlfn.XLOOKUP(HV13,'Controls and SOA'!$B$9:$B$232,'Controls and SOA'!$O$9:$O$232)="NA",0,_xlfn.XLOOKUP(HV13,'Controls and SOA'!$B$9:$B$232,'Controls and SOA'!$O$9:$O$232))</f>
        <v>4</v>
      </c>
      <c r="HW14" s="77">
        <f>IF(_xlfn.XLOOKUP(HW13,'Controls and SOA'!$B$9:$B$232,'Controls and SOA'!$O$9:$O$232)="NA",0,_xlfn.XLOOKUP(HW13,'Controls and SOA'!$B$9:$B$232,'Controls and SOA'!$O$9:$O$232))</f>
        <v>4</v>
      </c>
      <c r="HX14" s="77">
        <f>IF(_xlfn.XLOOKUP(HX13,'Controls and SOA'!$B$9:$B$232,'Controls and SOA'!$O$9:$O$232)="NA",0,_xlfn.XLOOKUP(HX13,'Controls and SOA'!$B$9:$B$232,'Controls and SOA'!$O$9:$O$232))</f>
        <v>4</v>
      </c>
      <c r="HY14" s="77">
        <f>IF(_xlfn.XLOOKUP(HY13,'Controls and SOA'!$B$9:$B$232,'Controls and SOA'!$O$9:$O$232)="NA",0,_xlfn.XLOOKUP(HY13,'Controls and SOA'!$B$9:$B$232,'Controls and SOA'!$O$9:$O$232))</f>
        <v>4</v>
      </c>
      <c r="HZ14" s="77">
        <f>IF(_xlfn.XLOOKUP(HZ13,'Controls and SOA'!$B$9:$B$232,'Controls and SOA'!$O$9:$O$232)="NA",0,_xlfn.XLOOKUP(HZ13,'Controls and SOA'!$B$9:$B$232,'Controls and SOA'!$O$9:$O$232))</f>
        <v>4</v>
      </c>
      <c r="IA14" s="77">
        <f>IF(_xlfn.XLOOKUP(IA13,'Controls and SOA'!$B$9:$B$232,'Controls and SOA'!$O$9:$O$232)="NA",0,_xlfn.XLOOKUP(IA13,'Controls and SOA'!$B$9:$B$232,'Controls and SOA'!$O$9:$O$232))</f>
        <v>4</v>
      </c>
      <c r="IB14" s="77">
        <f>IF(_xlfn.XLOOKUP(IB13,'Controls and SOA'!$B$9:$B$232,'Controls and SOA'!$O$9:$O$232)="NA",0,_xlfn.XLOOKUP(IB13,'Controls and SOA'!$B$9:$B$232,'Controls and SOA'!$O$9:$O$232))</f>
        <v>4</v>
      </c>
      <c r="IC14" s="77">
        <f>IF(_xlfn.XLOOKUP(IC13,'Controls and SOA'!$B$9:$B$232,'Controls and SOA'!$O$9:$O$232)="NA",0,_xlfn.XLOOKUP(IC13,'Controls and SOA'!$B$9:$B$232,'Controls and SOA'!$O$9:$O$232))</f>
        <v>4</v>
      </c>
      <c r="ID14" s="77">
        <f>IF(_xlfn.XLOOKUP(ID13,'Controls and SOA'!$B$9:$B$232,'Controls and SOA'!$O$9:$O$232)="NA",0,_xlfn.XLOOKUP(ID13,'Controls and SOA'!$B$9:$B$232,'Controls and SOA'!$O$9:$O$232))</f>
        <v>4</v>
      </c>
      <c r="IE14" s="77">
        <f>IF(_xlfn.XLOOKUP(IE13,'Controls and SOA'!$B$9:$B$232,'Controls and SOA'!$O$9:$O$232)="NA",0,_xlfn.XLOOKUP(IE13,'Controls and SOA'!$B$9:$B$232,'Controls and SOA'!$O$9:$O$232))</f>
        <v>4</v>
      </c>
    </row>
    <row r="15" spans="2:1321" s="75" customFormat="1" ht="29" x14ac:dyDescent="0.25">
      <c r="B15" s="76"/>
      <c r="C15" s="76"/>
      <c r="D15" s="76"/>
      <c r="E15" s="76"/>
      <c r="F15" s="78"/>
      <c r="G15" s="76"/>
      <c r="H15" s="119"/>
      <c r="I15" s="119"/>
      <c r="J15" s="119"/>
      <c r="K15" s="119"/>
      <c r="L15" s="119"/>
      <c r="M15" s="76"/>
      <c r="N15" s="78" t="s">
        <v>382</v>
      </c>
      <c r="O15" s="77"/>
      <c r="P15" s="79">
        <f t="shared" ref="P15:AQ15" si="0">MAX(P16:P84)</f>
        <v>18</v>
      </c>
      <c r="Q15" s="79">
        <f t="shared" si="0"/>
        <v>9</v>
      </c>
      <c r="R15" s="79">
        <f t="shared" si="0"/>
        <v>9</v>
      </c>
      <c r="S15" s="79">
        <f t="shared" si="0"/>
        <v>18</v>
      </c>
      <c r="T15" s="79">
        <f>MAX(T16:T84)</f>
        <v>9</v>
      </c>
      <c r="U15" s="79">
        <f t="shared" si="0"/>
        <v>27</v>
      </c>
      <c r="V15" s="79">
        <f t="shared" si="0"/>
        <v>18</v>
      </c>
      <c r="W15" s="79">
        <f>MAX(W16:W84)</f>
        <v>0</v>
      </c>
      <c r="X15" s="79">
        <f t="shared" si="0"/>
        <v>18</v>
      </c>
      <c r="Y15" s="79">
        <f t="shared" si="0"/>
        <v>18</v>
      </c>
      <c r="Z15" s="79">
        <f t="shared" si="0"/>
        <v>9</v>
      </c>
      <c r="AA15" s="79">
        <f t="shared" si="0"/>
        <v>18</v>
      </c>
      <c r="AB15" s="79">
        <f t="shared" si="0"/>
        <v>6</v>
      </c>
      <c r="AC15" s="79">
        <f t="shared" si="0"/>
        <v>6</v>
      </c>
      <c r="AD15" s="79">
        <f>MAX(AD16:AD84)</f>
        <v>27</v>
      </c>
      <c r="AE15" s="79">
        <f>MAX(AE16:AE84)</f>
        <v>18</v>
      </c>
      <c r="AF15" s="79">
        <f>MAX(AF16:AF84)</f>
        <v>9</v>
      </c>
      <c r="AG15" s="79">
        <f t="shared" si="0"/>
        <v>18</v>
      </c>
      <c r="AH15" s="79">
        <f>MAX(AH16:AH84)</f>
        <v>0</v>
      </c>
      <c r="AI15" s="79">
        <f t="shared" si="0"/>
        <v>9</v>
      </c>
      <c r="AJ15" s="79">
        <f t="shared" si="0"/>
        <v>18</v>
      </c>
      <c r="AK15" s="79">
        <f t="shared" si="0"/>
        <v>18</v>
      </c>
      <c r="AL15" s="79">
        <f>MAX(AL16:AL84)</f>
        <v>9</v>
      </c>
      <c r="AM15" s="79">
        <f>MAX(AM16:AM84)</f>
        <v>9</v>
      </c>
      <c r="AN15" s="79">
        <f>MAX(AN16:AN84)</f>
        <v>18</v>
      </c>
      <c r="AO15" s="79">
        <f t="shared" si="0"/>
        <v>18</v>
      </c>
      <c r="AP15" s="79">
        <f t="shared" si="0"/>
        <v>9</v>
      </c>
      <c r="AQ15" s="79">
        <f t="shared" si="0"/>
        <v>9</v>
      </c>
      <c r="AR15" s="79">
        <f>MAX(AR16:AR84)</f>
        <v>9</v>
      </c>
      <c r="AS15" s="79">
        <f>MAX(AS16:AS84)</f>
        <v>9</v>
      </c>
      <c r="AT15" s="79">
        <f>MAX(AT16:AT84)</f>
        <v>9</v>
      </c>
      <c r="AU15" s="79">
        <f>MAX(AU16:AU84)</f>
        <v>9</v>
      </c>
      <c r="AV15" s="79">
        <f>MAX(AV16:AV84)</f>
        <v>9</v>
      </c>
      <c r="AW15" s="79">
        <f>MAX(AW16:AW84)</f>
        <v>9</v>
      </c>
      <c r="AX15" s="79">
        <f>MAX(AX16:AX84)</f>
        <v>0</v>
      </c>
      <c r="AY15" s="79">
        <f>MAX(AY16:AY84)</f>
        <v>9</v>
      </c>
      <c r="AZ15" s="79">
        <f>MAX(AZ16:AZ84)</f>
        <v>9</v>
      </c>
      <c r="BA15" s="79">
        <f>MAX(BA16:BA84)</f>
        <v>0</v>
      </c>
      <c r="BB15" s="79">
        <f>MAX(BB16:BB84)</f>
        <v>9</v>
      </c>
      <c r="BC15" s="79">
        <f>MAX(BC16:BC84)</f>
        <v>9</v>
      </c>
      <c r="BD15" s="79">
        <f>MAX(BD16:BD84)</f>
        <v>9</v>
      </c>
      <c r="BE15" s="79">
        <f>MAX(BE16:BE84)</f>
        <v>9</v>
      </c>
      <c r="BF15" s="79">
        <f t="shared" ref="BF15" si="1">MAX(BF16:BF84)</f>
        <v>18</v>
      </c>
      <c r="BG15" s="79">
        <f>MAX(BG16:BG84)</f>
        <v>18</v>
      </c>
      <c r="BH15" s="79">
        <f>MAX(BH16:BH84)</f>
        <v>27</v>
      </c>
      <c r="BI15" s="79">
        <f>MAX(BI16:BI84)</f>
        <v>0</v>
      </c>
      <c r="BJ15" s="79">
        <f>MAX(BJ16:BJ84)</f>
        <v>0</v>
      </c>
      <c r="BK15" s="79">
        <f>MAX(BK16:BK84)</f>
        <v>0</v>
      </c>
      <c r="BL15" s="79">
        <f>MAX(BL16:BL84)</f>
        <v>6</v>
      </c>
      <c r="BM15" s="79">
        <f>MAX(BM16:BM84)</f>
        <v>18</v>
      </c>
      <c r="BN15" s="79">
        <f>MAX(BN16:BN84)</f>
        <v>9</v>
      </c>
      <c r="BO15" s="79">
        <f>MAX(BO16:BO84)</f>
        <v>18</v>
      </c>
      <c r="BP15" s="79">
        <f>MAX(BP16:BP84)</f>
        <v>18</v>
      </c>
      <c r="BQ15" s="79">
        <f>MAX(BQ16:BQ84)</f>
        <v>9</v>
      </c>
      <c r="BR15" s="79">
        <f>MAX(BR16:BR84)</f>
        <v>9</v>
      </c>
      <c r="BS15" s="79">
        <f>MAX(BS16:BS84)</f>
        <v>12</v>
      </c>
      <c r="BT15" s="79">
        <f>MAX(BT16:BT84)</f>
        <v>9</v>
      </c>
      <c r="BU15" s="79">
        <f>MAX(BU16:BU84)</f>
        <v>9</v>
      </c>
      <c r="BV15" s="79">
        <f>MAX(BV16:BV84)</f>
        <v>0</v>
      </c>
      <c r="BW15" s="79">
        <f>MAX(BW16:BW84)</f>
        <v>9</v>
      </c>
      <c r="BX15" s="79">
        <f>MAX(BX16:BX84)</f>
        <v>9</v>
      </c>
      <c r="BY15" s="79">
        <f>MAX(BY16:BY84)</f>
        <v>6</v>
      </c>
      <c r="BZ15" s="79">
        <f>MAX(BZ16:BZ84)</f>
        <v>9</v>
      </c>
      <c r="CA15" s="79">
        <f>MAX(CA16:CA84)</f>
        <v>9</v>
      </c>
      <c r="CB15" s="79">
        <f>MAX(CB16:CB84)</f>
        <v>9</v>
      </c>
      <c r="CC15" s="79">
        <f t="shared" ref="CC15:DH15" si="2">MAX(CC16:CC84)</f>
        <v>6</v>
      </c>
      <c r="CD15" s="79">
        <f t="shared" si="2"/>
        <v>6</v>
      </c>
      <c r="CE15" s="79">
        <f>MAX(CE16:CE84)</f>
        <v>0</v>
      </c>
      <c r="CF15" s="79">
        <f t="shared" si="2"/>
        <v>9</v>
      </c>
      <c r="CG15" s="79">
        <f>MAX(CG16:CG84)</f>
        <v>0</v>
      </c>
      <c r="CH15" s="79">
        <f t="shared" si="2"/>
        <v>9</v>
      </c>
      <c r="CI15" s="79">
        <f t="shared" si="2"/>
        <v>9</v>
      </c>
      <c r="CJ15" s="79">
        <f>MAX(CJ16:CJ84)</f>
        <v>18</v>
      </c>
      <c r="CK15" s="79">
        <f t="shared" si="2"/>
        <v>9</v>
      </c>
      <c r="CL15" s="79">
        <f>MAX(CL16:CL84)</f>
        <v>27</v>
      </c>
      <c r="CM15" s="79">
        <f>MAX(CM16:CM84)</f>
        <v>18</v>
      </c>
      <c r="CN15" s="79">
        <f>MAX(CN16:CN84)</f>
        <v>18</v>
      </c>
      <c r="CO15" s="79">
        <f t="shared" si="2"/>
        <v>18</v>
      </c>
      <c r="CP15" s="79">
        <f t="shared" si="2"/>
        <v>18</v>
      </c>
      <c r="CQ15" s="79">
        <f t="shared" si="2"/>
        <v>18</v>
      </c>
      <c r="CR15" s="79">
        <f t="shared" si="2"/>
        <v>12</v>
      </c>
      <c r="CS15" s="79">
        <f>MAX(CS16:CS84)</f>
        <v>9</v>
      </c>
      <c r="CT15" s="79">
        <f t="shared" ref="CT15" si="3">MAX(CT16:CT84)</f>
        <v>9</v>
      </c>
      <c r="CU15" s="79">
        <f>MAX(CU16:CU84)</f>
        <v>18</v>
      </c>
      <c r="CV15" s="79">
        <f>MAX(CV16:CV84)</f>
        <v>27</v>
      </c>
      <c r="CW15" s="79">
        <f>MAX(CW16:CW84)</f>
        <v>18</v>
      </c>
      <c r="CX15" s="79">
        <f t="shared" si="2"/>
        <v>6</v>
      </c>
      <c r="CY15" s="79">
        <f>MAX(CY16:CY84)</f>
        <v>9</v>
      </c>
      <c r="CZ15" s="79">
        <f>MAX(CZ16:CZ84)</f>
        <v>9</v>
      </c>
      <c r="DA15" s="79">
        <f>MAX(DA16:DA84)</f>
        <v>18</v>
      </c>
      <c r="DB15" s="79">
        <f t="shared" si="2"/>
        <v>0</v>
      </c>
      <c r="DC15" s="79">
        <f t="shared" si="2"/>
        <v>0</v>
      </c>
      <c r="DD15" s="79">
        <f t="shared" si="2"/>
        <v>0</v>
      </c>
      <c r="DE15" s="79">
        <f t="shared" si="2"/>
        <v>9</v>
      </c>
      <c r="DF15" s="79">
        <f t="shared" si="2"/>
        <v>9</v>
      </c>
      <c r="DG15" s="79">
        <f t="shared" ref="DG15" si="4">MAX(DG16:DG84)</f>
        <v>18</v>
      </c>
      <c r="DH15" s="79">
        <f t="shared" si="2"/>
        <v>18</v>
      </c>
      <c r="DI15" s="79">
        <f t="shared" ref="DI15:EC15" si="5">MAX(DI16:DI84)</f>
        <v>18</v>
      </c>
      <c r="DJ15" s="79">
        <f>MAX(DJ16:DJ84)</f>
        <v>9</v>
      </c>
      <c r="DK15" s="79">
        <f t="shared" si="5"/>
        <v>0</v>
      </c>
      <c r="DL15" s="79">
        <f>MAX(DL16:DL84)</f>
        <v>9</v>
      </c>
      <c r="DM15" s="79">
        <f>MAX(DM16:DM84)</f>
        <v>18</v>
      </c>
      <c r="DN15" s="79">
        <f t="shared" ref="DN15" si="6">MAX(DN16:DN84)</f>
        <v>18</v>
      </c>
      <c r="DO15" s="79">
        <f t="shared" si="5"/>
        <v>18</v>
      </c>
      <c r="DP15" s="79">
        <f t="shared" si="5"/>
        <v>6</v>
      </c>
      <c r="DQ15" s="79">
        <f t="shared" si="5"/>
        <v>18</v>
      </c>
      <c r="DR15" s="79">
        <f t="shared" si="5"/>
        <v>0</v>
      </c>
      <c r="DS15" s="79">
        <f>MAX(DS16:DS84)</f>
        <v>9</v>
      </c>
      <c r="DT15" s="79">
        <f>MAX(DT16:DT84)</f>
        <v>0</v>
      </c>
      <c r="DU15" s="79">
        <f t="shared" si="5"/>
        <v>12</v>
      </c>
      <c r="DV15" s="79">
        <f>MAX(DV16:DV84)</f>
        <v>0</v>
      </c>
      <c r="DW15" s="79">
        <f t="shared" si="5"/>
        <v>0</v>
      </c>
      <c r="DX15" s="79">
        <f>MAX(DX16:DX84)</f>
        <v>0</v>
      </c>
      <c r="DY15" s="79">
        <f>MAX(DY16:DY84)</f>
        <v>6</v>
      </c>
      <c r="DZ15" s="79">
        <f>MAX(DZ16:DZ84)</f>
        <v>18</v>
      </c>
      <c r="EA15" s="79">
        <f t="shared" si="5"/>
        <v>0</v>
      </c>
      <c r="EB15" s="79">
        <f>MAX(EB16:EB84)</f>
        <v>27</v>
      </c>
      <c r="EC15" s="79">
        <f t="shared" si="5"/>
        <v>12</v>
      </c>
      <c r="ED15" s="79">
        <f>MAX(ED16:ED84)</f>
        <v>18</v>
      </c>
      <c r="EE15" s="79">
        <f t="shared" ref="EE15:EQ15" si="7">MAX(EE16:EE84)</f>
        <v>36</v>
      </c>
      <c r="EF15" s="79">
        <f t="shared" si="7"/>
        <v>36</v>
      </c>
      <c r="EG15" s="79">
        <f t="shared" si="7"/>
        <v>36</v>
      </c>
      <c r="EH15" s="79">
        <f t="shared" si="7"/>
        <v>36</v>
      </c>
      <c r="EI15" s="79">
        <f t="shared" si="7"/>
        <v>36</v>
      </c>
      <c r="EJ15" s="79">
        <f t="shared" si="7"/>
        <v>36</v>
      </c>
      <c r="EK15" s="79">
        <f t="shared" si="7"/>
        <v>36</v>
      </c>
      <c r="EL15" s="79">
        <f t="shared" si="7"/>
        <v>36</v>
      </c>
      <c r="EM15" s="79">
        <f t="shared" si="7"/>
        <v>36</v>
      </c>
      <c r="EN15" s="79">
        <f t="shared" si="7"/>
        <v>36</v>
      </c>
      <c r="EO15" s="79">
        <f t="shared" si="7"/>
        <v>36</v>
      </c>
      <c r="EP15" s="79">
        <f t="shared" si="7"/>
        <v>36</v>
      </c>
      <c r="EQ15" s="79">
        <f t="shared" si="7"/>
        <v>36</v>
      </c>
      <c r="ER15" s="79">
        <f t="shared" ref="ER15:IB15" si="8">MAX(ER16:ER84)</f>
        <v>36</v>
      </c>
      <c r="ES15" s="79">
        <f t="shared" si="8"/>
        <v>24</v>
      </c>
      <c r="ET15" s="79">
        <f t="shared" si="8"/>
        <v>36</v>
      </c>
      <c r="EU15" s="79">
        <f t="shared" si="8"/>
        <v>36</v>
      </c>
      <c r="EV15" s="79">
        <f t="shared" si="8"/>
        <v>36</v>
      </c>
      <c r="EW15" s="79">
        <f t="shared" si="8"/>
        <v>36</v>
      </c>
      <c r="EX15" s="79">
        <f t="shared" si="8"/>
        <v>36</v>
      </c>
      <c r="EY15" s="79">
        <f t="shared" si="8"/>
        <v>36</v>
      </c>
      <c r="EZ15" s="79">
        <f t="shared" si="8"/>
        <v>36</v>
      </c>
      <c r="FA15" s="79">
        <f t="shared" si="8"/>
        <v>36</v>
      </c>
      <c r="FB15" s="79">
        <f t="shared" si="8"/>
        <v>36</v>
      </c>
      <c r="FC15" s="79">
        <f t="shared" si="8"/>
        <v>36</v>
      </c>
      <c r="FD15" s="79">
        <f t="shared" si="8"/>
        <v>36</v>
      </c>
      <c r="FE15" s="79">
        <f t="shared" si="8"/>
        <v>36</v>
      </c>
      <c r="FF15" s="79">
        <f t="shared" si="8"/>
        <v>36</v>
      </c>
      <c r="FG15" s="79">
        <f t="shared" si="8"/>
        <v>36</v>
      </c>
      <c r="FH15" s="79">
        <f t="shared" ref="FH15:HO15" si="9">MAX(FH16:FH84)</f>
        <v>0</v>
      </c>
      <c r="FI15" s="79">
        <f t="shared" si="9"/>
        <v>0</v>
      </c>
      <c r="FJ15" s="79">
        <f t="shared" si="9"/>
        <v>0</v>
      </c>
      <c r="FK15" s="79">
        <f t="shared" si="9"/>
        <v>0</v>
      </c>
      <c r="FL15" s="79">
        <f t="shared" ref="FL15" si="10">MAX(FL16:FL84)</f>
        <v>0</v>
      </c>
      <c r="FM15" s="79">
        <f t="shared" si="9"/>
        <v>0</v>
      </c>
      <c r="FN15" s="79">
        <f t="shared" si="9"/>
        <v>0</v>
      </c>
      <c r="FO15" s="79">
        <f t="shared" si="9"/>
        <v>0</v>
      </c>
      <c r="FP15" s="79">
        <f t="shared" si="9"/>
        <v>0</v>
      </c>
      <c r="FQ15" s="79">
        <f t="shared" ref="FQ15:HA15" si="11">MAX(FQ16:FQ84)</f>
        <v>0</v>
      </c>
      <c r="FR15" s="79">
        <f t="shared" si="11"/>
        <v>0</v>
      </c>
      <c r="FS15" s="79">
        <f t="shared" si="11"/>
        <v>0</v>
      </c>
      <c r="FT15" s="79">
        <f t="shared" si="11"/>
        <v>0</v>
      </c>
      <c r="FU15" s="79">
        <f t="shared" si="11"/>
        <v>0</v>
      </c>
      <c r="FV15" s="79">
        <f t="shared" si="11"/>
        <v>0</v>
      </c>
      <c r="FW15" s="79">
        <f t="shared" si="11"/>
        <v>0</v>
      </c>
      <c r="FX15" s="79">
        <f t="shared" ref="FX15:FY15" si="12">MAX(FX16:FX84)</f>
        <v>0</v>
      </c>
      <c r="FY15" s="79">
        <f t="shared" si="12"/>
        <v>0</v>
      </c>
      <c r="FZ15" s="79">
        <f>MAX(FZ16:FZ84)</f>
        <v>0</v>
      </c>
      <c r="GA15" s="79">
        <f t="shared" ref="GA15" si="13">MAX(GA16:GA84)</f>
        <v>0</v>
      </c>
      <c r="GB15" s="79">
        <f>MAX(GB16:GB84)</f>
        <v>0</v>
      </c>
      <c r="GC15" s="79">
        <f>MAX(GC16:GC84)</f>
        <v>0</v>
      </c>
      <c r="GD15" s="79">
        <f>MAX(GD16:GD84)</f>
        <v>0</v>
      </c>
      <c r="GE15" s="79">
        <f>MAX(GE16:GE84)</f>
        <v>0</v>
      </c>
      <c r="GF15" s="79">
        <f>MAX(GF16:GF84)</f>
        <v>0</v>
      </c>
      <c r="GG15" s="79">
        <f t="shared" ref="GG15" si="14">MAX(GG16:GG84)</f>
        <v>0</v>
      </c>
      <c r="GH15" s="79">
        <f>MAX(GH16:GH84)</f>
        <v>0</v>
      </c>
      <c r="GI15" s="79">
        <f t="shared" ref="GI15" si="15">MAX(GI16:GI84)</f>
        <v>0</v>
      </c>
      <c r="GJ15" s="79">
        <f>MAX(GJ16:GJ84)</f>
        <v>0</v>
      </c>
      <c r="GK15" s="79">
        <f>MAX(GK16:GK84)</f>
        <v>0</v>
      </c>
      <c r="GL15" s="79">
        <f t="shared" ref="GL15:GN15" si="16">MAX(GL16:GL84)</f>
        <v>0</v>
      </c>
      <c r="GM15" s="79">
        <f>MAX(GM16:GM84)</f>
        <v>27</v>
      </c>
      <c r="GN15" s="79">
        <f t="shared" si="16"/>
        <v>0</v>
      </c>
      <c r="GO15" s="79">
        <f>MAX(GO16:GO84)</f>
        <v>0</v>
      </c>
      <c r="GP15" s="79">
        <f>MAX(GP16:GP84)</f>
        <v>27</v>
      </c>
      <c r="GQ15" s="79">
        <f t="shared" ref="GQ15" si="17">MAX(GQ16:GQ84)</f>
        <v>27</v>
      </c>
      <c r="GR15" s="79">
        <f t="shared" ref="GR15:GW15" si="18">MAX(GR16:GR84)</f>
        <v>0</v>
      </c>
      <c r="GS15" s="79">
        <f t="shared" si="18"/>
        <v>0</v>
      </c>
      <c r="GT15" s="79">
        <f t="shared" si="18"/>
        <v>0</v>
      </c>
      <c r="GU15" s="79">
        <f t="shared" si="18"/>
        <v>0</v>
      </c>
      <c r="GV15" s="79">
        <f t="shared" si="18"/>
        <v>0</v>
      </c>
      <c r="GW15" s="79">
        <f t="shared" si="18"/>
        <v>0</v>
      </c>
      <c r="GX15" s="79">
        <f t="shared" si="11"/>
        <v>0</v>
      </c>
      <c r="GY15" s="79">
        <f t="shared" ref="GY15" si="19">MAX(GY16:GY84)</f>
        <v>0</v>
      </c>
      <c r="GZ15" s="79">
        <f t="shared" ref="GZ15" si="20">MAX(GZ16:GZ84)</f>
        <v>0</v>
      </c>
      <c r="HA15" s="79">
        <f t="shared" si="11"/>
        <v>0</v>
      </c>
      <c r="HB15" s="79">
        <f>MAX(HB16:HB84)</f>
        <v>0</v>
      </c>
      <c r="HC15" s="79">
        <f t="shared" ref="HC15" si="21">MAX(HC16:HC84)</f>
        <v>0</v>
      </c>
      <c r="HD15" s="79">
        <f>MAX(HD16:HD84)</f>
        <v>0</v>
      </c>
      <c r="HE15" s="79">
        <f t="shared" ref="HE15" si="22">MAX(HE16:HE84)</f>
        <v>36</v>
      </c>
      <c r="HF15" s="79">
        <f t="shared" ref="HF15" si="23">MAX(HF16:HF84)</f>
        <v>36</v>
      </c>
      <c r="HG15" s="79">
        <f t="shared" ref="HG15:HK15" si="24">MAX(HG16:HG84)</f>
        <v>36</v>
      </c>
      <c r="HH15" s="79">
        <f t="shared" ref="HH15" si="25">MAX(HH16:HH84)</f>
        <v>36</v>
      </c>
      <c r="HI15" s="79">
        <f t="shared" si="24"/>
        <v>36</v>
      </c>
      <c r="HJ15" s="79">
        <f t="shared" ref="HJ15" si="26">MAX(HJ16:HJ84)</f>
        <v>36</v>
      </c>
      <c r="HK15" s="79">
        <f t="shared" si="24"/>
        <v>36</v>
      </c>
      <c r="HL15" s="79">
        <f t="shared" si="9"/>
        <v>36</v>
      </c>
      <c r="HM15" s="79">
        <f>MAX(HM16:HM84)</f>
        <v>36</v>
      </c>
      <c r="HN15" s="79">
        <f t="shared" ref="HN15" si="27">MAX(HN16:HN84)</f>
        <v>36</v>
      </c>
      <c r="HO15" s="79">
        <f t="shared" si="9"/>
        <v>36</v>
      </c>
      <c r="HP15" s="79">
        <f t="shared" si="8"/>
        <v>36</v>
      </c>
      <c r="HQ15" s="79">
        <f t="shared" si="8"/>
        <v>36</v>
      </c>
      <c r="HR15" s="79">
        <f t="shared" si="8"/>
        <v>36</v>
      </c>
      <c r="HS15" s="79">
        <f t="shared" si="8"/>
        <v>36</v>
      </c>
      <c r="HT15" s="79">
        <f t="shared" si="8"/>
        <v>36</v>
      </c>
      <c r="HU15" s="79">
        <f t="shared" si="8"/>
        <v>36</v>
      </c>
      <c r="HV15" s="79">
        <f t="shared" si="8"/>
        <v>36</v>
      </c>
      <c r="HW15" s="79">
        <f t="shared" si="8"/>
        <v>36</v>
      </c>
      <c r="HX15" s="79">
        <f t="shared" si="8"/>
        <v>36</v>
      </c>
      <c r="HY15" s="79">
        <f t="shared" si="8"/>
        <v>36</v>
      </c>
      <c r="HZ15" s="79">
        <f t="shared" si="8"/>
        <v>36</v>
      </c>
      <c r="IA15" s="79">
        <f t="shared" si="8"/>
        <v>36</v>
      </c>
      <c r="IB15" s="79">
        <f t="shared" si="8"/>
        <v>36</v>
      </c>
      <c r="IC15" s="79">
        <f t="shared" ref="IC15:IE15" si="28">MAX(IC16:IC84)</f>
        <v>36</v>
      </c>
      <c r="ID15" s="79">
        <f t="shared" si="28"/>
        <v>36</v>
      </c>
      <c r="IE15" s="79">
        <f t="shared" si="28"/>
        <v>36</v>
      </c>
    </row>
    <row r="16" spans="2:1321" ht="26" x14ac:dyDescent="0.25">
      <c r="B16" s="72" t="s">
        <v>10</v>
      </c>
      <c r="C16" s="72" t="s">
        <v>197</v>
      </c>
      <c r="D16" s="16" t="s">
        <v>198</v>
      </c>
      <c r="E16" s="15">
        <v>3</v>
      </c>
      <c r="F16" s="45" t="s">
        <v>315</v>
      </c>
      <c r="G16" s="64" t="s">
        <v>188</v>
      </c>
      <c r="H16" s="120" t="s">
        <v>4</v>
      </c>
      <c r="I16" s="120"/>
      <c r="J16" s="120"/>
      <c r="K16" s="120" t="s">
        <v>4</v>
      </c>
      <c r="L16" s="120" t="s">
        <v>4</v>
      </c>
      <c r="M16" s="64">
        <f>MAX(HLOOKUP(MID(G16,1,1),$R$5:$T$6,2,FALSE),IFERROR(HLOOKUP(MID(G16,2,1),$R$5:$T$6,2,FALSE),0),IFERROR(HLOOKUP(MID(G16,3,1),$R$5:$T$6,2,FALSE),0))</f>
        <v>3</v>
      </c>
      <c r="N16" s="64">
        <f>M16*E16</f>
        <v>9</v>
      </c>
      <c r="O16" s="79">
        <f>MAX(P16:HP16)</f>
        <v>36</v>
      </c>
      <c r="P16" s="65">
        <f t="shared" ref="P16:CQ35" si="29">IF(P$14&gt;0,$N16*(P$14),0)</f>
        <v>18</v>
      </c>
      <c r="Q16" s="65">
        <f t="shared" si="29"/>
        <v>9</v>
      </c>
      <c r="R16" s="65">
        <f t="shared" si="29"/>
        <v>9</v>
      </c>
      <c r="S16" s="65"/>
      <c r="T16" s="65">
        <f>IF(T$14&gt;0,$N16*(T$14),0)</f>
        <v>9</v>
      </c>
      <c r="U16" s="65">
        <f t="shared" si="29"/>
        <v>27</v>
      </c>
      <c r="V16" s="65"/>
      <c r="W16" s="65"/>
      <c r="X16" s="65">
        <f t="shared" si="29"/>
        <v>18</v>
      </c>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f>IF(AY$14&gt;0,$N16*(AY$14),0)</f>
        <v>9</v>
      </c>
      <c r="AZ16" s="65">
        <f>IF(AZ$14&gt;0,$N16*(AZ$14),0)</f>
        <v>9</v>
      </c>
      <c r="BA16" s="65">
        <f>IF(BA$14&gt;0,$N16*(BA$14),0)</f>
        <v>0</v>
      </c>
      <c r="BB16" s="65">
        <f>IF(BB$14&gt;0,$N16*(BB$14),0)</f>
        <v>9</v>
      </c>
      <c r="BC16" s="65">
        <f>IF(BC$14&gt;0,$N16*(BC$14),0)</f>
        <v>9</v>
      </c>
      <c r="BD16" s="65">
        <f>IF(BD$14&gt;0,$N16*(BD$14),0)</f>
        <v>9</v>
      </c>
      <c r="BE16" s="65">
        <f>IF(BE$14&gt;0,$N16*(BE$14),0)</f>
        <v>9</v>
      </c>
      <c r="BF16" s="65">
        <f>IF(BF$14&gt;0,$N16*(BF$14),0)</f>
        <v>18</v>
      </c>
      <c r="BG16" s="65">
        <f>IF(BG$14&gt;0,$N16*(BG$14),0)</f>
        <v>18</v>
      </c>
      <c r="BH16" s="65">
        <f>IF(BH$14&gt;0,$N16*(BH$14),0)</f>
        <v>27</v>
      </c>
      <c r="BI16" s="65">
        <f>IF(BI$14&gt;0,$N16*(BI$14),0)</f>
        <v>0</v>
      </c>
      <c r="BJ16" s="65"/>
      <c r="BK16" s="65"/>
      <c r="BL16" s="65"/>
      <c r="BM16" s="65"/>
      <c r="BN16" s="65"/>
      <c r="BO16" s="65">
        <f>IF(BO$14&gt;0,$N16*(BO$14),0)</f>
        <v>18</v>
      </c>
      <c r="BP16" s="65"/>
      <c r="BQ16" s="65">
        <f>IF(BQ$14&gt;0,$N16*(BQ$14),0)</f>
        <v>9</v>
      </c>
      <c r="BR16" s="65">
        <f>IF(BR$14&gt;0,$N16*(BR$14),0)</f>
        <v>9</v>
      </c>
      <c r="BS16" s="65"/>
      <c r="BT16" s="65"/>
      <c r="BU16" s="65"/>
      <c r="BV16" s="65"/>
      <c r="BW16" s="65"/>
      <c r="BX16" s="65"/>
      <c r="BY16" s="65"/>
      <c r="BZ16" s="65"/>
      <c r="CA16" s="65">
        <f>IF(CA$14&gt;0,$N16*(CA$14),0)</f>
        <v>9</v>
      </c>
      <c r="CB16" s="65">
        <f>IF(CB$14&gt;0,$N16*(CB$14),0)</f>
        <v>9</v>
      </c>
      <c r="CC16" s="65"/>
      <c r="CD16" s="65"/>
      <c r="CE16" s="65"/>
      <c r="CF16" s="65">
        <f t="shared" si="29"/>
        <v>9</v>
      </c>
      <c r="CG16" s="65"/>
      <c r="CH16" s="65">
        <f t="shared" si="29"/>
        <v>9</v>
      </c>
      <c r="CI16" s="65">
        <f t="shared" si="29"/>
        <v>9</v>
      </c>
      <c r="CJ16" s="65"/>
      <c r="CK16" s="65">
        <f t="shared" si="29"/>
        <v>9</v>
      </c>
      <c r="CL16" s="65">
        <f>IF(CL$14&gt;0,$N16*(CL$14),0)</f>
        <v>27</v>
      </c>
      <c r="CM16" s="65"/>
      <c r="CN16" s="65"/>
      <c r="CO16" s="65">
        <f t="shared" si="29"/>
        <v>18</v>
      </c>
      <c r="CP16" s="65">
        <f t="shared" si="29"/>
        <v>18</v>
      </c>
      <c r="CQ16" s="65">
        <f t="shared" si="29"/>
        <v>18</v>
      </c>
      <c r="CR16" s="65"/>
      <c r="CS16" s="65"/>
      <c r="CT16" s="65"/>
      <c r="CU16" s="65"/>
      <c r="CV16" s="65"/>
      <c r="CW16" s="65"/>
      <c r="CX16" s="65"/>
      <c r="CY16" s="65"/>
      <c r="CZ16" s="65"/>
      <c r="DA16" s="65"/>
      <c r="DB16" s="65"/>
      <c r="DC16" s="65"/>
      <c r="DD16" s="65"/>
      <c r="DE16" s="65">
        <f t="shared" ref="DE16:DF26" si="30">IF(DE$14&gt;0,$N16*(DE$14),0)</f>
        <v>9</v>
      </c>
      <c r="DF16" s="65">
        <f t="shared" si="30"/>
        <v>9</v>
      </c>
      <c r="DG16" s="65">
        <f>IF(DG$14&gt;0,$N16*(DG$14),0)</f>
        <v>18</v>
      </c>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f t="shared" ref="EE16:EF35" si="31">IF(EE$14&gt;0,$N16*(EE$14),0)</f>
        <v>36</v>
      </c>
      <c r="EF16" s="65">
        <f t="shared" si="31"/>
        <v>36</v>
      </c>
      <c r="EG16" s="65"/>
      <c r="EH16" s="65"/>
      <c r="EI16" s="65"/>
      <c r="EJ16" s="65"/>
      <c r="EK16" s="65"/>
      <c r="EL16" s="65"/>
      <c r="EM16" s="65"/>
      <c r="EN16" s="65"/>
      <c r="EO16" s="65"/>
      <c r="EP16" s="65">
        <f t="shared" ref="EP16:EQ31" si="32">IF(EP$14&gt;0,$N16*(EP$14),0)</f>
        <v>36</v>
      </c>
      <c r="EQ16" s="65">
        <f t="shared" si="32"/>
        <v>36</v>
      </c>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f t="shared" ref="HE16:HQ31" si="33">IF(HE$14&gt;0,$N16*(HE$14),0)</f>
        <v>36</v>
      </c>
      <c r="HF16" s="65">
        <f t="shared" si="33"/>
        <v>36</v>
      </c>
      <c r="HG16" s="65">
        <f t="shared" si="33"/>
        <v>36</v>
      </c>
      <c r="HH16" s="65">
        <f t="shared" si="33"/>
        <v>36</v>
      </c>
      <c r="HI16" s="65">
        <f t="shared" si="33"/>
        <v>36</v>
      </c>
      <c r="HJ16" s="65">
        <f t="shared" si="33"/>
        <v>36</v>
      </c>
      <c r="HK16" s="65">
        <f t="shared" si="33"/>
        <v>36</v>
      </c>
      <c r="HL16" s="65">
        <f t="shared" si="33"/>
        <v>36</v>
      </c>
      <c r="HM16" s="65">
        <f t="shared" si="33"/>
        <v>36</v>
      </c>
      <c r="HN16" s="65">
        <f t="shared" si="33"/>
        <v>36</v>
      </c>
      <c r="HO16" s="65">
        <f t="shared" si="33"/>
        <v>36</v>
      </c>
      <c r="HP16" s="65">
        <f t="shared" si="33"/>
        <v>36</v>
      </c>
      <c r="HQ16" s="65">
        <f t="shared" si="33"/>
        <v>36</v>
      </c>
      <c r="HR16" s="65"/>
      <c r="HS16" s="65"/>
      <c r="HT16" s="65">
        <f t="shared" ref="HT16:IE37" si="34">IF(HT$14&gt;0,$N16*(HT$14),0)</f>
        <v>36</v>
      </c>
      <c r="HU16" s="65">
        <f t="shared" si="34"/>
        <v>36</v>
      </c>
      <c r="HV16" s="65">
        <f t="shared" si="34"/>
        <v>36</v>
      </c>
      <c r="HW16" s="65">
        <f t="shared" si="34"/>
        <v>36</v>
      </c>
      <c r="HX16" s="65">
        <f t="shared" si="34"/>
        <v>36</v>
      </c>
      <c r="HY16" s="65">
        <f t="shared" si="34"/>
        <v>36</v>
      </c>
      <c r="HZ16" s="65">
        <f t="shared" si="34"/>
        <v>36</v>
      </c>
      <c r="IA16" s="65">
        <f t="shared" si="34"/>
        <v>36</v>
      </c>
      <c r="IB16" s="65">
        <f t="shared" si="34"/>
        <v>36</v>
      </c>
      <c r="IC16" s="65">
        <f t="shared" si="34"/>
        <v>36</v>
      </c>
      <c r="ID16" s="65">
        <f t="shared" si="34"/>
        <v>36</v>
      </c>
      <c r="IE16" s="65">
        <f t="shared" si="34"/>
        <v>36</v>
      </c>
    </row>
    <row r="17" spans="2:239" ht="26" x14ac:dyDescent="0.25">
      <c r="B17" s="72" t="s">
        <v>10</v>
      </c>
      <c r="C17" s="72" t="s">
        <v>197</v>
      </c>
      <c r="D17" s="16" t="s">
        <v>199</v>
      </c>
      <c r="E17" s="15">
        <v>1</v>
      </c>
      <c r="F17" s="45" t="s">
        <v>315</v>
      </c>
      <c r="G17" s="64" t="s">
        <v>186</v>
      </c>
      <c r="H17" s="120" t="s">
        <v>4</v>
      </c>
      <c r="I17" s="120"/>
      <c r="J17" s="120"/>
      <c r="K17" s="120" t="s">
        <v>4</v>
      </c>
      <c r="L17" s="120" t="s">
        <v>4</v>
      </c>
      <c r="M17" s="64">
        <f>MAX(HLOOKUP(MID(G17,1,1),$R$5:$T$6,2,FALSE),IFERROR(HLOOKUP(MID(G17,2,1),$R$5:$T$6,2,FALSE),0),IFERROR(HLOOKUP(MID(G17,3,1),$R$5:$T$6,2,FALSE),0))</f>
        <v>3</v>
      </c>
      <c r="N17" s="64">
        <f t="shared" ref="N17:N84" si="35">M17*E17</f>
        <v>3</v>
      </c>
      <c r="O17" s="79">
        <f>MAX(P17:HP17)</f>
        <v>12</v>
      </c>
      <c r="P17" s="65">
        <f t="shared" si="29"/>
        <v>6</v>
      </c>
      <c r="Q17" s="65">
        <f t="shared" si="29"/>
        <v>3</v>
      </c>
      <c r="R17" s="65">
        <f t="shared" si="29"/>
        <v>3</v>
      </c>
      <c r="S17" s="65"/>
      <c r="T17" s="65">
        <f>IF(T$14&gt;0,$N17*(T$14),0)</f>
        <v>3</v>
      </c>
      <c r="U17" s="65">
        <f t="shared" si="29"/>
        <v>9</v>
      </c>
      <c r="V17" s="65"/>
      <c r="W17" s="65"/>
      <c r="X17" s="65">
        <f t="shared" si="29"/>
        <v>6</v>
      </c>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f>IF(AY$14&gt;0,$N17*(AY$14),0)</f>
        <v>3</v>
      </c>
      <c r="AZ17" s="65">
        <f>IF(AZ$14&gt;0,$N17*(AZ$14),0)</f>
        <v>3</v>
      </c>
      <c r="BA17" s="65">
        <f>IF(BA$14&gt;0,$N17*(BA$14),0)</f>
        <v>0</v>
      </c>
      <c r="BB17" s="65">
        <f>IF(BB$14&gt;0,$N17*(BB$14),0)</f>
        <v>3</v>
      </c>
      <c r="BC17" s="65">
        <f>IF(BC$14&gt;0,$N17*(BC$14),0)</f>
        <v>3</v>
      </c>
      <c r="BD17" s="65">
        <f>IF(BD$14&gt;0,$N17*(BD$14),0)</f>
        <v>3</v>
      </c>
      <c r="BE17" s="65">
        <f>IF(BE$14&gt;0,$N17*(BE$14),0)</f>
        <v>3</v>
      </c>
      <c r="BF17" s="65">
        <f>IF(BF$14&gt;0,$N17*(BF$14),0)</f>
        <v>6</v>
      </c>
      <c r="BG17" s="65">
        <f>IF(BG$14&gt;0,$N17*(BG$14),0)</f>
        <v>6</v>
      </c>
      <c r="BH17" s="65">
        <f>IF(BH$14&gt;0,$N17*(BH$14),0)</f>
        <v>9</v>
      </c>
      <c r="BI17" s="65">
        <f>IF(BI$14&gt;0,$N17*(BI$14),0)</f>
        <v>0</v>
      </c>
      <c r="BJ17" s="65"/>
      <c r="BK17" s="65"/>
      <c r="BL17" s="65"/>
      <c r="BM17" s="65"/>
      <c r="BN17" s="65"/>
      <c r="BO17" s="65">
        <f>IF(BO$14&gt;0,$N17*(BO$14),0)</f>
        <v>6</v>
      </c>
      <c r="BP17" s="65"/>
      <c r="BQ17" s="65">
        <f>IF(BQ$14&gt;0,$N17*(BQ$14),0)</f>
        <v>3</v>
      </c>
      <c r="BR17" s="65">
        <f>IF(BR$14&gt;0,$N17*(BR$14),0)</f>
        <v>3</v>
      </c>
      <c r="BS17" s="65"/>
      <c r="BT17" s="65"/>
      <c r="BU17" s="65"/>
      <c r="BV17" s="65"/>
      <c r="BW17" s="65"/>
      <c r="BX17" s="65"/>
      <c r="BY17" s="65"/>
      <c r="BZ17" s="65"/>
      <c r="CA17" s="65">
        <f>IF(CA$14&gt;0,$N17*(CA$14),0)</f>
        <v>3</v>
      </c>
      <c r="CB17" s="65">
        <f>IF(CB$14&gt;0,$N17*(CB$14),0)</f>
        <v>3</v>
      </c>
      <c r="CC17" s="65"/>
      <c r="CD17" s="65"/>
      <c r="CE17" s="65"/>
      <c r="CF17" s="65">
        <f t="shared" si="29"/>
        <v>3</v>
      </c>
      <c r="CG17" s="65"/>
      <c r="CH17" s="65">
        <f t="shared" si="29"/>
        <v>3</v>
      </c>
      <c r="CI17" s="65">
        <f t="shared" si="29"/>
        <v>3</v>
      </c>
      <c r="CJ17" s="65"/>
      <c r="CK17" s="65">
        <f t="shared" si="29"/>
        <v>3</v>
      </c>
      <c r="CL17" s="65">
        <f>IF(CL$14&gt;0,$N17*(CL$14),0)</f>
        <v>9</v>
      </c>
      <c r="CM17" s="65"/>
      <c r="CN17" s="65"/>
      <c r="CO17" s="65">
        <f t="shared" si="29"/>
        <v>6</v>
      </c>
      <c r="CP17" s="65">
        <f t="shared" si="29"/>
        <v>6</v>
      </c>
      <c r="CQ17" s="65">
        <f t="shared" si="29"/>
        <v>6</v>
      </c>
      <c r="CR17" s="65"/>
      <c r="CS17" s="65"/>
      <c r="CT17" s="65"/>
      <c r="CU17" s="65"/>
      <c r="CV17" s="65"/>
      <c r="CW17" s="65"/>
      <c r="CX17" s="65"/>
      <c r="CY17" s="65"/>
      <c r="CZ17" s="65"/>
      <c r="DA17" s="65"/>
      <c r="DB17" s="65"/>
      <c r="DC17" s="65"/>
      <c r="DD17" s="65"/>
      <c r="DE17" s="65">
        <f t="shared" si="30"/>
        <v>3</v>
      </c>
      <c r="DF17" s="65">
        <f t="shared" si="30"/>
        <v>3</v>
      </c>
      <c r="DG17" s="65">
        <f>IF(DG$14&gt;0,$N17*(DG$14),0)</f>
        <v>6</v>
      </c>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f t="shared" si="31"/>
        <v>12</v>
      </c>
      <c r="EF17" s="65">
        <f t="shared" si="31"/>
        <v>12</v>
      </c>
      <c r="EG17" s="65"/>
      <c r="EH17" s="65"/>
      <c r="EI17" s="65"/>
      <c r="EJ17" s="65"/>
      <c r="EK17" s="65"/>
      <c r="EL17" s="65"/>
      <c r="EM17" s="65"/>
      <c r="EN17" s="65"/>
      <c r="EO17" s="65"/>
      <c r="EP17" s="65">
        <f t="shared" si="32"/>
        <v>12</v>
      </c>
      <c r="EQ17" s="65">
        <f t="shared" si="32"/>
        <v>12</v>
      </c>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f t="shared" si="33"/>
        <v>12</v>
      </c>
      <c r="HF17" s="65">
        <f t="shared" si="33"/>
        <v>12</v>
      </c>
      <c r="HG17" s="65">
        <f t="shared" si="33"/>
        <v>12</v>
      </c>
      <c r="HH17" s="65">
        <f t="shared" si="33"/>
        <v>12</v>
      </c>
      <c r="HI17" s="65">
        <f t="shared" si="33"/>
        <v>12</v>
      </c>
      <c r="HJ17" s="65">
        <f t="shared" si="33"/>
        <v>12</v>
      </c>
      <c r="HK17" s="65">
        <f t="shared" si="33"/>
        <v>12</v>
      </c>
      <c r="HL17" s="65">
        <f t="shared" si="33"/>
        <v>12</v>
      </c>
      <c r="HM17" s="65">
        <f t="shared" si="33"/>
        <v>12</v>
      </c>
      <c r="HN17" s="65">
        <f t="shared" si="33"/>
        <v>12</v>
      </c>
      <c r="HO17" s="65">
        <f t="shared" si="33"/>
        <v>12</v>
      </c>
      <c r="HP17" s="65">
        <f t="shared" si="33"/>
        <v>12</v>
      </c>
      <c r="HQ17" s="65">
        <f t="shared" si="33"/>
        <v>12</v>
      </c>
      <c r="HR17" s="65"/>
      <c r="HS17" s="65"/>
      <c r="HT17" s="65">
        <f t="shared" si="34"/>
        <v>12</v>
      </c>
      <c r="HU17" s="65">
        <f t="shared" si="34"/>
        <v>12</v>
      </c>
      <c r="HV17" s="65">
        <f t="shared" si="34"/>
        <v>12</v>
      </c>
      <c r="HW17" s="65">
        <f t="shared" si="34"/>
        <v>12</v>
      </c>
      <c r="HX17" s="65">
        <f t="shared" si="34"/>
        <v>12</v>
      </c>
      <c r="HY17" s="65">
        <f t="shared" si="34"/>
        <v>12</v>
      </c>
      <c r="HZ17" s="65">
        <f t="shared" si="34"/>
        <v>12</v>
      </c>
      <c r="IA17" s="65">
        <f t="shared" si="34"/>
        <v>12</v>
      </c>
      <c r="IB17" s="65">
        <f t="shared" si="34"/>
        <v>12</v>
      </c>
      <c r="IC17" s="65">
        <f t="shared" si="34"/>
        <v>12</v>
      </c>
      <c r="ID17" s="65">
        <f t="shared" si="34"/>
        <v>12</v>
      </c>
      <c r="IE17" s="65">
        <f t="shared" si="34"/>
        <v>12</v>
      </c>
    </row>
    <row r="18" spans="2:239" ht="26" x14ac:dyDescent="0.25">
      <c r="B18" s="72" t="s">
        <v>10</v>
      </c>
      <c r="C18" s="72" t="s">
        <v>197</v>
      </c>
      <c r="D18" s="16" t="s">
        <v>200</v>
      </c>
      <c r="E18" s="15">
        <v>1</v>
      </c>
      <c r="F18" s="45" t="s">
        <v>274</v>
      </c>
      <c r="G18" s="64" t="s">
        <v>186</v>
      </c>
      <c r="H18" s="120" t="s">
        <v>4</v>
      </c>
      <c r="I18" s="120"/>
      <c r="J18" s="120"/>
      <c r="K18" s="120" t="s">
        <v>4</v>
      </c>
      <c r="L18" s="120" t="s">
        <v>4</v>
      </c>
      <c r="M18" s="64">
        <f>MAX(HLOOKUP(MID(G18,1,1),$R$5:$T$6,2,FALSE),IFERROR(HLOOKUP(MID(G18,2,1),$R$5:$T$6,2,FALSE),0),IFERROR(HLOOKUP(MID(G18,3,1),$R$5:$T$6,2,FALSE),0))</f>
        <v>3</v>
      </c>
      <c r="N18" s="64">
        <f t="shared" si="35"/>
        <v>3</v>
      </c>
      <c r="O18" s="79">
        <f>MAX(P18:HP18)</f>
        <v>12</v>
      </c>
      <c r="P18" s="65">
        <f t="shared" si="29"/>
        <v>6</v>
      </c>
      <c r="Q18" s="65">
        <f t="shared" si="29"/>
        <v>3</v>
      </c>
      <c r="R18" s="65">
        <f t="shared" si="29"/>
        <v>3</v>
      </c>
      <c r="S18" s="65"/>
      <c r="T18" s="65">
        <f>IF(T$14&gt;0,$N18*(T$14),0)</f>
        <v>3</v>
      </c>
      <c r="U18" s="65">
        <f t="shared" si="29"/>
        <v>9</v>
      </c>
      <c r="V18" s="65"/>
      <c r="W18" s="65"/>
      <c r="X18" s="65">
        <f t="shared" si="29"/>
        <v>6</v>
      </c>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f>IF(AY$14&gt;0,$N18*(AY$14),0)</f>
        <v>3</v>
      </c>
      <c r="AZ18" s="65">
        <f>IF(AZ$14&gt;0,$N18*(AZ$14),0)</f>
        <v>3</v>
      </c>
      <c r="BA18" s="65">
        <f>IF(BA$14&gt;0,$N18*(BA$14),0)</f>
        <v>0</v>
      </c>
      <c r="BB18" s="65">
        <f>IF(BB$14&gt;0,$N18*(BB$14),0)</f>
        <v>3</v>
      </c>
      <c r="BC18" s="65">
        <f>IF(BC$14&gt;0,$N18*(BC$14),0)</f>
        <v>3</v>
      </c>
      <c r="BD18" s="65">
        <f>IF(BD$14&gt;0,$N18*(BD$14),0)</f>
        <v>3</v>
      </c>
      <c r="BE18" s="65">
        <f>IF(BE$14&gt;0,$N18*(BE$14),0)</f>
        <v>3</v>
      </c>
      <c r="BF18" s="65">
        <f>IF(BF$14&gt;0,$N18*(BF$14),0)</f>
        <v>6</v>
      </c>
      <c r="BG18" s="65">
        <f>IF(BG$14&gt;0,$N18*(BG$14),0)</f>
        <v>6</v>
      </c>
      <c r="BH18" s="65">
        <f>IF(BH$14&gt;0,$N18*(BH$14),0)</f>
        <v>9</v>
      </c>
      <c r="BI18" s="65">
        <f>IF(BI$14&gt;0,$N18*(BI$14),0)</f>
        <v>0</v>
      </c>
      <c r="BJ18" s="65"/>
      <c r="BK18" s="65"/>
      <c r="BL18" s="65"/>
      <c r="BM18" s="65"/>
      <c r="BN18" s="65"/>
      <c r="BO18" s="65">
        <f>IF(BO$14&gt;0,$N18*(BO$14),0)</f>
        <v>6</v>
      </c>
      <c r="BP18" s="65"/>
      <c r="BQ18" s="65">
        <f>IF(BQ$14&gt;0,$N18*(BQ$14),0)</f>
        <v>3</v>
      </c>
      <c r="BR18" s="65">
        <f>IF(BR$14&gt;0,$N18*(BR$14),0)</f>
        <v>3</v>
      </c>
      <c r="BS18" s="65"/>
      <c r="BT18" s="65"/>
      <c r="BU18" s="65"/>
      <c r="BV18" s="65"/>
      <c r="BW18" s="65"/>
      <c r="BX18" s="65"/>
      <c r="BY18" s="65"/>
      <c r="BZ18" s="65"/>
      <c r="CA18" s="65">
        <f>IF(CA$14&gt;0,$N18*(CA$14),0)</f>
        <v>3</v>
      </c>
      <c r="CB18" s="65">
        <f>IF(CB$14&gt;0,$N18*(CB$14),0)</f>
        <v>3</v>
      </c>
      <c r="CC18" s="65"/>
      <c r="CD18" s="65"/>
      <c r="CE18" s="65"/>
      <c r="CF18" s="65">
        <f t="shared" si="29"/>
        <v>3</v>
      </c>
      <c r="CG18" s="65"/>
      <c r="CH18" s="65">
        <f t="shared" si="29"/>
        <v>3</v>
      </c>
      <c r="CI18" s="65">
        <f t="shared" si="29"/>
        <v>3</v>
      </c>
      <c r="CJ18" s="65"/>
      <c r="CK18" s="65">
        <f t="shared" si="29"/>
        <v>3</v>
      </c>
      <c r="CL18" s="65">
        <f>IF(CL$14&gt;0,$N18*(CL$14),0)</f>
        <v>9</v>
      </c>
      <c r="CM18" s="65"/>
      <c r="CN18" s="65"/>
      <c r="CO18" s="65">
        <f t="shared" si="29"/>
        <v>6</v>
      </c>
      <c r="CP18" s="65">
        <f t="shared" si="29"/>
        <v>6</v>
      </c>
      <c r="CQ18" s="65">
        <f t="shared" si="29"/>
        <v>6</v>
      </c>
      <c r="CR18" s="65"/>
      <c r="CS18" s="65"/>
      <c r="CT18" s="65"/>
      <c r="CU18" s="65"/>
      <c r="CV18" s="65"/>
      <c r="CW18" s="65"/>
      <c r="CX18" s="65"/>
      <c r="CY18" s="65"/>
      <c r="CZ18" s="65"/>
      <c r="DA18" s="65"/>
      <c r="DB18" s="65"/>
      <c r="DC18" s="65"/>
      <c r="DD18" s="65"/>
      <c r="DE18" s="65">
        <f t="shared" si="30"/>
        <v>3</v>
      </c>
      <c r="DF18" s="65">
        <f t="shared" si="30"/>
        <v>3</v>
      </c>
      <c r="DG18" s="65">
        <f>IF(DG$14&gt;0,$N18*(DG$14),0)</f>
        <v>6</v>
      </c>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f t="shared" si="31"/>
        <v>12</v>
      </c>
      <c r="EF18" s="65">
        <f t="shared" si="31"/>
        <v>12</v>
      </c>
      <c r="EG18" s="65"/>
      <c r="EH18" s="65"/>
      <c r="EI18" s="65"/>
      <c r="EJ18" s="65"/>
      <c r="EK18" s="65"/>
      <c r="EL18" s="65"/>
      <c r="EM18" s="65"/>
      <c r="EN18" s="65"/>
      <c r="EO18" s="65"/>
      <c r="EP18" s="65">
        <f t="shared" si="32"/>
        <v>12</v>
      </c>
      <c r="EQ18" s="65">
        <f t="shared" si="32"/>
        <v>12</v>
      </c>
      <c r="ER18" s="65"/>
      <c r="ES18" s="65"/>
      <c r="ET18" s="65"/>
      <c r="EU18" s="65"/>
      <c r="EV18" s="65"/>
      <c r="EW18" s="65"/>
      <c r="EX18" s="65"/>
      <c r="EY18" s="65"/>
      <c r="EZ18" s="65"/>
      <c r="FA18" s="65"/>
      <c r="FB18" s="65"/>
      <c r="FC18" s="65"/>
      <c r="FD18" s="65"/>
      <c r="FE18" s="65"/>
      <c r="FF18" s="65"/>
      <c r="FG18" s="65"/>
      <c r="FH18" s="65"/>
      <c r="FI18" s="65"/>
      <c r="FJ18" s="65"/>
      <c r="FK18" s="65"/>
      <c r="FL18" s="65"/>
      <c r="FM18" s="65"/>
      <c r="FN18" s="65"/>
      <c r="FO18" s="65"/>
      <c r="FP18" s="65"/>
      <c r="FQ18" s="65"/>
      <c r="FR18" s="65"/>
      <c r="FS18" s="65"/>
      <c r="FT18" s="65"/>
      <c r="FU18" s="65"/>
      <c r="FV18" s="65"/>
      <c r="FW18" s="65"/>
      <c r="FX18" s="65"/>
      <c r="FY18" s="65"/>
      <c r="FZ18" s="65"/>
      <c r="GA18" s="65"/>
      <c r="GB18" s="65"/>
      <c r="GC18" s="65"/>
      <c r="GD18" s="65"/>
      <c r="GE18" s="65"/>
      <c r="GF18" s="65"/>
      <c r="GG18" s="65"/>
      <c r="GH18" s="65"/>
      <c r="GI18" s="65"/>
      <c r="GJ18" s="65"/>
      <c r="GK18" s="65"/>
      <c r="GL18" s="65"/>
      <c r="GM18" s="65"/>
      <c r="GN18" s="65"/>
      <c r="GO18" s="65"/>
      <c r="GP18" s="65"/>
      <c r="GQ18" s="65"/>
      <c r="GR18" s="65"/>
      <c r="GS18" s="65"/>
      <c r="GT18" s="65"/>
      <c r="GU18" s="65"/>
      <c r="GV18" s="65"/>
      <c r="GW18" s="65"/>
      <c r="GX18" s="65"/>
      <c r="GY18" s="65"/>
      <c r="GZ18" s="65"/>
      <c r="HA18" s="65"/>
      <c r="HB18" s="65"/>
      <c r="HC18" s="65"/>
      <c r="HD18" s="65"/>
      <c r="HE18" s="65">
        <f t="shared" si="33"/>
        <v>12</v>
      </c>
      <c r="HF18" s="65">
        <f t="shared" si="33"/>
        <v>12</v>
      </c>
      <c r="HG18" s="65">
        <f t="shared" si="33"/>
        <v>12</v>
      </c>
      <c r="HH18" s="65">
        <f t="shared" si="33"/>
        <v>12</v>
      </c>
      <c r="HI18" s="65">
        <f t="shared" si="33"/>
        <v>12</v>
      </c>
      <c r="HJ18" s="65">
        <f t="shared" si="33"/>
        <v>12</v>
      </c>
      <c r="HK18" s="65">
        <f t="shared" si="33"/>
        <v>12</v>
      </c>
      <c r="HL18" s="65">
        <f t="shared" si="33"/>
        <v>12</v>
      </c>
      <c r="HM18" s="65">
        <f t="shared" si="33"/>
        <v>12</v>
      </c>
      <c r="HN18" s="65">
        <f t="shared" si="33"/>
        <v>12</v>
      </c>
      <c r="HO18" s="65">
        <f t="shared" si="33"/>
        <v>12</v>
      </c>
      <c r="HP18" s="65">
        <f t="shared" si="33"/>
        <v>12</v>
      </c>
      <c r="HQ18" s="65">
        <f t="shared" si="33"/>
        <v>12</v>
      </c>
      <c r="HR18" s="65"/>
      <c r="HS18" s="65"/>
      <c r="HT18" s="65">
        <f t="shared" si="34"/>
        <v>12</v>
      </c>
      <c r="HU18" s="65">
        <f t="shared" si="34"/>
        <v>12</v>
      </c>
      <c r="HV18" s="65">
        <f t="shared" si="34"/>
        <v>12</v>
      </c>
      <c r="HW18" s="65">
        <f t="shared" si="34"/>
        <v>12</v>
      </c>
      <c r="HX18" s="65">
        <f t="shared" si="34"/>
        <v>12</v>
      </c>
      <c r="HY18" s="65">
        <f t="shared" si="34"/>
        <v>12</v>
      </c>
      <c r="HZ18" s="65">
        <f t="shared" si="34"/>
        <v>12</v>
      </c>
      <c r="IA18" s="65">
        <f t="shared" si="34"/>
        <v>12</v>
      </c>
      <c r="IB18" s="65">
        <f t="shared" si="34"/>
        <v>12</v>
      </c>
      <c r="IC18" s="65">
        <f t="shared" si="34"/>
        <v>12</v>
      </c>
      <c r="ID18" s="65">
        <f t="shared" si="34"/>
        <v>12</v>
      </c>
      <c r="IE18" s="65">
        <f t="shared" si="34"/>
        <v>12</v>
      </c>
    </row>
    <row r="19" spans="2:239" ht="91" x14ac:dyDescent="0.25">
      <c r="B19" s="72" t="s">
        <v>10</v>
      </c>
      <c r="C19" s="72" t="s">
        <v>197</v>
      </c>
      <c r="D19" s="16" t="s">
        <v>201</v>
      </c>
      <c r="E19" s="15">
        <v>1</v>
      </c>
      <c r="F19" s="45" t="s">
        <v>275</v>
      </c>
      <c r="G19" s="64" t="s">
        <v>186</v>
      </c>
      <c r="H19" s="120" t="s">
        <v>4</v>
      </c>
      <c r="I19" s="120"/>
      <c r="J19" s="120"/>
      <c r="K19" s="120" t="s">
        <v>4</v>
      </c>
      <c r="L19" s="120" t="s">
        <v>4</v>
      </c>
      <c r="M19" s="64">
        <f>MAX(HLOOKUP(MID(G19,1,1),$R$5:$T$6,2,FALSE),IFERROR(HLOOKUP(MID(G19,2,1),$R$5:$T$6,2,FALSE),0),IFERROR(HLOOKUP(MID(G19,3,1),$R$5:$T$6,2,FALSE),0))</f>
        <v>3</v>
      </c>
      <c r="N19" s="64">
        <f t="shared" si="35"/>
        <v>3</v>
      </c>
      <c r="O19" s="79">
        <f>MAX(P19:HP19)</f>
        <v>12</v>
      </c>
      <c r="P19" s="65">
        <f t="shared" si="29"/>
        <v>6</v>
      </c>
      <c r="Q19" s="65">
        <f t="shared" si="29"/>
        <v>3</v>
      </c>
      <c r="R19" s="65">
        <f t="shared" si="29"/>
        <v>3</v>
      </c>
      <c r="S19" s="65"/>
      <c r="T19" s="65">
        <f>IF(T$14&gt;0,$N19*(T$14),0)</f>
        <v>3</v>
      </c>
      <c r="U19" s="65">
        <f t="shared" si="29"/>
        <v>9</v>
      </c>
      <c r="V19" s="65"/>
      <c r="W19" s="65"/>
      <c r="X19" s="65">
        <f t="shared" si="29"/>
        <v>6</v>
      </c>
      <c r="Y19" s="65">
        <f t="shared" ref="Y19:Z20" si="36">IF(Y$14&gt;0,$N19*(Y$14),0)</f>
        <v>6</v>
      </c>
      <c r="Z19" s="65">
        <f t="shared" si="36"/>
        <v>3</v>
      </c>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f>IF(AY$14&gt;0,$N19*(AY$14),0)</f>
        <v>3</v>
      </c>
      <c r="AZ19" s="65">
        <f>IF(AZ$14&gt;0,$N19*(AZ$14),0)</f>
        <v>3</v>
      </c>
      <c r="BA19" s="65">
        <f>IF(BA$14&gt;0,$N19*(BA$14),0)</f>
        <v>0</v>
      </c>
      <c r="BB19" s="65">
        <f>IF(BB$14&gt;0,$N19*(BB$14),0)</f>
        <v>3</v>
      </c>
      <c r="BC19" s="65">
        <f>IF(BC$14&gt;0,$N19*(BC$14),0)</f>
        <v>3</v>
      </c>
      <c r="BD19" s="65">
        <f>IF(BD$14&gt;0,$N19*(BD$14),0)</f>
        <v>3</v>
      </c>
      <c r="BE19" s="65">
        <f>IF(BE$14&gt;0,$N19*(BE$14),0)</f>
        <v>3</v>
      </c>
      <c r="BF19" s="65">
        <f>IF(BF$14&gt;0,$N19*(BF$14),0)</f>
        <v>6</v>
      </c>
      <c r="BG19" s="65">
        <f>IF(BG$14&gt;0,$N19*(BG$14),0)</f>
        <v>6</v>
      </c>
      <c r="BH19" s="65">
        <f>IF(BH$14&gt;0,$N19*(BH$14),0)</f>
        <v>9</v>
      </c>
      <c r="BI19" s="65">
        <f>IF(BI$14&gt;0,$N19*(BI$14),0)</f>
        <v>0</v>
      </c>
      <c r="BJ19" s="65"/>
      <c r="BK19" s="65"/>
      <c r="BL19" s="65"/>
      <c r="BM19" s="65"/>
      <c r="BN19" s="65"/>
      <c r="BO19" s="65">
        <f>IF(BO$14&gt;0,$N19*(BO$14),0)</f>
        <v>6</v>
      </c>
      <c r="BP19" s="65"/>
      <c r="BQ19" s="65">
        <f>IF(BQ$14&gt;0,$N19*(BQ$14),0)</f>
        <v>3</v>
      </c>
      <c r="BR19" s="65">
        <f>IF(BR$14&gt;0,$N19*(BR$14),0)</f>
        <v>3</v>
      </c>
      <c r="BS19" s="65">
        <f>IF(BS$14&gt;0,$N19*(BS$14),0)</f>
        <v>6</v>
      </c>
      <c r="BT19" s="65"/>
      <c r="BU19" s="65"/>
      <c r="BV19" s="65">
        <f>IF(BV$14&gt;0,$N19*(BV$14),0)</f>
        <v>0</v>
      </c>
      <c r="BW19" s="65">
        <f>IF(BW$14&gt;0,$N19*(BW$14),0)</f>
        <v>3</v>
      </c>
      <c r="BX19" s="65"/>
      <c r="BY19" s="65"/>
      <c r="BZ19" s="65"/>
      <c r="CA19" s="65">
        <f>IF(CA$14&gt;0,$N19*(CA$14),0)</f>
        <v>3</v>
      </c>
      <c r="CB19" s="65">
        <f>IF(CB$14&gt;0,$N19*(CB$14),0)</f>
        <v>3</v>
      </c>
      <c r="CC19" s="65">
        <f t="shared" ref="CC19:CD20" si="37">IF(CC$14&gt;0,$N19*(CC$14),0)</f>
        <v>3</v>
      </c>
      <c r="CD19" s="65">
        <f t="shared" si="37"/>
        <v>3</v>
      </c>
      <c r="CE19" s="65">
        <f>IF(CE$14&gt;0,$N19*(CE$14),0)</f>
        <v>0</v>
      </c>
      <c r="CF19" s="65">
        <f t="shared" si="29"/>
        <v>3</v>
      </c>
      <c r="CG19" s="65">
        <f>IF(CG$14&gt;0,$N19*(CG$14),0)</f>
        <v>0</v>
      </c>
      <c r="CH19" s="65">
        <f t="shared" si="29"/>
        <v>3</v>
      </c>
      <c r="CI19" s="65">
        <f t="shared" si="29"/>
        <v>3</v>
      </c>
      <c r="CJ19" s="65"/>
      <c r="CK19" s="65">
        <f t="shared" si="29"/>
        <v>3</v>
      </c>
      <c r="CL19" s="65">
        <f>IF(CL$14&gt;0,$N19*(CL$14),0)</f>
        <v>9</v>
      </c>
      <c r="CM19" s="65"/>
      <c r="CN19" s="65"/>
      <c r="CO19" s="65"/>
      <c r="CP19" s="65">
        <f t="shared" si="29"/>
        <v>6</v>
      </c>
      <c r="CQ19" s="65">
        <f t="shared" si="29"/>
        <v>6</v>
      </c>
      <c r="CR19" s="65"/>
      <c r="CS19" s="65"/>
      <c r="CT19" s="65"/>
      <c r="CU19" s="65"/>
      <c r="CV19" s="65"/>
      <c r="CW19" s="65"/>
      <c r="CX19" s="65"/>
      <c r="CY19" s="65"/>
      <c r="CZ19" s="65"/>
      <c r="DA19" s="65"/>
      <c r="DB19" s="65"/>
      <c r="DC19" s="65"/>
      <c r="DD19" s="65"/>
      <c r="DE19" s="65">
        <f t="shared" si="30"/>
        <v>3</v>
      </c>
      <c r="DF19" s="65">
        <f t="shared" si="30"/>
        <v>3</v>
      </c>
      <c r="DG19" s="65">
        <f>IF(DG$14&gt;0,$N19*(DG$14),0)</f>
        <v>6</v>
      </c>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f t="shared" si="31"/>
        <v>12</v>
      </c>
      <c r="EF19" s="65">
        <f t="shared" si="31"/>
        <v>12</v>
      </c>
      <c r="EG19" s="65"/>
      <c r="EH19" s="65"/>
      <c r="EI19" s="65"/>
      <c r="EJ19" s="65"/>
      <c r="EK19" s="65"/>
      <c r="EL19" s="65"/>
      <c r="EM19" s="65"/>
      <c r="EN19" s="65"/>
      <c r="EO19" s="65"/>
      <c r="EP19" s="65">
        <f t="shared" si="32"/>
        <v>12</v>
      </c>
      <c r="EQ19" s="65">
        <f t="shared" si="32"/>
        <v>12</v>
      </c>
      <c r="ER19" s="65"/>
      <c r="ES19" s="65"/>
      <c r="ET19" s="65"/>
      <c r="EU19" s="65"/>
      <c r="EV19" s="65"/>
      <c r="EW19" s="65"/>
      <c r="EX19" s="65"/>
      <c r="EY19" s="65"/>
      <c r="EZ19" s="65"/>
      <c r="FA19" s="65"/>
      <c r="FB19" s="65"/>
      <c r="FC19" s="65"/>
      <c r="FD19" s="65"/>
      <c r="FE19" s="65"/>
      <c r="FF19" s="65"/>
      <c r="FG19" s="65"/>
      <c r="FH19" s="65"/>
      <c r="FI19" s="65"/>
      <c r="FJ19" s="65"/>
      <c r="FK19" s="65"/>
      <c r="FL19" s="65"/>
      <c r="FM19" s="65"/>
      <c r="FN19" s="65"/>
      <c r="FO19" s="65"/>
      <c r="FP19" s="65"/>
      <c r="FQ19" s="65"/>
      <c r="FR19" s="65"/>
      <c r="FS19" s="65"/>
      <c r="FT19" s="65"/>
      <c r="FU19" s="65"/>
      <c r="FV19" s="65"/>
      <c r="FW19" s="65"/>
      <c r="FX19" s="65"/>
      <c r="FY19" s="65"/>
      <c r="FZ19" s="65"/>
      <c r="GA19" s="65"/>
      <c r="GB19" s="65"/>
      <c r="GC19" s="65"/>
      <c r="GD19" s="65"/>
      <c r="GE19" s="65"/>
      <c r="GF19" s="65"/>
      <c r="GG19" s="65"/>
      <c r="GH19" s="65"/>
      <c r="GI19" s="65"/>
      <c r="GJ19" s="65"/>
      <c r="GK19" s="65"/>
      <c r="GL19" s="65"/>
      <c r="GM19" s="65"/>
      <c r="GN19" s="65"/>
      <c r="GO19" s="65"/>
      <c r="GP19" s="65"/>
      <c r="GQ19" s="65"/>
      <c r="GR19" s="65"/>
      <c r="GS19" s="65"/>
      <c r="GT19" s="65"/>
      <c r="GU19" s="65"/>
      <c r="GV19" s="65"/>
      <c r="GW19" s="65"/>
      <c r="GX19" s="65"/>
      <c r="GY19" s="65"/>
      <c r="GZ19" s="65"/>
      <c r="HA19" s="65"/>
      <c r="HB19" s="65"/>
      <c r="HC19" s="65"/>
      <c r="HD19" s="65"/>
      <c r="HE19" s="65">
        <f t="shared" si="33"/>
        <v>12</v>
      </c>
      <c r="HF19" s="65">
        <f t="shared" si="33"/>
        <v>12</v>
      </c>
      <c r="HG19" s="65">
        <f t="shared" si="33"/>
        <v>12</v>
      </c>
      <c r="HH19" s="65">
        <f t="shared" si="33"/>
        <v>12</v>
      </c>
      <c r="HI19" s="65">
        <f t="shared" si="33"/>
        <v>12</v>
      </c>
      <c r="HJ19" s="65">
        <f t="shared" si="33"/>
        <v>12</v>
      </c>
      <c r="HK19" s="65">
        <f t="shared" si="33"/>
        <v>12</v>
      </c>
      <c r="HL19" s="65">
        <f t="shared" si="33"/>
        <v>12</v>
      </c>
      <c r="HM19" s="65">
        <f t="shared" si="33"/>
        <v>12</v>
      </c>
      <c r="HN19" s="65">
        <f t="shared" si="33"/>
        <v>12</v>
      </c>
      <c r="HO19" s="65">
        <f t="shared" si="33"/>
        <v>12</v>
      </c>
      <c r="HP19" s="65">
        <f t="shared" si="33"/>
        <v>12</v>
      </c>
      <c r="HQ19" s="65">
        <f t="shared" si="33"/>
        <v>12</v>
      </c>
      <c r="HR19" s="65"/>
      <c r="HS19" s="65">
        <f t="shared" ref="HS19:HS20" si="38">IF(HS$14&gt;0,$N19*(HS$14),0)</f>
        <v>12</v>
      </c>
      <c r="HT19" s="65">
        <f t="shared" si="34"/>
        <v>12</v>
      </c>
      <c r="HU19" s="65">
        <f t="shared" si="34"/>
        <v>12</v>
      </c>
      <c r="HV19" s="65">
        <f t="shared" si="34"/>
        <v>12</v>
      </c>
      <c r="HW19" s="65">
        <f t="shared" si="34"/>
        <v>12</v>
      </c>
      <c r="HX19" s="65">
        <f t="shared" si="34"/>
        <v>12</v>
      </c>
      <c r="HY19" s="65">
        <f t="shared" si="34"/>
        <v>12</v>
      </c>
      <c r="HZ19" s="65">
        <f t="shared" si="34"/>
        <v>12</v>
      </c>
      <c r="IA19" s="65">
        <f t="shared" si="34"/>
        <v>12</v>
      </c>
      <c r="IB19" s="65">
        <f t="shared" si="34"/>
        <v>12</v>
      </c>
      <c r="IC19" s="65">
        <f t="shared" si="34"/>
        <v>12</v>
      </c>
      <c r="ID19" s="65">
        <f t="shared" si="34"/>
        <v>12</v>
      </c>
      <c r="IE19" s="65">
        <f t="shared" si="34"/>
        <v>12</v>
      </c>
    </row>
    <row r="20" spans="2:239" ht="91" x14ac:dyDescent="0.25">
      <c r="B20" s="72" t="s">
        <v>10</v>
      </c>
      <c r="C20" s="72" t="s">
        <v>197</v>
      </c>
      <c r="D20" s="16" t="s">
        <v>202</v>
      </c>
      <c r="E20" s="15">
        <v>1</v>
      </c>
      <c r="F20" s="45" t="s">
        <v>275</v>
      </c>
      <c r="G20" s="64" t="s">
        <v>186</v>
      </c>
      <c r="H20" s="120" t="s">
        <v>4</v>
      </c>
      <c r="I20" s="120"/>
      <c r="J20" s="120" t="s">
        <v>4</v>
      </c>
      <c r="K20" s="120" t="s">
        <v>4</v>
      </c>
      <c r="L20" s="120" t="s">
        <v>4</v>
      </c>
      <c r="M20" s="64">
        <f>MAX(HLOOKUP(MID(G20,1,1),$R$5:$T$6,2,FALSE),IFERROR(HLOOKUP(MID(G20,2,1),$R$5:$T$6,2,FALSE),0),IFERROR(HLOOKUP(MID(G20,3,1),$R$5:$T$6,2,FALSE),0))</f>
        <v>3</v>
      </c>
      <c r="N20" s="64">
        <f t="shared" si="35"/>
        <v>3</v>
      </c>
      <c r="O20" s="79">
        <f>MAX(P20:HP20)</f>
        <v>12</v>
      </c>
      <c r="P20" s="65">
        <f t="shared" si="29"/>
        <v>6</v>
      </c>
      <c r="Q20" s="65">
        <f t="shared" si="29"/>
        <v>3</v>
      </c>
      <c r="R20" s="65">
        <f t="shared" si="29"/>
        <v>3</v>
      </c>
      <c r="S20" s="65"/>
      <c r="T20" s="65">
        <f>IF(T$14&gt;0,$N20*(T$14),0)</f>
        <v>3</v>
      </c>
      <c r="U20" s="65">
        <f t="shared" si="29"/>
        <v>9</v>
      </c>
      <c r="V20" s="65"/>
      <c r="W20" s="65"/>
      <c r="X20" s="65">
        <f t="shared" si="29"/>
        <v>6</v>
      </c>
      <c r="Y20" s="65">
        <f t="shared" si="36"/>
        <v>6</v>
      </c>
      <c r="Z20" s="65">
        <f t="shared" si="36"/>
        <v>3</v>
      </c>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f>IF(AY$14&gt;0,$N20*(AY$14),0)</f>
        <v>3</v>
      </c>
      <c r="AZ20" s="65">
        <f>IF(AZ$14&gt;0,$N20*(AZ$14),0)</f>
        <v>3</v>
      </c>
      <c r="BA20" s="65">
        <f>IF(BA$14&gt;0,$N20*(BA$14),0)</f>
        <v>0</v>
      </c>
      <c r="BB20" s="65">
        <f>IF(BB$14&gt;0,$N20*(BB$14),0)</f>
        <v>3</v>
      </c>
      <c r="BC20" s="65">
        <f>IF(BC$14&gt;0,$N20*(BC$14),0)</f>
        <v>3</v>
      </c>
      <c r="BD20" s="65">
        <f>IF(BD$14&gt;0,$N20*(BD$14),0)</f>
        <v>3</v>
      </c>
      <c r="BE20" s="65">
        <f>IF(BE$14&gt;0,$N20*(BE$14),0)</f>
        <v>3</v>
      </c>
      <c r="BF20" s="65">
        <f>IF(BF$14&gt;0,$N20*(BF$14),0)</f>
        <v>6</v>
      </c>
      <c r="BG20" s="65">
        <f>IF(BG$14&gt;0,$N20*(BG$14),0)</f>
        <v>6</v>
      </c>
      <c r="BH20" s="65">
        <f>IF(BH$14&gt;0,$N20*(BH$14),0)</f>
        <v>9</v>
      </c>
      <c r="BI20" s="65">
        <f>IF(BI$14&gt;0,$N20*(BI$14),0)</f>
        <v>0</v>
      </c>
      <c r="BJ20" s="65"/>
      <c r="BK20" s="65"/>
      <c r="BL20" s="65"/>
      <c r="BM20" s="65"/>
      <c r="BN20" s="65"/>
      <c r="BO20" s="65">
        <f>IF(BO$14&gt;0,$N20*(BO$14),0)</f>
        <v>6</v>
      </c>
      <c r="BP20" s="65"/>
      <c r="BQ20" s="65">
        <f>IF(BQ$14&gt;0,$N20*(BQ$14),0)</f>
        <v>3</v>
      </c>
      <c r="BR20" s="65">
        <f>IF(BR$14&gt;0,$N20*(BR$14),0)</f>
        <v>3</v>
      </c>
      <c r="BS20" s="65">
        <f>IF(BS$14&gt;0,$N20*(BS$14),0)</f>
        <v>6</v>
      </c>
      <c r="BT20" s="65"/>
      <c r="BU20" s="65"/>
      <c r="BV20" s="65">
        <f>IF(BV$14&gt;0,$N20*(BV$14),0)</f>
        <v>0</v>
      </c>
      <c r="BW20" s="65">
        <f>IF(BW$14&gt;0,$N20*(BW$14),0)</f>
        <v>3</v>
      </c>
      <c r="BX20" s="65"/>
      <c r="BY20" s="65"/>
      <c r="BZ20" s="65"/>
      <c r="CA20" s="65">
        <f>IF(CA$14&gt;0,$N20*(CA$14),0)</f>
        <v>3</v>
      </c>
      <c r="CB20" s="65">
        <f>IF(CB$14&gt;0,$N20*(CB$14),0)</f>
        <v>3</v>
      </c>
      <c r="CC20" s="65">
        <f t="shared" si="37"/>
        <v>3</v>
      </c>
      <c r="CD20" s="65">
        <f t="shared" si="37"/>
        <v>3</v>
      </c>
      <c r="CE20" s="65">
        <f>IF(CE$14&gt;0,$N20*(CE$14),0)</f>
        <v>0</v>
      </c>
      <c r="CF20" s="65">
        <f t="shared" si="29"/>
        <v>3</v>
      </c>
      <c r="CG20" s="65">
        <f>IF(CG$14&gt;0,$N20*(CG$14),0)</f>
        <v>0</v>
      </c>
      <c r="CH20" s="65">
        <f t="shared" si="29"/>
        <v>3</v>
      </c>
      <c r="CI20" s="65">
        <f t="shared" si="29"/>
        <v>3</v>
      </c>
      <c r="CJ20" s="65"/>
      <c r="CK20" s="65">
        <f t="shared" si="29"/>
        <v>3</v>
      </c>
      <c r="CL20" s="65">
        <f>IF(CL$14&gt;0,$N20*(CL$14),0)</f>
        <v>9</v>
      </c>
      <c r="CM20" s="65"/>
      <c r="CN20" s="65"/>
      <c r="CO20" s="65"/>
      <c r="CP20" s="65">
        <f t="shared" si="29"/>
        <v>6</v>
      </c>
      <c r="CQ20" s="65">
        <f t="shared" si="29"/>
        <v>6</v>
      </c>
      <c r="CR20" s="65"/>
      <c r="CS20" s="65"/>
      <c r="CT20" s="65"/>
      <c r="CU20" s="65"/>
      <c r="CV20" s="65"/>
      <c r="CW20" s="65"/>
      <c r="CX20" s="65"/>
      <c r="CY20" s="65"/>
      <c r="CZ20" s="65"/>
      <c r="DA20" s="65"/>
      <c r="DB20" s="65"/>
      <c r="DC20" s="65"/>
      <c r="DD20" s="65"/>
      <c r="DE20" s="65">
        <f t="shared" si="30"/>
        <v>3</v>
      </c>
      <c r="DF20" s="65">
        <f t="shared" si="30"/>
        <v>3</v>
      </c>
      <c r="DG20" s="65">
        <f>IF(DG$14&gt;0,$N20*(DG$14),0)</f>
        <v>6</v>
      </c>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f t="shared" si="31"/>
        <v>12</v>
      </c>
      <c r="EF20" s="65">
        <f t="shared" si="31"/>
        <v>12</v>
      </c>
      <c r="EG20" s="65"/>
      <c r="EH20" s="65"/>
      <c r="EI20" s="65"/>
      <c r="EJ20" s="65"/>
      <c r="EK20" s="65"/>
      <c r="EL20" s="65"/>
      <c r="EM20" s="65"/>
      <c r="EN20" s="65"/>
      <c r="EO20" s="65"/>
      <c r="EP20" s="65">
        <f t="shared" si="32"/>
        <v>12</v>
      </c>
      <c r="EQ20" s="65">
        <f t="shared" si="32"/>
        <v>12</v>
      </c>
      <c r="ER20" s="65"/>
      <c r="ES20" s="65"/>
      <c r="ET20" s="65"/>
      <c r="EU20" s="65"/>
      <c r="EV20" s="65"/>
      <c r="EW20" s="65"/>
      <c r="EX20" s="65"/>
      <c r="EY20" s="65"/>
      <c r="EZ20" s="65"/>
      <c r="FA20" s="65"/>
      <c r="FB20" s="65"/>
      <c r="FC20" s="65"/>
      <c r="FD20" s="65"/>
      <c r="FE20" s="65"/>
      <c r="FF20" s="65"/>
      <c r="FG20" s="65"/>
      <c r="FH20" s="65"/>
      <c r="FI20" s="65"/>
      <c r="FJ20" s="65"/>
      <c r="FK20" s="65"/>
      <c r="FL20" s="65"/>
      <c r="FM20" s="65"/>
      <c r="FN20" s="65"/>
      <c r="FO20" s="65"/>
      <c r="FP20" s="65"/>
      <c r="FQ20" s="65"/>
      <c r="FR20" s="65"/>
      <c r="FS20" s="65"/>
      <c r="FT20" s="65"/>
      <c r="FU20" s="65"/>
      <c r="FV20" s="65"/>
      <c r="FW20" s="65"/>
      <c r="FX20" s="65"/>
      <c r="FY20" s="65"/>
      <c r="FZ20" s="65"/>
      <c r="GA20" s="65"/>
      <c r="GB20" s="65"/>
      <c r="GC20" s="65"/>
      <c r="GD20" s="65"/>
      <c r="GE20" s="65"/>
      <c r="GF20" s="65"/>
      <c r="GG20" s="65"/>
      <c r="GH20" s="65"/>
      <c r="GI20" s="65"/>
      <c r="GJ20" s="65"/>
      <c r="GK20" s="65"/>
      <c r="GL20" s="65"/>
      <c r="GM20" s="65"/>
      <c r="GN20" s="65"/>
      <c r="GO20" s="65"/>
      <c r="GP20" s="65"/>
      <c r="GQ20" s="65"/>
      <c r="GR20" s="65"/>
      <c r="GS20" s="65"/>
      <c r="GT20" s="65"/>
      <c r="GU20" s="65"/>
      <c r="GV20" s="65"/>
      <c r="GW20" s="65"/>
      <c r="GX20" s="65"/>
      <c r="GY20" s="65"/>
      <c r="GZ20" s="65"/>
      <c r="HA20" s="65"/>
      <c r="HB20" s="65"/>
      <c r="HC20" s="65"/>
      <c r="HD20" s="65"/>
      <c r="HE20" s="65">
        <f t="shared" si="33"/>
        <v>12</v>
      </c>
      <c r="HF20" s="65">
        <f t="shared" si="33"/>
        <v>12</v>
      </c>
      <c r="HG20" s="65">
        <f t="shared" si="33"/>
        <v>12</v>
      </c>
      <c r="HH20" s="65">
        <f t="shared" si="33"/>
        <v>12</v>
      </c>
      <c r="HI20" s="65">
        <f t="shared" si="33"/>
        <v>12</v>
      </c>
      <c r="HJ20" s="65">
        <f t="shared" si="33"/>
        <v>12</v>
      </c>
      <c r="HK20" s="65">
        <f t="shared" si="33"/>
        <v>12</v>
      </c>
      <c r="HL20" s="65">
        <f t="shared" si="33"/>
        <v>12</v>
      </c>
      <c r="HM20" s="65">
        <f t="shared" si="33"/>
        <v>12</v>
      </c>
      <c r="HN20" s="65">
        <f t="shared" si="33"/>
        <v>12</v>
      </c>
      <c r="HO20" s="65">
        <f t="shared" si="33"/>
        <v>12</v>
      </c>
      <c r="HP20" s="65">
        <f t="shared" si="33"/>
        <v>12</v>
      </c>
      <c r="HQ20" s="65">
        <f t="shared" si="33"/>
        <v>12</v>
      </c>
      <c r="HR20" s="65"/>
      <c r="HS20" s="65">
        <f t="shared" si="38"/>
        <v>12</v>
      </c>
      <c r="HT20" s="65">
        <f t="shared" si="34"/>
        <v>12</v>
      </c>
      <c r="HU20" s="65">
        <f t="shared" si="34"/>
        <v>12</v>
      </c>
      <c r="HV20" s="65">
        <f t="shared" si="34"/>
        <v>12</v>
      </c>
      <c r="HW20" s="65">
        <f t="shared" si="34"/>
        <v>12</v>
      </c>
      <c r="HX20" s="65">
        <f t="shared" si="34"/>
        <v>12</v>
      </c>
      <c r="HY20" s="65">
        <f t="shared" si="34"/>
        <v>12</v>
      </c>
      <c r="HZ20" s="65">
        <f t="shared" si="34"/>
        <v>12</v>
      </c>
      <c r="IA20" s="65">
        <f t="shared" si="34"/>
        <v>12</v>
      </c>
      <c r="IB20" s="65">
        <f t="shared" si="34"/>
        <v>12</v>
      </c>
      <c r="IC20" s="65">
        <f t="shared" si="34"/>
        <v>12</v>
      </c>
      <c r="ID20" s="65">
        <f t="shared" si="34"/>
        <v>12</v>
      </c>
      <c r="IE20" s="65">
        <f t="shared" si="34"/>
        <v>12</v>
      </c>
    </row>
    <row r="21" spans="2:239" ht="26" x14ac:dyDescent="0.25">
      <c r="B21" s="72" t="s">
        <v>10</v>
      </c>
      <c r="C21" s="72" t="s">
        <v>203</v>
      </c>
      <c r="D21" s="16" t="s">
        <v>204</v>
      </c>
      <c r="E21" s="15">
        <v>1</v>
      </c>
      <c r="F21" s="62" t="s">
        <v>315</v>
      </c>
      <c r="G21" s="64" t="s">
        <v>186</v>
      </c>
      <c r="H21" s="120" t="s">
        <v>4</v>
      </c>
      <c r="I21" s="120"/>
      <c r="J21" s="120" t="s">
        <v>4</v>
      </c>
      <c r="K21" s="120" t="s">
        <v>4</v>
      </c>
      <c r="L21" s="120" t="s">
        <v>4</v>
      </c>
      <c r="M21" s="64">
        <f>MAX(HLOOKUP(MID(G21,1,1),$R$5:$T$6,2,FALSE),IFERROR(HLOOKUP(MID(G21,2,1),$R$5:$T$6,2,FALSE),0),IFERROR(HLOOKUP(MID(G21,3,1),$R$5:$T$6,2,FALSE),0))</f>
        <v>3</v>
      </c>
      <c r="N21" s="64">
        <f t="shared" si="35"/>
        <v>3</v>
      </c>
      <c r="O21" s="79">
        <f>MAX(P21:HP21)</f>
        <v>12</v>
      </c>
      <c r="P21" s="65">
        <f t="shared" si="29"/>
        <v>6</v>
      </c>
      <c r="Q21" s="65">
        <f t="shared" si="29"/>
        <v>3</v>
      </c>
      <c r="R21" s="65">
        <f t="shared" si="29"/>
        <v>3</v>
      </c>
      <c r="S21" s="65"/>
      <c r="T21" s="65">
        <f>IF(T$14&gt;0,$N21*(T$14),0)</f>
        <v>3</v>
      </c>
      <c r="U21" s="65">
        <f t="shared" si="29"/>
        <v>9</v>
      </c>
      <c r="V21" s="65"/>
      <c r="W21" s="65"/>
      <c r="X21" s="65">
        <f t="shared" si="29"/>
        <v>6</v>
      </c>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f>IF(AY$14&gt;0,$N21*(AY$14),0)</f>
        <v>3</v>
      </c>
      <c r="AZ21" s="65">
        <f>IF(AZ$14&gt;0,$N21*(AZ$14),0)</f>
        <v>3</v>
      </c>
      <c r="BA21" s="65">
        <f>IF(BA$14&gt;0,$N21*(BA$14),0)</f>
        <v>0</v>
      </c>
      <c r="BB21" s="65">
        <f>IF(BB$14&gt;0,$N21*(BB$14),0)</f>
        <v>3</v>
      </c>
      <c r="BC21" s="65">
        <f>IF(BC$14&gt;0,$N21*(BC$14),0)</f>
        <v>3</v>
      </c>
      <c r="BD21" s="65">
        <f>IF(BD$14&gt;0,$N21*(BD$14),0)</f>
        <v>3</v>
      </c>
      <c r="BE21" s="65">
        <f>IF(BE$14&gt;0,$N21*(BE$14),0)</f>
        <v>3</v>
      </c>
      <c r="BF21" s="65">
        <f>IF(BF$14&gt;0,$N21*(BF$14),0)</f>
        <v>6</v>
      </c>
      <c r="BG21" s="65">
        <f>IF(BG$14&gt;0,$N21*(BG$14),0)</f>
        <v>6</v>
      </c>
      <c r="BH21" s="65">
        <f>IF(BH$14&gt;0,$N21*(BH$14),0)</f>
        <v>9</v>
      </c>
      <c r="BI21" s="65">
        <f>IF(BI$14&gt;0,$N21*(BI$14),0)</f>
        <v>0</v>
      </c>
      <c r="BJ21" s="65"/>
      <c r="BK21" s="65"/>
      <c r="BL21" s="65"/>
      <c r="BM21" s="65"/>
      <c r="BN21" s="65"/>
      <c r="BO21" s="65">
        <f>IF(BO$14&gt;0,$N21*(BO$14),0)</f>
        <v>6</v>
      </c>
      <c r="BP21" s="65"/>
      <c r="BQ21" s="65">
        <f>IF(BQ$14&gt;0,$N21*(BQ$14),0)</f>
        <v>3</v>
      </c>
      <c r="BR21" s="65">
        <f>IF(BR$14&gt;0,$N21*(BR$14),0)</f>
        <v>3</v>
      </c>
      <c r="BS21" s="65"/>
      <c r="BT21" s="65"/>
      <c r="BU21" s="65"/>
      <c r="BV21" s="65"/>
      <c r="BW21" s="65"/>
      <c r="BX21" s="65"/>
      <c r="BY21" s="65"/>
      <c r="BZ21" s="65"/>
      <c r="CA21" s="65">
        <f>IF(CA$14&gt;0,$N21*(CA$14),0)</f>
        <v>3</v>
      </c>
      <c r="CB21" s="65">
        <f>IF(CB$14&gt;0,$N21*(CB$14),0)</f>
        <v>3</v>
      </c>
      <c r="CC21" s="65"/>
      <c r="CD21" s="65"/>
      <c r="CE21" s="65"/>
      <c r="CF21" s="65">
        <f t="shared" si="29"/>
        <v>3</v>
      </c>
      <c r="CG21" s="65"/>
      <c r="CH21" s="65">
        <f t="shared" si="29"/>
        <v>3</v>
      </c>
      <c r="CI21" s="65">
        <f t="shared" si="29"/>
        <v>3</v>
      </c>
      <c r="CJ21" s="65"/>
      <c r="CK21" s="65">
        <f t="shared" si="29"/>
        <v>3</v>
      </c>
      <c r="CL21" s="65">
        <f>IF(CL$14&gt;0,$N21*(CL$14),0)</f>
        <v>9</v>
      </c>
      <c r="CM21" s="65"/>
      <c r="CN21" s="65"/>
      <c r="CO21" s="65">
        <f t="shared" si="29"/>
        <v>6</v>
      </c>
      <c r="CP21" s="65">
        <f t="shared" si="29"/>
        <v>6</v>
      </c>
      <c r="CQ21" s="65">
        <f t="shared" si="29"/>
        <v>6</v>
      </c>
      <c r="CR21" s="65"/>
      <c r="CS21" s="65"/>
      <c r="CT21" s="65"/>
      <c r="CU21" s="65"/>
      <c r="CV21" s="65"/>
      <c r="CW21" s="65"/>
      <c r="CX21" s="65"/>
      <c r="CY21" s="65"/>
      <c r="CZ21" s="65"/>
      <c r="DA21" s="65"/>
      <c r="DB21" s="65"/>
      <c r="DC21" s="65"/>
      <c r="DD21" s="65"/>
      <c r="DE21" s="65">
        <f t="shared" si="30"/>
        <v>3</v>
      </c>
      <c r="DF21" s="65">
        <f t="shared" si="30"/>
        <v>3</v>
      </c>
      <c r="DG21" s="65">
        <f>IF(DG$14&gt;0,$N21*(DG$14),0)</f>
        <v>6</v>
      </c>
      <c r="DH21" s="65"/>
      <c r="DI21" s="65"/>
      <c r="DJ21" s="65"/>
      <c r="DK21" s="65"/>
      <c r="DL21" s="65"/>
      <c r="DM21" s="65"/>
      <c r="DN21" s="65"/>
      <c r="DO21" s="65"/>
      <c r="DP21" s="65"/>
      <c r="DQ21" s="65"/>
      <c r="DR21" s="65"/>
      <c r="DS21" s="65"/>
      <c r="DT21" s="65"/>
      <c r="DU21" s="65"/>
      <c r="DV21" s="65"/>
      <c r="DW21" s="65"/>
      <c r="DX21" s="65"/>
      <c r="DY21" s="65"/>
      <c r="DZ21" s="65"/>
      <c r="EA21" s="65"/>
      <c r="EB21" s="65"/>
      <c r="EC21" s="65"/>
      <c r="ED21" s="65"/>
      <c r="EE21" s="65">
        <f t="shared" si="31"/>
        <v>12</v>
      </c>
      <c r="EF21" s="65">
        <f t="shared" si="31"/>
        <v>12</v>
      </c>
      <c r="EG21" s="65"/>
      <c r="EH21" s="65"/>
      <c r="EI21" s="65"/>
      <c r="EJ21" s="65"/>
      <c r="EK21" s="65"/>
      <c r="EL21" s="65"/>
      <c r="EM21" s="65"/>
      <c r="EN21" s="65"/>
      <c r="EO21" s="65"/>
      <c r="EP21" s="65">
        <f t="shared" si="32"/>
        <v>12</v>
      </c>
      <c r="EQ21" s="65">
        <f t="shared" si="32"/>
        <v>12</v>
      </c>
      <c r="ER21" s="65"/>
      <c r="ES21" s="65"/>
      <c r="ET21" s="65"/>
      <c r="EU21" s="65"/>
      <c r="EV21" s="65"/>
      <c r="EW21" s="65"/>
      <c r="EX21" s="65"/>
      <c r="EY21" s="65"/>
      <c r="EZ21" s="65"/>
      <c r="FA21" s="65"/>
      <c r="FB21" s="65"/>
      <c r="FC21" s="65"/>
      <c r="FD21" s="65"/>
      <c r="FE21" s="65"/>
      <c r="FF21" s="65"/>
      <c r="FG21" s="65"/>
      <c r="FH21" s="65"/>
      <c r="FI21" s="65"/>
      <c r="FJ21" s="65"/>
      <c r="FK21" s="65"/>
      <c r="FL21" s="65"/>
      <c r="FM21" s="65"/>
      <c r="FN21" s="65"/>
      <c r="FO21" s="65"/>
      <c r="FP21" s="65"/>
      <c r="FQ21" s="65"/>
      <c r="FR21" s="65"/>
      <c r="FS21" s="65"/>
      <c r="FT21" s="65"/>
      <c r="FU21" s="65"/>
      <c r="FV21" s="65"/>
      <c r="FW21" s="65"/>
      <c r="FX21" s="65"/>
      <c r="FY21" s="65"/>
      <c r="FZ21" s="65"/>
      <c r="GA21" s="65"/>
      <c r="GB21" s="65"/>
      <c r="GC21" s="65"/>
      <c r="GD21" s="65"/>
      <c r="GE21" s="65"/>
      <c r="GF21" s="65"/>
      <c r="GG21" s="65"/>
      <c r="GH21" s="65"/>
      <c r="GI21" s="65"/>
      <c r="GJ21" s="65"/>
      <c r="GK21" s="65"/>
      <c r="GL21" s="65"/>
      <c r="GM21" s="65"/>
      <c r="GN21" s="65"/>
      <c r="GO21" s="65"/>
      <c r="GP21" s="65"/>
      <c r="GQ21" s="65"/>
      <c r="GR21" s="65"/>
      <c r="GS21" s="65"/>
      <c r="GT21" s="65"/>
      <c r="GU21" s="65"/>
      <c r="GV21" s="65"/>
      <c r="GW21" s="65"/>
      <c r="GX21" s="65"/>
      <c r="GY21" s="65"/>
      <c r="GZ21" s="65"/>
      <c r="HA21" s="65"/>
      <c r="HB21" s="65"/>
      <c r="HC21" s="65"/>
      <c r="HD21" s="65"/>
      <c r="HE21" s="65">
        <f t="shared" si="33"/>
        <v>12</v>
      </c>
      <c r="HF21" s="65">
        <f t="shared" si="33"/>
        <v>12</v>
      </c>
      <c r="HG21" s="65">
        <f t="shared" si="33"/>
        <v>12</v>
      </c>
      <c r="HH21" s="65">
        <f t="shared" si="33"/>
        <v>12</v>
      </c>
      <c r="HI21" s="65">
        <f t="shared" si="33"/>
        <v>12</v>
      </c>
      <c r="HJ21" s="65">
        <f t="shared" si="33"/>
        <v>12</v>
      </c>
      <c r="HK21" s="65">
        <f t="shared" si="33"/>
        <v>12</v>
      </c>
      <c r="HL21" s="65">
        <f t="shared" si="33"/>
        <v>12</v>
      </c>
      <c r="HM21" s="65">
        <f t="shared" si="33"/>
        <v>12</v>
      </c>
      <c r="HN21" s="65">
        <f t="shared" si="33"/>
        <v>12</v>
      </c>
      <c r="HO21" s="65">
        <f t="shared" si="33"/>
        <v>12</v>
      </c>
      <c r="HP21" s="65">
        <f t="shared" si="33"/>
        <v>12</v>
      </c>
      <c r="HQ21" s="65">
        <f t="shared" si="33"/>
        <v>12</v>
      </c>
      <c r="HR21" s="65"/>
      <c r="HS21" s="65"/>
      <c r="HT21" s="65">
        <f t="shared" si="34"/>
        <v>12</v>
      </c>
      <c r="HU21" s="65">
        <f t="shared" si="34"/>
        <v>12</v>
      </c>
      <c r="HV21" s="65">
        <f t="shared" si="34"/>
        <v>12</v>
      </c>
      <c r="HW21" s="65">
        <f t="shared" si="34"/>
        <v>12</v>
      </c>
      <c r="HX21" s="65">
        <f t="shared" si="34"/>
        <v>12</v>
      </c>
      <c r="HY21" s="65">
        <f t="shared" si="34"/>
        <v>12</v>
      </c>
      <c r="HZ21" s="65">
        <f t="shared" si="34"/>
        <v>12</v>
      </c>
      <c r="IA21" s="65">
        <f t="shared" si="34"/>
        <v>12</v>
      </c>
      <c r="IB21" s="65">
        <f t="shared" si="34"/>
        <v>12</v>
      </c>
      <c r="IC21" s="65">
        <f t="shared" si="34"/>
        <v>12</v>
      </c>
      <c r="ID21" s="65">
        <f t="shared" si="34"/>
        <v>12</v>
      </c>
      <c r="IE21" s="65">
        <f t="shared" si="34"/>
        <v>12</v>
      </c>
    </row>
    <row r="22" spans="2:239" ht="26" x14ac:dyDescent="0.25">
      <c r="B22" s="72" t="s">
        <v>10</v>
      </c>
      <c r="C22" s="72" t="s">
        <v>203</v>
      </c>
      <c r="D22" s="16" t="s">
        <v>205</v>
      </c>
      <c r="E22" s="15">
        <v>1</v>
      </c>
      <c r="F22" s="62" t="s">
        <v>315</v>
      </c>
      <c r="G22" s="64" t="s">
        <v>186</v>
      </c>
      <c r="H22" s="120" t="s">
        <v>4</v>
      </c>
      <c r="I22" s="120"/>
      <c r="J22" s="120" t="s">
        <v>4</v>
      </c>
      <c r="K22" s="120" t="s">
        <v>4</v>
      </c>
      <c r="L22" s="120" t="s">
        <v>4</v>
      </c>
      <c r="M22" s="64">
        <f>MAX(HLOOKUP(MID(G22,1,1),$R$5:$T$6,2,FALSE),IFERROR(HLOOKUP(MID(G22,2,1),$R$5:$T$6,2,FALSE),0),IFERROR(HLOOKUP(MID(G22,3,1),$R$5:$T$6,2,FALSE),0))</f>
        <v>3</v>
      </c>
      <c r="N22" s="64">
        <f t="shared" si="35"/>
        <v>3</v>
      </c>
      <c r="O22" s="79">
        <f>MAX(P22:HP22)</f>
        <v>12</v>
      </c>
      <c r="P22" s="65">
        <f t="shared" si="29"/>
        <v>6</v>
      </c>
      <c r="Q22" s="65">
        <f t="shared" si="29"/>
        <v>3</v>
      </c>
      <c r="R22" s="65">
        <f t="shared" si="29"/>
        <v>3</v>
      </c>
      <c r="S22" s="65"/>
      <c r="T22" s="65">
        <f>IF(T$14&gt;0,$N22*(T$14),0)</f>
        <v>3</v>
      </c>
      <c r="U22" s="65">
        <f t="shared" si="29"/>
        <v>9</v>
      </c>
      <c r="V22" s="65"/>
      <c r="W22" s="65"/>
      <c r="X22" s="65">
        <f t="shared" si="29"/>
        <v>6</v>
      </c>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f>IF(AY$14&gt;0,$N22*(AY$14),0)</f>
        <v>3</v>
      </c>
      <c r="AZ22" s="65">
        <f>IF(AZ$14&gt;0,$N22*(AZ$14),0)</f>
        <v>3</v>
      </c>
      <c r="BA22" s="65">
        <f>IF(BA$14&gt;0,$N22*(BA$14),0)</f>
        <v>0</v>
      </c>
      <c r="BB22" s="65">
        <f>IF(BB$14&gt;0,$N22*(BB$14),0)</f>
        <v>3</v>
      </c>
      <c r="BC22" s="65">
        <f>IF(BC$14&gt;0,$N22*(BC$14),0)</f>
        <v>3</v>
      </c>
      <c r="BD22" s="65">
        <f>IF(BD$14&gt;0,$N22*(BD$14),0)</f>
        <v>3</v>
      </c>
      <c r="BE22" s="65">
        <f>IF(BE$14&gt;0,$N22*(BE$14),0)</f>
        <v>3</v>
      </c>
      <c r="BF22" s="65">
        <f>IF(BF$14&gt;0,$N22*(BF$14),0)</f>
        <v>6</v>
      </c>
      <c r="BG22" s="65">
        <f>IF(BG$14&gt;0,$N22*(BG$14),0)</f>
        <v>6</v>
      </c>
      <c r="BH22" s="65">
        <f>IF(BH$14&gt;0,$N22*(BH$14),0)</f>
        <v>9</v>
      </c>
      <c r="BI22" s="65">
        <f>IF(BI$14&gt;0,$N22*(BI$14),0)</f>
        <v>0</v>
      </c>
      <c r="BJ22" s="65"/>
      <c r="BK22" s="65"/>
      <c r="BL22" s="65"/>
      <c r="BM22" s="65"/>
      <c r="BN22" s="65"/>
      <c r="BO22" s="65">
        <f>IF(BO$14&gt;0,$N22*(BO$14),0)</f>
        <v>6</v>
      </c>
      <c r="BP22" s="65"/>
      <c r="BQ22" s="65">
        <f>IF(BQ$14&gt;0,$N22*(BQ$14),0)</f>
        <v>3</v>
      </c>
      <c r="BR22" s="65">
        <f>IF(BR$14&gt;0,$N22*(BR$14),0)</f>
        <v>3</v>
      </c>
      <c r="BS22" s="65"/>
      <c r="BT22" s="65"/>
      <c r="BU22" s="65"/>
      <c r="BV22" s="65"/>
      <c r="BW22" s="65"/>
      <c r="BX22" s="65"/>
      <c r="BY22" s="65"/>
      <c r="BZ22" s="65"/>
      <c r="CA22" s="65">
        <f>IF(CA$14&gt;0,$N22*(CA$14),0)</f>
        <v>3</v>
      </c>
      <c r="CB22" s="65">
        <f>IF(CB$14&gt;0,$N22*(CB$14),0)</f>
        <v>3</v>
      </c>
      <c r="CC22" s="65"/>
      <c r="CD22" s="65"/>
      <c r="CE22" s="65"/>
      <c r="CF22" s="65">
        <f t="shared" si="29"/>
        <v>3</v>
      </c>
      <c r="CG22" s="65"/>
      <c r="CH22" s="65">
        <f t="shared" si="29"/>
        <v>3</v>
      </c>
      <c r="CI22" s="65">
        <f t="shared" si="29"/>
        <v>3</v>
      </c>
      <c r="CJ22" s="65"/>
      <c r="CK22" s="65">
        <f t="shared" si="29"/>
        <v>3</v>
      </c>
      <c r="CL22" s="65">
        <f>IF(CL$14&gt;0,$N22*(CL$14),0)</f>
        <v>9</v>
      </c>
      <c r="CM22" s="65"/>
      <c r="CN22" s="65"/>
      <c r="CO22" s="65">
        <f t="shared" si="29"/>
        <v>6</v>
      </c>
      <c r="CP22" s="65">
        <f t="shared" si="29"/>
        <v>6</v>
      </c>
      <c r="CQ22" s="65">
        <f t="shared" si="29"/>
        <v>6</v>
      </c>
      <c r="CR22" s="65"/>
      <c r="CS22" s="65"/>
      <c r="CT22" s="65"/>
      <c r="CU22" s="65"/>
      <c r="CV22" s="65"/>
      <c r="CW22" s="65"/>
      <c r="CX22" s="65"/>
      <c r="CY22" s="65"/>
      <c r="CZ22" s="65"/>
      <c r="DA22" s="65"/>
      <c r="DB22" s="65"/>
      <c r="DC22" s="65"/>
      <c r="DD22" s="65"/>
      <c r="DE22" s="65">
        <f t="shared" si="30"/>
        <v>3</v>
      </c>
      <c r="DF22" s="65">
        <f t="shared" si="30"/>
        <v>3</v>
      </c>
      <c r="DG22" s="65">
        <f>IF(DG$14&gt;0,$N22*(DG$14),0)</f>
        <v>6</v>
      </c>
      <c r="DH22" s="65"/>
      <c r="DI22" s="65"/>
      <c r="DJ22" s="65"/>
      <c r="DK22" s="65"/>
      <c r="DL22" s="65"/>
      <c r="DM22" s="65"/>
      <c r="DN22" s="65"/>
      <c r="DO22" s="65"/>
      <c r="DP22" s="65"/>
      <c r="DQ22" s="65"/>
      <c r="DR22" s="65"/>
      <c r="DS22" s="65"/>
      <c r="DT22" s="65"/>
      <c r="DU22" s="65"/>
      <c r="DV22" s="65"/>
      <c r="DW22" s="65"/>
      <c r="DX22" s="65"/>
      <c r="DY22" s="65"/>
      <c r="DZ22" s="65"/>
      <c r="EA22" s="65"/>
      <c r="EB22" s="65"/>
      <c r="EC22" s="65"/>
      <c r="ED22" s="65"/>
      <c r="EE22" s="65">
        <f t="shared" si="31"/>
        <v>12</v>
      </c>
      <c r="EF22" s="65">
        <f t="shared" si="31"/>
        <v>12</v>
      </c>
      <c r="EG22" s="65"/>
      <c r="EH22" s="65"/>
      <c r="EI22" s="65"/>
      <c r="EJ22" s="65"/>
      <c r="EK22" s="65"/>
      <c r="EL22" s="65"/>
      <c r="EM22" s="65"/>
      <c r="EN22" s="65"/>
      <c r="EO22" s="65"/>
      <c r="EP22" s="65">
        <f t="shared" si="32"/>
        <v>12</v>
      </c>
      <c r="EQ22" s="65">
        <f t="shared" si="32"/>
        <v>12</v>
      </c>
      <c r="ER22" s="65"/>
      <c r="ES22" s="65"/>
      <c r="ET22" s="65"/>
      <c r="EU22" s="65"/>
      <c r="EV22" s="65"/>
      <c r="EW22" s="65"/>
      <c r="EX22" s="65"/>
      <c r="EY22" s="65"/>
      <c r="EZ22" s="65"/>
      <c r="FA22" s="65"/>
      <c r="FB22" s="65"/>
      <c r="FC22" s="65"/>
      <c r="FD22" s="65"/>
      <c r="FE22" s="65"/>
      <c r="FF22" s="65"/>
      <c r="FG22" s="65"/>
      <c r="FH22" s="65"/>
      <c r="FI22" s="65"/>
      <c r="FJ22" s="65"/>
      <c r="FK22" s="65"/>
      <c r="FL22" s="65"/>
      <c r="FM22" s="65"/>
      <c r="FN22" s="65"/>
      <c r="FO22" s="65"/>
      <c r="FP22" s="65"/>
      <c r="FQ22" s="65"/>
      <c r="FR22" s="65"/>
      <c r="FS22" s="65"/>
      <c r="FT22" s="65"/>
      <c r="FU22" s="65"/>
      <c r="FV22" s="65"/>
      <c r="FW22" s="65"/>
      <c r="FX22" s="65"/>
      <c r="FY22" s="65"/>
      <c r="FZ22" s="65"/>
      <c r="GA22" s="65"/>
      <c r="GB22" s="65"/>
      <c r="GC22" s="65"/>
      <c r="GD22" s="65"/>
      <c r="GE22" s="65"/>
      <c r="GF22" s="65"/>
      <c r="GG22" s="65"/>
      <c r="GH22" s="65"/>
      <c r="GI22" s="65"/>
      <c r="GJ22" s="65"/>
      <c r="GK22" s="65"/>
      <c r="GL22" s="65"/>
      <c r="GM22" s="65"/>
      <c r="GN22" s="65"/>
      <c r="GO22" s="65"/>
      <c r="GP22" s="65"/>
      <c r="GQ22" s="65"/>
      <c r="GR22" s="65"/>
      <c r="GS22" s="65"/>
      <c r="GT22" s="65"/>
      <c r="GU22" s="65"/>
      <c r="GV22" s="65"/>
      <c r="GW22" s="65"/>
      <c r="GX22" s="65"/>
      <c r="GY22" s="65"/>
      <c r="GZ22" s="65"/>
      <c r="HA22" s="65"/>
      <c r="HB22" s="65"/>
      <c r="HC22" s="65"/>
      <c r="HD22" s="65"/>
      <c r="HE22" s="65">
        <f t="shared" si="33"/>
        <v>12</v>
      </c>
      <c r="HF22" s="65">
        <f t="shared" si="33"/>
        <v>12</v>
      </c>
      <c r="HG22" s="65">
        <f t="shared" si="33"/>
        <v>12</v>
      </c>
      <c r="HH22" s="65">
        <f t="shared" si="33"/>
        <v>12</v>
      </c>
      <c r="HI22" s="65">
        <f t="shared" si="33"/>
        <v>12</v>
      </c>
      <c r="HJ22" s="65">
        <f t="shared" si="33"/>
        <v>12</v>
      </c>
      <c r="HK22" s="65">
        <f t="shared" si="33"/>
        <v>12</v>
      </c>
      <c r="HL22" s="65">
        <f t="shared" si="33"/>
        <v>12</v>
      </c>
      <c r="HM22" s="65">
        <f t="shared" si="33"/>
        <v>12</v>
      </c>
      <c r="HN22" s="65">
        <f t="shared" si="33"/>
        <v>12</v>
      </c>
      <c r="HO22" s="65">
        <f t="shared" si="33"/>
        <v>12</v>
      </c>
      <c r="HP22" s="65">
        <f t="shared" si="33"/>
        <v>12</v>
      </c>
      <c r="HQ22" s="65">
        <f t="shared" si="33"/>
        <v>12</v>
      </c>
      <c r="HR22" s="65"/>
      <c r="HS22" s="65"/>
      <c r="HT22" s="65">
        <f t="shared" si="34"/>
        <v>12</v>
      </c>
      <c r="HU22" s="65">
        <f t="shared" si="34"/>
        <v>12</v>
      </c>
      <c r="HV22" s="65">
        <f t="shared" si="34"/>
        <v>12</v>
      </c>
      <c r="HW22" s="65">
        <f t="shared" si="34"/>
        <v>12</v>
      </c>
      <c r="HX22" s="65">
        <f t="shared" si="34"/>
        <v>12</v>
      </c>
      <c r="HY22" s="65">
        <f t="shared" si="34"/>
        <v>12</v>
      </c>
      <c r="HZ22" s="65">
        <f t="shared" si="34"/>
        <v>12</v>
      </c>
      <c r="IA22" s="65">
        <f t="shared" si="34"/>
        <v>12</v>
      </c>
      <c r="IB22" s="65">
        <f t="shared" si="34"/>
        <v>12</v>
      </c>
      <c r="IC22" s="65">
        <f t="shared" si="34"/>
        <v>12</v>
      </c>
      <c r="ID22" s="65">
        <f t="shared" si="34"/>
        <v>12</v>
      </c>
      <c r="IE22" s="65">
        <f t="shared" si="34"/>
        <v>12</v>
      </c>
    </row>
    <row r="23" spans="2:239" ht="26" x14ac:dyDescent="0.25">
      <c r="B23" s="72" t="s">
        <v>10</v>
      </c>
      <c r="C23" s="72" t="s">
        <v>203</v>
      </c>
      <c r="D23" s="16" t="s">
        <v>206</v>
      </c>
      <c r="E23" s="15">
        <v>1</v>
      </c>
      <c r="F23" s="62" t="s">
        <v>315</v>
      </c>
      <c r="G23" s="64" t="s">
        <v>186</v>
      </c>
      <c r="H23" s="120" t="s">
        <v>4</v>
      </c>
      <c r="I23" s="120"/>
      <c r="J23" s="120" t="s">
        <v>4</v>
      </c>
      <c r="K23" s="120" t="s">
        <v>4</v>
      </c>
      <c r="L23" s="120" t="s">
        <v>4</v>
      </c>
      <c r="M23" s="64">
        <f>MAX(HLOOKUP(MID(G23,1,1),$R$5:$T$6,2,FALSE),IFERROR(HLOOKUP(MID(G23,2,1),$R$5:$T$6,2,FALSE),0),IFERROR(HLOOKUP(MID(G23,3,1),$R$5:$T$6,2,FALSE),0))</f>
        <v>3</v>
      </c>
      <c r="N23" s="64">
        <f t="shared" si="35"/>
        <v>3</v>
      </c>
      <c r="O23" s="79">
        <f>MAX(P23:HP23)</f>
        <v>12</v>
      </c>
      <c r="P23" s="65">
        <f t="shared" si="29"/>
        <v>6</v>
      </c>
      <c r="Q23" s="65">
        <f t="shared" si="29"/>
        <v>3</v>
      </c>
      <c r="R23" s="65">
        <f t="shared" si="29"/>
        <v>3</v>
      </c>
      <c r="S23" s="65"/>
      <c r="T23" s="65">
        <f>IF(T$14&gt;0,$N23*(T$14),0)</f>
        <v>3</v>
      </c>
      <c r="U23" s="65">
        <f t="shared" si="29"/>
        <v>9</v>
      </c>
      <c r="V23" s="65"/>
      <c r="W23" s="65"/>
      <c r="X23" s="65">
        <f t="shared" si="29"/>
        <v>6</v>
      </c>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f>IF(AY$14&gt;0,$N23*(AY$14),0)</f>
        <v>3</v>
      </c>
      <c r="AZ23" s="65">
        <f>IF(AZ$14&gt;0,$N23*(AZ$14),0)</f>
        <v>3</v>
      </c>
      <c r="BA23" s="65">
        <f>IF(BA$14&gt;0,$N23*(BA$14),0)</f>
        <v>0</v>
      </c>
      <c r="BB23" s="65">
        <f>IF(BB$14&gt;0,$N23*(BB$14),0)</f>
        <v>3</v>
      </c>
      <c r="BC23" s="65">
        <f>IF(BC$14&gt;0,$N23*(BC$14),0)</f>
        <v>3</v>
      </c>
      <c r="BD23" s="65">
        <f>IF(BD$14&gt;0,$N23*(BD$14),0)</f>
        <v>3</v>
      </c>
      <c r="BE23" s="65">
        <f>IF(BE$14&gt;0,$N23*(BE$14),0)</f>
        <v>3</v>
      </c>
      <c r="BF23" s="65">
        <f>IF(BF$14&gt;0,$N23*(BF$14),0)</f>
        <v>6</v>
      </c>
      <c r="BG23" s="65">
        <f>IF(BG$14&gt;0,$N23*(BG$14),0)</f>
        <v>6</v>
      </c>
      <c r="BH23" s="65">
        <f>IF(BH$14&gt;0,$N23*(BH$14),0)</f>
        <v>9</v>
      </c>
      <c r="BI23" s="65">
        <f>IF(BI$14&gt;0,$N23*(BI$14),0)</f>
        <v>0</v>
      </c>
      <c r="BJ23" s="65"/>
      <c r="BK23" s="65"/>
      <c r="BL23" s="65"/>
      <c r="BM23" s="65"/>
      <c r="BN23" s="65"/>
      <c r="BO23" s="65">
        <f>IF(BO$14&gt;0,$N23*(BO$14),0)</f>
        <v>6</v>
      </c>
      <c r="BP23" s="65"/>
      <c r="BQ23" s="65">
        <f>IF(BQ$14&gt;0,$N23*(BQ$14),0)</f>
        <v>3</v>
      </c>
      <c r="BR23" s="65">
        <f>IF(BR$14&gt;0,$N23*(BR$14),0)</f>
        <v>3</v>
      </c>
      <c r="BS23" s="65"/>
      <c r="BT23" s="65"/>
      <c r="BU23" s="65"/>
      <c r="BV23" s="65"/>
      <c r="BW23" s="65"/>
      <c r="BX23" s="65"/>
      <c r="BY23" s="65"/>
      <c r="BZ23" s="65"/>
      <c r="CA23" s="65">
        <f>IF(CA$14&gt;0,$N23*(CA$14),0)</f>
        <v>3</v>
      </c>
      <c r="CB23" s="65">
        <f>IF(CB$14&gt;0,$N23*(CB$14),0)</f>
        <v>3</v>
      </c>
      <c r="CC23" s="65"/>
      <c r="CD23" s="65"/>
      <c r="CE23" s="65"/>
      <c r="CF23" s="65">
        <f t="shared" si="29"/>
        <v>3</v>
      </c>
      <c r="CG23" s="65"/>
      <c r="CH23" s="65">
        <f t="shared" si="29"/>
        <v>3</v>
      </c>
      <c r="CI23" s="65">
        <f t="shared" si="29"/>
        <v>3</v>
      </c>
      <c r="CJ23" s="65"/>
      <c r="CK23" s="65">
        <f t="shared" si="29"/>
        <v>3</v>
      </c>
      <c r="CL23" s="65"/>
      <c r="CM23" s="65"/>
      <c r="CN23" s="65"/>
      <c r="CO23" s="65">
        <f t="shared" si="29"/>
        <v>6</v>
      </c>
      <c r="CP23" s="65">
        <f t="shared" si="29"/>
        <v>6</v>
      </c>
      <c r="CQ23" s="65">
        <f t="shared" si="29"/>
        <v>6</v>
      </c>
      <c r="CR23" s="65"/>
      <c r="CS23" s="65"/>
      <c r="CT23" s="65"/>
      <c r="CU23" s="65"/>
      <c r="CV23" s="65"/>
      <c r="CW23" s="65"/>
      <c r="CX23" s="65"/>
      <c r="CY23" s="65"/>
      <c r="CZ23" s="65"/>
      <c r="DA23" s="65"/>
      <c r="DB23" s="65"/>
      <c r="DC23" s="65"/>
      <c r="DD23" s="65"/>
      <c r="DE23" s="65">
        <f t="shared" si="30"/>
        <v>3</v>
      </c>
      <c r="DF23" s="65">
        <f t="shared" si="30"/>
        <v>3</v>
      </c>
      <c r="DG23" s="65">
        <f>IF(DG$14&gt;0,$N23*(DG$14),0)</f>
        <v>6</v>
      </c>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f t="shared" si="31"/>
        <v>12</v>
      </c>
      <c r="EF23" s="65">
        <f t="shared" si="31"/>
        <v>12</v>
      </c>
      <c r="EG23" s="65"/>
      <c r="EH23" s="65"/>
      <c r="EI23" s="65"/>
      <c r="EJ23" s="65"/>
      <c r="EK23" s="65"/>
      <c r="EL23" s="65"/>
      <c r="EM23" s="65"/>
      <c r="EN23" s="65"/>
      <c r="EO23" s="65"/>
      <c r="EP23" s="65">
        <f t="shared" si="32"/>
        <v>12</v>
      </c>
      <c r="EQ23" s="65">
        <f t="shared" si="32"/>
        <v>12</v>
      </c>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5">
        <f t="shared" si="33"/>
        <v>12</v>
      </c>
      <c r="HF23" s="65">
        <f t="shared" si="33"/>
        <v>12</v>
      </c>
      <c r="HG23" s="65">
        <f t="shared" si="33"/>
        <v>12</v>
      </c>
      <c r="HH23" s="65">
        <f t="shared" si="33"/>
        <v>12</v>
      </c>
      <c r="HI23" s="65">
        <f t="shared" si="33"/>
        <v>12</v>
      </c>
      <c r="HJ23" s="65">
        <f t="shared" si="33"/>
        <v>12</v>
      </c>
      <c r="HK23" s="65">
        <f t="shared" si="33"/>
        <v>12</v>
      </c>
      <c r="HL23" s="65">
        <f t="shared" si="33"/>
        <v>12</v>
      </c>
      <c r="HM23" s="65">
        <f t="shared" si="33"/>
        <v>12</v>
      </c>
      <c r="HN23" s="65">
        <f t="shared" si="33"/>
        <v>12</v>
      </c>
      <c r="HO23" s="65">
        <f t="shared" si="33"/>
        <v>12</v>
      </c>
      <c r="HP23" s="65">
        <f t="shared" si="33"/>
        <v>12</v>
      </c>
      <c r="HQ23" s="65">
        <f t="shared" si="33"/>
        <v>12</v>
      </c>
      <c r="HR23" s="65"/>
      <c r="HS23" s="65"/>
      <c r="HT23" s="65">
        <f t="shared" si="34"/>
        <v>12</v>
      </c>
      <c r="HU23" s="65">
        <f t="shared" si="34"/>
        <v>12</v>
      </c>
      <c r="HV23" s="65">
        <f t="shared" si="34"/>
        <v>12</v>
      </c>
      <c r="HW23" s="65">
        <f t="shared" si="34"/>
        <v>12</v>
      </c>
      <c r="HX23" s="65">
        <f t="shared" si="34"/>
        <v>12</v>
      </c>
      <c r="HY23" s="65">
        <f t="shared" si="34"/>
        <v>12</v>
      </c>
      <c r="HZ23" s="65">
        <f t="shared" si="34"/>
        <v>12</v>
      </c>
      <c r="IA23" s="65">
        <f t="shared" si="34"/>
        <v>12</v>
      </c>
      <c r="IB23" s="65">
        <f t="shared" si="34"/>
        <v>12</v>
      </c>
      <c r="IC23" s="65">
        <f t="shared" si="34"/>
        <v>12</v>
      </c>
      <c r="ID23" s="65">
        <f t="shared" si="34"/>
        <v>12</v>
      </c>
      <c r="IE23" s="65">
        <f t="shared" si="34"/>
        <v>12</v>
      </c>
    </row>
    <row r="24" spans="2:239" ht="26" x14ac:dyDescent="0.25">
      <c r="B24" s="72" t="s">
        <v>10</v>
      </c>
      <c r="C24" s="72" t="s">
        <v>207</v>
      </c>
      <c r="D24" s="16" t="s">
        <v>208</v>
      </c>
      <c r="E24" s="15">
        <v>1</v>
      </c>
      <c r="F24" s="45" t="s">
        <v>316</v>
      </c>
      <c r="G24" s="64" t="s">
        <v>186</v>
      </c>
      <c r="H24" s="120" t="s">
        <v>4</v>
      </c>
      <c r="I24" s="120"/>
      <c r="J24" s="120" t="s">
        <v>4</v>
      </c>
      <c r="K24" s="120" t="s">
        <v>4</v>
      </c>
      <c r="L24" s="120" t="s">
        <v>4</v>
      </c>
      <c r="M24" s="64">
        <f>MAX(HLOOKUP(MID(G24,1,1),$R$5:$T$6,2,FALSE),IFERROR(HLOOKUP(MID(G24,2,1),$R$5:$T$6,2,FALSE),0),IFERROR(HLOOKUP(MID(G24,3,1),$R$5:$T$6,2,FALSE),0))</f>
        <v>3</v>
      </c>
      <c r="N24" s="64">
        <f t="shared" si="35"/>
        <v>3</v>
      </c>
      <c r="O24" s="79">
        <f>MAX(P24:HP24)</f>
        <v>12</v>
      </c>
      <c r="P24" s="65">
        <f t="shared" si="29"/>
        <v>6</v>
      </c>
      <c r="Q24" s="65">
        <f t="shared" si="29"/>
        <v>3</v>
      </c>
      <c r="R24" s="65">
        <f t="shared" si="29"/>
        <v>3</v>
      </c>
      <c r="S24" s="65"/>
      <c r="T24" s="65">
        <f>IF(T$14&gt;0,$N24*(T$14),0)</f>
        <v>3</v>
      </c>
      <c r="U24" s="65">
        <f t="shared" si="29"/>
        <v>9</v>
      </c>
      <c r="V24" s="65"/>
      <c r="W24" s="65"/>
      <c r="X24" s="65">
        <f t="shared" si="29"/>
        <v>6</v>
      </c>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f>IF(AY$14&gt;0,$N24*(AY$14),0)</f>
        <v>3</v>
      </c>
      <c r="AZ24" s="65">
        <f>IF(AZ$14&gt;0,$N24*(AZ$14),0)</f>
        <v>3</v>
      </c>
      <c r="BA24" s="65">
        <f>IF(BA$14&gt;0,$N24*(BA$14),0)</f>
        <v>0</v>
      </c>
      <c r="BB24" s="65">
        <f>IF(BB$14&gt;0,$N24*(BB$14),0)</f>
        <v>3</v>
      </c>
      <c r="BC24" s="65">
        <f>IF(BC$14&gt;0,$N24*(BC$14),0)</f>
        <v>3</v>
      </c>
      <c r="BD24" s="65">
        <f>IF(BD$14&gt;0,$N24*(BD$14),0)</f>
        <v>3</v>
      </c>
      <c r="BE24" s="65">
        <f>IF(BE$14&gt;0,$N24*(BE$14),0)</f>
        <v>3</v>
      </c>
      <c r="BF24" s="65">
        <f>IF(BF$14&gt;0,$N24*(BF$14),0)</f>
        <v>6</v>
      </c>
      <c r="BG24" s="65">
        <f>IF(BG$14&gt;0,$N24*(BG$14),0)</f>
        <v>6</v>
      </c>
      <c r="BH24" s="65">
        <f>IF(BH$14&gt;0,$N24*(BH$14),0)</f>
        <v>9</v>
      </c>
      <c r="BI24" s="65">
        <f>IF(BI$14&gt;0,$N24*(BI$14),0)</f>
        <v>0</v>
      </c>
      <c r="BJ24" s="65"/>
      <c r="BK24" s="65"/>
      <c r="BL24" s="65"/>
      <c r="BM24" s="65"/>
      <c r="BN24" s="65"/>
      <c r="BO24" s="65">
        <f>IF(BO$14&gt;0,$N24*(BO$14),0)</f>
        <v>6</v>
      </c>
      <c r="BP24" s="65"/>
      <c r="BQ24" s="65">
        <f>IF(BQ$14&gt;0,$N24*(BQ$14),0)</f>
        <v>3</v>
      </c>
      <c r="BR24" s="65">
        <f>IF(BR$14&gt;0,$N24*(BR$14),0)</f>
        <v>3</v>
      </c>
      <c r="BS24" s="65"/>
      <c r="BT24" s="65"/>
      <c r="BU24" s="65"/>
      <c r="BV24" s="65"/>
      <c r="BW24" s="65"/>
      <c r="BX24" s="65"/>
      <c r="BY24" s="65"/>
      <c r="BZ24" s="65"/>
      <c r="CA24" s="65">
        <f>IF(CA$14&gt;0,$N24*(CA$14),0)</f>
        <v>3</v>
      </c>
      <c r="CB24" s="65">
        <f>IF(CB$14&gt;0,$N24*(CB$14),0)</f>
        <v>3</v>
      </c>
      <c r="CC24" s="65"/>
      <c r="CD24" s="65"/>
      <c r="CE24" s="65"/>
      <c r="CF24" s="65">
        <f t="shared" si="29"/>
        <v>3</v>
      </c>
      <c r="CG24" s="65"/>
      <c r="CH24" s="65">
        <f t="shared" si="29"/>
        <v>3</v>
      </c>
      <c r="CI24" s="65">
        <f t="shared" si="29"/>
        <v>3</v>
      </c>
      <c r="CJ24" s="65"/>
      <c r="CK24" s="65">
        <f t="shared" si="29"/>
        <v>3</v>
      </c>
      <c r="CL24" s="65"/>
      <c r="CM24" s="65"/>
      <c r="CN24" s="65"/>
      <c r="CO24" s="65">
        <f t="shared" si="29"/>
        <v>6</v>
      </c>
      <c r="CP24" s="65">
        <f t="shared" si="29"/>
        <v>6</v>
      </c>
      <c r="CQ24" s="65">
        <f t="shared" si="29"/>
        <v>6</v>
      </c>
      <c r="CR24" s="65"/>
      <c r="CS24" s="65"/>
      <c r="CT24" s="65"/>
      <c r="CU24" s="65"/>
      <c r="CV24" s="65"/>
      <c r="CW24" s="65"/>
      <c r="CX24" s="65"/>
      <c r="CY24" s="65"/>
      <c r="CZ24" s="65"/>
      <c r="DA24" s="65"/>
      <c r="DB24" s="65"/>
      <c r="DC24" s="65"/>
      <c r="DD24" s="65"/>
      <c r="DE24" s="65">
        <f t="shared" si="30"/>
        <v>3</v>
      </c>
      <c r="DF24" s="65">
        <f t="shared" si="30"/>
        <v>3</v>
      </c>
      <c r="DG24" s="65">
        <f>IF(DG$14&gt;0,$N24*(DG$14),0)</f>
        <v>6</v>
      </c>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f t="shared" si="31"/>
        <v>12</v>
      </c>
      <c r="EF24" s="65">
        <f t="shared" si="31"/>
        <v>12</v>
      </c>
      <c r="EG24" s="65"/>
      <c r="EH24" s="65"/>
      <c r="EI24" s="65"/>
      <c r="EJ24" s="65"/>
      <c r="EK24" s="65"/>
      <c r="EL24" s="65"/>
      <c r="EM24" s="65"/>
      <c r="EN24" s="65"/>
      <c r="EO24" s="65"/>
      <c r="EP24" s="65">
        <f t="shared" si="32"/>
        <v>12</v>
      </c>
      <c r="EQ24" s="65">
        <f t="shared" si="32"/>
        <v>12</v>
      </c>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5">
        <f t="shared" si="33"/>
        <v>12</v>
      </c>
      <c r="HF24" s="65">
        <f t="shared" si="33"/>
        <v>12</v>
      </c>
      <c r="HG24" s="65">
        <f t="shared" si="33"/>
        <v>12</v>
      </c>
      <c r="HH24" s="65">
        <f t="shared" si="33"/>
        <v>12</v>
      </c>
      <c r="HI24" s="65">
        <f t="shared" si="33"/>
        <v>12</v>
      </c>
      <c r="HJ24" s="65">
        <f t="shared" si="33"/>
        <v>12</v>
      </c>
      <c r="HK24" s="65">
        <f t="shared" si="33"/>
        <v>12</v>
      </c>
      <c r="HL24" s="65">
        <f t="shared" si="33"/>
        <v>12</v>
      </c>
      <c r="HM24" s="65">
        <f t="shared" si="33"/>
        <v>12</v>
      </c>
      <c r="HN24" s="65">
        <f t="shared" si="33"/>
        <v>12</v>
      </c>
      <c r="HO24" s="65">
        <f t="shared" si="33"/>
        <v>12</v>
      </c>
      <c r="HP24" s="65">
        <f t="shared" si="33"/>
        <v>12</v>
      </c>
      <c r="HQ24" s="65">
        <f t="shared" si="33"/>
        <v>12</v>
      </c>
      <c r="HR24" s="65"/>
      <c r="HS24" s="65"/>
      <c r="HT24" s="65">
        <f t="shared" si="34"/>
        <v>12</v>
      </c>
      <c r="HU24" s="65">
        <f t="shared" si="34"/>
        <v>12</v>
      </c>
      <c r="HV24" s="65">
        <f t="shared" si="34"/>
        <v>12</v>
      </c>
      <c r="HW24" s="65">
        <f t="shared" si="34"/>
        <v>12</v>
      </c>
      <c r="HX24" s="65">
        <f t="shared" si="34"/>
        <v>12</v>
      </c>
      <c r="HY24" s="65">
        <f t="shared" si="34"/>
        <v>12</v>
      </c>
      <c r="HZ24" s="65">
        <f t="shared" si="34"/>
        <v>12</v>
      </c>
      <c r="IA24" s="65">
        <f t="shared" si="34"/>
        <v>12</v>
      </c>
      <c r="IB24" s="65">
        <f t="shared" si="34"/>
        <v>12</v>
      </c>
      <c r="IC24" s="65">
        <f t="shared" si="34"/>
        <v>12</v>
      </c>
      <c r="ID24" s="65">
        <f t="shared" si="34"/>
        <v>12</v>
      </c>
      <c r="IE24" s="65">
        <f t="shared" si="34"/>
        <v>12</v>
      </c>
    </row>
    <row r="25" spans="2:239" ht="26" x14ac:dyDescent="0.25">
      <c r="B25" s="72" t="s">
        <v>10</v>
      </c>
      <c r="C25" s="72" t="s">
        <v>207</v>
      </c>
      <c r="D25" s="16" t="s">
        <v>209</v>
      </c>
      <c r="E25" s="15">
        <v>1</v>
      </c>
      <c r="F25" s="45" t="s">
        <v>316</v>
      </c>
      <c r="G25" s="64" t="s">
        <v>186</v>
      </c>
      <c r="H25" s="120" t="s">
        <v>4</v>
      </c>
      <c r="I25" s="120" t="s">
        <v>4</v>
      </c>
      <c r="J25" s="120" t="s">
        <v>4</v>
      </c>
      <c r="K25" s="120" t="s">
        <v>4</v>
      </c>
      <c r="L25" s="120" t="s">
        <v>4</v>
      </c>
      <c r="M25" s="64">
        <f>MAX(HLOOKUP(MID(G25,1,1),$R$5:$T$6,2,FALSE),IFERROR(HLOOKUP(MID(G25,2,1),$R$5:$T$6,2,FALSE),0),IFERROR(HLOOKUP(MID(G25,3,1),$R$5:$T$6,2,FALSE),0))</f>
        <v>3</v>
      </c>
      <c r="N25" s="64">
        <f t="shared" si="35"/>
        <v>3</v>
      </c>
      <c r="O25" s="79">
        <f>MAX(P25:HP25)</f>
        <v>12</v>
      </c>
      <c r="P25" s="65">
        <f t="shared" si="29"/>
        <v>6</v>
      </c>
      <c r="Q25" s="65">
        <f t="shared" si="29"/>
        <v>3</v>
      </c>
      <c r="R25" s="65">
        <f t="shared" si="29"/>
        <v>3</v>
      </c>
      <c r="S25" s="65"/>
      <c r="T25" s="65">
        <f>IF(T$14&gt;0,$N25*(T$14),0)</f>
        <v>3</v>
      </c>
      <c r="U25" s="65">
        <f t="shared" si="29"/>
        <v>9</v>
      </c>
      <c r="V25" s="65"/>
      <c r="W25" s="65"/>
      <c r="X25" s="65">
        <f t="shared" si="29"/>
        <v>6</v>
      </c>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f>IF(AY$14&gt;0,$N25*(AY$14),0)</f>
        <v>3</v>
      </c>
      <c r="AZ25" s="65">
        <f>IF(AZ$14&gt;0,$N25*(AZ$14),0)</f>
        <v>3</v>
      </c>
      <c r="BA25" s="65">
        <f>IF(BA$14&gt;0,$N25*(BA$14),0)</f>
        <v>0</v>
      </c>
      <c r="BB25" s="65">
        <f>IF(BB$14&gt;0,$N25*(BB$14),0)</f>
        <v>3</v>
      </c>
      <c r="BC25" s="65">
        <f>IF(BC$14&gt;0,$N25*(BC$14),0)</f>
        <v>3</v>
      </c>
      <c r="BD25" s="65">
        <f>IF(BD$14&gt;0,$N25*(BD$14),0)</f>
        <v>3</v>
      </c>
      <c r="BE25" s="65">
        <f>IF(BE$14&gt;0,$N25*(BE$14),0)</f>
        <v>3</v>
      </c>
      <c r="BF25" s="65">
        <f>IF(BF$14&gt;0,$N25*(BF$14),0)</f>
        <v>6</v>
      </c>
      <c r="BG25" s="65">
        <f>IF(BG$14&gt;0,$N25*(BG$14),0)</f>
        <v>6</v>
      </c>
      <c r="BH25" s="65">
        <f>IF(BH$14&gt;0,$N25*(BH$14),0)</f>
        <v>9</v>
      </c>
      <c r="BI25" s="65">
        <f>IF(BI$14&gt;0,$N25*(BI$14),0)</f>
        <v>0</v>
      </c>
      <c r="BJ25" s="65"/>
      <c r="BK25" s="65"/>
      <c r="BL25" s="65"/>
      <c r="BM25" s="65"/>
      <c r="BN25" s="65"/>
      <c r="BO25" s="65">
        <f>IF(BO$14&gt;0,$N25*(BO$14),0)</f>
        <v>6</v>
      </c>
      <c r="BP25" s="65"/>
      <c r="BQ25" s="65">
        <f>IF(BQ$14&gt;0,$N25*(BQ$14),0)</f>
        <v>3</v>
      </c>
      <c r="BR25" s="65">
        <f>IF(BR$14&gt;0,$N25*(BR$14),0)</f>
        <v>3</v>
      </c>
      <c r="BS25" s="65"/>
      <c r="BT25" s="65"/>
      <c r="BU25" s="65"/>
      <c r="BV25" s="65"/>
      <c r="BW25" s="65"/>
      <c r="BX25" s="65"/>
      <c r="BY25" s="65"/>
      <c r="BZ25" s="65"/>
      <c r="CA25" s="65">
        <f>IF(CA$14&gt;0,$N25*(CA$14),0)</f>
        <v>3</v>
      </c>
      <c r="CB25" s="65">
        <f>IF(CB$14&gt;0,$N25*(CB$14),0)</f>
        <v>3</v>
      </c>
      <c r="CC25" s="65"/>
      <c r="CD25" s="65"/>
      <c r="CE25" s="65"/>
      <c r="CF25" s="65"/>
      <c r="CG25" s="65"/>
      <c r="CH25" s="65"/>
      <c r="CI25" s="65"/>
      <c r="CJ25" s="65"/>
      <c r="CK25" s="65">
        <f t="shared" si="29"/>
        <v>3</v>
      </c>
      <c r="CL25" s="65"/>
      <c r="CM25" s="65"/>
      <c r="CN25" s="65"/>
      <c r="CO25" s="65">
        <f t="shared" si="29"/>
        <v>6</v>
      </c>
      <c r="CP25" s="65"/>
      <c r="CQ25" s="65">
        <f t="shared" si="29"/>
        <v>6</v>
      </c>
      <c r="CR25" s="65"/>
      <c r="CS25" s="65"/>
      <c r="CT25" s="65"/>
      <c r="CU25" s="65"/>
      <c r="CV25" s="65"/>
      <c r="CW25" s="65"/>
      <c r="CX25" s="65"/>
      <c r="CY25" s="65"/>
      <c r="CZ25" s="65"/>
      <c r="DA25" s="65"/>
      <c r="DB25" s="65"/>
      <c r="DC25" s="65"/>
      <c r="DD25" s="65"/>
      <c r="DE25" s="65"/>
      <c r="DF25" s="65"/>
      <c r="DG25" s="65">
        <f>IF(DG$14&gt;0,$N25*(DG$14),0)</f>
        <v>6</v>
      </c>
      <c r="DH25" s="65"/>
      <c r="DI25" s="65"/>
      <c r="DJ25" s="65"/>
      <c r="DK25" s="65"/>
      <c r="DL25" s="65"/>
      <c r="DM25" s="65"/>
      <c r="DN25" s="65"/>
      <c r="DO25" s="65"/>
      <c r="DP25" s="65"/>
      <c r="DQ25" s="65"/>
      <c r="DR25" s="65"/>
      <c r="DS25" s="65"/>
      <c r="DT25" s="65"/>
      <c r="DU25" s="65"/>
      <c r="DV25" s="65"/>
      <c r="DW25" s="65"/>
      <c r="DX25" s="65"/>
      <c r="DY25" s="65"/>
      <c r="DZ25" s="65"/>
      <c r="EA25" s="65"/>
      <c r="EB25" s="65"/>
      <c r="EC25" s="65"/>
      <c r="ED25" s="65"/>
      <c r="EE25" s="65">
        <f t="shared" si="31"/>
        <v>12</v>
      </c>
      <c r="EF25" s="65">
        <f t="shared" si="31"/>
        <v>12</v>
      </c>
      <c r="EG25" s="65"/>
      <c r="EH25" s="65"/>
      <c r="EI25" s="65"/>
      <c r="EJ25" s="65"/>
      <c r="EK25" s="65"/>
      <c r="EL25" s="65"/>
      <c r="EM25" s="65"/>
      <c r="EN25" s="65"/>
      <c r="EO25" s="65"/>
      <c r="EP25" s="65">
        <f t="shared" si="32"/>
        <v>12</v>
      </c>
      <c r="EQ25" s="65">
        <f t="shared" si="32"/>
        <v>12</v>
      </c>
      <c r="ER25" s="65"/>
      <c r="ES25" s="65"/>
      <c r="ET25" s="65"/>
      <c r="EU25" s="65"/>
      <c r="EV25" s="65"/>
      <c r="EW25" s="65"/>
      <c r="EX25" s="65"/>
      <c r="EY25" s="65"/>
      <c r="EZ25" s="65"/>
      <c r="FA25" s="65"/>
      <c r="FB25" s="65"/>
      <c r="FC25" s="65"/>
      <c r="FD25" s="65"/>
      <c r="FE25" s="65"/>
      <c r="FF25" s="65"/>
      <c r="FG25" s="65"/>
      <c r="FH25" s="65"/>
      <c r="FI25" s="65"/>
      <c r="FJ25" s="65"/>
      <c r="FK25" s="65"/>
      <c r="FL25" s="65"/>
      <c r="FM25" s="65"/>
      <c r="FN25" s="65"/>
      <c r="FO25" s="65"/>
      <c r="FP25" s="65"/>
      <c r="FQ25" s="65"/>
      <c r="FR25" s="65"/>
      <c r="FS25" s="65"/>
      <c r="FT25" s="65"/>
      <c r="FU25" s="65"/>
      <c r="FV25" s="65"/>
      <c r="FW25" s="65"/>
      <c r="FX25" s="65"/>
      <c r="FY25" s="65"/>
      <c r="FZ25" s="65"/>
      <c r="GA25" s="65"/>
      <c r="GB25" s="65"/>
      <c r="GC25" s="65"/>
      <c r="GD25" s="65"/>
      <c r="GE25" s="65"/>
      <c r="GF25" s="65"/>
      <c r="GG25" s="65"/>
      <c r="GH25" s="65"/>
      <c r="GI25" s="65"/>
      <c r="GJ25" s="65"/>
      <c r="GK25" s="65"/>
      <c r="GL25" s="65"/>
      <c r="GM25" s="65"/>
      <c r="GN25" s="65"/>
      <c r="GO25" s="65"/>
      <c r="GP25" s="65"/>
      <c r="GQ25" s="65"/>
      <c r="GR25" s="65"/>
      <c r="GS25" s="65"/>
      <c r="GT25" s="65"/>
      <c r="GU25" s="65"/>
      <c r="GV25" s="65"/>
      <c r="GW25" s="65"/>
      <c r="GX25" s="65"/>
      <c r="GY25" s="65"/>
      <c r="GZ25" s="65"/>
      <c r="HA25" s="65"/>
      <c r="HB25" s="65"/>
      <c r="HC25" s="65"/>
      <c r="HD25" s="65"/>
      <c r="HE25" s="65">
        <f t="shared" si="33"/>
        <v>12</v>
      </c>
      <c r="HF25" s="65">
        <f t="shared" si="33"/>
        <v>12</v>
      </c>
      <c r="HG25" s="65">
        <f t="shared" si="33"/>
        <v>12</v>
      </c>
      <c r="HH25" s="65">
        <f t="shared" si="33"/>
        <v>12</v>
      </c>
      <c r="HI25" s="65">
        <f t="shared" si="33"/>
        <v>12</v>
      </c>
      <c r="HJ25" s="65">
        <f t="shared" si="33"/>
        <v>12</v>
      </c>
      <c r="HK25" s="65">
        <f t="shared" si="33"/>
        <v>12</v>
      </c>
      <c r="HL25" s="65">
        <f t="shared" si="33"/>
        <v>12</v>
      </c>
      <c r="HM25" s="65">
        <f t="shared" si="33"/>
        <v>12</v>
      </c>
      <c r="HN25" s="65">
        <f t="shared" si="33"/>
        <v>12</v>
      </c>
      <c r="HO25" s="65">
        <f t="shared" si="33"/>
        <v>12</v>
      </c>
      <c r="HP25" s="65">
        <f t="shared" si="33"/>
        <v>12</v>
      </c>
      <c r="HQ25" s="65">
        <f t="shared" si="33"/>
        <v>12</v>
      </c>
      <c r="HR25" s="65"/>
      <c r="HS25" s="65"/>
      <c r="HT25" s="65">
        <f t="shared" si="34"/>
        <v>12</v>
      </c>
      <c r="HU25" s="65">
        <f t="shared" si="34"/>
        <v>12</v>
      </c>
      <c r="HV25" s="65">
        <f t="shared" si="34"/>
        <v>12</v>
      </c>
      <c r="HW25" s="65">
        <f t="shared" si="34"/>
        <v>12</v>
      </c>
      <c r="HX25" s="65">
        <f t="shared" si="34"/>
        <v>12</v>
      </c>
      <c r="HY25" s="65">
        <f t="shared" si="34"/>
        <v>12</v>
      </c>
      <c r="HZ25" s="65">
        <f t="shared" si="34"/>
        <v>12</v>
      </c>
      <c r="IA25" s="65">
        <f t="shared" si="34"/>
        <v>12</v>
      </c>
      <c r="IB25" s="65">
        <f t="shared" si="34"/>
        <v>12</v>
      </c>
      <c r="IC25" s="65">
        <f t="shared" si="34"/>
        <v>12</v>
      </c>
      <c r="ID25" s="65">
        <f t="shared" si="34"/>
        <v>12</v>
      </c>
      <c r="IE25" s="65">
        <f t="shared" si="34"/>
        <v>12</v>
      </c>
    </row>
    <row r="26" spans="2:239" ht="39" x14ac:dyDescent="0.25">
      <c r="B26" s="72" t="s">
        <v>10</v>
      </c>
      <c r="C26" s="72" t="s">
        <v>207</v>
      </c>
      <c r="D26" s="16" t="s">
        <v>210</v>
      </c>
      <c r="E26" s="15">
        <v>1</v>
      </c>
      <c r="F26" s="45" t="s">
        <v>316</v>
      </c>
      <c r="G26" s="64" t="s">
        <v>189</v>
      </c>
      <c r="H26" s="120" t="s">
        <v>4</v>
      </c>
      <c r="I26" s="120"/>
      <c r="J26" s="120"/>
      <c r="K26" s="120" t="s">
        <v>4</v>
      </c>
      <c r="L26" s="120"/>
      <c r="M26" s="64">
        <f>MAX(HLOOKUP(MID(G26,1,1),$R$5:$T$6,2,FALSE),IFERROR(HLOOKUP(MID(G26,2,1),$R$5:$T$6,2,FALSE),0),IFERROR(HLOOKUP(MID(G26,3,1),$R$5:$T$6,2,FALSE),0))</f>
        <v>3</v>
      </c>
      <c r="N26" s="64">
        <f t="shared" si="35"/>
        <v>3</v>
      </c>
      <c r="O26" s="79">
        <f>MAX(P26:HP26)</f>
        <v>12</v>
      </c>
      <c r="P26" s="65">
        <f t="shared" si="29"/>
        <v>6</v>
      </c>
      <c r="Q26" s="65">
        <f t="shared" si="29"/>
        <v>3</v>
      </c>
      <c r="R26" s="65">
        <f t="shared" si="29"/>
        <v>3</v>
      </c>
      <c r="S26" s="65"/>
      <c r="T26" s="65">
        <f>IF(T$14&gt;0,$N26*(T$14),0)</f>
        <v>3</v>
      </c>
      <c r="U26" s="65">
        <f t="shared" si="29"/>
        <v>9</v>
      </c>
      <c r="V26" s="65"/>
      <c r="W26" s="65"/>
      <c r="X26" s="65">
        <f t="shared" si="29"/>
        <v>6</v>
      </c>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f>IF(AY$14&gt;0,$N26*(AY$14),0)</f>
        <v>3</v>
      </c>
      <c r="AZ26" s="65">
        <f>IF(AZ$14&gt;0,$N26*(AZ$14),0)</f>
        <v>3</v>
      </c>
      <c r="BA26" s="65">
        <f>IF(BA$14&gt;0,$N26*(BA$14),0)</f>
        <v>0</v>
      </c>
      <c r="BB26" s="65">
        <f>IF(BB$14&gt;0,$N26*(BB$14),0)</f>
        <v>3</v>
      </c>
      <c r="BC26" s="65">
        <f>IF(BC$14&gt;0,$N26*(BC$14),0)</f>
        <v>3</v>
      </c>
      <c r="BD26" s="65">
        <f>IF(BD$14&gt;0,$N26*(BD$14),0)</f>
        <v>3</v>
      </c>
      <c r="BE26" s="65">
        <f>IF(BE$14&gt;0,$N26*(BE$14),0)</f>
        <v>3</v>
      </c>
      <c r="BF26" s="65">
        <f>IF(BF$14&gt;0,$N26*(BF$14),0)</f>
        <v>6</v>
      </c>
      <c r="BG26" s="65">
        <f>IF(BG$14&gt;0,$N26*(BG$14),0)</f>
        <v>6</v>
      </c>
      <c r="BH26" s="65">
        <f>IF(BH$14&gt;0,$N26*(BH$14),0)</f>
        <v>9</v>
      </c>
      <c r="BI26" s="65">
        <f>IF(BI$14&gt;0,$N26*(BI$14),0)</f>
        <v>0</v>
      </c>
      <c r="BJ26" s="65"/>
      <c r="BK26" s="65"/>
      <c r="BL26" s="65"/>
      <c r="BM26" s="65"/>
      <c r="BN26" s="65"/>
      <c r="BO26" s="65">
        <f>IF(BO$14&gt;0,$N26*(BO$14),0)</f>
        <v>6</v>
      </c>
      <c r="BP26" s="65"/>
      <c r="BQ26" s="65">
        <f>IF(BQ$14&gt;0,$N26*(BQ$14),0)</f>
        <v>3</v>
      </c>
      <c r="BR26" s="65">
        <f>IF(BR$14&gt;0,$N26*(BR$14),0)</f>
        <v>3</v>
      </c>
      <c r="BS26" s="65"/>
      <c r="BT26" s="65"/>
      <c r="BU26" s="65"/>
      <c r="BV26" s="65"/>
      <c r="BW26" s="65"/>
      <c r="BX26" s="65"/>
      <c r="BY26" s="65"/>
      <c r="BZ26" s="65"/>
      <c r="CA26" s="65">
        <f>IF(CA$14&gt;0,$N26*(CA$14),0)</f>
        <v>3</v>
      </c>
      <c r="CB26" s="65">
        <f>IF(CB$14&gt;0,$N26*(CB$14),0)</f>
        <v>3</v>
      </c>
      <c r="CC26" s="65"/>
      <c r="CD26" s="65"/>
      <c r="CE26" s="65"/>
      <c r="CF26" s="65"/>
      <c r="CG26" s="65"/>
      <c r="CH26" s="65"/>
      <c r="CI26" s="65"/>
      <c r="CJ26" s="65"/>
      <c r="CK26" s="65">
        <f t="shared" si="29"/>
        <v>3</v>
      </c>
      <c r="CL26" s="65"/>
      <c r="CM26" s="65"/>
      <c r="CN26" s="65"/>
      <c r="CO26" s="65">
        <f t="shared" si="29"/>
        <v>6</v>
      </c>
      <c r="CP26" s="65"/>
      <c r="CQ26" s="65">
        <f t="shared" si="29"/>
        <v>6</v>
      </c>
      <c r="CR26" s="65"/>
      <c r="CS26" s="65"/>
      <c r="CT26" s="65"/>
      <c r="CU26" s="65"/>
      <c r="CV26" s="65"/>
      <c r="CW26" s="65"/>
      <c r="CX26" s="65"/>
      <c r="CY26" s="65"/>
      <c r="CZ26" s="65"/>
      <c r="DA26" s="65"/>
      <c r="DB26" s="65"/>
      <c r="DC26" s="65"/>
      <c r="DD26" s="65"/>
      <c r="DE26" s="65">
        <f t="shared" si="30"/>
        <v>3</v>
      </c>
      <c r="DF26" s="65">
        <f t="shared" si="30"/>
        <v>3</v>
      </c>
      <c r="DG26" s="65">
        <f>IF(DG$14&gt;0,$N26*(DG$14),0)</f>
        <v>6</v>
      </c>
      <c r="DH26" s="65"/>
      <c r="DI26" s="65"/>
      <c r="DJ26" s="65"/>
      <c r="DK26" s="65"/>
      <c r="DL26" s="65"/>
      <c r="DM26" s="65"/>
      <c r="DN26" s="65"/>
      <c r="DO26" s="65"/>
      <c r="DP26" s="65"/>
      <c r="DQ26" s="65"/>
      <c r="DR26" s="65"/>
      <c r="DS26" s="65"/>
      <c r="DT26" s="65"/>
      <c r="DU26" s="65"/>
      <c r="DV26" s="65"/>
      <c r="DW26" s="65"/>
      <c r="DX26" s="65"/>
      <c r="DY26" s="65"/>
      <c r="DZ26" s="65"/>
      <c r="EA26" s="65"/>
      <c r="EB26" s="65"/>
      <c r="EC26" s="65"/>
      <c r="ED26" s="65"/>
      <c r="EE26" s="65">
        <f t="shared" si="31"/>
        <v>12</v>
      </c>
      <c r="EF26" s="65">
        <f t="shared" si="31"/>
        <v>12</v>
      </c>
      <c r="EG26" s="65"/>
      <c r="EH26" s="65"/>
      <c r="EI26" s="65"/>
      <c r="EJ26" s="65"/>
      <c r="EK26" s="65"/>
      <c r="EL26" s="65"/>
      <c r="EM26" s="65"/>
      <c r="EN26" s="65"/>
      <c r="EO26" s="65"/>
      <c r="EP26" s="65">
        <f t="shared" si="32"/>
        <v>12</v>
      </c>
      <c r="EQ26" s="65">
        <f t="shared" si="32"/>
        <v>12</v>
      </c>
      <c r="ER26" s="65"/>
      <c r="ES26" s="65"/>
      <c r="ET26" s="65"/>
      <c r="EU26" s="65"/>
      <c r="EV26" s="65"/>
      <c r="EW26" s="65"/>
      <c r="EX26" s="65"/>
      <c r="EY26" s="65"/>
      <c r="EZ26" s="65"/>
      <c r="FA26" s="65"/>
      <c r="FB26" s="65"/>
      <c r="FC26" s="65"/>
      <c r="FD26" s="65"/>
      <c r="FE26" s="65"/>
      <c r="FF26" s="65"/>
      <c r="FG26" s="65"/>
      <c r="FH26" s="65"/>
      <c r="FI26" s="65"/>
      <c r="FJ26" s="65"/>
      <c r="FK26" s="65"/>
      <c r="FL26" s="65"/>
      <c r="FM26" s="65"/>
      <c r="FN26" s="65"/>
      <c r="FO26" s="65"/>
      <c r="FP26" s="65"/>
      <c r="FQ26" s="65"/>
      <c r="FR26" s="65"/>
      <c r="FS26" s="65"/>
      <c r="FT26" s="65"/>
      <c r="FU26" s="65"/>
      <c r="FV26" s="65"/>
      <c r="FW26" s="65"/>
      <c r="FX26" s="65"/>
      <c r="FY26" s="65"/>
      <c r="FZ26" s="65"/>
      <c r="GA26" s="65"/>
      <c r="GB26" s="65"/>
      <c r="GC26" s="65"/>
      <c r="GD26" s="65"/>
      <c r="GE26" s="65"/>
      <c r="GF26" s="65"/>
      <c r="GG26" s="65"/>
      <c r="GH26" s="65"/>
      <c r="GI26" s="65"/>
      <c r="GJ26" s="65"/>
      <c r="GK26" s="65"/>
      <c r="GL26" s="65"/>
      <c r="GM26" s="65"/>
      <c r="GN26" s="65"/>
      <c r="GO26" s="65"/>
      <c r="GP26" s="65"/>
      <c r="GQ26" s="65"/>
      <c r="GR26" s="65"/>
      <c r="GS26" s="65"/>
      <c r="GT26" s="65"/>
      <c r="GU26" s="65"/>
      <c r="GV26" s="65"/>
      <c r="GW26" s="65"/>
      <c r="GX26" s="65"/>
      <c r="GY26" s="65"/>
      <c r="GZ26" s="65"/>
      <c r="HA26" s="65"/>
      <c r="HB26" s="65"/>
      <c r="HC26" s="65"/>
      <c r="HD26" s="65"/>
      <c r="HE26" s="65">
        <f t="shared" si="33"/>
        <v>12</v>
      </c>
      <c r="HF26" s="65">
        <f t="shared" si="33"/>
        <v>12</v>
      </c>
      <c r="HG26" s="65">
        <f t="shared" si="33"/>
        <v>12</v>
      </c>
      <c r="HH26" s="65">
        <f t="shared" si="33"/>
        <v>12</v>
      </c>
      <c r="HI26" s="65">
        <f t="shared" si="33"/>
        <v>12</v>
      </c>
      <c r="HJ26" s="65">
        <f t="shared" si="33"/>
        <v>12</v>
      </c>
      <c r="HK26" s="65">
        <f t="shared" si="33"/>
        <v>12</v>
      </c>
      <c r="HL26" s="65">
        <f t="shared" si="33"/>
        <v>12</v>
      </c>
      <c r="HM26" s="65">
        <f t="shared" si="33"/>
        <v>12</v>
      </c>
      <c r="HN26" s="65">
        <f t="shared" si="33"/>
        <v>12</v>
      </c>
      <c r="HO26" s="65">
        <f t="shared" si="33"/>
        <v>12</v>
      </c>
      <c r="HP26" s="65">
        <f t="shared" si="33"/>
        <v>12</v>
      </c>
      <c r="HQ26" s="65">
        <f t="shared" si="33"/>
        <v>12</v>
      </c>
      <c r="HR26" s="65"/>
      <c r="HS26" s="65"/>
      <c r="HT26" s="65">
        <f t="shared" si="34"/>
        <v>12</v>
      </c>
      <c r="HU26" s="65">
        <f t="shared" si="34"/>
        <v>12</v>
      </c>
      <c r="HV26" s="65">
        <f t="shared" si="34"/>
        <v>12</v>
      </c>
      <c r="HW26" s="65">
        <f t="shared" si="34"/>
        <v>12</v>
      </c>
      <c r="HX26" s="65">
        <f t="shared" si="34"/>
        <v>12</v>
      </c>
      <c r="HY26" s="65">
        <f t="shared" si="34"/>
        <v>12</v>
      </c>
      <c r="HZ26" s="65">
        <f t="shared" si="34"/>
        <v>12</v>
      </c>
      <c r="IA26" s="65">
        <f t="shared" si="34"/>
        <v>12</v>
      </c>
      <c r="IB26" s="65">
        <f t="shared" si="34"/>
        <v>12</v>
      </c>
      <c r="IC26" s="65">
        <f t="shared" si="34"/>
        <v>12</v>
      </c>
      <c r="ID26" s="65">
        <f t="shared" si="34"/>
        <v>12</v>
      </c>
      <c r="IE26" s="65">
        <f t="shared" si="34"/>
        <v>12</v>
      </c>
    </row>
    <row r="27" spans="2:239" ht="39" x14ac:dyDescent="0.25">
      <c r="B27" s="72" t="s">
        <v>10</v>
      </c>
      <c r="C27" s="72" t="s">
        <v>207</v>
      </c>
      <c r="D27" s="16" t="s">
        <v>211</v>
      </c>
      <c r="E27" s="15">
        <v>1</v>
      </c>
      <c r="F27" s="45" t="s">
        <v>316</v>
      </c>
      <c r="G27" s="64" t="s">
        <v>188</v>
      </c>
      <c r="H27" s="120"/>
      <c r="I27" s="120" t="s">
        <v>4</v>
      </c>
      <c r="J27" s="120" t="s">
        <v>4</v>
      </c>
      <c r="K27" s="120" t="s">
        <v>4</v>
      </c>
      <c r="L27" s="120"/>
      <c r="M27" s="64">
        <f>MAX(HLOOKUP(MID(G27,1,1),$R$5:$T$6,2,FALSE),IFERROR(HLOOKUP(MID(G27,2,1),$R$5:$T$6,2,FALSE),0),IFERROR(HLOOKUP(MID(G27,3,1),$R$5:$T$6,2,FALSE),0))</f>
        <v>3</v>
      </c>
      <c r="N27" s="64">
        <f t="shared" si="35"/>
        <v>3</v>
      </c>
      <c r="O27" s="79">
        <f>MAX(P27:HP27)</f>
        <v>12</v>
      </c>
      <c r="P27" s="65">
        <f t="shared" si="29"/>
        <v>6</v>
      </c>
      <c r="Q27" s="65">
        <f t="shared" si="29"/>
        <v>3</v>
      </c>
      <c r="R27" s="65">
        <f t="shared" si="29"/>
        <v>3</v>
      </c>
      <c r="S27" s="65">
        <f t="shared" si="29"/>
        <v>6</v>
      </c>
      <c r="T27" s="65">
        <f>IF(T$14&gt;0,$N27*(T$14),0)</f>
        <v>3</v>
      </c>
      <c r="U27" s="65">
        <f t="shared" si="29"/>
        <v>9</v>
      </c>
      <c r="V27" s="65">
        <f t="shared" si="29"/>
        <v>6</v>
      </c>
      <c r="W27" s="65">
        <f>IF(W$14&gt;0,$N27*(W$14),0)</f>
        <v>0</v>
      </c>
      <c r="X27" s="65">
        <f t="shared" si="29"/>
        <v>6</v>
      </c>
      <c r="Y27" s="65"/>
      <c r="Z27" s="65"/>
      <c r="AA27" s="65"/>
      <c r="AB27" s="65"/>
      <c r="AC27" s="65"/>
      <c r="AD27" s="65"/>
      <c r="AE27" s="65"/>
      <c r="AF27" s="65">
        <f>IF(AF$14&gt;0,$N27*(AF$14),0)</f>
        <v>3</v>
      </c>
      <c r="AG27" s="65">
        <f t="shared" si="29"/>
        <v>6</v>
      </c>
      <c r="AH27" s="65"/>
      <c r="AI27" s="65"/>
      <c r="AJ27" s="65"/>
      <c r="AK27" s="65"/>
      <c r="AL27" s="65"/>
      <c r="AM27" s="65"/>
      <c r="AN27" s="65"/>
      <c r="AO27" s="65"/>
      <c r="AP27" s="65"/>
      <c r="AQ27" s="65"/>
      <c r="AR27" s="65"/>
      <c r="AS27" s="65"/>
      <c r="AT27" s="65"/>
      <c r="AU27" s="65"/>
      <c r="AV27" s="65"/>
      <c r="AW27" s="65"/>
      <c r="AX27" s="65"/>
      <c r="AY27" s="65">
        <f>IF(AY$14&gt;0,$N27*(AY$14),0)</f>
        <v>3</v>
      </c>
      <c r="AZ27" s="65">
        <f>IF(AZ$14&gt;0,$N27*(AZ$14),0)</f>
        <v>3</v>
      </c>
      <c r="BA27" s="65"/>
      <c r="BB27" s="65">
        <f>IF(BB$14&gt;0,$N27*(BB$14),0)</f>
        <v>3</v>
      </c>
      <c r="BC27" s="65">
        <f>IF(BC$14&gt;0,$N27*(BC$14),0)</f>
        <v>3</v>
      </c>
      <c r="BD27" s="65">
        <f>IF(BD$14&gt;0,$N27*(BD$14),0)</f>
        <v>3</v>
      </c>
      <c r="BE27" s="65">
        <f>IF(BE$14&gt;0,$N27*(BE$14),0)</f>
        <v>3</v>
      </c>
      <c r="BF27" s="65"/>
      <c r="BG27" s="65"/>
      <c r="BH27" s="65"/>
      <c r="BI27" s="65"/>
      <c r="BJ27" s="65"/>
      <c r="BK27" s="65"/>
      <c r="BL27" s="65"/>
      <c r="BM27" s="65"/>
      <c r="BN27" s="65"/>
      <c r="BO27" s="65">
        <f>IF(BO$14&gt;0,$N27*(BO$14),0)</f>
        <v>6</v>
      </c>
      <c r="BP27" s="65"/>
      <c r="BQ27" s="65">
        <f>IF(BQ$14&gt;0,$N27*(BQ$14),0)</f>
        <v>3</v>
      </c>
      <c r="BR27" s="65">
        <f>IF(BR$14&gt;0,$N27*(BR$14),0)</f>
        <v>3</v>
      </c>
      <c r="BS27" s="65"/>
      <c r="BT27" s="65"/>
      <c r="BU27" s="65"/>
      <c r="BV27" s="65"/>
      <c r="BW27" s="65"/>
      <c r="BX27" s="65"/>
      <c r="BY27" s="65"/>
      <c r="BZ27" s="65"/>
      <c r="CA27" s="65">
        <f>IF(CA$14&gt;0,$N27*(CA$14),0)</f>
        <v>3</v>
      </c>
      <c r="CB27" s="65">
        <f>IF(CB$14&gt;0,$N27*(CB$14),0)</f>
        <v>3</v>
      </c>
      <c r="CC27" s="65">
        <f t="shared" si="29"/>
        <v>3</v>
      </c>
      <c r="CD27" s="65">
        <f t="shared" si="29"/>
        <v>3</v>
      </c>
      <c r="CE27" s="65">
        <f>IF(CE$14&gt;0,$N27*(CE$14),0)</f>
        <v>0</v>
      </c>
      <c r="CF27" s="65">
        <f t="shared" si="29"/>
        <v>3</v>
      </c>
      <c r="CG27" s="65">
        <f>IF(CG$14&gt;0,$N27*(CG$14),0)</f>
        <v>0</v>
      </c>
      <c r="CH27" s="65">
        <f t="shared" si="29"/>
        <v>3</v>
      </c>
      <c r="CI27" s="65">
        <f t="shared" si="29"/>
        <v>3</v>
      </c>
      <c r="CJ27" s="65"/>
      <c r="CK27" s="65">
        <f t="shared" si="29"/>
        <v>3</v>
      </c>
      <c r="CL27" s="65"/>
      <c r="CM27" s="65"/>
      <c r="CN27" s="65"/>
      <c r="CO27" s="65">
        <f t="shared" si="29"/>
        <v>6</v>
      </c>
      <c r="CP27" s="65">
        <f t="shared" si="29"/>
        <v>6</v>
      </c>
      <c r="CQ27" s="65">
        <f t="shared" si="29"/>
        <v>6</v>
      </c>
      <c r="CR27" s="65"/>
      <c r="CS27" s="65"/>
      <c r="CT27" s="65"/>
      <c r="CU27" s="65"/>
      <c r="CV27" s="65"/>
      <c r="CW27" s="65"/>
      <c r="CX27" s="65"/>
      <c r="CY27" s="65"/>
      <c r="CZ27" s="65"/>
      <c r="DA27" s="65"/>
      <c r="DB27" s="65"/>
      <c r="DC27" s="65"/>
      <c r="DD27" s="65"/>
      <c r="DE27" s="65"/>
      <c r="DF27" s="65"/>
      <c r="DG27" s="65"/>
      <c r="DH27" s="65">
        <f t="shared" ref="DH27:DK29" si="39">IF(DH$14&gt;0,$N27*(DH$14),0)</f>
        <v>6</v>
      </c>
      <c r="DI27" s="65"/>
      <c r="DJ27" s="65"/>
      <c r="DK27" s="65">
        <f t="shared" si="39"/>
        <v>0</v>
      </c>
      <c r="DL27" s="65"/>
      <c r="DM27" s="65"/>
      <c r="DN27" s="65"/>
      <c r="DO27" s="65">
        <f t="shared" ref="DO27:DW28" si="40">IF(DO$14&gt;0,$N27*(DO$14),0)</f>
        <v>6</v>
      </c>
      <c r="DP27" s="65">
        <f t="shared" si="40"/>
        <v>3</v>
      </c>
      <c r="DQ27" s="65">
        <f t="shared" si="40"/>
        <v>6</v>
      </c>
      <c r="DR27" s="65"/>
      <c r="DS27" s="65">
        <f>IF(DS$14&gt;0,$N27*(DS$14),0)</f>
        <v>3</v>
      </c>
      <c r="DT27" s="65">
        <f>IF(DT$14&gt;0,$N27*(DT$14),0)</f>
        <v>0</v>
      </c>
      <c r="DU27" s="65">
        <f t="shared" si="40"/>
        <v>6</v>
      </c>
      <c r="DV27" s="65">
        <f>IF(DV$14&gt;0,$N27*(DV$14),0)</f>
        <v>0</v>
      </c>
      <c r="DW27" s="65">
        <f t="shared" si="40"/>
        <v>0</v>
      </c>
      <c r="DX27" s="65">
        <f>IF(DX$14&gt;0,$N27*(DX$14),0)</f>
        <v>0</v>
      </c>
      <c r="DY27" s="65"/>
      <c r="DZ27" s="65"/>
      <c r="EA27" s="65"/>
      <c r="EB27" s="65"/>
      <c r="EC27" s="65"/>
      <c r="ED27" s="65"/>
      <c r="EE27" s="65">
        <f t="shared" si="31"/>
        <v>12</v>
      </c>
      <c r="EF27" s="65">
        <f t="shared" si="31"/>
        <v>12</v>
      </c>
      <c r="EG27" s="65">
        <f>IF(EG$14&gt;0,$N27*(EG$14),0)</f>
        <v>12</v>
      </c>
      <c r="EH27" s="65">
        <f>IF(EH$14&gt;0,$N27*(EH$14),0)</f>
        <v>12</v>
      </c>
      <c r="EI27" s="65"/>
      <c r="EJ27" s="65"/>
      <c r="EK27" s="65"/>
      <c r="EL27" s="65"/>
      <c r="EM27" s="65"/>
      <c r="EN27" s="65"/>
      <c r="EO27" s="65"/>
      <c r="EP27" s="65"/>
      <c r="EQ27" s="65">
        <f t="shared" si="32"/>
        <v>12</v>
      </c>
      <c r="ER27" s="65"/>
      <c r="ES27" s="65"/>
      <c r="ET27" s="65"/>
      <c r="EU27" s="65"/>
      <c r="EV27" s="65">
        <f>IF(EV$14&gt;0,$N27*(EV$14),0)</f>
        <v>12</v>
      </c>
      <c r="EW27" s="65"/>
      <c r="EX27" s="65">
        <f>IF(EX$14&gt;0,$N27*(EX$14),0)</f>
        <v>12</v>
      </c>
      <c r="EY27" s="65"/>
      <c r="EZ27" s="65"/>
      <c r="FA27" s="65"/>
      <c r="FB27" s="65"/>
      <c r="FC27" s="65"/>
      <c r="FD27" s="65"/>
      <c r="FE27" s="65"/>
      <c r="FF27" s="65"/>
      <c r="FG27" s="65"/>
      <c r="FH27" s="65"/>
      <c r="FI27" s="65"/>
      <c r="FJ27" s="65"/>
      <c r="FK27" s="65"/>
      <c r="FL27" s="65"/>
      <c r="FM27" s="65"/>
      <c r="FN27" s="65"/>
      <c r="FO27" s="65"/>
      <c r="FP27" s="65"/>
      <c r="FQ27" s="65"/>
      <c r="FR27" s="65"/>
      <c r="FS27" s="65"/>
      <c r="FT27" s="65"/>
      <c r="FU27" s="65"/>
      <c r="FV27" s="65"/>
      <c r="FW27" s="65"/>
      <c r="FX27" s="65"/>
      <c r="FY27" s="65"/>
      <c r="FZ27" s="65"/>
      <c r="GA27" s="65"/>
      <c r="GB27" s="65"/>
      <c r="GC27" s="65"/>
      <c r="GD27" s="65"/>
      <c r="GE27" s="65"/>
      <c r="GF27" s="65"/>
      <c r="GG27" s="65"/>
      <c r="GH27" s="65"/>
      <c r="GI27" s="65"/>
      <c r="GJ27" s="65"/>
      <c r="GK27" s="65"/>
      <c r="GL27" s="65"/>
      <c r="GM27" s="65"/>
      <c r="GN27" s="65"/>
      <c r="GO27" s="65"/>
      <c r="GP27" s="65"/>
      <c r="GQ27" s="65"/>
      <c r="GR27" s="65"/>
      <c r="GS27" s="65"/>
      <c r="GT27" s="65"/>
      <c r="GU27" s="65"/>
      <c r="GV27" s="65"/>
      <c r="GW27" s="65"/>
      <c r="GX27" s="65"/>
      <c r="GY27" s="65"/>
      <c r="GZ27" s="65"/>
      <c r="HA27" s="65"/>
      <c r="HB27" s="65"/>
      <c r="HC27" s="65"/>
      <c r="HD27" s="65"/>
      <c r="HE27" s="65">
        <f t="shared" si="33"/>
        <v>12</v>
      </c>
      <c r="HF27" s="65">
        <f t="shared" si="33"/>
        <v>12</v>
      </c>
      <c r="HG27" s="65">
        <f t="shared" si="33"/>
        <v>12</v>
      </c>
      <c r="HH27" s="65">
        <f t="shared" si="33"/>
        <v>12</v>
      </c>
      <c r="HI27" s="65">
        <f t="shared" si="33"/>
        <v>12</v>
      </c>
      <c r="HJ27" s="65">
        <f t="shared" si="33"/>
        <v>12</v>
      </c>
      <c r="HK27" s="65">
        <f t="shared" si="33"/>
        <v>12</v>
      </c>
      <c r="HL27" s="65">
        <f t="shared" si="33"/>
        <v>12</v>
      </c>
      <c r="HM27" s="65">
        <f t="shared" si="33"/>
        <v>12</v>
      </c>
      <c r="HN27" s="65">
        <f t="shared" si="33"/>
        <v>12</v>
      </c>
      <c r="HO27" s="65">
        <f t="shared" si="33"/>
        <v>12</v>
      </c>
      <c r="HP27" s="65">
        <f t="shared" si="33"/>
        <v>12</v>
      </c>
      <c r="HQ27" s="65">
        <f t="shared" si="33"/>
        <v>12</v>
      </c>
      <c r="HR27" s="65"/>
      <c r="HS27" s="65"/>
      <c r="HT27" s="65">
        <f t="shared" si="34"/>
        <v>12</v>
      </c>
      <c r="HU27" s="65">
        <f t="shared" si="34"/>
        <v>12</v>
      </c>
      <c r="HV27" s="65">
        <f t="shared" si="34"/>
        <v>12</v>
      </c>
      <c r="HW27" s="65">
        <f t="shared" si="34"/>
        <v>12</v>
      </c>
      <c r="HX27" s="65">
        <f t="shared" si="34"/>
        <v>12</v>
      </c>
      <c r="HY27" s="65">
        <f t="shared" si="34"/>
        <v>12</v>
      </c>
      <c r="HZ27" s="65">
        <f t="shared" si="34"/>
        <v>12</v>
      </c>
      <c r="IA27" s="65">
        <f t="shared" si="34"/>
        <v>12</v>
      </c>
      <c r="IB27" s="65">
        <f t="shared" si="34"/>
        <v>12</v>
      </c>
      <c r="IC27" s="65">
        <f t="shared" si="34"/>
        <v>12</v>
      </c>
      <c r="ID27" s="65">
        <f t="shared" si="34"/>
        <v>12</v>
      </c>
      <c r="IE27" s="65">
        <f t="shared" si="34"/>
        <v>12</v>
      </c>
    </row>
    <row r="28" spans="2:239" ht="39" x14ac:dyDescent="0.25">
      <c r="B28" s="72" t="s">
        <v>10</v>
      </c>
      <c r="C28" s="72" t="s">
        <v>207</v>
      </c>
      <c r="D28" s="16" t="s">
        <v>212</v>
      </c>
      <c r="E28" s="15">
        <v>2</v>
      </c>
      <c r="F28" s="45" t="s">
        <v>317</v>
      </c>
      <c r="G28" s="64" t="s">
        <v>186</v>
      </c>
      <c r="H28" s="120"/>
      <c r="I28" s="120"/>
      <c r="J28" s="120" t="s">
        <v>4</v>
      </c>
      <c r="K28" s="120" t="s">
        <v>4</v>
      </c>
      <c r="L28" s="120"/>
      <c r="M28" s="64">
        <f>MAX(HLOOKUP(MID(G28,1,1),$R$5:$T$6,2,FALSE),IFERROR(HLOOKUP(MID(G28,2,1),$R$5:$T$6,2,FALSE),0),IFERROR(HLOOKUP(MID(G28,3,1),$R$5:$T$6,2,FALSE),0))</f>
        <v>3</v>
      </c>
      <c r="N28" s="64">
        <f t="shared" si="35"/>
        <v>6</v>
      </c>
      <c r="O28" s="79">
        <f>MAX(P28:HP28)</f>
        <v>24</v>
      </c>
      <c r="P28" s="65">
        <f t="shared" si="29"/>
        <v>12</v>
      </c>
      <c r="Q28" s="65">
        <f t="shared" si="29"/>
        <v>6</v>
      </c>
      <c r="R28" s="65">
        <f t="shared" si="29"/>
        <v>6</v>
      </c>
      <c r="S28" s="65">
        <f t="shared" si="29"/>
        <v>12</v>
      </c>
      <c r="T28" s="65">
        <f>IF(T$14&gt;0,$N28*(T$14),0)</f>
        <v>6</v>
      </c>
      <c r="U28" s="65">
        <f t="shared" si="29"/>
        <v>18</v>
      </c>
      <c r="V28" s="65">
        <f t="shared" si="29"/>
        <v>12</v>
      </c>
      <c r="W28" s="65">
        <f>IF(W$14&gt;0,$N28*(W$14),0)</f>
        <v>0</v>
      </c>
      <c r="X28" s="65">
        <f t="shared" si="29"/>
        <v>12</v>
      </c>
      <c r="Y28" s="65"/>
      <c r="Z28" s="65"/>
      <c r="AA28" s="65"/>
      <c r="AB28" s="65"/>
      <c r="AC28" s="65"/>
      <c r="AD28" s="65"/>
      <c r="AE28" s="65"/>
      <c r="AF28" s="65">
        <f>IF(AF$14&gt;0,$N28*(AF$14),0)</f>
        <v>6</v>
      </c>
      <c r="AG28" s="65">
        <f t="shared" si="29"/>
        <v>12</v>
      </c>
      <c r="AH28" s="65"/>
      <c r="AI28" s="65"/>
      <c r="AJ28" s="65"/>
      <c r="AK28" s="65"/>
      <c r="AL28" s="65"/>
      <c r="AM28" s="65"/>
      <c r="AN28" s="65"/>
      <c r="AO28" s="65"/>
      <c r="AP28" s="65"/>
      <c r="AQ28" s="65"/>
      <c r="AR28" s="65"/>
      <c r="AS28" s="65"/>
      <c r="AT28" s="65"/>
      <c r="AU28" s="65"/>
      <c r="AV28" s="65"/>
      <c r="AW28" s="65"/>
      <c r="AX28" s="65"/>
      <c r="AY28" s="65">
        <f>IF(AY$14&gt;0,$N28*(AY$14),0)</f>
        <v>6</v>
      </c>
      <c r="AZ28" s="65">
        <f>IF(AZ$14&gt;0,$N28*(AZ$14),0)</f>
        <v>6</v>
      </c>
      <c r="BA28" s="65">
        <f>IF(BA$14&gt;0,$N28*(BA$14),0)</f>
        <v>0</v>
      </c>
      <c r="BB28" s="65">
        <f>IF(BB$14&gt;0,$N28*(BB$14),0)</f>
        <v>6</v>
      </c>
      <c r="BC28" s="65">
        <f>IF(BC$14&gt;0,$N28*(BC$14),0)</f>
        <v>6</v>
      </c>
      <c r="BD28" s="65">
        <f>IF(BD$14&gt;0,$N28*(BD$14),0)</f>
        <v>6</v>
      </c>
      <c r="BE28" s="65">
        <f>IF(BE$14&gt;0,$N28*(BE$14),0)</f>
        <v>6</v>
      </c>
      <c r="BF28" s="65">
        <f>IF(BF$14&gt;0,$N28*(BF$14),0)</f>
        <v>12</v>
      </c>
      <c r="BG28" s="65">
        <f>IF(BG$14&gt;0,$N28*(BG$14),0)</f>
        <v>12</v>
      </c>
      <c r="BH28" s="65">
        <f>IF(BH$14&gt;0,$N28*(BH$14),0)</f>
        <v>18</v>
      </c>
      <c r="BI28" s="65">
        <f>IF(BI$14&gt;0,$N28*(BI$14),0)</f>
        <v>0</v>
      </c>
      <c r="BJ28" s="65"/>
      <c r="BK28" s="65"/>
      <c r="BL28" s="65"/>
      <c r="BM28" s="65"/>
      <c r="BN28" s="65"/>
      <c r="BO28" s="65">
        <f>IF(BO$14&gt;0,$N28*(BO$14),0)</f>
        <v>12</v>
      </c>
      <c r="BP28" s="65"/>
      <c r="BQ28" s="65">
        <f>IF(BQ$14&gt;0,$N28*(BQ$14),0)</f>
        <v>6</v>
      </c>
      <c r="BR28" s="65">
        <f>IF(BR$14&gt;0,$N28*(BR$14),0)</f>
        <v>6</v>
      </c>
      <c r="BS28" s="65"/>
      <c r="BT28" s="65"/>
      <c r="BU28" s="65"/>
      <c r="BV28" s="65"/>
      <c r="BW28" s="65"/>
      <c r="BX28" s="65"/>
      <c r="BY28" s="65"/>
      <c r="BZ28" s="65"/>
      <c r="CA28" s="65">
        <f>IF(CA$14&gt;0,$N28*(CA$14),0)</f>
        <v>6</v>
      </c>
      <c r="CB28" s="65">
        <f>IF(CB$14&gt;0,$N28*(CB$14),0)</f>
        <v>6</v>
      </c>
      <c r="CC28" s="65">
        <f t="shared" si="29"/>
        <v>6</v>
      </c>
      <c r="CD28" s="65">
        <f t="shared" si="29"/>
        <v>6</v>
      </c>
      <c r="CE28" s="65">
        <f>IF(CE$14&gt;0,$N28*(CE$14),0)</f>
        <v>0</v>
      </c>
      <c r="CF28" s="65">
        <f t="shared" si="29"/>
        <v>6</v>
      </c>
      <c r="CG28" s="65">
        <f>IF(CG$14&gt;0,$N28*(CG$14),0)</f>
        <v>0</v>
      </c>
      <c r="CH28" s="65">
        <f t="shared" si="29"/>
        <v>6</v>
      </c>
      <c r="CI28" s="65">
        <f t="shared" si="29"/>
        <v>6</v>
      </c>
      <c r="CJ28" s="65"/>
      <c r="CK28" s="65">
        <f t="shared" si="29"/>
        <v>6</v>
      </c>
      <c r="CL28" s="65"/>
      <c r="CM28" s="65"/>
      <c r="CN28" s="65"/>
      <c r="CO28" s="65">
        <f t="shared" si="29"/>
        <v>12</v>
      </c>
      <c r="CP28" s="65">
        <f t="shared" si="29"/>
        <v>12</v>
      </c>
      <c r="CQ28" s="65">
        <f t="shared" si="29"/>
        <v>12</v>
      </c>
      <c r="CR28" s="65"/>
      <c r="CS28" s="65"/>
      <c r="CT28" s="65"/>
      <c r="CU28" s="65"/>
      <c r="CV28" s="65"/>
      <c r="CW28" s="65"/>
      <c r="CX28" s="65"/>
      <c r="CY28" s="65"/>
      <c r="CZ28" s="65"/>
      <c r="DA28" s="65"/>
      <c r="DB28" s="65"/>
      <c r="DC28" s="65"/>
      <c r="DD28" s="65"/>
      <c r="DE28" s="65"/>
      <c r="DF28" s="65"/>
      <c r="DG28" s="65">
        <f>IF(DG$14&gt;0,$N28*(DG$14),0)</f>
        <v>12</v>
      </c>
      <c r="DH28" s="65">
        <f t="shared" si="39"/>
        <v>12</v>
      </c>
      <c r="DI28" s="65"/>
      <c r="DJ28" s="65"/>
      <c r="DK28" s="65">
        <f t="shared" si="39"/>
        <v>0</v>
      </c>
      <c r="DL28" s="65"/>
      <c r="DM28" s="65"/>
      <c r="DN28" s="65"/>
      <c r="DO28" s="65">
        <f t="shared" si="40"/>
        <v>12</v>
      </c>
      <c r="DP28" s="65">
        <f t="shared" si="40"/>
        <v>6</v>
      </c>
      <c r="DQ28" s="65">
        <f t="shared" si="40"/>
        <v>12</v>
      </c>
      <c r="DR28" s="65"/>
      <c r="DS28" s="65">
        <f>IF(DS$14&gt;0,$N28*(DS$14),0)</f>
        <v>6</v>
      </c>
      <c r="DT28" s="65">
        <f>IF(DT$14&gt;0,$N28*(DT$14),0)</f>
        <v>0</v>
      </c>
      <c r="DU28" s="65">
        <f t="shared" si="40"/>
        <v>12</v>
      </c>
      <c r="DV28" s="65">
        <f>IF(DV$14&gt;0,$N28*(DV$14),0)</f>
        <v>0</v>
      </c>
      <c r="DW28" s="65">
        <f t="shared" si="40"/>
        <v>0</v>
      </c>
      <c r="DX28" s="65">
        <f>IF(DX$14&gt;0,$N28*(DX$14),0)</f>
        <v>0</v>
      </c>
      <c r="DY28" s="65"/>
      <c r="DZ28" s="65"/>
      <c r="EA28" s="65"/>
      <c r="EB28" s="65"/>
      <c r="EC28" s="65"/>
      <c r="ED28" s="65"/>
      <c r="EE28" s="65">
        <f t="shared" si="31"/>
        <v>24</v>
      </c>
      <c r="EF28" s="65">
        <f t="shared" si="31"/>
        <v>24</v>
      </c>
      <c r="EG28" s="65">
        <f>IF(EG$14&gt;0,$N28*(EG$14),0)</f>
        <v>24</v>
      </c>
      <c r="EH28" s="65">
        <f>IF(EH$14&gt;0,$N28*(EH$14),0)</f>
        <v>24</v>
      </c>
      <c r="EI28" s="65"/>
      <c r="EJ28" s="65"/>
      <c r="EK28" s="65"/>
      <c r="EL28" s="65"/>
      <c r="EM28" s="65"/>
      <c r="EN28" s="65"/>
      <c r="EO28" s="65"/>
      <c r="EP28" s="65">
        <f>IF(EP$14&gt;0,$N28*(EP$14),0)</f>
        <v>24</v>
      </c>
      <c r="EQ28" s="65">
        <f t="shared" si="32"/>
        <v>24</v>
      </c>
      <c r="ER28" s="65"/>
      <c r="ES28" s="65"/>
      <c r="ET28" s="65"/>
      <c r="EU28" s="65"/>
      <c r="EV28" s="65">
        <f>IF(EV$14&gt;0,$N28*(EV$14),0)</f>
        <v>24</v>
      </c>
      <c r="EW28" s="65"/>
      <c r="EX28" s="65">
        <f>IF(EX$14&gt;0,$N28*(EX$14),0)</f>
        <v>24</v>
      </c>
      <c r="EY28" s="65"/>
      <c r="EZ28" s="65"/>
      <c r="FA28" s="65"/>
      <c r="FB28" s="65"/>
      <c r="FC28" s="65"/>
      <c r="FD28" s="65"/>
      <c r="FE28" s="65"/>
      <c r="FF28" s="65"/>
      <c r="FG28" s="65"/>
      <c r="FH28" s="65"/>
      <c r="FI28" s="65"/>
      <c r="FJ28" s="65"/>
      <c r="FK28" s="65"/>
      <c r="FL28" s="65"/>
      <c r="FM28" s="65"/>
      <c r="FN28" s="65"/>
      <c r="FO28" s="65"/>
      <c r="FP28" s="65"/>
      <c r="FQ28" s="65"/>
      <c r="FR28" s="65"/>
      <c r="FS28" s="65"/>
      <c r="FT28" s="65"/>
      <c r="FU28" s="65"/>
      <c r="FV28" s="65"/>
      <c r="FW28" s="65"/>
      <c r="FX28" s="65"/>
      <c r="FY28" s="65"/>
      <c r="FZ28" s="65"/>
      <c r="GA28" s="65"/>
      <c r="GB28" s="65"/>
      <c r="GC28" s="65"/>
      <c r="GD28" s="65"/>
      <c r="GE28" s="65"/>
      <c r="GF28" s="65"/>
      <c r="GG28" s="65"/>
      <c r="GH28" s="65"/>
      <c r="GI28" s="65"/>
      <c r="GJ28" s="65"/>
      <c r="GK28" s="65"/>
      <c r="GL28" s="65"/>
      <c r="GM28" s="65"/>
      <c r="GN28" s="65"/>
      <c r="GO28" s="65"/>
      <c r="GP28" s="65"/>
      <c r="GQ28" s="65"/>
      <c r="GR28" s="65"/>
      <c r="GS28" s="65"/>
      <c r="GT28" s="65"/>
      <c r="GU28" s="65"/>
      <c r="GV28" s="65"/>
      <c r="GW28" s="65"/>
      <c r="GX28" s="65"/>
      <c r="GY28" s="65"/>
      <c r="GZ28" s="65"/>
      <c r="HA28" s="65"/>
      <c r="HB28" s="65"/>
      <c r="HC28" s="65"/>
      <c r="HD28" s="65"/>
      <c r="HE28" s="65">
        <f t="shared" si="33"/>
        <v>24</v>
      </c>
      <c r="HF28" s="65">
        <f t="shared" si="33"/>
        <v>24</v>
      </c>
      <c r="HG28" s="65">
        <f t="shared" si="33"/>
        <v>24</v>
      </c>
      <c r="HH28" s="65">
        <f t="shared" si="33"/>
        <v>24</v>
      </c>
      <c r="HI28" s="65">
        <f t="shared" si="33"/>
        <v>24</v>
      </c>
      <c r="HJ28" s="65">
        <f t="shared" si="33"/>
        <v>24</v>
      </c>
      <c r="HK28" s="65">
        <f t="shared" si="33"/>
        <v>24</v>
      </c>
      <c r="HL28" s="65">
        <f t="shared" si="33"/>
        <v>24</v>
      </c>
      <c r="HM28" s="65">
        <f t="shared" si="33"/>
        <v>24</v>
      </c>
      <c r="HN28" s="65">
        <f t="shared" si="33"/>
        <v>24</v>
      </c>
      <c r="HO28" s="65">
        <f t="shared" si="33"/>
        <v>24</v>
      </c>
      <c r="HP28" s="65">
        <f t="shared" si="33"/>
        <v>24</v>
      </c>
      <c r="HQ28" s="65">
        <f t="shared" si="33"/>
        <v>24</v>
      </c>
      <c r="HR28" s="65"/>
      <c r="HS28" s="65"/>
      <c r="HT28" s="65">
        <f t="shared" si="34"/>
        <v>24</v>
      </c>
      <c r="HU28" s="65">
        <f t="shared" si="34"/>
        <v>24</v>
      </c>
      <c r="HV28" s="65">
        <f t="shared" si="34"/>
        <v>24</v>
      </c>
      <c r="HW28" s="65">
        <f t="shared" si="34"/>
        <v>24</v>
      </c>
      <c r="HX28" s="65">
        <f t="shared" si="34"/>
        <v>24</v>
      </c>
      <c r="HY28" s="65">
        <f t="shared" si="34"/>
        <v>24</v>
      </c>
      <c r="HZ28" s="65">
        <f t="shared" si="34"/>
        <v>24</v>
      </c>
      <c r="IA28" s="65">
        <f t="shared" si="34"/>
        <v>24</v>
      </c>
      <c r="IB28" s="65">
        <f t="shared" si="34"/>
        <v>24</v>
      </c>
      <c r="IC28" s="65">
        <f t="shared" si="34"/>
        <v>24</v>
      </c>
      <c r="ID28" s="65">
        <f t="shared" si="34"/>
        <v>24</v>
      </c>
      <c r="IE28" s="65">
        <f t="shared" si="34"/>
        <v>24</v>
      </c>
    </row>
    <row r="29" spans="2:239" ht="26" x14ac:dyDescent="0.25">
      <c r="B29" s="72" t="s">
        <v>10</v>
      </c>
      <c r="C29" s="72" t="s">
        <v>207</v>
      </c>
      <c r="D29" s="16" t="s">
        <v>213</v>
      </c>
      <c r="E29" s="15">
        <v>1</v>
      </c>
      <c r="F29" s="45" t="s">
        <v>318</v>
      </c>
      <c r="G29" s="64" t="s">
        <v>186</v>
      </c>
      <c r="H29" s="120"/>
      <c r="I29" s="120"/>
      <c r="J29" s="120" t="s">
        <v>4</v>
      </c>
      <c r="K29" s="120" t="s">
        <v>4</v>
      </c>
      <c r="L29" s="120"/>
      <c r="M29" s="64">
        <f>MAX(HLOOKUP(MID(G29,1,1),$R$5:$T$6,2,FALSE),IFERROR(HLOOKUP(MID(G29,2,1),$R$5:$T$6,2,FALSE),0),IFERROR(HLOOKUP(MID(G29,3,1),$R$5:$T$6,2,FALSE),0))</f>
        <v>3</v>
      </c>
      <c r="N29" s="64">
        <f t="shared" si="35"/>
        <v>3</v>
      </c>
      <c r="O29" s="79">
        <f>MAX(P29:HP29)</f>
        <v>12</v>
      </c>
      <c r="P29" s="65">
        <f t="shared" si="29"/>
        <v>6</v>
      </c>
      <c r="Q29" s="65">
        <f t="shared" si="29"/>
        <v>3</v>
      </c>
      <c r="R29" s="65">
        <f t="shared" si="29"/>
        <v>3</v>
      </c>
      <c r="S29" s="65">
        <f t="shared" si="29"/>
        <v>6</v>
      </c>
      <c r="T29" s="65">
        <f>IF(T$14&gt;0,$N29*(T$14),0)</f>
        <v>3</v>
      </c>
      <c r="U29" s="65">
        <f t="shared" si="29"/>
        <v>9</v>
      </c>
      <c r="V29" s="65">
        <f t="shared" si="29"/>
        <v>6</v>
      </c>
      <c r="W29" s="65">
        <f>IF(W$14&gt;0,$N29*(W$14),0)</f>
        <v>0</v>
      </c>
      <c r="X29" s="65">
        <f t="shared" si="29"/>
        <v>6</v>
      </c>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f>IF(AY$14&gt;0,$N29*(AY$14),0)</f>
        <v>3</v>
      </c>
      <c r="AZ29" s="65">
        <f>IF(AZ$14&gt;0,$N29*(AZ$14),0)</f>
        <v>3</v>
      </c>
      <c r="BA29" s="65"/>
      <c r="BB29" s="65">
        <f>IF(BB$14&gt;0,$N29*(BB$14),0)</f>
        <v>3</v>
      </c>
      <c r="BC29" s="65">
        <f>IF(BC$14&gt;0,$N29*(BC$14),0)</f>
        <v>3</v>
      </c>
      <c r="BD29" s="65">
        <f>IF(BD$14&gt;0,$N29*(BD$14),0)</f>
        <v>3</v>
      </c>
      <c r="BE29" s="65">
        <f>IF(BE$14&gt;0,$N29*(BE$14),0)</f>
        <v>3</v>
      </c>
      <c r="BF29" s="65"/>
      <c r="BG29" s="65"/>
      <c r="BH29" s="65"/>
      <c r="BI29" s="65"/>
      <c r="BJ29" s="65"/>
      <c r="BK29" s="65"/>
      <c r="BL29" s="65"/>
      <c r="BM29" s="65"/>
      <c r="BN29" s="65"/>
      <c r="BO29" s="65">
        <f>IF(BO$14&gt;0,$N29*(BO$14),0)</f>
        <v>6</v>
      </c>
      <c r="BP29" s="65"/>
      <c r="BQ29" s="65">
        <f>IF(BQ$14&gt;0,$N29*(BQ$14),0)</f>
        <v>3</v>
      </c>
      <c r="BR29" s="65">
        <f>IF(BR$14&gt;0,$N29*(BR$14),0)</f>
        <v>3</v>
      </c>
      <c r="BS29" s="65"/>
      <c r="BT29" s="65"/>
      <c r="BU29" s="65"/>
      <c r="BV29" s="65"/>
      <c r="BW29" s="65"/>
      <c r="BX29" s="65"/>
      <c r="BY29" s="65"/>
      <c r="BZ29" s="65"/>
      <c r="CA29" s="65">
        <f>IF(CA$14&gt;0,$N29*(CA$14),0)</f>
        <v>3</v>
      </c>
      <c r="CB29" s="65">
        <f>IF(CB$14&gt;0,$N29*(CB$14),0)</f>
        <v>3</v>
      </c>
      <c r="CC29" s="65"/>
      <c r="CD29" s="65"/>
      <c r="CE29" s="65"/>
      <c r="CF29" s="65"/>
      <c r="CG29" s="65"/>
      <c r="CH29" s="65"/>
      <c r="CI29" s="65"/>
      <c r="CJ29" s="65"/>
      <c r="CK29" s="65"/>
      <c r="CL29" s="65"/>
      <c r="CM29" s="65"/>
      <c r="CN29" s="65"/>
      <c r="CO29" s="65"/>
      <c r="CP29" s="65"/>
      <c r="CQ29" s="65"/>
      <c r="CR29" s="65"/>
      <c r="CS29" s="65"/>
      <c r="CT29" s="65"/>
      <c r="CU29" s="65"/>
      <c r="CV29" s="65"/>
      <c r="CW29" s="65"/>
      <c r="CX29" s="65">
        <f t="shared" ref="CX29" si="41">IF(CX$14&gt;0,$N29*(CX$14),0)</f>
        <v>6</v>
      </c>
      <c r="CY29" s="65"/>
      <c r="CZ29" s="65"/>
      <c r="DA29" s="65"/>
      <c r="DB29" s="65"/>
      <c r="DC29" s="65"/>
      <c r="DD29" s="65"/>
      <c r="DE29" s="65"/>
      <c r="DF29" s="65"/>
      <c r="DG29" s="65"/>
      <c r="DH29" s="65"/>
      <c r="DI29" s="65"/>
      <c r="DJ29" s="65"/>
      <c r="DK29" s="65">
        <f t="shared" si="39"/>
        <v>0</v>
      </c>
      <c r="DL29" s="65"/>
      <c r="DM29" s="65"/>
      <c r="DN29" s="65"/>
      <c r="DO29" s="65"/>
      <c r="DP29" s="65"/>
      <c r="DQ29" s="65"/>
      <c r="DR29" s="65"/>
      <c r="DS29" s="65"/>
      <c r="DT29" s="65"/>
      <c r="DU29" s="65"/>
      <c r="DV29" s="65"/>
      <c r="DW29" s="65"/>
      <c r="DX29" s="65"/>
      <c r="DY29" s="65"/>
      <c r="DZ29" s="65"/>
      <c r="EA29" s="65"/>
      <c r="EB29" s="65"/>
      <c r="EC29" s="65"/>
      <c r="ED29" s="65"/>
      <c r="EE29" s="65">
        <f t="shared" si="31"/>
        <v>12</v>
      </c>
      <c r="EF29" s="65">
        <f t="shared" si="31"/>
        <v>12</v>
      </c>
      <c r="EG29" s="65"/>
      <c r="EH29" s="65">
        <f>IF(EH$14&gt;0,$N29*(EH$14),0)</f>
        <v>12</v>
      </c>
      <c r="EI29" s="65"/>
      <c r="EJ29" s="65"/>
      <c r="EK29" s="65"/>
      <c r="EL29" s="65"/>
      <c r="EM29" s="65"/>
      <c r="EN29" s="65"/>
      <c r="EO29" s="65"/>
      <c r="EP29" s="65"/>
      <c r="EQ29" s="65">
        <f t="shared" si="32"/>
        <v>12</v>
      </c>
      <c r="ER29" s="65"/>
      <c r="ES29" s="65"/>
      <c r="ET29" s="65"/>
      <c r="EU29" s="65"/>
      <c r="EV29" s="65"/>
      <c r="EW29" s="65"/>
      <c r="EX29" s="65"/>
      <c r="EY29" s="65"/>
      <c r="EZ29" s="65"/>
      <c r="FA29" s="65"/>
      <c r="FB29" s="65"/>
      <c r="FC29" s="65"/>
      <c r="FD29" s="65"/>
      <c r="FE29" s="65"/>
      <c r="FF29" s="65"/>
      <c r="FG29" s="65"/>
      <c r="FH29" s="65"/>
      <c r="FI29" s="65"/>
      <c r="FJ29" s="65"/>
      <c r="FK29" s="65"/>
      <c r="FL29" s="65"/>
      <c r="FM29" s="65"/>
      <c r="FN29" s="65"/>
      <c r="FO29" s="65"/>
      <c r="FP29" s="65"/>
      <c r="FQ29" s="65"/>
      <c r="FR29" s="65"/>
      <c r="FS29" s="65"/>
      <c r="FT29" s="65"/>
      <c r="FU29" s="65"/>
      <c r="FV29" s="65"/>
      <c r="FW29" s="65"/>
      <c r="FX29" s="65"/>
      <c r="FY29" s="65"/>
      <c r="FZ29" s="65"/>
      <c r="GA29" s="65"/>
      <c r="GB29" s="65"/>
      <c r="GC29" s="65"/>
      <c r="GD29" s="65"/>
      <c r="GE29" s="65"/>
      <c r="GF29" s="65"/>
      <c r="GG29" s="65"/>
      <c r="GH29" s="65"/>
      <c r="GI29" s="65"/>
      <c r="GJ29" s="65"/>
      <c r="GK29" s="65"/>
      <c r="GL29" s="65"/>
      <c r="GM29" s="65"/>
      <c r="GN29" s="65"/>
      <c r="GO29" s="65"/>
      <c r="GP29" s="65"/>
      <c r="GQ29" s="65"/>
      <c r="GR29" s="65"/>
      <c r="GS29" s="65"/>
      <c r="GT29" s="65"/>
      <c r="GU29" s="65"/>
      <c r="GV29" s="65"/>
      <c r="GW29" s="65"/>
      <c r="GX29" s="65"/>
      <c r="GY29" s="65"/>
      <c r="GZ29" s="65"/>
      <c r="HA29" s="65"/>
      <c r="HB29" s="65"/>
      <c r="HC29" s="65"/>
      <c r="HD29" s="65"/>
      <c r="HE29" s="65">
        <f t="shared" si="33"/>
        <v>12</v>
      </c>
      <c r="HF29" s="65">
        <f t="shared" si="33"/>
        <v>12</v>
      </c>
      <c r="HG29" s="65">
        <f t="shared" si="33"/>
        <v>12</v>
      </c>
      <c r="HH29" s="65">
        <f t="shared" si="33"/>
        <v>12</v>
      </c>
      <c r="HI29" s="65">
        <f t="shared" si="33"/>
        <v>12</v>
      </c>
      <c r="HJ29" s="65">
        <f t="shared" si="33"/>
        <v>12</v>
      </c>
      <c r="HK29" s="65">
        <f t="shared" si="33"/>
        <v>12</v>
      </c>
      <c r="HL29" s="65">
        <f t="shared" si="33"/>
        <v>12</v>
      </c>
      <c r="HM29" s="65">
        <f t="shared" si="33"/>
        <v>12</v>
      </c>
      <c r="HN29" s="65">
        <f t="shared" si="33"/>
        <v>12</v>
      </c>
      <c r="HO29" s="65">
        <f t="shared" si="33"/>
        <v>12</v>
      </c>
      <c r="HP29" s="65">
        <f t="shared" si="33"/>
        <v>12</v>
      </c>
      <c r="HQ29" s="65">
        <f t="shared" si="33"/>
        <v>12</v>
      </c>
      <c r="HR29" s="65"/>
      <c r="HS29" s="65"/>
      <c r="HT29" s="65">
        <f t="shared" si="34"/>
        <v>12</v>
      </c>
      <c r="HU29" s="65">
        <f t="shared" si="34"/>
        <v>12</v>
      </c>
      <c r="HV29" s="65">
        <f t="shared" si="34"/>
        <v>12</v>
      </c>
      <c r="HW29" s="65">
        <f t="shared" si="34"/>
        <v>12</v>
      </c>
      <c r="HX29" s="65">
        <f t="shared" si="34"/>
        <v>12</v>
      </c>
      <c r="HY29" s="65">
        <f t="shared" si="34"/>
        <v>12</v>
      </c>
      <c r="HZ29" s="65">
        <f t="shared" si="34"/>
        <v>12</v>
      </c>
      <c r="IA29" s="65">
        <f t="shared" si="34"/>
        <v>12</v>
      </c>
      <c r="IB29" s="65">
        <f t="shared" si="34"/>
        <v>12</v>
      </c>
      <c r="IC29" s="65">
        <f t="shared" si="34"/>
        <v>12</v>
      </c>
      <c r="ID29" s="65">
        <f t="shared" si="34"/>
        <v>12</v>
      </c>
      <c r="IE29" s="65">
        <f t="shared" si="34"/>
        <v>12</v>
      </c>
    </row>
    <row r="30" spans="2:239" ht="78" x14ac:dyDescent="0.25">
      <c r="B30" s="72" t="s">
        <v>10</v>
      </c>
      <c r="C30" s="72" t="s">
        <v>1146</v>
      </c>
      <c r="D30" s="16" t="s">
        <v>214</v>
      </c>
      <c r="E30" s="15">
        <v>2</v>
      </c>
      <c r="F30" s="45" t="s">
        <v>319</v>
      </c>
      <c r="G30" s="64" t="s">
        <v>186</v>
      </c>
      <c r="H30" s="120"/>
      <c r="I30" s="120" t="s">
        <v>4</v>
      </c>
      <c r="J30" s="120" t="s">
        <v>4</v>
      </c>
      <c r="K30" s="120" t="s">
        <v>4</v>
      </c>
      <c r="L30" s="120"/>
      <c r="M30" s="64">
        <f>MAX(HLOOKUP(MID(G30,1,1),$R$5:$T$6,2,FALSE),IFERROR(HLOOKUP(MID(G30,2,1),$R$5:$T$6,2,FALSE),0),IFERROR(HLOOKUP(MID(G30,3,1),$R$5:$T$6,2,FALSE),0))</f>
        <v>3</v>
      </c>
      <c r="N30" s="64">
        <f t="shared" si="35"/>
        <v>6</v>
      </c>
      <c r="O30" s="79">
        <f>MAX(P30:HP30)</f>
        <v>24</v>
      </c>
      <c r="P30" s="65">
        <f t="shared" si="29"/>
        <v>12</v>
      </c>
      <c r="Q30" s="65">
        <f t="shared" si="29"/>
        <v>6</v>
      </c>
      <c r="R30" s="65">
        <f t="shared" si="29"/>
        <v>6</v>
      </c>
      <c r="S30" s="65">
        <f t="shared" si="29"/>
        <v>12</v>
      </c>
      <c r="T30" s="65">
        <f>IF(T$14&gt;0,$N30*(T$14),0)</f>
        <v>6</v>
      </c>
      <c r="U30" s="65">
        <f t="shared" si="29"/>
        <v>18</v>
      </c>
      <c r="V30" s="65">
        <f t="shared" si="29"/>
        <v>12</v>
      </c>
      <c r="W30" s="65">
        <f>IF(W$14&gt;0,$N30*(W$14),0)</f>
        <v>0</v>
      </c>
      <c r="X30" s="65">
        <f t="shared" si="29"/>
        <v>12</v>
      </c>
      <c r="Y30" s="65"/>
      <c r="Z30" s="65"/>
      <c r="AA30" s="65"/>
      <c r="AB30" s="65"/>
      <c r="AC30" s="65"/>
      <c r="AD30" s="65"/>
      <c r="AE30" s="65"/>
      <c r="AF30" s="65"/>
      <c r="AG30" s="65"/>
      <c r="AH30" s="65"/>
      <c r="AI30" s="65"/>
      <c r="AJ30" s="65"/>
      <c r="AK30" s="65"/>
      <c r="AL30" s="65"/>
      <c r="AM30" s="65"/>
      <c r="AN30" s="65"/>
      <c r="AO30" s="65"/>
      <c r="AP30" s="65"/>
      <c r="AQ30" s="65"/>
      <c r="AR30" s="65">
        <f>IF(AR$14&gt;0,$N30*(AR$14),0)</f>
        <v>6</v>
      </c>
      <c r="AS30" s="65">
        <f>IF(AS$14&gt;0,$N30*(AS$14),0)</f>
        <v>6</v>
      </c>
      <c r="AT30" s="65">
        <f>IF(AT$14&gt;0,$N30*(AT$14),0)</f>
        <v>6</v>
      </c>
      <c r="AU30" s="65">
        <f>IF(AU$14&gt;0,$N30*(AU$14),0)</f>
        <v>6</v>
      </c>
      <c r="AV30" s="65">
        <f>IF(AV$14&gt;0,$N30*(AV$14),0)</f>
        <v>6</v>
      </c>
      <c r="AW30" s="65">
        <f>IF(AW$14&gt;0,$N30*(AW$14),0)</f>
        <v>6</v>
      </c>
      <c r="AX30" s="65">
        <f>IF(AX$14&gt;0,$N30*(AX$14),0)</f>
        <v>0</v>
      </c>
      <c r="AY30" s="65">
        <f>IF(AY$14&gt;0,$N30*(AY$14),0)</f>
        <v>6</v>
      </c>
      <c r="AZ30" s="65">
        <f>IF(AZ$14&gt;0,$N30*(AZ$14),0)</f>
        <v>6</v>
      </c>
      <c r="BA30" s="65">
        <f>IF(BA$14&gt;0,$N30*(BA$14),0)</f>
        <v>0</v>
      </c>
      <c r="BB30" s="65">
        <f>IF(BB$14&gt;0,$N30*(BB$14),0)</f>
        <v>6</v>
      </c>
      <c r="BC30" s="65">
        <f>IF(BC$14&gt;0,$N30*(BC$14),0)</f>
        <v>6</v>
      </c>
      <c r="BD30" s="65">
        <f>IF(BD$14&gt;0,$N30*(BD$14),0)</f>
        <v>6</v>
      </c>
      <c r="BE30" s="65">
        <f>IF(BE$14&gt;0,$N30*(BE$14),0)</f>
        <v>6</v>
      </c>
      <c r="BF30" s="65">
        <f>IF(BF$14&gt;0,$N30*(BF$14),0)</f>
        <v>12</v>
      </c>
      <c r="BG30" s="65">
        <f>IF(BG$14&gt;0,$N30*(BG$14),0)</f>
        <v>12</v>
      </c>
      <c r="BH30" s="65">
        <f>IF(BH$14&gt;0,$N30*(BH$14),0)</f>
        <v>18</v>
      </c>
      <c r="BI30" s="65">
        <f>IF(BI$14&gt;0,$N30*(BI$14),0)</f>
        <v>0</v>
      </c>
      <c r="BJ30" s="65"/>
      <c r="BK30" s="65"/>
      <c r="BL30" s="65"/>
      <c r="BM30" s="65"/>
      <c r="BN30" s="65"/>
      <c r="BO30" s="65">
        <f>IF(BO$14&gt;0,$N30*(BO$14),0)</f>
        <v>12</v>
      </c>
      <c r="BP30" s="65"/>
      <c r="BQ30" s="65">
        <f>IF(BQ$14&gt;0,$N30*(BQ$14),0)</f>
        <v>6</v>
      </c>
      <c r="BR30" s="65">
        <f>IF(BR$14&gt;0,$N30*(BR$14),0)</f>
        <v>6</v>
      </c>
      <c r="BS30" s="65"/>
      <c r="BT30" s="65"/>
      <c r="BU30" s="65"/>
      <c r="BV30" s="65"/>
      <c r="BW30" s="65"/>
      <c r="BX30" s="65"/>
      <c r="BY30" s="65"/>
      <c r="BZ30" s="65"/>
      <c r="CA30" s="65">
        <f>IF(CA$14&gt;0,$N30*(CA$14),0)</f>
        <v>6</v>
      </c>
      <c r="CB30" s="65">
        <f>IF(CB$14&gt;0,$N30*(CB$14),0)</f>
        <v>6</v>
      </c>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f>IF(DG$14&gt;0,$N30*(DG$14),0)</f>
        <v>12</v>
      </c>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f t="shared" si="31"/>
        <v>24</v>
      </c>
      <c r="EF30" s="65">
        <f t="shared" si="31"/>
        <v>24</v>
      </c>
      <c r="EG30" s="65"/>
      <c r="EH30" s="65"/>
      <c r="EI30" s="65"/>
      <c r="EJ30" s="65"/>
      <c r="EK30" s="65"/>
      <c r="EL30" s="65"/>
      <c r="EM30" s="65"/>
      <c r="EN30" s="65"/>
      <c r="EO30" s="65"/>
      <c r="EP30" s="65">
        <f>IF(EP$14&gt;0,$N30*(EP$14),0)</f>
        <v>24</v>
      </c>
      <c r="EQ30" s="65">
        <f t="shared" si="32"/>
        <v>24</v>
      </c>
      <c r="ER30" s="65"/>
      <c r="ES30" s="65"/>
      <c r="ET30" s="65"/>
      <c r="EU30" s="65"/>
      <c r="EV30" s="65"/>
      <c r="EW30" s="65"/>
      <c r="EX30" s="65"/>
      <c r="EY30" s="65"/>
      <c r="EZ30" s="65"/>
      <c r="FA30" s="65"/>
      <c r="FB30" s="65"/>
      <c r="FC30" s="65">
        <f t="shared" ref="FC30:FD34" si="42">IF(FC$14&gt;0,$N30*(FC$14),0)</f>
        <v>24</v>
      </c>
      <c r="FD30" s="65">
        <f t="shared" si="42"/>
        <v>24</v>
      </c>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c r="GW30" s="65"/>
      <c r="GX30" s="65"/>
      <c r="GY30" s="65"/>
      <c r="GZ30" s="65"/>
      <c r="HA30" s="65"/>
      <c r="HB30" s="65"/>
      <c r="HC30" s="65"/>
      <c r="HD30" s="65"/>
      <c r="HE30" s="65">
        <f t="shared" si="33"/>
        <v>24</v>
      </c>
      <c r="HF30" s="65">
        <f t="shared" si="33"/>
        <v>24</v>
      </c>
      <c r="HG30" s="65">
        <f t="shared" si="33"/>
        <v>24</v>
      </c>
      <c r="HH30" s="65">
        <f t="shared" si="33"/>
        <v>24</v>
      </c>
      <c r="HI30" s="65">
        <f t="shared" si="33"/>
        <v>24</v>
      </c>
      <c r="HJ30" s="65">
        <f t="shared" si="33"/>
        <v>24</v>
      </c>
      <c r="HK30" s="65">
        <f t="shared" si="33"/>
        <v>24</v>
      </c>
      <c r="HL30" s="65">
        <f t="shared" si="33"/>
        <v>24</v>
      </c>
      <c r="HM30" s="65">
        <f t="shared" si="33"/>
        <v>24</v>
      </c>
      <c r="HN30" s="65">
        <f t="shared" si="33"/>
        <v>24</v>
      </c>
      <c r="HO30" s="65">
        <f t="shared" si="33"/>
        <v>24</v>
      </c>
      <c r="HP30" s="65">
        <f t="shared" si="33"/>
        <v>24</v>
      </c>
      <c r="HQ30" s="65">
        <f t="shared" si="33"/>
        <v>24</v>
      </c>
      <c r="HR30" s="65"/>
      <c r="HS30" s="65"/>
      <c r="HT30" s="65">
        <f t="shared" si="34"/>
        <v>24</v>
      </c>
      <c r="HU30" s="65">
        <f t="shared" si="34"/>
        <v>24</v>
      </c>
      <c r="HV30" s="65">
        <f t="shared" si="34"/>
        <v>24</v>
      </c>
      <c r="HW30" s="65">
        <f t="shared" si="34"/>
        <v>24</v>
      </c>
      <c r="HX30" s="65">
        <f t="shared" si="34"/>
        <v>24</v>
      </c>
      <c r="HY30" s="65">
        <f t="shared" si="34"/>
        <v>24</v>
      </c>
      <c r="HZ30" s="65">
        <f t="shared" si="34"/>
        <v>24</v>
      </c>
      <c r="IA30" s="65">
        <f t="shared" si="34"/>
        <v>24</v>
      </c>
      <c r="IB30" s="65">
        <f t="shared" si="34"/>
        <v>24</v>
      </c>
      <c r="IC30" s="65">
        <f t="shared" si="34"/>
        <v>24</v>
      </c>
      <c r="ID30" s="65">
        <f t="shared" si="34"/>
        <v>24</v>
      </c>
      <c r="IE30" s="65">
        <f t="shared" si="34"/>
        <v>24</v>
      </c>
    </row>
    <row r="31" spans="2:239" ht="26" x14ac:dyDescent="0.25">
      <c r="B31" s="72" t="s">
        <v>10</v>
      </c>
      <c r="C31" s="72" t="s">
        <v>1146</v>
      </c>
      <c r="D31" s="16" t="s">
        <v>1139</v>
      </c>
      <c r="E31" s="15">
        <v>3</v>
      </c>
      <c r="F31" s="45" t="s">
        <v>319</v>
      </c>
      <c r="G31" s="64" t="s">
        <v>186</v>
      </c>
      <c r="H31" s="120"/>
      <c r="I31" s="120" t="s">
        <v>4</v>
      </c>
      <c r="J31" s="120" t="s">
        <v>4</v>
      </c>
      <c r="K31" s="120" t="s">
        <v>4</v>
      </c>
      <c r="L31" s="120"/>
      <c r="M31" s="64">
        <f>MAX(HLOOKUP(MID(G31,1,1),$R$5:$T$6,2,FALSE),IFERROR(HLOOKUP(MID(G31,2,1),$R$5:$T$6,2,FALSE),0),IFERROR(HLOOKUP(MID(G31,3,1),$R$5:$T$6,2,FALSE),0))</f>
        <v>3</v>
      </c>
      <c r="N31" s="64">
        <f t="shared" si="35"/>
        <v>9</v>
      </c>
      <c r="O31" s="79">
        <f>MAX(P31:HP31)</f>
        <v>36</v>
      </c>
      <c r="P31" s="65">
        <f t="shared" si="29"/>
        <v>18</v>
      </c>
      <c r="Q31" s="65">
        <f t="shared" si="29"/>
        <v>9</v>
      </c>
      <c r="R31" s="65">
        <f t="shared" si="29"/>
        <v>9</v>
      </c>
      <c r="S31" s="65">
        <f t="shared" si="29"/>
        <v>18</v>
      </c>
      <c r="T31" s="65">
        <f>IF(T$14&gt;0,$N31*(T$14),0)</f>
        <v>9</v>
      </c>
      <c r="U31" s="65">
        <f t="shared" si="29"/>
        <v>27</v>
      </c>
      <c r="V31" s="65">
        <f t="shared" si="29"/>
        <v>18</v>
      </c>
      <c r="W31" s="65">
        <f>IF(W$14&gt;0,$N31*(W$14),0)</f>
        <v>0</v>
      </c>
      <c r="X31" s="65">
        <f t="shared" si="29"/>
        <v>18</v>
      </c>
      <c r="Y31" s="65"/>
      <c r="Z31" s="65"/>
      <c r="AA31" s="65"/>
      <c r="AB31" s="65"/>
      <c r="AC31" s="65"/>
      <c r="AD31" s="65"/>
      <c r="AE31" s="65"/>
      <c r="AF31" s="65"/>
      <c r="AG31" s="65"/>
      <c r="AH31" s="65"/>
      <c r="AI31" s="65"/>
      <c r="AJ31" s="65"/>
      <c r="AK31" s="65"/>
      <c r="AL31" s="65"/>
      <c r="AM31" s="65"/>
      <c r="AN31" s="65"/>
      <c r="AO31" s="65"/>
      <c r="AP31" s="65"/>
      <c r="AQ31" s="65"/>
      <c r="AR31" s="65">
        <f>IF(AR$14&gt;0,$N31*(AR$14),0)</f>
        <v>9</v>
      </c>
      <c r="AS31" s="65">
        <f>IF(AS$14&gt;0,$N31*(AS$14),0)</f>
        <v>9</v>
      </c>
      <c r="AT31" s="65">
        <f>IF(AT$14&gt;0,$N31*(AT$14),0)</f>
        <v>9</v>
      </c>
      <c r="AU31" s="65">
        <f>IF(AU$14&gt;0,$N31*(AU$14),0)</f>
        <v>9</v>
      </c>
      <c r="AV31" s="65">
        <f>IF(AV$14&gt;0,$N31*(AV$14),0)</f>
        <v>9</v>
      </c>
      <c r="AW31" s="65">
        <f>IF(AW$14&gt;0,$N31*(AW$14),0)</f>
        <v>9</v>
      </c>
      <c r="AX31" s="65">
        <f>IF(AX$14&gt;0,$N31*(AX$14),0)</f>
        <v>0</v>
      </c>
      <c r="AY31" s="65">
        <f>IF(AY$14&gt;0,$N31*(AY$14),0)</f>
        <v>9</v>
      </c>
      <c r="AZ31" s="65">
        <f>IF(AZ$14&gt;0,$N31*(AZ$14),0)</f>
        <v>9</v>
      </c>
      <c r="BA31" s="65">
        <f>IF(BA$14&gt;0,$N31*(BA$14),0)</f>
        <v>0</v>
      </c>
      <c r="BB31" s="65">
        <f>IF(BB$14&gt;0,$N31*(BB$14),0)</f>
        <v>9</v>
      </c>
      <c r="BC31" s="65">
        <f>IF(BC$14&gt;0,$N31*(BC$14),0)</f>
        <v>9</v>
      </c>
      <c r="BD31" s="65">
        <f>IF(BD$14&gt;0,$N31*(BD$14),0)</f>
        <v>9</v>
      </c>
      <c r="BE31" s="65">
        <f>IF(BE$14&gt;0,$N31*(BE$14),0)</f>
        <v>9</v>
      </c>
      <c r="BF31" s="65">
        <f>IF(BF$14&gt;0,$N31*(BF$14),0)</f>
        <v>18</v>
      </c>
      <c r="BG31" s="65">
        <f>IF(BG$14&gt;0,$N31*(BG$14),0)</f>
        <v>18</v>
      </c>
      <c r="BH31" s="65">
        <f>IF(BH$14&gt;0,$N31*(BH$14),0)</f>
        <v>27</v>
      </c>
      <c r="BI31" s="65">
        <f>IF(BI$14&gt;0,$N31*(BI$14),0)</f>
        <v>0</v>
      </c>
      <c r="BJ31" s="65"/>
      <c r="BK31" s="65"/>
      <c r="BL31" s="65"/>
      <c r="BM31" s="65"/>
      <c r="BN31" s="65"/>
      <c r="BO31" s="65">
        <f>IF(BO$14&gt;0,$N31*(BO$14),0)</f>
        <v>18</v>
      </c>
      <c r="BP31" s="65"/>
      <c r="BQ31" s="65">
        <f>IF(BQ$14&gt;0,$N31*(BQ$14),0)</f>
        <v>9</v>
      </c>
      <c r="BR31" s="65">
        <f>IF(BR$14&gt;0,$N31*(BR$14),0)</f>
        <v>9</v>
      </c>
      <c r="BS31" s="65"/>
      <c r="BT31" s="65"/>
      <c r="BU31" s="65"/>
      <c r="BV31" s="65"/>
      <c r="BW31" s="65"/>
      <c r="BX31" s="65"/>
      <c r="BY31" s="65"/>
      <c r="BZ31" s="65"/>
      <c r="CA31" s="65">
        <f>IF(CA$14&gt;0,$N31*(CA$14),0)</f>
        <v>9</v>
      </c>
      <c r="CB31" s="65">
        <f>IF(CB$14&gt;0,$N31*(CB$14),0)</f>
        <v>9</v>
      </c>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f>IF(DG$14&gt;0,$N31*(DG$14),0)</f>
        <v>18</v>
      </c>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f t="shared" si="31"/>
        <v>36</v>
      </c>
      <c r="EF31" s="65">
        <f t="shared" si="31"/>
        <v>36</v>
      </c>
      <c r="EG31" s="65"/>
      <c r="EH31" s="65"/>
      <c r="EI31" s="65"/>
      <c r="EJ31" s="65"/>
      <c r="EK31" s="65"/>
      <c r="EL31" s="65"/>
      <c r="EM31" s="65"/>
      <c r="EN31" s="65"/>
      <c r="EO31" s="65"/>
      <c r="EP31" s="65">
        <f>IF(EP$14&gt;0,$N31*(EP$14),0)</f>
        <v>36</v>
      </c>
      <c r="EQ31" s="65">
        <f t="shared" si="32"/>
        <v>36</v>
      </c>
      <c r="ER31" s="65"/>
      <c r="ES31" s="65"/>
      <c r="ET31" s="65"/>
      <c r="EU31" s="65"/>
      <c r="EV31" s="65"/>
      <c r="EW31" s="65"/>
      <c r="EX31" s="65"/>
      <c r="EY31" s="65"/>
      <c r="EZ31" s="65"/>
      <c r="FA31" s="65"/>
      <c r="FB31" s="65"/>
      <c r="FC31" s="65">
        <f t="shared" si="42"/>
        <v>36</v>
      </c>
      <c r="FD31" s="65">
        <f t="shared" si="42"/>
        <v>36</v>
      </c>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5">
        <f t="shared" si="33"/>
        <v>36</v>
      </c>
      <c r="HF31" s="65">
        <f t="shared" si="33"/>
        <v>36</v>
      </c>
      <c r="HG31" s="65">
        <f t="shared" si="33"/>
        <v>36</v>
      </c>
      <c r="HH31" s="65">
        <f t="shared" si="33"/>
        <v>36</v>
      </c>
      <c r="HI31" s="65">
        <f t="shared" si="33"/>
        <v>36</v>
      </c>
      <c r="HJ31" s="65">
        <f t="shared" si="33"/>
        <v>36</v>
      </c>
      <c r="HK31" s="65">
        <f t="shared" si="33"/>
        <v>36</v>
      </c>
      <c r="HL31" s="65">
        <f t="shared" si="33"/>
        <v>36</v>
      </c>
      <c r="HM31" s="65">
        <f t="shared" si="33"/>
        <v>36</v>
      </c>
      <c r="HN31" s="65">
        <f t="shared" si="33"/>
        <v>36</v>
      </c>
      <c r="HO31" s="65">
        <f t="shared" si="33"/>
        <v>36</v>
      </c>
      <c r="HP31" s="65">
        <f t="shared" si="33"/>
        <v>36</v>
      </c>
      <c r="HQ31" s="65">
        <f t="shared" si="33"/>
        <v>36</v>
      </c>
      <c r="HR31" s="65"/>
      <c r="HS31" s="65"/>
      <c r="HT31" s="65">
        <f t="shared" si="34"/>
        <v>36</v>
      </c>
      <c r="HU31" s="65">
        <f t="shared" si="34"/>
        <v>36</v>
      </c>
      <c r="HV31" s="65">
        <f t="shared" si="34"/>
        <v>36</v>
      </c>
      <c r="HW31" s="65">
        <f t="shared" si="34"/>
        <v>36</v>
      </c>
      <c r="HX31" s="65">
        <f t="shared" si="34"/>
        <v>36</v>
      </c>
      <c r="HY31" s="65">
        <f t="shared" si="34"/>
        <v>36</v>
      </c>
      <c r="HZ31" s="65">
        <f t="shared" si="34"/>
        <v>36</v>
      </c>
      <c r="IA31" s="65">
        <f t="shared" si="34"/>
        <v>36</v>
      </c>
      <c r="IB31" s="65">
        <f t="shared" si="34"/>
        <v>36</v>
      </c>
      <c r="IC31" s="65">
        <f t="shared" si="34"/>
        <v>36</v>
      </c>
      <c r="ID31" s="65">
        <f t="shared" si="34"/>
        <v>36</v>
      </c>
      <c r="IE31" s="65">
        <f t="shared" si="34"/>
        <v>36</v>
      </c>
    </row>
    <row r="32" spans="2:239" ht="26" x14ac:dyDescent="0.25">
      <c r="B32" s="72" t="s">
        <v>10</v>
      </c>
      <c r="C32" s="72" t="s">
        <v>1146</v>
      </c>
      <c r="D32" s="16" t="s">
        <v>1140</v>
      </c>
      <c r="E32" s="15">
        <v>2</v>
      </c>
      <c r="F32" s="45" t="s">
        <v>319</v>
      </c>
      <c r="G32" s="64" t="s">
        <v>186</v>
      </c>
      <c r="H32" s="120"/>
      <c r="I32" s="120" t="s">
        <v>4</v>
      </c>
      <c r="J32" s="120" t="s">
        <v>4</v>
      </c>
      <c r="K32" s="120" t="s">
        <v>4</v>
      </c>
      <c r="L32" s="120"/>
      <c r="M32" s="64">
        <f>MAX(HLOOKUP(MID(G32,1,1),$R$5:$T$6,2,FALSE),IFERROR(HLOOKUP(MID(G32,2,1),$R$5:$T$6,2,FALSE),0),IFERROR(HLOOKUP(MID(G32,3,1),$R$5:$T$6,2,FALSE),0))</f>
        <v>3</v>
      </c>
      <c r="N32" s="64">
        <f t="shared" ref="N32" si="43">M32*E32</f>
        <v>6</v>
      </c>
      <c r="O32" s="79">
        <f>MAX(P32:HP32)</f>
        <v>24</v>
      </c>
      <c r="P32" s="65">
        <f t="shared" si="29"/>
        <v>12</v>
      </c>
      <c r="Q32" s="65">
        <f t="shared" si="29"/>
        <v>6</v>
      </c>
      <c r="R32" s="65">
        <f t="shared" si="29"/>
        <v>6</v>
      </c>
      <c r="S32" s="65">
        <f t="shared" si="29"/>
        <v>12</v>
      </c>
      <c r="T32" s="65">
        <f>IF(T$14&gt;0,$N32*(T$14),0)</f>
        <v>6</v>
      </c>
      <c r="U32" s="65">
        <f t="shared" si="29"/>
        <v>18</v>
      </c>
      <c r="V32" s="65">
        <f t="shared" si="29"/>
        <v>12</v>
      </c>
      <c r="W32" s="65">
        <f>IF(W$14&gt;0,$N32*(W$14),0)</f>
        <v>0</v>
      </c>
      <c r="X32" s="65">
        <f t="shared" si="29"/>
        <v>12</v>
      </c>
      <c r="Y32" s="65"/>
      <c r="Z32" s="65"/>
      <c r="AA32" s="65"/>
      <c r="AB32" s="65"/>
      <c r="AC32" s="65"/>
      <c r="AD32" s="65"/>
      <c r="AE32" s="65"/>
      <c r="AF32" s="65"/>
      <c r="AG32" s="65"/>
      <c r="AH32" s="65"/>
      <c r="AI32" s="65"/>
      <c r="AJ32" s="65"/>
      <c r="AK32" s="65"/>
      <c r="AL32" s="65"/>
      <c r="AM32" s="65"/>
      <c r="AN32" s="65"/>
      <c r="AO32" s="65"/>
      <c r="AP32" s="65"/>
      <c r="AQ32" s="65"/>
      <c r="AR32" s="65">
        <f>IF(AR$14&gt;0,$N32*(AR$14),0)</f>
        <v>6</v>
      </c>
      <c r="AS32" s="65">
        <f>IF(AS$14&gt;0,$N32*(AS$14),0)</f>
        <v>6</v>
      </c>
      <c r="AT32" s="65">
        <f>IF(AT$14&gt;0,$N32*(AT$14),0)</f>
        <v>6</v>
      </c>
      <c r="AU32" s="65">
        <f>IF(AU$14&gt;0,$N32*(AU$14),0)</f>
        <v>6</v>
      </c>
      <c r="AV32" s="65">
        <f>IF(AV$14&gt;0,$N32*(AV$14),0)</f>
        <v>6</v>
      </c>
      <c r="AW32" s="65">
        <f>IF(AW$14&gt;0,$N32*(AW$14),0)</f>
        <v>6</v>
      </c>
      <c r="AX32" s="65">
        <f>IF(AX$14&gt;0,$N32*(AX$14),0)</f>
        <v>0</v>
      </c>
      <c r="AY32" s="65">
        <f>IF(AY$14&gt;0,$N32*(AY$14),0)</f>
        <v>6</v>
      </c>
      <c r="AZ32" s="65">
        <f>IF(AZ$14&gt;0,$N32*(AZ$14),0)</f>
        <v>6</v>
      </c>
      <c r="BA32" s="65"/>
      <c r="BB32" s="65">
        <f>IF(BB$14&gt;0,$N32*(BB$14),0)</f>
        <v>6</v>
      </c>
      <c r="BC32" s="65">
        <f>IF(BC$14&gt;0,$N32*(BC$14),0)</f>
        <v>6</v>
      </c>
      <c r="BD32" s="65">
        <f>IF(BD$14&gt;0,$N32*(BD$14),0)</f>
        <v>6</v>
      </c>
      <c r="BE32" s="65">
        <f>IF(BE$14&gt;0,$N32*(BE$14),0)</f>
        <v>6</v>
      </c>
      <c r="BF32" s="65"/>
      <c r="BG32" s="65"/>
      <c r="BH32" s="65"/>
      <c r="BI32" s="65"/>
      <c r="BJ32" s="65"/>
      <c r="BK32" s="65"/>
      <c r="BL32" s="65"/>
      <c r="BM32" s="65">
        <f>IF(BM$14&gt;0,$N32*(BM$14),0)</f>
        <v>12</v>
      </c>
      <c r="BN32" s="65"/>
      <c r="BO32" s="65">
        <f>IF(BO$14&gt;0,$N32*(BO$14),0)</f>
        <v>12</v>
      </c>
      <c r="BP32" s="65"/>
      <c r="BQ32" s="65">
        <f>IF(BQ$14&gt;0,$N32*(BQ$14),0)</f>
        <v>6</v>
      </c>
      <c r="BR32" s="65">
        <f>IF(BR$14&gt;0,$N32*(BR$14),0)</f>
        <v>6</v>
      </c>
      <c r="BS32" s="65"/>
      <c r="BT32" s="65"/>
      <c r="BU32" s="65"/>
      <c r="BV32" s="65"/>
      <c r="BW32" s="65"/>
      <c r="BX32" s="65"/>
      <c r="BY32" s="65"/>
      <c r="BZ32" s="65"/>
      <c r="CA32" s="65">
        <f>IF(CA$14&gt;0,$N32*(CA$14),0)</f>
        <v>6</v>
      </c>
      <c r="CB32" s="65">
        <f>IF(CB$14&gt;0,$N32*(CB$14),0)</f>
        <v>6</v>
      </c>
      <c r="CC32" s="65"/>
      <c r="CD32" s="65"/>
      <c r="CE32" s="65"/>
      <c r="CF32" s="65"/>
      <c r="CG32" s="65"/>
      <c r="CH32" s="65"/>
      <c r="CI32" s="65"/>
      <c r="CJ32" s="65"/>
      <c r="CK32" s="65"/>
      <c r="CL32" s="65"/>
      <c r="CM32" s="65"/>
      <c r="CN32" s="65"/>
      <c r="CO32" s="65"/>
      <c r="CP32" s="65"/>
      <c r="CQ32" s="65"/>
      <c r="CR32" s="65"/>
      <c r="CS32" s="65"/>
      <c r="CT32" s="65"/>
      <c r="CU32" s="65"/>
      <c r="CV32" s="65"/>
      <c r="CW32" s="65"/>
      <c r="CX32" s="65"/>
      <c r="CY32" s="65"/>
      <c r="CZ32" s="65"/>
      <c r="DA32" s="65"/>
      <c r="DB32" s="65"/>
      <c r="DC32" s="65"/>
      <c r="DD32" s="65"/>
      <c r="DE32" s="65"/>
      <c r="DF32" s="65"/>
      <c r="DG32" s="65"/>
      <c r="DH32" s="65"/>
      <c r="DI32" s="65"/>
      <c r="DJ32" s="65"/>
      <c r="DK32" s="65"/>
      <c r="DL32" s="65"/>
      <c r="DM32" s="65"/>
      <c r="DN32" s="65"/>
      <c r="DO32" s="65"/>
      <c r="DP32" s="65"/>
      <c r="DQ32" s="65"/>
      <c r="DR32" s="65"/>
      <c r="DS32" s="65"/>
      <c r="DT32" s="65"/>
      <c r="DU32" s="65"/>
      <c r="DV32" s="65"/>
      <c r="DW32" s="65"/>
      <c r="DX32" s="65"/>
      <c r="DY32" s="65"/>
      <c r="DZ32" s="65"/>
      <c r="EA32" s="65"/>
      <c r="EB32" s="65"/>
      <c r="EC32" s="65"/>
      <c r="ED32" s="65"/>
      <c r="EE32" s="65">
        <f t="shared" si="31"/>
        <v>24</v>
      </c>
      <c r="EF32" s="65">
        <f t="shared" si="31"/>
        <v>24</v>
      </c>
      <c r="EG32" s="65"/>
      <c r="EH32" s="65"/>
      <c r="EI32" s="65"/>
      <c r="EJ32" s="65"/>
      <c r="EK32" s="65"/>
      <c r="EL32" s="65"/>
      <c r="EM32" s="65"/>
      <c r="EN32" s="65"/>
      <c r="EO32" s="65"/>
      <c r="EP32" s="65"/>
      <c r="EQ32" s="65">
        <f t="shared" ref="EQ32:EQ36" si="44">IF(EQ$14&gt;0,$N32*(EQ$14),0)</f>
        <v>24</v>
      </c>
      <c r="ER32" s="65">
        <f>IF(ER$14&gt;0,$N32*(ER$14),0)</f>
        <v>24</v>
      </c>
      <c r="ES32" s="65"/>
      <c r="ET32" s="65">
        <f>IF(ET$14&gt;0,$N32*(ET$14),0)</f>
        <v>24</v>
      </c>
      <c r="EU32" s="65">
        <f>IF(EU$14&gt;0,$N32*(EU$14),0)</f>
        <v>24</v>
      </c>
      <c r="EV32" s="65"/>
      <c r="EW32" s="65"/>
      <c r="EX32" s="65"/>
      <c r="EY32" s="65"/>
      <c r="EZ32" s="65"/>
      <c r="FA32" s="65"/>
      <c r="FB32" s="65"/>
      <c r="FC32" s="65">
        <f t="shared" si="42"/>
        <v>24</v>
      </c>
      <c r="FD32" s="65">
        <f t="shared" si="42"/>
        <v>24</v>
      </c>
      <c r="FE32" s="65"/>
      <c r="FF32" s="65"/>
      <c r="FG32" s="65"/>
      <c r="FH32" s="65"/>
      <c r="FI32" s="65"/>
      <c r="FJ32" s="65"/>
      <c r="FK32" s="65"/>
      <c r="FL32" s="65"/>
      <c r="FM32" s="65"/>
      <c r="FN32" s="65"/>
      <c r="FO32" s="65"/>
      <c r="FP32" s="65"/>
      <c r="FQ32" s="65"/>
      <c r="FR32" s="65"/>
      <c r="FS32" s="65"/>
      <c r="FT32" s="65"/>
      <c r="FU32" s="65"/>
      <c r="FV32" s="65"/>
      <c r="FW32" s="65"/>
      <c r="FX32" s="65"/>
      <c r="FY32" s="65"/>
      <c r="FZ32" s="65"/>
      <c r="GA32" s="65"/>
      <c r="GB32" s="65"/>
      <c r="GC32" s="65"/>
      <c r="GD32" s="65"/>
      <c r="GE32" s="65"/>
      <c r="GF32" s="65">
        <f>IF(GF$14&gt;0,$N32*(GF$14),0)</f>
        <v>0</v>
      </c>
      <c r="GG32" s="65">
        <f>IF(GG$14&gt;0,$N32*(GG$14),0)</f>
        <v>0</v>
      </c>
      <c r="GH32" s="65"/>
      <c r="GI32" s="65"/>
      <c r="GJ32" s="65"/>
      <c r="GK32" s="65"/>
      <c r="GL32" s="65"/>
      <c r="GM32" s="65"/>
      <c r="GN32" s="65"/>
      <c r="GO32" s="65"/>
      <c r="GP32" s="65"/>
      <c r="GQ32" s="65"/>
      <c r="GR32" s="65"/>
      <c r="GS32" s="65"/>
      <c r="GT32" s="65"/>
      <c r="GU32" s="65"/>
      <c r="GV32" s="65"/>
      <c r="GW32" s="65"/>
      <c r="GX32" s="65"/>
      <c r="GY32" s="65"/>
      <c r="GZ32" s="65"/>
      <c r="HA32" s="65"/>
      <c r="HB32" s="65"/>
      <c r="HC32" s="65"/>
      <c r="HD32" s="65"/>
      <c r="HE32" s="65">
        <f t="shared" ref="HE32:HR51" si="45">IF(HE$14&gt;0,$N32*(HE$14),0)</f>
        <v>24</v>
      </c>
      <c r="HF32" s="65">
        <f t="shared" si="45"/>
        <v>24</v>
      </c>
      <c r="HG32" s="65">
        <f t="shared" si="45"/>
        <v>24</v>
      </c>
      <c r="HH32" s="65">
        <f t="shared" si="45"/>
        <v>24</v>
      </c>
      <c r="HI32" s="65">
        <f t="shared" si="45"/>
        <v>24</v>
      </c>
      <c r="HJ32" s="65">
        <f t="shared" si="45"/>
        <v>24</v>
      </c>
      <c r="HK32" s="65">
        <f t="shared" si="45"/>
        <v>24</v>
      </c>
      <c r="HL32" s="65">
        <f t="shared" si="45"/>
        <v>24</v>
      </c>
      <c r="HM32" s="65">
        <f t="shared" si="45"/>
        <v>24</v>
      </c>
      <c r="HN32" s="65">
        <f t="shared" si="45"/>
        <v>24</v>
      </c>
      <c r="HO32" s="65">
        <f t="shared" si="45"/>
        <v>24</v>
      </c>
      <c r="HP32" s="65">
        <f t="shared" si="45"/>
        <v>24</v>
      </c>
      <c r="HQ32" s="65">
        <f t="shared" si="45"/>
        <v>24</v>
      </c>
      <c r="HR32" s="65"/>
      <c r="HS32" s="65"/>
      <c r="HT32" s="65">
        <f t="shared" si="34"/>
        <v>24</v>
      </c>
      <c r="HU32" s="65">
        <f t="shared" si="34"/>
        <v>24</v>
      </c>
      <c r="HV32" s="65">
        <f t="shared" si="34"/>
        <v>24</v>
      </c>
      <c r="HW32" s="65">
        <f t="shared" si="34"/>
        <v>24</v>
      </c>
      <c r="HX32" s="65">
        <f t="shared" si="34"/>
        <v>24</v>
      </c>
      <c r="HY32" s="65">
        <f t="shared" si="34"/>
        <v>24</v>
      </c>
      <c r="HZ32" s="65">
        <f t="shared" si="34"/>
        <v>24</v>
      </c>
      <c r="IA32" s="65">
        <f t="shared" si="34"/>
        <v>24</v>
      </c>
      <c r="IB32" s="65">
        <f t="shared" si="34"/>
        <v>24</v>
      </c>
      <c r="IC32" s="65">
        <f t="shared" si="34"/>
        <v>24</v>
      </c>
      <c r="ID32" s="65">
        <f t="shared" si="34"/>
        <v>24</v>
      </c>
      <c r="IE32" s="65">
        <f t="shared" si="34"/>
        <v>24</v>
      </c>
    </row>
    <row r="33" spans="2:239" ht="26" x14ac:dyDescent="0.25">
      <c r="B33" s="72" t="s">
        <v>10</v>
      </c>
      <c r="C33" s="72" t="s">
        <v>1146</v>
      </c>
      <c r="D33" s="16" t="s">
        <v>1145</v>
      </c>
      <c r="E33" s="15">
        <v>2</v>
      </c>
      <c r="F33" s="45" t="s">
        <v>319</v>
      </c>
      <c r="G33" s="64" t="s">
        <v>186</v>
      </c>
      <c r="H33" s="120"/>
      <c r="I33" s="120" t="s">
        <v>4</v>
      </c>
      <c r="J33" s="120" t="s">
        <v>4</v>
      </c>
      <c r="K33" s="120" t="s">
        <v>4</v>
      </c>
      <c r="L33" s="120"/>
      <c r="M33" s="64">
        <f>MAX(HLOOKUP(MID(G33,1,1),$R$5:$T$6,2,FALSE),IFERROR(HLOOKUP(MID(G33,2,1),$R$5:$T$6,2,FALSE),0),IFERROR(HLOOKUP(MID(G33,3,1),$R$5:$T$6,2,FALSE),0))</f>
        <v>3</v>
      </c>
      <c r="N33" s="64">
        <f t="shared" ref="N33" si="46">M33*E33</f>
        <v>6</v>
      </c>
      <c r="O33" s="79">
        <f>MAX(P33:HP33)</f>
        <v>24</v>
      </c>
      <c r="P33" s="65">
        <f t="shared" si="29"/>
        <v>12</v>
      </c>
      <c r="Q33" s="65">
        <f t="shared" si="29"/>
        <v>6</v>
      </c>
      <c r="R33" s="65">
        <f t="shared" si="29"/>
        <v>6</v>
      </c>
      <c r="S33" s="65">
        <f t="shared" si="29"/>
        <v>12</v>
      </c>
      <c r="T33" s="65">
        <f>IF(T$14&gt;0,$N33*(T$14),0)</f>
        <v>6</v>
      </c>
      <c r="U33" s="65">
        <f t="shared" si="29"/>
        <v>18</v>
      </c>
      <c r="V33" s="65">
        <f t="shared" si="29"/>
        <v>12</v>
      </c>
      <c r="W33" s="65">
        <f>IF(W$14&gt;0,$N33*(W$14),0)</f>
        <v>0</v>
      </c>
      <c r="X33" s="65">
        <f t="shared" si="29"/>
        <v>12</v>
      </c>
      <c r="Y33" s="65"/>
      <c r="Z33" s="65"/>
      <c r="AA33" s="65"/>
      <c r="AB33" s="65"/>
      <c r="AC33" s="65"/>
      <c r="AD33" s="65"/>
      <c r="AE33" s="65"/>
      <c r="AF33" s="65"/>
      <c r="AG33" s="65"/>
      <c r="AH33" s="65"/>
      <c r="AI33" s="65"/>
      <c r="AJ33" s="65"/>
      <c r="AK33" s="65"/>
      <c r="AL33" s="65"/>
      <c r="AM33" s="65"/>
      <c r="AN33" s="65"/>
      <c r="AO33" s="65"/>
      <c r="AP33" s="65"/>
      <c r="AQ33" s="65"/>
      <c r="AR33" s="65">
        <f>IF(AR$14&gt;0,$N33*(AR$14),0)</f>
        <v>6</v>
      </c>
      <c r="AS33" s="65">
        <f>IF(AS$14&gt;0,$N33*(AS$14),0)</f>
        <v>6</v>
      </c>
      <c r="AT33" s="65">
        <f>IF(AT$14&gt;0,$N33*(AT$14),0)</f>
        <v>6</v>
      </c>
      <c r="AU33" s="65">
        <f>IF(AU$14&gt;0,$N33*(AU$14),0)</f>
        <v>6</v>
      </c>
      <c r="AV33" s="65">
        <f>IF(AV$14&gt;0,$N33*(AV$14),0)</f>
        <v>6</v>
      </c>
      <c r="AW33" s="65">
        <f>IF(AW$14&gt;0,$N33*(AW$14),0)</f>
        <v>6</v>
      </c>
      <c r="AX33" s="65">
        <f>IF(AX$14&gt;0,$N33*(AX$14),0)</f>
        <v>0</v>
      </c>
      <c r="AY33" s="65">
        <f>IF(AY$14&gt;0,$N33*(AY$14),0)</f>
        <v>6</v>
      </c>
      <c r="AZ33" s="65">
        <f>IF(AZ$14&gt;0,$N33*(AZ$14),0)</f>
        <v>6</v>
      </c>
      <c r="BA33" s="65"/>
      <c r="BB33" s="65">
        <f>IF(BB$14&gt;0,$N33*(BB$14),0)</f>
        <v>6</v>
      </c>
      <c r="BC33" s="65">
        <f>IF(BC$14&gt;0,$N33*(BC$14),0)</f>
        <v>6</v>
      </c>
      <c r="BD33" s="65">
        <f>IF(BD$14&gt;0,$N33*(BD$14),0)</f>
        <v>6</v>
      </c>
      <c r="BE33" s="65">
        <f>IF(BE$14&gt;0,$N33*(BE$14),0)</f>
        <v>6</v>
      </c>
      <c r="BF33" s="65"/>
      <c r="BG33" s="65"/>
      <c r="BH33" s="65"/>
      <c r="BI33" s="65"/>
      <c r="BJ33" s="65"/>
      <c r="BK33" s="65"/>
      <c r="BL33" s="65"/>
      <c r="BM33" s="65">
        <f>IF(BM$14&gt;0,$N33*(BM$14),0)</f>
        <v>12</v>
      </c>
      <c r="BN33" s="65"/>
      <c r="BO33" s="65">
        <f>IF(BO$14&gt;0,$N33*(BO$14),0)</f>
        <v>12</v>
      </c>
      <c r="BP33" s="65"/>
      <c r="BQ33" s="65">
        <f>IF(BQ$14&gt;0,$N33*(BQ$14),0)</f>
        <v>6</v>
      </c>
      <c r="BR33" s="65">
        <f>IF(BR$14&gt;0,$N33*(BR$14),0)</f>
        <v>6</v>
      </c>
      <c r="BS33" s="65"/>
      <c r="BT33" s="65"/>
      <c r="BU33" s="65"/>
      <c r="BV33" s="65"/>
      <c r="BW33" s="65"/>
      <c r="BX33" s="65"/>
      <c r="BY33" s="65"/>
      <c r="BZ33" s="65"/>
      <c r="CA33" s="65">
        <f>IF(CA$14&gt;0,$N33*(CA$14),0)</f>
        <v>6</v>
      </c>
      <c r="CB33" s="65">
        <f>IF(CB$14&gt;0,$N33*(CB$14),0)</f>
        <v>6</v>
      </c>
      <c r="CC33" s="65"/>
      <c r="CD33" s="65"/>
      <c r="CE33" s="65"/>
      <c r="CF33" s="65"/>
      <c r="CG33" s="65"/>
      <c r="CH33" s="65"/>
      <c r="CI33" s="65"/>
      <c r="CJ33" s="65"/>
      <c r="CK33" s="65"/>
      <c r="CL33" s="65"/>
      <c r="CM33" s="65"/>
      <c r="CN33" s="65"/>
      <c r="CO33" s="65"/>
      <c r="CP33" s="65"/>
      <c r="CQ33" s="65"/>
      <c r="CR33" s="65"/>
      <c r="CS33" s="65"/>
      <c r="CT33" s="65"/>
      <c r="CU33" s="65"/>
      <c r="CV33" s="65"/>
      <c r="CW33" s="65"/>
      <c r="CX33" s="65"/>
      <c r="CY33" s="65"/>
      <c r="CZ33" s="65"/>
      <c r="DA33" s="65"/>
      <c r="DB33" s="65"/>
      <c r="DC33" s="65"/>
      <c r="DD33" s="65"/>
      <c r="DE33" s="65"/>
      <c r="DF33" s="65"/>
      <c r="DG33" s="65"/>
      <c r="DH33" s="65"/>
      <c r="DI33" s="65"/>
      <c r="DJ33" s="65"/>
      <c r="DK33" s="65"/>
      <c r="DL33" s="65"/>
      <c r="DM33" s="65"/>
      <c r="DN33" s="65"/>
      <c r="DO33" s="65"/>
      <c r="DP33" s="65"/>
      <c r="DQ33" s="65"/>
      <c r="DR33" s="65"/>
      <c r="DS33" s="65"/>
      <c r="DT33" s="65"/>
      <c r="DU33" s="65"/>
      <c r="DV33" s="65"/>
      <c r="DW33" s="65"/>
      <c r="DX33" s="65"/>
      <c r="DY33" s="65"/>
      <c r="DZ33" s="65"/>
      <c r="EA33" s="65"/>
      <c r="EB33" s="65"/>
      <c r="EC33" s="65"/>
      <c r="ED33" s="65"/>
      <c r="EE33" s="65">
        <f t="shared" si="31"/>
        <v>24</v>
      </c>
      <c r="EF33" s="65">
        <f t="shared" si="31"/>
        <v>24</v>
      </c>
      <c r="EG33" s="65"/>
      <c r="EH33" s="65"/>
      <c r="EI33" s="65"/>
      <c r="EJ33" s="65"/>
      <c r="EK33" s="65"/>
      <c r="EL33" s="65"/>
      <c r="EM33" s="65"/>
      <c r="EN33" s="65"/>
      <c r="EO33" s="65"/>
      <c r="EP33" s="65"/>
      <c r="EQ33" s="65">
        <f t="shared" si="44"/>
        <v>24</v>
      </c>
      <c r="ER33" s="65"/>
      <c r="ES33" s="65"/>
      <c r="ET33" s="65"/>
      <c r="EU33" s="65"/>
      <c r="EV33" s="65"/>
      <c r="EW33" s="65"/>
      <c r="EX33" s="65"/>
      <c r="EY33" s="65"/>
      <c r="EZ33" s="65"/>
      <c r="FA33" s="65"/>
      <c r="FB33" s="65"/>
      <c r="FC33" s="65">
        <f t="shared" si="42"/>
        <v>24</v>
      </c>
      <c r="FD33" s="65">
        <f t="shared" si="42"/>
        <v>24</v>
      </c>
      <c r="FE33" s="65"/>
      <c r="FF33" s="65"/>
      <c r="FG33" s="65"/>
      <c r="FH33" s="65"/>
      <c r="FI33" s="65"/>
      <c r="FJ33" s="65"/>
      <c r="FK33" s="65"/>
      <c r="FL33" s="65"/>
      <c r="FM33" s="65"/>
      <c r="FN33" s="65"/>
      <c r="FO33" s="65"/>
      <c r="FP33" s="65"/>
      <c r="FQ33" s="65"/>
      <c r="FR33" s="65"/>
      <c r="FS33" s="65"/>
      <c r="FT33" s="65"/>
      <c r="FU33" s="65"/>
      <c r="FV33" s="65"/>
      <c r="FW33" s="65"/>
      <c r="FX33" s="65"/>
      <c r="FY33" s="65"/>
      <c r="FZ33" s="65"/>
      <c r="GA33" s="65"/>
      <c r="GB33" s="65"/>
      <c r="GC33" s="65"/>
      <c r="GD33" s="65"/>
      <c r="GE33" s="65"/>
      <c r="GF33" s="65"/>
      <c r="GG33" s="65"/>
      <c r="GH33" s="65"/>
      <c r="GI33" s="65"/>
      <c r="GJ33" s="65"/>
      <c r="GK33" s="65"/>
      <c r="GL33" s="65"/>
      <c r="GM33" s="65"/>
      <c r="GN33" s="65"/>
      <c r="GO33" s="65"/>
      <c r="GP33" s="65"/>
      <c r="GQ33" s="65"/>
      <c r="GR33" s="65"/>
      <c r="GS33" s="65"/>
      <c r="GT33" s="65"/>
      <c r="GU33" s="65"/>
      <c r="GV33" s="65"/>
      <c r="GW33" s="65"/>
      <c r="GX33" s="65"/>
      <c r="GY33" s="65"/>
      <c r="GZ33" s="65"/>
      <c r="HA33" s="65"/>
      <c r="HB33" s="65"/>
      <c r="HC33" s="65"/>
      <c r="HD33" s="65"/>
      <c r="HE33" s="65">
        <f t="shared" si="45"/>
        <v>24</v>
      </c>
      <c r="HF33" s="65">
        <f t="shared" si="45"/>
        <v>24</v>
      </c>
      <c r="HG33" s="65">
        <f t="shared" si="45"/>
        <v>24</v>
      </c>
      <c r="HH33" s="65">
        <f t="shared" si="45"/>
        <v>24</v>
      </c>
      <c r="HI33" s="65">
        <f t="shared" si="45"/>
        <v>24</v>
      </c>
      <c r="HJ33" s="65">
        <f t="shared" si="45"/>
        <v>24</v>
      </c>
      <c r="HK33" s="65">
        <f t="shared" si="45"/>
        <v>24</v>
      </c>
      <c r="HL33" s="65">
        <f t="shared" si="45"/>
        <v>24</v>
      </c>
      <c r="HM33" s="65">
        <f t="shared" si="45"/>
        <v>24</v>
      </c>
      <c r="HN33" s="65">
        <f t="shared" si="45"/>
        <v>24</v>
      </c>
      <c r="HO33" s="65">
        <f t="shared" si="45"/>
        <v>24</v>
      </c>
      <c r="HP33" s="65">
        <f t="shared" si="45"/>
        <v>24</v>
      </c>
      <c r="HQ33" s="65">
        <f t="shared" si="45"/>
        <v>24</v>
      </c>
      <c r="HR33" s="65"/>
      <c r="HS33" s="65"/>
      <c r="HT33" s="65">
        <f t="shared" si="34"/>
        <v>24</v>
      </c>
      <c r="HU33" s="65">
        <f t="shared" si="34"/>
        <v>24</v>
      </c>
      <c r="HV33" s="65">
        <f t="shared" si="34"/>
        <v>24</v>
      </c>
      <c r="HW33" s="65">
        <f t="shared" si="34"/>
        <v>24</v>
      </c>
      <c r="HX33" s="65">
        <f t="shared" si="34"/>
        <v>24</v>
      </c>
      <c r="HY33" s="65">
        <f t="shared" si="34"/>
        <v>24</v>
      </c>
      <c r="HZ33" s="65">
        <f t="shared" si="34"/>
        <v>24</v>
      </c>
      <c r="IA33" s="65">
        <f t="shared" si="34"/>
        <v>24</v>
      </c>
      <c r="IB33" s="65">
        <f t="shared" si="34"/>
        <v>24</v>
      </c>
      <c r="IC33" s="65">
        <f t="shared" si="34"/>
        <v>24</v>
      </c>
      <c r="ID33" s="65">
        <f t="shared" si="34"/>
        <v>24</v>
      </c>
      <c r="IE33" s="65">
        <f t="shared" si="34"/>
        <v>24</v>
      </c>
    </row>
    <row r="34" spans="2:239" ht="39" x14ac:dyDescent="0.25">
      <c r="B34" s="72" t="s">
        <v>10</v>
      </c>
      <c r="C34" s="72" t="s">
        <v>1146</v>
      </c>
      <c r="D34" s="16" t="s">
        <v>1141</v>
      </c>
      <c r="E34" s="15">
        <v>2</v>
      </c>
      <c r="F34" s="45" t="s">
        <v>319</v>
      </c>
      <c r="G34" s="64" t="s">
        <v>186</v>
      </c>
      <c r="H34" s="120"/>
      <c r="I34" s="120" t="s">
        <v>4</v>
      </c>
      <c r="J34" s="120" t="s">
        <v>4</v>
      </c>
      <c r="K34" s="120" t="s">
        <v>4</v>
      </c>
      <c r="L34" s="120"/>
      <c r="M34" s="64">
        <f>MAX(HLOOKUP(MID(G34,1,1),$R$5:$T$6,2,FALSE),IFERROR(HLOOKUP(MID(G34,2,1),$R$5:$T$6,2,FALSE),0),IFERROR(HLOOKUP(MID(G34,3,1),$R$5:$T$6,2,FALSE),0))</f>
        <v>3</v>
      </c>
      <c r="N34" s="64">
        <f t="shared" si="35"/>
        <v>6</v>
      </c>
      <c r="O34" s="79">
        <f>MAX(P34:HP34)</f>
        <v>24</v>
      </c>
      <c r="P34" s="65">
        <f t="shared" si="29"/>
        <v>12</v>
      </c>
      <c r="Q34" s="65">
        <f t="shared" si="29"/>
        <v>6</v>
      </c>
      <c r="R34" s="65">
        <f t="shared" si="29"/>
        <v>6</v>
      </c>
      <c r="S34" s="65">
        <f t="shared" si="29"/>
        <v>12</v>
      </c>
      <c r="T34" s="65">
        <f>IF(T$14&gt;0,$N34*(T$14),0)</f>
        <v>6</v>
      </c>
      <c r="U34" s="65">
        <f t="shared" si="29"/>
        <v>18</v>
      </c>
      <c r="V34" s="65">
        <f t="shared" si="29"/>
        <v>12</v>
      </c>
      <c r="W34" s="65">
        <f>IF(W$14&gt;0,$N34*(W$14),0)</f>
        <v>0</v>
      </c>
      <c r="X34" s="65">
        <f t="shared" si="29"/>
        <v>12</v>
      </c>
      <c r="Y34" s="65"/>
      <c r="Z34" s="65"/>
      <c r="AA34" s="65"/>
      <c r="AB34" s="65"/>
      <c r="AC34" s="65"/>
      <c r="AD34" s="65"/>
      <c r="AE34" s="65"/>
      <c r="AF34" s="65"/>
      <c r="AG34" s="65"/>
      <c r="AH34" s="65"/>
      <c r="AI34" s="65"/>
      <c r="AJ34" s="65"/>
      <c r="AK34" s="65"/>
      <c r="AL34" s="65"/>
      <c r="AM34" s="65"/>
      <c r="AN34" s="65"/>
      <c r="AO34" s="65"/>
      <c r="AP34" s="65"/>
      <c r="AQ34" s="65"/>
      <c r="AR34" s="65">
        <f>IF(AR$14&gt;0,$N34*(AR$14),0)</f>
        <v>6</v>
      </c>
      <c r="AS34" s="65">
        <f>IF(AS$14&gt;0,$N34*(AS$14),0)</f>
        <v>6</v>
      </c>
      <c r="AT34" s="65">
        <f>IF(AT$14&gt;0,$N34*(AT$14),0)</f>
        <v>6</v>
      </c>
      <c r="AU34" s="65">
        <f>IF(AU$14&gt;0,$N34*(AU$14),0)</f>
        <v>6</v>
      </c>
      <c r="AV34" s="65">
        <f>IF(AV$14&gt;0,$N34*(AV$14),0)</f>
        <v>6</v>
      </c>
      <c r="AW34" s="65">
        <f>IF(AW$14&gt;0,$N34*(AW$14),0)</f>
        <v>6</v>
      </c>
      <c r="AX34" s="65">
        <f>IF(AX$14&gt;0,$N34*(AX$14),0)</f>
        <v>0</v>
      </c>
      <c r="AY34" s="65">
        <f>IF(AY$14&gt;0,$N34*(AY$14),0)</f>
        <v>6</v>
      </c>
      <c r="AZ34" s="65">
        <f>IF(AZ$14&gt;0,$N34*(AZ$14),0)</f>
        <v>6</v>
      </c>
      <c r="BA34" s="65"/>
      <c r="BB34" s="65">
        <f>IF(BB$14&gt;0,$N34*(BB$14),0)</f>
        <v>6</v>
      </c>
      <c r="BC34" s="65">
        <f>IF(BC$14&gt;0,$N34*(BC$14),0)</f>
        <v>6</v>
      </c>
      <c r="BD34" s="65">
        <f>IF(BD$14&gt;0,$N34*(BD$14),0)</f>
        <v>6</v>
      </c>
      <c r="BE34" s="65">
        <f>IF(BE$14&gt;0,$N34*(BE$14),0)</f>
        <v>6</v>
      </c>
      <c r="BF34" s="65"/>
      <c r="BG34" s="65"/>
      <c r="BH34" s="65"/>
      <c r="BI34" s="65"/>
      <c r="BJ34" s="65"/>
      <c r="BK34" s="65"/>
      <c r="BL34" s="65"/>
      <c r="BM34" s="65">
        <f>IF(BM$14&gt;0,$N34*(BM$14),0)</f>
        <v>12</v>
      </c>
      <c r="BN34" s="65"/>
      <c r="BO34" s="65">
        <f>IF(BO$14&gt;0,$N34*(BO$14),0)</f>
        <v>12</v>
      </c>
      <c r="BP34" s="65"/>
      <c r="BQ34" s="65">
        <f>IF(BQ$14&gt;0,$N34*(BQ$14),0)</f>
        <v>6</v>
      </c>
      <c r="BR34" s="65">
        <f>IF(BR$14&gt;0,$N34*(BR$14),0)</f>
        <v>6</v>
      </c>
      <c r="BS34" s="65"/>
      <c r="BT34" s="65"/>
      <c r="BU34" s="65"/>
      <c r="BV34" s="65"/>
      <c r="BW34" s="65"/>
      <c r="BX34" s="65"/>
      <c r="BY34" s="65"/>
      <c r="BZ34" s="65"/>
      <c r="CA34" s="65">
        <f>IF(CA$14&gt;0,$N34*(CA$14),0)</f>
        <v>6</v>
      </c>
      <c r="CB34" s="65">
        <f>IF(CB$14&gt;0,$N34*(CB$14),0)</f>
        <v>6</v>
      </c>
      <c r="CC34" s="65"/>
      <c r="CD34" s="65"/>
      <c r="CE34" s="65"/>
      <c r="CF34" s="65"/>
      <c r="CG34" s="65"/>
      <c r="CH34" s="65"/>
      <c r="CI34" s="65"/>
      <c r="CJ34" s="65"/>
      <c r="CK34" s="65"/>
      <c r="CL34" s="65"/>
      <c r="CM34" s="65"/>
      <c r="CN34" s="65"/>
      <c r="CO34" s="65"/>
      <c r="CP34" s="65"/>
      <c r="CQ34" s="65"/>
      <c r="CR34" s="65"/>
      <c r="CS34" s="65"/>
      <c r="CT34" s="65"/>
      <c r="CU34" s="65"/>
      <c r="CV34" s="65"/>
      <c r="CW34" s="65"/>
      <c r="CX34" s="65"/>
      <c r="CY34" s="65"/>
      <c r="CZ34" s="65"/>
      <c r="DA34" s="65"/>
      <c r="DB34" s="65"/>
      <c r="DC34" s="65"/>
      <c r="DD34" s="65"/>
      <c r="DE34" s="65"/>
      <c r="DF34" s="65"/>
      <c r="DG34" s="65"/>
      <c r="DH34" s="65"/>
      <c r="DI34" s="65"/>
      <c r="DJ34" s="65"/>
      <c r="DK34" s="65"/>
      <c r="DL34" s="65"/>
      <c r="DM34" s="65"/>
      <c r="DN34" s="65"/>
      <c r="DO34" s="65"/>
      <c r="DP34" s="65"/>
      <c r="DQ34" s="65"/>
      <c r="DR34" s="65"/>
      <c r="DS34" s="65"/>
      <c r="DT34" s="65"/>
      <c r="DU34" s="65"/>
      <c r="DV34" s="65"/>
      <c r="DW34" s="65"/>
      <c r="DX34" s="65"/>
      <c r="DY34" s="65">
        <f>IF(DY$14&gt;0,$N34*(DY$14),0)</f>
        <v>6</v>
      </c>
      <c r="DZ34" s="65"/>
      <c r="EA34" s="65"/>
      <c r="EB34" s="65"/>
      <c r="EC34" s="65"/>
      <c r="ED34" s="65"/>
      <c r="EE34" s="65">
        <f t="shared" si="31"/>
        <v>24</v>
      </c>
      <c r="EF34" s="65">
        <f t="shared" si="31"/>
        <v>24</v>
      </c>
      <c r="EG34" s="65"/>
      <c r="EH34" s="65"/>
      <c r="EI34" s="65"/>
      <c r="EJ34" s="65"/>
      <c r="EK34" s="65"/>
      <c r="EL34" s="65"/>
      <c r="EM34" s="65"/>
      <c r="EN34" s="65"/>
      <c r="EO34" s="65"/>
      <c r="EP34" s="65"/>
      <c r="EQ34" s="65">
        <f t="shared" si="44"/>
        <v>24</v>
      </c>
      <c r="ER34" s="65"/>
      <c r="ES34" s="65"/>
      <c r="ET34" s="65"/>
      <c r="EU34" s="65"/>
      <c r="EV34" s="65"/>
      <c r="EW34" s="65"/>
      <c r="EX34" s="65"/>
      <c r="EY34" s="65"/>
      <c r="EZ34" s="65"/>
      <c r="FA34" s="65"/>
      <c r="FB34" s="65"/>
      <c r="FC34" s="65">
        <f t="shared" si="42"/>
        <v>24</v>
      </c>
      <c r="FD34" s="65">
        <f t="shared" si="42"/>
        <v>24</v>
      </c>
      <c r="FE34" s="65"/>
      <c r="FF34" s="65"/>
      <c r="FG34" s="65"/>
      <c r="FH34" s="65"/>
      <c r="FI34" s="65"/>
      <c r="FJ34" s="65"/>
      <c r="FK34" s="65"/>
      <c r="FL34" s="65"/>
      <c r="FM34" s="65"/>
      <c r="FN34" s="65"/>
      <c r="FO34" s="65"/>
      <c r="FP34" s="65"/>
      <c r="FQ34" s="65"/>
      <c r="FR34" s="65"/>
      <c r="FS34" s="65"/>
      <c r="FT34" s="65"/>
      <c r="FU34" s="65"/>
      <c r="FV34" s="65"/>
      <c r="FW34" s="65"/>
      <c r="FX34" s="65"/>
      <c r="FY34" s="65"/>
      <c r="FZ34" s="65"/>
      <c r="GA34" s="65"/>
      <c r="GB34" s="65"/>
      <c r="GC34" s="65"/>
      <c r="GD34" s="65"/>
      <c r="GE34" s="65"/>
      <c r="GF34" s="65"/>
      <c r="GG34" s="65"/>
      <c r="GH34" s="65"/>
      <c r="GI34" s="65"/>
      <c r="GJ34" s="65"/>
      <c r="GK34" s="65"/>
      <c r="GL34" s="65"/>
      <c r="GM34" s="65"/>
      <c r="GN34" s="65"/>
      <c r="GO34" s="65"/>
      <c r="GP34" s="65"/>
      <c r="GQ34" s="65"/>
      <c r="GR34" s="65"/>
      <c r="GS34" s="65"/>
      <c r="GT34" s="65"/>
      <c r="GU34" s="65"/>
      <c r="GV34" s="65"/>
      <c r="GW34" s="65"/>
      <c r="GX34" s="65"/>
      <c r="GY34" s="65"/>
      <c r="GZ34" s="65"/>
      <c r="HA34" s="65"/>
      <c r="HB34" s="65"/>
      <c r="HC34" s="65"/>
      <c r="HD34" s="65"/>
      <c r="HE34" s="65">
        <f t="shared" si="45"/>
        <v>24</v>
      </c>
      <c r="HF34" s="65">
        <f t="shared" si="45"/>
        <v>24</v>
      </c>
      <c r="HG34" s="65">
        <f t="shared" si="45"/>
        <v>24</v>
      </c>
      <c r="HH34" s="65">
        <f t="shared" si="45"/>
        <v>24</v>
      </c>
      <c r="HI34" s="65">
        <f t="shared" si="45"/>
        <v>24</v>
      </c>
      <c r="HJ34" s="65">
        <f t="shared" si="45"/>
        <v>24</v>
      </c>
      <c r="HK34" s="65">
        <f t="shared" si="45"/>
        <v>24</v>
      </c>
      <c r="HL34" s="65">
        <f t="shared" si="45"/>
        <v>24</v>
      </c>
      <c r="HM34" s="65">
        <f t="shared" si="45"/>
        <v>24</v>
      </c>
      <c r="HN34" s="65">
        <f t="shared" si="45"/>
        <v>24</v>
      </c>
      <c r="HO34" s="65">
        <f t="shared" si="45"/>
        <v>24</v>
      </c>
      <c r="HP34" s="65">
        <f t="shared" si="45"/>
        <v>24</v>
      </c>
      <c r="HQ34" s="65">
        <f t="shared" si="45"/>
        <v>24</v>
      </c>
      <c r="HR34" s="65"/>
      <c r="HS34" s="65"/>
      <c r="HT34" s="65">
        <f t="shared" si="34"/>
        <v>24</v>
      </c>
      <c r="HU34" s="65">
        <f t="shared" si="34"/>
        <v>24</v>
      </c>
      <c r="HV34" s="65">
        <f t="shared" si="34"/>
        <v>24</v>
      </c>
      <c r="HW34" s="65">
        <f t="shared" si="34"/>
        <v>24</v>
      </c>
      <c r="HX34" s="65">
        <f t="shared" si="34"/>
        <v>24</v>
      </c>
      <c r="HY34" s="65">
        <f t="shared" si="34"/>
        <v>24</v>
      </c>
      <c r="HZ34" s="65">
        <f t="shared" si="34"/>
        <v>24</v>
      </c>
      <c r="IA34" s="65">
        <f t="shared" si="34"/>
        <v>24</v>
      </c>
      <c r="IB34" s="65">
        <f t="shared" si="34"/>
        <v>24</v>
      </c>
      <c r="IC34" s="65">
        <f t="shared" si="34"/>
        <v>24</v>
      </c>
      <c r="ID34" s="65">
        <f t="shared" si="34"/>
        <v>24</v>
      </c>
      <c r="IE34" s="65">
        <f t="shared" si="34"/>
        <v>24</v>
      </c>
    </row>
    <row r="35" spans="2:239" ht="26" x14ac:dyDescent="0.25">
      <c r="B35" s="72" t="s">
        <v>10</v>
      </c>
      <c r="C35" s="72" t="s">
        <v>207</v>
      </c>
      <c r="D35" s="16" t="s">
        <v>215</v>
      </c>
      <c r="E35" s="15">
        <v>2</v>
      </c>
      <c r="F35" s="45" t="s">
        <v>320</v>
      </c>
      <c r="G35" s="64" t="s">
        <v>186</v>
      </c>
      <c r="H35" s="120"/>
      <c r="I35" s="120"/>
      <c r="J35" s="120" t="s">
        <v>4</v>
      </c>
      <c r="K35" s="120"/>
      <c r="L35" s="120" t="s">
        <v>4</v>
      </c>
      <c r="M35" s="64">
        <f>MAX(HLOOKUP(MID(G35,1,1),$R$5:$T$6,2,FALSE),IFERROR(HLOOKUP(MID(G35,2,1),$R$5:$T$6,2,FALSE),0),IFERROR(HLOOKUP(MID(G35,3,1),$R$5:$T$6,2,FALSE),0))</f>
        <v>3</v>
      </c>
      <c r="N35" s="64">
        <f t="shared" si="35"/>
        <v>6</v>
      </c>
      <c r="O35" s="79">
        <f>MAX(P35:HP35)</f>
        <v>24</v>
      </c>
      <c r="P35" s="65">
        <f t="shared" si="29"/>
        <v>12</v>
      </c>
      <c r="Q35" s="65">
        <f t="shared" si="29"/>
        <v>6</v>
      </c>
      <c r="R35" s="65">
        <f t="shared" si="29"/>
        <v>6</v>
      </c>
      <c r="S35" s="65">
        <f t="shared" si="29"/>
        <v>12</v>
      </c>
      <c r="T35" s="65">
        <f>IF(T$14&gt;0,$N35*(T$14),0)</f>
        <v>6</v>
      </c>
      <c r="U35" s="65">
        <f t="shared" si="29"/>
        <v>18</v>
      </c>
      <c r="V35" s="65">
        <f t="shared" si="29"/>
        <v>12</v>
      </c>
      <c r="W35" s="65">
        <f>IF(W$14&gt;0,$N35*(W$14),0)</f>
        <v>0</v>
      </c>
      <c r="X35" s="65">
        <f t="shared" si="29"/>
        <v>12</v>
      </c>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f>IF(BM$14&gt;0,$N35*(BM$14),0)</f>
        <v>12</v>
      </c>
      <c r="BN35" s="65"/>
      <c r="BO35" s="65">
        <f>IF(BO$14&gt;0,$N35*(BO$14),0)</f>
        <v>12</v>
      </c>
      <c r="BP35" s="65"/>
      <c r="BQ35" s="65">
        <f>IF(BQ$14&gt;0,$N35*(BQ$14),0)</f>
        <v>6</v>
      </c>
      <c r="BR35" s="65">
        <f>IF(BR$14&gt;0,$N35*(BR$14),0)</f>
        <v>6</v>
      </c>
      <c r="BS35" s="65"/>
      <c r="BT35" s="65">
        <f>IF(BT$14&gt;0,$N35*(BT$14),0)</f>
        <v>6</v>
      </c>
      <c r="BU35" s="65"/>
      <c r="BV35" s="65">
        <f>IF(BV$14&gt;0,$N35*(BV$14),0)</f>
        <v>0</v>
      </c>
      <c r="BW35" s="65">
        <f>IF(BW$14&gt;0,$N35*(BW$14),0)</f>
        <v>6</v>
      </c>
      <c r="BX35" s="65"/>
      <c r="BY35" s="65"/>
      <c r="BZ35" s="65"/>
      <c r="CA35" s="65"/>
      <c r="CB35" s="65"/>
      <c r="CC35" s="65"/>
      <c r="CD35" s="65"/>
      <c r="CE35" s="65"/>
      <c r="CF35" s="65"/>
      <c r="CG35" s="65"/>
      <c r="CH35" s="65"/>
      <c r="CI35" s="65"/>
      <c r="CJ35" s="65"/>
      <c r="CK35" s="65"/>
      <c r="CL35" s="65"/>
      <c r="CM35" s="65"/>
      <c r="CN35" s="65"/>
      <c r="CO35" s="65"/>
      <c r="CP35" s="65"/>
      <c r="CQ35" s="65"/>
      <c r="CR35" s="65"/>
      <c r="CS35" s="65"/>
      <c r="CT35" s="65"/>
      <c r="CU35" s="65"/>
      <c r="CV35" s="65"/>
      <c r="CW35" s="65"/>
      <c r="CX35" s="65"/>
      <c r="CY35" s="65"/>
      <c r="CZ35" s="65"/>
      <c r="DA35" s="65"/>
      <c r="DB35" s="65"/>
      <c r="DC35" s="65"/>
      <c r="DD35" s="65"/>
      <c r="DE35" s="65"/>
      <c r="DF35" s="65"/>
      <c r="DG35" s="65"/>
      <c r="DH35" s="65"/>
      <c r="DI35" s="65"/>
      <c r="DJ35" s="65"/>
      <c r="DK35" s="65"/>
      <c r="DL35" s="65"/>
      <c r="DM35" s="65"/>
      <c r="DN35" s="65"/>
      <c r="DO35" s="65"/>
      <c r="DP35" s="65"/>
      <c r="DQ35" s="65"/>
      <c r="DR35" s="65"/>
      <c r="DS35" s="65"/>
      <c r="DT35" s="65"/>
      <c r="DU35" s="65"/>
      <c r="DV35" s="65"/>
      <c r="DW35" s="65"/>
      <c r="DX35" s="65"/>
      <c r="DY35" s="65"/>
      <c r="DZ35" s="65"/>
      <c r="EA35" s="65"/>
      <c r="EB35" s="65"/>
      <c r="EC35" s="65"/>
      <c r="ED35" s="65"/>
      <c r="EE35" s="65">
        <f t="shared" si="31"/>
        <v>24</v>
      </c>
      <c r="EF35" s="65">
        <f t="shared" si="31"/>
        <v>24</v>
      </c>
      <c r="EG35" s="65"/>
      <c r="EH35" s="65"/>
      <c r="EI35" s="65"/>
      <c r="EJ35" s="65"/>
      <c r="EK35" s="65"/>
      <c r="EL35" s="65"/>
      <c r="EM35" s="65"/>
      <c r="EN35" s="65"/>
      <c r="EO35" s="65"/>
      <c r="EP35" s="65"/>
      <c r="EQ35" s="65">
        <f t="shared" si="44"/>
        <v>24</v>
      </c>
      <c r="ER35" s="65"/>
      <c r="ES35" s="65"/>
      <c r="ET35" s="65"/>
      <c r="EU35" s="65"/>
      <c r="EV35" s="65"/>
      <c r="EW35" s="65"/>
      <c r="EX35" s="65"/>
      <c r="EY35" s="65"/>
      <c r="EZ35" s="65"/>
      <c r="FA35" s="65"/>
      <c r="FB35" s="65"/>
      <c r="FC35" s="65"/>
      <c r="FD35" s="65"/>
      <c r="FE35" s="65"/>
      <c r="FF35" s="65"/>
      <c r="FG35" s="65"/>
      <c r="FH35" s="65"/>
      <c r="FI35" s="65"/>
      <c r="FJ35" s="65"/>
      <c r="FK35" s="65"/>
      <c r="FL35" s="65"/>
      <c r="FM35" s="65"/>
      <c r="FN35" s="65"/>
      <c r="FO35" s="65"/>
      <c r="FP35" s="65"/>
      <c r="FQ35" s="65"/>
      <c r="FR35" s="65"/>
      <c r="FS35" s="65"/>
      <c r="FT35" s="65"/>
      <c r="FU35" s="65"/>
      <c r="FV35" s="65"/>
      <c r="FW35" s="65"/>
      <c r="FX35" s="65"/>
      <c r="FY35" s="65"/>
      <c r="FZ35" s="65"/>
      <c r="GA35" s="65"/>
      <c r="GB35" s="65"/>
      <c r="GC35" s="65"/>
      <c r="GD35" s="65"/>
      <c r="GE35" s="65"/>
      <c r="GF35" s="65"/>
      <c r="GG35" s="65"/>
      <c r="GH35" s="65"/>
      <c r="GI35" s="65"/>
      <c r="GJ35" s="65"/>
      <c r="GK35" s="65"/>
      <c r="GL35" s="65"/>
      <c r="GM35" s="65"/>
      <c r="GN35" s="65"/>
      <c r="GO35" s="65"/>
      <c r="GP35" s="65"/>
      <c r="GQ35" s="65"/>
      <c r="GR35" s="65"/>
      <c r="GS35" s="65"/>
      <c r="GT35" s="65"/>
      <c r="GU35" s="65"/>
      <c r="GV35" s="65"/>
      <c r="GW35" s="65"/>
      <c r="GX35" s="65"/>
      <c r="GY35" s="65"/>
      <c r="GZ35" s="65"/>
      <c r="HA35" s="65"/>
      <c r="HB35" s="65"/>
      <c r="HC35" s="65"/>
      <c r="HD35" s="65"/>
      <c r="HE35" s="65">
        <f t="shared" si="45"/>
        <v>24</v>
      </c>
      <c r="HF35" s="65">
        <f t="shared" si="45"/>
        <v>24</v>
      </c>
      <c r="HG35" s="65">
        <f t="shared" si="45"/>
        <v>24</v>
      </c>
      <c r="HH35" s="65">
        <f t="shared" si="45"/>
        <v>24</v>
      </c>
      <c r="HI35" s="65">
        <f t="shared" si="45"/>
        <v>24</v>
      </c>
      <c r="HJ35" s="65">
        <f t="shared" si="45"/>
        <v>24</v>
      </c>
      <c r="HK35" s="65">
        <f t="shared" si="45"/>
        <v>24</v>
      </c>
      <c r="HL35" s="65">
        <f t="shared" si="45"/>
        <v>24</v>
      </c>
      <c r="HM35" s="65">
        <f t="shared" si="45"/>
        <v>24</v>
      </c>
      <c r="HN35" s="65">
        <f t="shared" si="45"/>
        <v>24</v>
      </c>
      <c r="HO35" s="65">
        <f t="shared" si="45"/>
        <v>24</v>
      </c>
      <c r="HP35" s="65">
        <f t="shared" si="45"/>
        <v>24</v>
      </c>
      <c r="HQ35" s="65">
        <f t="shared" si="45"/>
        <v>24</v>
      </c>
      <c r="HR35" s="65"/>
      <c r="HS35" s="65">
        <f t="shared" ref="HS35" si="47">IF(HS$14&gt;0,$N35*(HS$14),0)</f>
        <v>24</v>
      </c>
      <c r="HT35" s="65">
        <f t="shared" si="34"/>
        <v>24</v>
      </c>
      <c r="HU35" s="65">
        <f t="shared" si="34"/>
        <v>24</v>
      </c>
      <c r="HV35" s="65">
        <f t="shared" si="34"/>
        <v>24</v>
      </c>
      <c r="HW35" s="65">
        <f t="shared" si="34"/>
        <v>24</v>
      </c>
      <c r="HX35" s="65">
        <f t="shared" si="34"/>
        <v>24</v>
      </c>
      <c r="HY35" s="65">
        <f t="shared" si="34"/>
        <v>24</v>
      </c>
      <c r="HZ35" s="65">
        <f t="shared" si="34"/>
        <v>24</v>
      </c>
      <c r="IA35" s="65">
        <f t="shared" si="34"/>
        <v>24</v>
      </c>
      <c r="IB35" s="65">
        <f t="shared" si="34"/>
        <v>24</v>
      </c>
      <c r="IC35" s="65">
        <f t="shared" si="34"/>
        <v>24</v>
      </c>
      <c r="ID35" s="65">
        <f t="shared" si="34"/>
        <v>24</v>
      </c>
      <c r="IE35" s="65">
        <f t="shared" si="34"/>
        <v>24</v>
      </c>
    </row>
    <row r="36" spans="2:239" ht="39" x14ac:dyDescent="0.25">
      <c r="B36" s="72" t="s">
        <v>10</v>
      </c>
      <c r="C36" s="72" t="s">
        <v>216</v>
      </c>
      <c r="D36" s="16" t="s">
        <v>217</v>
      </c>
      <c r="E36" s="15">
        <v>1</v>
      </c>
      <c r="F36" s="45" t="s">
        <v>316</v>
      </c>
      <c r="G36" s="64" t="s">
        <v>188</v>
      </c>
      <c r="H36" s="120"/>
      <c r="I36" s="120"/>
      <c r="J36" s="120" t="s">
        <v>4</v>
      </c>
      <c r="K36" s="120" t="s">
        <v>4</v>
      </c>
      <c r="L36" s="120"/>
      <c r="M36" s="64">
        <f>MAX(HLOOKUP(MID(G36,1,1),$R$5:$T$6,2,FALSE),IFERROR(HLOOKUP(MID(G36,2,1),$R$5:$T$6,2,FALSE),0),IFERROR(HLOOKUP(MID(G36,3,1),$R$5:$T$6,2,FALSE),0))</f>
        <v>3</v>
      </c>
      <c r="N36" s="64">
        <f t="shared" si="35"/>
        <v>3</v>
      </c>
      <c r="O36" s="79">
        <f>MAX(P36:HP36)</f>
        <v>12</v>
      </c>
      <c r="P36" s="65">
        <f t="shared" ref="P36:DF48" si="48">IF(P$14&gt;0,$N36*(P$14),0)</f>
        <v>6</v>
      </c>
      <c r="Q36" s="65">
        <f t="shared" si="48"/>
        <v>3</v>
      </c>
      <c r="R36" s="65">
        <f t="shared" si="48"/>
        <v>3</v>
      </c>
      <c r="S36" s="65">
        <f t="shared" si="48"/>
        <v>6</v>
      </c>
      <c r="T36" s="65">
        <f>IF(T$14&gt;0,$N36*(T$14),0)</f>
        <v>3</v>
      </c>
      <c r="U36" s="65">
        <f t="shared" si="48"/>
        <v>9</v>
      </c>
      <c r="V36" s="65">
        <f t="shared" si="48"/>
        <v>6</v>
      </c>
      <c r="W36" s="65">
        <f>IF(W$14&gt;0,$N36*(W$14),0)</f>
        <v>0</v>
      </c>
      <c r="X36" s="65">
        <f t="shared" si="48"/>
        <v>6</v>
      </c>
      <c r="Y36" s="65"/>
      <c r="Z36" s="65"/>
      <c r="AA36" s="65"/>
      <c r="AB36" s="65"/>
      <c r="AC36" s="65"/>
      <c r="AD36" s="65"/>
      <c r="AE36" s="65"/>
      <c r="AF36" s="65"/>
      <c r="AG36" s="65">
        <f t="shared" si="48"/>
        <v>6</v>
      </c>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f>IF(BM$14&gt;0,$N36*(BM$14),0)</f>
        <v>6</v>
      </c>
      <c r="BN36" s="65"/>
      <c r="BO36" s="65"/>
      <c r="BP36" s="65"/>
      <c r="BQ36" s="65"/>
      <c r="BR36" s="65">
        <f>IF(BR$14&gt;0,$N36*(BR$14),0)</f>
        <v>3</v>
      </c>
      <c r="BS36" s="65"/>
      <c r="BT36" s="65"/>
      <c r="BU36" s="65"/>
      <c r="BV36" s="65"/>
      <c r="BW36" s="65"/>
      <c r="BX36" s="65"/>
      <c r="BY36" s="65"/>
      <c r="BZ36" s="65"/>
      <c r="CA36" s="65"/>
      <c r="CB36" s="65"/>
      <c r="CC36" s="65"/>
      <c r="CD36" s="65"/>
      <c r="CE36" s="65"/>
      <c r="CF36" s="65"/>
      <c r="CG36" s="65"/>
      <c r="CH36" s="65">
        <f t="shared" si="48"/>
        <v>3</v>
      </c>
      <c r="CI36" s="65"/>
      <c r="CJ36" s="65"/>
      <c r="CK36" s="65">
        <f t="shared" si="48"/>
        <v>3</v>
      </c>
      <c r="CL36" s="65">
        <f>IF(CL$14&gt;0,$N36*(CL$14),0)</f>
        <v>9</v>
      </c>
      <c r="CM36" s="65">
        <f>IF(CM$14&gt;0,$N36*(CM$14),0)</f>
        <v>6</v>
      </c>
      <c r="CN36" s="65">
        <f>IF(CN$14&gt;0,$N36*(CN$14),0)</f>
        <v>6</v>
      </c>
      <c r="CO36" s="65">
        <f t="shared" si="48"/>
        <v>6</v>
      </c>
      <c r="CP36" s="65">
        <f t="shared" si="48"/>
        <v>6</v>
      </c>
      <c r="CQ36" s="65">
        <f t="shared" si="48"/>
        <v>6</v>
      </c>
      <c r="CR36" s="65"/>
      <c r="CS36" s="65"/>
      <c r="CT36" s="65"/>
      <c r="CU36" s="65"/>
      <c r="CV36" s="65"/>
      <c r="CW36" s="65"/>
      <c r="CX36" s="65"/>
      <c r="CY36" s="65"/>
      <c r="CZ36" s="65"/>
      <c r="DA36" s="65"/>
      <c r="DB36" s="65"/>
      <c r="DC36" s="65"/>
      <c r="DD36" s="65"/>
      <c r="DE36" s="65"/>
      <c r="DF36" s="65"/>
      <c r="DG36" s="65"/>
      <c r="DH36" s="65"/>
      <c r="DI36" s="65"/>
      <c r="DJ36" s="65"/>
      <c r="DK36" s="65"/>
      <c r="DL36" s="65"/>
      <c r="DM36" s="65"/>
      <c r="DN36" s="65"/>
      <c r="DO36" s="65"/>
      <c r="DP36" s="65"/>
      <c r="DQ36" s="65"/>
      <c r="DR36" s="65"/>
      <c r="DS36" s="65"/>
      <c r="DT36" s="65"/>
      <c r="DU36" s="65"/>
      <c r="DV36" s="65"/>
      <c r="DW36" s="65"/>
      <c r="DX36" s="65"/>
      <c r="DY36" s="65"/>
      <c r="DZ36" s="65"/>
      <c r="EA36" s="65"/>
      <c r="EB36" s="65"/>
      <c r="EC36" s="65"/>
      <c r="ED36" s="65"/>
      <c r="EE36" s="65">
        <f t="shared" ref="EE36:EH55" si="49">IF(EE$14&gt;0,$N36*(EE$14),0)</f>
        <v>12</v>
      </c>
      <c r="EF36" s="65">
        <f t="shared" si="49"/>
        <v>12</v>
      </c>
      <c r="EG36" s="65"/>
      <c r="EH36" s="65"/>
      <c r="EI36" s="65"/>
      <c r="EJ36" s="65"/>
      <c r="EK36" s="65"/>
      <c r="EL36" s="65"/>
      <c r="EM36" s="65"/>
      <c r="EN36" s="65"/>
      <c r="EO36" s="65"/>
      <c r="EP36" s="65"/>
      <c r="EQ36" s="65">
        <f t="shared" si="44"/>
        <v>12</v>
      </c>
      <c r="ER36" s="65"/>
      <c r="ES36" s="65"/>
      <c r="ET36" s="65"/>
      <c r="EU36" s="65"/>
      <c r="EV36" s="65">
        <f>IF(EV$14&gt;0,$N36*(EV$14),0)</f>
        <v>12</v>
      </c>
      <c r="EW36" s="65"/>
      <c r="EX36" s="65"/>
      <c r="EY36" s="65">
        <f>IF(EY$14&gt;0,$N36*(EY$14),0)</f>
        <v>12</v>
      </c>
      <c r="EZ36" s="65"/>
      <c r="FA36" s="65"/>
      <c r="FB36" s="65"/>
      <c r="FC36" s="65"/>
      <c r="FD36" s="65"/>
      <c r="FE36" s="65"/>
      <c r="FF36" s="65"/>
      <c r="FG36" s="65"/>
      <c r="FH36" s="65"/>
      <c r="FI36" s="65"/>
      <c r="FJ36" s="65"/>
      <c r="FK36" s="65"/>
      <c r="FL36" s="65"/>
      <c r="FM36" s="65"/>
      <c r="FN36" s="65"/>
      <c r="FO36" s="65"/>
      <c r="FP36" s="65"/>
      <c r="FQ36" s="65"/>
      <c r="FR36" s="65"/>
      <c r="FS36" s="65"/>
      <c r="FT36" s="65"/>
      <c r="FU36" s="65"/>
      <c r="FV36" s="65"/>
      <c r="FW36" s="65"/>
      <c r="FX36" s="65"/>
      <c r="FY36" s="65"/>
      <c r="FZ36" s="65"/>
      <c r="GA36" s="65"/>
      <c r="GB36" s="65"/>
      <c r="GC36" s="65"/>
      <c r="GD36" s="65"/>
      <c r="GE36" s="65"/>
      <c r="GF36" s="65"/>
      <c r="GG36" s="65"/>
      <c r="GH36" s="65"/>
      <c r="GI36" s="65"/>
      <c r="GJ36" s="65"/>
      <c r="GK36" s="65"/>
      <c r="GL36" s="65"/>
      <c r="GM36" s="65"/>
      <c r="GN36" s="65"/>
      <c r="GO36" s="65"/>
      <c r="GP36" s="65"/>
      <c r="GQ36" s="65"/>
      <c r="GR36" s="65"/>
      <c r="GS36" s="65"/>
      <c r="GT36" s="65"/>
      <c r="GU36" s="65"/>
      <c r="GV36" s="65"/>
      <c r="GW36" s="65"/>
      <c r="GX36" s="65"/>
      <c r="GY36" s="65"/>
      <c r="GZ36" s="65"/>
      <c r="HA36" s="65"/>
      <c r="HB36" s="65"/>
      <c r="HC36" s="65"/>
      <c r="HD36" s="65"/>
      <c r="HE36" s="65">
        <f t="shared" si="45"/>
        <v>12</v>
      </c>
      <c r="HF36" s="65">
        <f t="shared" si="45"/>
        <v>12</v>
      </c>
      <c r="HG36" s="65">
        <f t="shared" si="45"/>
        <v>12</v>
      </c>
      <c r="HH36" s="65">
        <f t="shared" si="45"/>
        <v>12</v>
      </c>
      <c r="HI36" s="65">
        <f t="shared" si="45"/>
        <v>12</v>
      </c>
      <c r="HJ36" s="65">
        <f t="shared" si="45"/>
        <v>12</v>
      </c>
      <c r="HK36" s="65">
        <f t="shared" si="45"/>
        <v>12</v>
      </c>
      <c r="HL36" s="65">
        <f t="shared" si="45"/>
        <v>12</v>
      </c>
      <c r="HM36" s="65">
        <f t="shared" si="45"/>
        <v>12</v>
      </c>
      <c r="HN36" s="65">
        <f t="shared" si="45"/>
        <v>12</v>
      </c>
      <c r="HO36" s="65">
        <f t="shared" si="45"/>
        <v>12</v>
      </c>
      <c r="HP36" s="65">
        <f t="shared" si="45"/>
        <v>12</v>
      </c>
      <c r="HQ36" s="65">
        <f t="shared" si="45"/>
        <v>12</v>
      </c>
      <c r="HR36" s="65"/>
      <c r="HS36" s="65"/>
      <c r="HT36" s="65">
        <f t="shared" si="34"/>
        <v>12</v>
      </c>
      <c r="HU36" s="65">
        <f t="shared" si="34"/>
        <v>12</v>
      </c>
      <c r="HV36" s="65">
        <f t="shared" si="34"/>
        <v>12</v>
      </c>
      <c r="HW36" s="65">
        <f t="shared" si="34"/>
        <v>12</v>
      </c>
      <c r="HX36" s="65">
        <f t="shared" si="34"/>
        <v>12</v>
      </c>
      <c r="HY36" s="65">
        <f t="shared" si="34"/>
        <v>12</v>
      </c>
      <c r="HZ36" s="65">
        <f t="shared" si="34"/>
        <v>12</v>
      </c>
      <c r="IA36" s="65">
        <f t="shared" si="34"/>
        <v>12</v>
      </c>
      <c r="IB36" s="65"/>
      <c r="IC36" s="65"/>
      <c r="ID36" s="65"/>
      <c r="IE36" s="65"/>
    </row>
    <row r="37" spans="2:239" ht="65" x14ac:dyDescent="0.25">
      <c r="B37" s="72" t="s">
        <v>10</v>
      </c>
      <c r="C37" s="72" t="s">
        <v>218</v>
      </c>
      <c r="D37" s="16" t="s">
        <v>219</v>
      </c>
      <c r="E37" s="15">
        <v>2</v>
      </c>
      <c r="F37" s="45" t="s">
        <v>321</v>
      </c>
      <c r="G37" s="64" t="s">
        <v>185</v>
      </c>
      <c r="H37" s="120"/>
      <c r="I37" s="120"/>
      <c r="J37" s="120" t="s">
        <v>4</v>
      </c>
      <c r="K37" s="120" t="s">
        <v>4</v>
      </c>
      <c r="L37" s="120"/>
      <c r="M37" s="64">
        <f>MAX(HLOOKUP(MID(G37,1,1),$R$5:$T$6,2,FALSE),IFERROR(HLOOKUP(MID(G37,2,1),$R$5:$T$6,2,FALSE),0),IFERROR(HLOOKUP(MID(G37,3,1),$R$5:$T$6,2,FALSE),0))</f>
        <v>1</v>
      </c>
      <c r="N37" s="64">
        <f t="shared" si="35"/>
        <v>2</v>
      </c>
      <c r="O37" s="79">
        <f>MAX(P37:HP37)</f>
        <v>8</v>
      </c>
      <c r="P37" s="65">
        <f t="shared" si="48"/>
        <v>4</v>
      </c>
      <c r="Q37" s="65">
        <f t="shared" si="48"/>
        <v>2</v>
      </c>
      <c r="R37" s="65">
        <f t="shared" si="48"/>
        <v>2</v>
      </c>
      <c r="S37" s="65">
        <f t="shared" si="48"/>
        <v>4</v>
      </c>
      <c r="T37" s="65">
        <f>IF(T$14&gt;0,$N37*(T$14),0)</f>
        <v>2</v>
      </c>
      <c r="U37" s="65">
        <f t="shared" si="48"/>
        <v>6</v>
      </c>
      <c r="V37" s="65">
        <f t="shared" si="48"/>
        <v>4</v>
      </c>
      <c r="W37" s="65">
        <f>IF(W$14&gt;0,$N37*(W$14),0)</f>
        <v>0</v>
      </c>
      <c r="X37" s="65">
        <f t="shared" si="48"/>
        <v>4</v>
      </c>
      <c r="Y37" s="65"/>
      <c r="Z37" s="65">
        <f t="shared" si="48"/>
        <v>2</v>
      </c>
      <c r="AA37" s="65"/>
      <c r="AB37" s="65">
        <f t="shared" si="48"/>
        <v>2</v>
      </c>
      <c r="AC37" s="65"/>
      <c r="AD37" s="65"/>
      <c r="AE37" s="65">
        <f>IF(AE$14&gt;0,$N37*(AE$14),0)</f>
        <v>4</v>
      </c>
      <c r="AF37" s="65">
        <f>IF(AF$14&gt;0,$N37*(AF$14),0)</f>
        <v>2</v>
      </c>
      <c r="AG37" s="65"/>
      <c r="AH37" s="65">
        <f>IF(AH$14&gt;0,$N37*(AH$14),0)</f>
        <v>0</v>
      </c>
      <c r="AI37" s="65"/>
      <c r="AJ37" s="65"/>
      <c r="AK37" s="65"/>
      <c r="AL37" s="65"/>
      <c r="AM37" s="65"/>
      <c r="AN37" s="65"/>
      <c r="AO37" s="65"/>
      <c r="AP37" s="65"/>
      <c r="AQ37" s="65"/>
      <c r="AR37" s="65"/>
      <c r="AS37" s="65">
        <f>IF(AS$14&gt;0,$N37*(AS$14),0)</f>
        <v>2</v>
      </c>
      <c r="AT37" s="65">
        <f>IF(AT$14&gt;0,$N37*(AT$14),0)</f>
        <v>2</v>
      </c>
      <c r="AU37" s="65">
        <f>IF(AU$14&gt;0,$N37*(AU$14),0)</f>
        <v>2</v>
      </c>
      <c r="AV37" s="65">
        <f>IF(AV$14&gt;0,$N37*(AV$14),0)</f>
        <v>2</v>
      </c>
      <c r="AW37" s="65">
        <f>IF(AW$14&gt;0,$N37*(AW$14),0)</f>
        <v>2</v>
      </c>
      <c r="AX37" s="65">
        <f>IF(AX$14&gt;0,$N37*(AX$14),0)</f>
        <v>0</v>
      </c>
      <c r="AY37" s="65">
        <f>IF(AY$14&gt;0,$N37*(AY$14),0)</f>
        <v>2</v>
      </c>
      <c r="AZ37" s="65">
        <f>IF(AZ$14&gt;0,$N37*(AZ$14),0)</f>
        <v>2</v>
      </c>
      <c r="BA37" s="65"/>
      <c r="BB37" s="65">
        <f>IF(BB$14&gt;0,$N37*(BB$14),0)</f>
        <v>2</v>
      </c>
      <c r="BC37" s="65">
        <f>IF(BC$14&gt;0,$N37*(BC$14),0)</f>
        <v>2</v>
      </c>
      <c r="BD37" s="65">
        <f>IF(BD$14&gt;0,$N37*(BD$14),0)</f>
        <v>2</v>
      </c>
      <c r="BE37" s="65">
        <f>IF(BE$14&gt;0,$N37*(BE$14),0)</f>
        <v>2</v>
      </c>
      <c r="BF37" s="65"/>
      <c r="BG37" s="65"/>
      <c r="BH37" s="65"/>
      <c r="BI37" s="65"/>
      <c r="BJ37" s="65"/>
      <c r="BK37" s="65"/>
      <c r="BL37" s="65"/>
      <c r="BM37" s="65">
        <f>IF(BM$14&gt;0,$N37*(BM$14),0)</f>
        <v>4</v>
      </c>
      <c r="BN37" s="65">
        <f>IF(BN$14&gt;0,$N37*(BN$14),0)</f>
        <v>2</v>
      </c>
      <c r="BO37" s="65">
        <f>IF(BO$14&gt;0,$N37*(BO$14),0)</f>
        <v>4</v>
      </c>
      <c r="BP37" s="65">
        <f>IF(BP$14&gt;0,$N37*(BP$14),0)</f>
        <v>4</v>
      </c>
      <c r="BQ37" s="65">
        <f>IF(BQ$14&gt;0,$N37*(BQ$14),0)</f>
        <v>2</v>
      </c>
      <c r="BR37" s="65"/>
      <c r="BS37" s="65"/>
      <c r="BT37" s="65">
        <f>IF(BT$14&gt;0,$N37*(BT$14),0)</f>
        <v>2</v>
      </c>
      <c r="BU37" s="65"/>
      <c r="BV37" s="65"/>
      <c r="BW37" s="65"/>
      <c r="BX37" s="65"/>
      <c r="BY37" s="65">
        <f>IF(BY$14&gt;0,$N37*(BY$14),0)</f>
        <v>2</v>
      </c>
      <c r="BZ37" s="65"/>
      <c r="CA37" s="65">
        <f>IF(CA$14&gt;0,$N37*(CA$14),0)</f>
        <v>2</v>
      </c>
      <c r="CB37" s="65">
        <f>IF(CB$14&gt;0,$N37*(CB$14),0)</f>
        <v>2</v>
      </c>
      <c r="CC37" s="65"/>
      <c r="CD37" s="65"/>
      <c r="CE37" s="65"/>
      <c r="CF37" s="65">
        <f t="shared" si="48"/>
        <v>2</v>
      </c>
      <c r="CG37" s="65"/>
      <c r="CH37" s="65"/>
      <c r="CI37" s="65"/>
      <c r="CJ37" s="65"/>
      <c r="CK37" s="65">
        <f t="shared" si="48"/>
        <v>2</v>
      </c>
      <c r="CL37" s="65"/>
      <c r="CM37" s="65"/>
      <c r="CN37" s="65"/>
      <c r="CO37" s="65"/>
      <c r="CP37" s="65">
        <f t="shared" si="48"/>
        <v>4</v>
      </c>
      <c r="CQ37" s="65"/>
      <c r="CR37" s="65"/>
      <c r="CS37" s="65"/>
      <c r="CT37" s="65"/>
      <c r="CU37" s="65"/>
      <c r="CV37" s="65"/>
      <c r="CW37" s="65"/>
      <c r="CX37" s="65"/>
      <c r="CY37" s="65">
        <f>IF(CY$14&gt;0,$N37*(CY$14),0)</f>
        <v>2</v>
      </c>
      <c r="CZ37" s="65">
        <f>IF(CZ$14&gt;0,$N37*(CZ$14),0)</f>
        <v>2</v>
      </c>
      <c r="DA37" s="65"/>
      <c r="DB37" s="65">
        <f t="shared" ref="DB37:DC43" si="50">IF(DB$14&gt;0,$N37*(DB$14),0)</f>
        <v>0</v>
      </c>
      <c r="DC37" s="65">
        <f t="shared" si="50"/>
        <v>0</v>
      </c>
      <c r="DD37" s="65">
        <f t="shared" si="48"/>
        <v>0</v>
      </c>
      <c r="DE37" s="65">
        <f t="shared" si="48"/>
        <v>2</v>
      </c>
      <c r="DF37" s="65">
        <f t="shared" si="48"/>
        <v>2</v>
      </c>
      <c r="DG37" s="65"/>
      <c r="DH37" s="65"/>
      <c r="DI37" s="65"/>
      <c r="DJ37" s="65"/>
      <c r="DK37" s="65"/>
      <c r="DL37" s="65"/>
      <c r="DM37" s="65"/>
      <c r="DN37" s="65">
        <f t="shared" ref="DN37:DW44" si="51">IF(DN$14&gt;0,$N37*(DN$14),0)</f>
        <v>4</v>
      </c>
      <c r="DO37" s="65">
        <f t="shared" si="51"/>
        <v>4</v>
      </c>
      <c r="DP37" s="65">
        <f t="shared" si="51"/>
        <v>2</v>
      </c>
      <c r="DQ37" s="65">
        <f t="shared" si="51"/>
        <v>4</v>
      </c>
      <c r="DR37" s="65">
        <f t="shared" si="51"/>
        <v>0</v>
      </c>
      <c r="DS37" s="65">
        <f>IF(DS$14&gt;0,$N37*(DS$14),0)</f>
        <v>2</v>
      </c>
      <c r="DT37" s="65">
        <f>IF(DT$14&gt;0,$N37*(DT$14),0)</f>
        <v>0</v>
      </c>
      <c r="DU37" s="65">
        <f t="shared" si="51"/>
        <v>4</v>
      </c>
      <c r="DV37" s="65">
        <f>IF(DV$14&gt;0,$N37*(DV$14),0)</f>
        <v>0</v>
      </c>
      <c r="DW37" s="65">
        <f t="shared" si="51"/>
        <v>0</v>
      </c>
      <c r="DX37" s="65">
        <f>IF(DX$14&gt;0,$N37*(DX$14),0)</f>
        <v>0</v>
      </c>
      <c r="DY37" s="65">
        <f>IF(DY$14&gt;0,$N37*(DY$14),0)</f>
        <v>2</v>
      </c>
      <c r="DZ37" s="65"/>
      <c r="EA37" s="65"/>
      <c r="EB37" s="65"/>
      <c r="EC37" s="65"/>
      <c r="ED37" s="65"/>
      <c r="EE37" s="65">
        <f t="shared" si="49"/>
        <v>8</v>
      </c>
      <c r="EF37" s="65">
        <f t="shared" si="49"/>
        <v>8</v>
      </c>
      <c r="EG37" s="65">
        <f>IF(EG$14&gt;0,$N37*(EG$14),0)</f>
        <v>8</v>
      </c>
      <c r="EH37" s="65"/>
      <c r="EI37" s="65"/>
      <c r="EJ37" s="65"/>
      <c r="EK37" s="65"/>
      <c r="EL37" s="65">
        <f>IF(EL$14&gt;0,$N37*(EL$14),0)</f>
        <v>8</v>
      </c>
      <c r="EM37" s="65"/>
      <c r="EN37" s="65"/>
      <c r="EO37" s="65"/>
      <c r="EP37" s="65"/>
      <c r="EQ37" s="65"/>
      <c r="ER37" s="65"/>
      <c r="ES37" s="65">
        <f>IF(ES$14&gt;0,$N37*(ES$14),0)</f>
        <v>8</v>
      </c>
      <c r="ET37" s="65"/>
      <c r="EU37" s="65"/>
      <c r="EV37" s="65"/>
      <c r="EW37" s="65"/>
      <c r="EX37" s="65">
        <f>IF(EX$14&gt;0,$N37*(EX$14),0)</f>
        <v>8</v>
      </c>
      <c r="EY37" s="65"/>
      <c r="EZ37" s="65"/>
      <c r="FA37" s="65"/>
      <c r="FB37" s="65"/>
      <c r="FC37" s="65">
        <f>IF(FC$14&gt;0,$N37*(FC$14),0)</f>
        <v>8</v>
      </c>
      <c r="FD37" s="65">
        <f>IF(FD$14&gt;0,$N37*(FD$14),0)</f>
        <v>8</v>
      </c>
      <c r="FE37" s="65">
        <f>IF(FE$14&gt;0,$N37*(FE$14),0)</f>
        <v>8</v>
      </c>
      <c r="FF37" s="65"/>
      <c r="FG37" s="65"/>
      <c r="FH37" s="65"/>
      <c r="FI37" s="65"/>
      <c r="FJ37" s="65"/>
      <c r="FK37" s="65"/>
      <c r="FL37" s="65"/>
      <c r="FM37" s="65"/>
      <c r="FN37" s="65"/>
      <c r="FO37" s="65"/>
      <c r="FP37" s="65"/>
      <c r="FQ37" s="65"/>
      <c r="FR37" s="65"/>
      <c r="FS37" s="65"/>
      <c r="FT37" s="65"/>
      <c r="FU37" s="65"/>
      <c r="FV37" s="65"/>
      <c r="FW37" s="65"/>
      <c r="FX37" s="65"/>
      <c r="FY37" s="65"/>
      <c r="FZ37" s="65"/>
      <c r="GA37" s="65"/>
      <c r="GB37" s="65"/>
      <c r="GC37" s="65"/>
      <c r="GD37" s="65"/>
      <c r="GE37" s="65"/>
      <c r="GF37" s="65"/>
      <c r="GG37" s="65"/>
      <c r="GH37" s="65"/>
      <c r="GI37" s="65"/>
      <c r="GJ37" s="65"/>
      <c r="GK37" s="65"/>
      <c r="GL37" s="65"/>
      <c r="GM37" s="65"/>
      <c r="GN37" s="65"/>
      <c r="GO37" s="65"/>
      <c r="GP37" s="65"/>
      <c r="GQ37" s="65"/>
      <c r="GR37" s="65"/>
      <c r="GS37" s="65"/>
      <c r="GT37" s="65"/>
      <c r="GU37" s="65"/>
      <c r="GV37" s="65"/>
      <c r="GW37" s="65"/>
      <c r="GX37" s="65"/>
      <c r="GY37" s="65"/>
      <c r="GZ37" s="65"/>
      <c r="HA37" s="65"/>
      <c r="HB37" s="65"/>
      <c r="HC37" s="65"/>
      <c r="HD37" s="65"/>
      <c r="HE37" s="65">
        <f t="shared" si="45"/>
        <v>8</v>
      </c>
      <c r="HF37" s="65">
        <f t="shared" si="45"/>
        <v>8</v>
      </c>
      <c r="HG37" s="65">
        <f t="shared" si="45"/>
        <v>8</v>
      </c>
      <c r="HH37" s="65">
        <f t="shared" si="45"/>
        <v>8</v>
      </c>
      <c r="HI37" s="65">
        <f t="shared" si="45"/>
        <v>8</v>
      </c>
      <c r="HJ37" s="65">
        <f t="shared" si="45"/>
        <v>8</v>
      </c>
      <c r="HK37" s="65">
        <f t="shared" si="45"/>
        <v>8</v>
      </c>
      <c r="HL37" s="65">
        <f t="shared" si="45"/>
        <v>8</v>
      </c>
      <c r="HM37" s="65">
        <f t="shared" si="45"/>
        <v>8</v>
      </c>
      <c r="HN37" s="65">
        <f t="shared" si="45"/>
        <v>8</v>
      </c>
      <c r="HO37" s="65">
        <f t="shared" si="45"/>
        <v>8</v>
      </c>
      <c r="HP37" s="65">
        <f t="shared" si="45"/>
        <v>8</v>
      </c>
      <c r="HQ37" s="65">
        <f t="shared" si="45"/>
        <v>8</v>
      </c>
      <c r="HR37" s="65"/>
      <c r="HS37" s="65"/>
      <c r="HT37" s="65">
        <f t="shared" si="34"/>
        <v>8</v>
      </c>
      <c r="HU37" s="65"/>
      <c r="HV37" s="65"/>
      <c r="HW37" s="65"/>
      <c r="HX37" s="65">
        <f t="shared" si="34"/>
        <v>8</v>
      </c>
      <c r="HY37" s="65">
        <f t="shared" si="34"/>
        <v>8</v>
      </c>
      <c r="HZ37" s="65">
        <f t="shared" si="34"/>
        <v>8</v>
      </c>
      <c r="IA37" s="65">
        <f t="shared" si="34"/>
        <v>8</v>
      </c>
      <c r="IB37" s="65">
        <f t="shared" si="34"/>
        <v>8</v>
      </c>
      <c r="IC37" s="65">
        <f t="shared" si="34"/>
        <v>8</v>
      </c>
      <c r="ID37" s="65">
        <f t="shared" ref="IB37:IE70" si="52">IF(ID$14&gt;0,$N37*(ID$14),0)</f>
        <v>8</v>
      </c>
      <c r="IE37" s="65">
        <f t="shared" si="52"/>
        <v>8</v>
      </c>
    </row>
    <row r="38" spans="2:239" ht="65" x14ac:dyDescent="0.25">
      <c r="B38" s="72" t="s">
        <v>10</v>
      </c>
      <c r="C38" s="72" t="s">
        <v>218</v>
      </c>
      <c r="D38" s="16" t="s">
        <v>220</v>
      </c>
      <c r="E38" s="15">
        <v>2</v>
      </c>
      <c r="F38" s="45" t="s">
        <v>321</v>
      </c>
      <c r="G38" s="64" t="s">
        <v>185</v>
      </c>
      <c r="H38" s="120"/>
      <c r="I38" s="120"/>
      <c r="J38" s="120" t="s">
        <v>4</v>
      </c>
      <c r="K38" s="120"/>
      <c r="L38" s="120"/>
      <c r="M38" s="64">
        <f>MAX(HLOOKUP(MID(G38,1,1),$R$5:$T$6,2,FALSE),IFERROR(HLOOKUP(MID(G38,2,1),$R$5:$T$6,2,FALSE),0),IFERROR(HLOOKUP(MID(G38,3,1),$R$5:$T$6,2,FALSE),0))</f>
        <v>1</v>
      </c>
      <c r="N38" s="64">
        <f t="shared" si="35"/>
        <v>2</v>
      </c>
      <c r="O38" s="79">
        <f>MAX(P38:HP38)</f>
        <v>8</v>
      </c>
      <c r="P38" s="65">
        <f t="shared" si="48"/>
        <v>4</v>
      </c>
      <c r="Q38" s="65">
        <f t="shared" si="48"/>
        <v>2</v>
      </c>
      <c r="R38" s="65">
        <f t="shared" si="48"/>
        <v>2</v>
      </c>
      <c r="S38" s="65">
        <f t="shared" si="48"/>
        <v>4</v>
      </c>
      <c r="T38" s="65">
        <f>IF(T$14&gt;0,$N38*(T$14),0)</f>
        <v>2</v>
      </c>
      <c r="U38" s="65">
        <f t="shared" si="48"/>
        <v>6</v>
      </c>
      <c r="V38" s="65">
        <f t="shared" si="48"/>
        <v>4</v>
      </c>
      <c r="W38" s="65">
        <f>IF(W$14&gt;0,$N38*(W$14),0)</f>
        <v>0</v>
      </c>
      <c r="X38" s="65">
        <f t="shared" si="48"/>
        <v>4</v>
      </c>
      <c r="Y38" s="65">
        <f t="shared" si="48"/>
        <v>4</v>
      </c>
      <c r="Z38" s="65">
        <f t="shared" si="48"/>
        <v>2</v>
      </c>
      <c r="AA38" s="65">
        <f t="shared" si="48"/>
        <v>4</v>
      </c>
      <c r="AB38" s="65">
        <f t="shared" si="48"/>
        <v>2</v>
      </c>
      <c r="AC38" s="65"/>
      <c r="AD38" s="65"/>
      <c r="AE38" s="65"/>
      <c r="AF38" s="65"/>
      <c r="AG38" s="65">
        <f t="shared" si="48"/>
        <v>4</v>
      </c>
      <c r="AH38" s="65"/>
      <c r="AI38" s="65"/>
      <c r="AJ38" s="65"/>
      <c r="AK38" s="65"/>
      <c r="AL38" s="65"/>
      <c r="AM38" s="65"/>
      <c r="AN38" s="65"/>
      <c r="AO38" s="65"/>
      <c r="AP38" s="65"/>
      <c r="AQ38" s="65"/>
      <c r="AR38" s="65">
        <f>IF(AR$14&gt;0,$N38*(AR$14),0)</f>
        <v>2</v>
      </c>
      <c r="AS38" s="65">
        <f>IF(AS$14&gt;0,$N38*(AS$14),0)</f>
        <v>2</v>
      </c>
      <c r="AT38" s="65">
        <f>IF(AT$14&gt;0,$N38*(AT$14),0)</f>
        <v>2</v>
      </c>
      <c r="AU38" s="65">
        <f>IF(AU$14&gt;0,$N38*(AU$14),0)</f>
        <v>2</v>
      </c>
      <c r="AV38" s="65">
        <f>IF(AV$14&gt;0,$N38*(AV$14),0)</f>
        <v>2</v>
      </c>
      <c r="AW38" s="65">
        <f>IF(AW$14&gt;0,$N38*(AW$14),0)</f>
        <v>2</v>
      </c>
      <c r="AX38" s="65"/>
      <c r="AY38" s="65">
        <f>IF(AY$14&gt;0,$N38*(AY$14),0)</f>
        <v>2</v>
      </c>
      <c r="AZ38" s="65">
        <f>IF(AZ$14&gt;0,$N38*(AZ$14),0)</f>
        <v>2</v>
      </c>
      <c r="BA38" s="65"/>
      <c r="BB38" s="65">
        <f>IF(BB$14&gt;0,$N38*(BB$14),0)</f>
        <v>2</v>
      </c>
      <c r="BC38" s="65">
        <f>IF(BC$14&gt;0,$N38*(BC$14),0)</f>
        <v>2</v>
      </c>
      <c r="BD38" s="65">
        <f>IF(BD$14&gt;0,$N38*(BD$14),0)</f>
        <v>2</v>
      </c>
      <c r="BE38" s="65">
        <f>IF(BE$14&gt;0,$N38*(BE$14),0)</f>
        <v>2</v>
      </c>
      <c r="BF38" s="65"/>
      <c r="BG38" s="65"/>
      <c r="BH38" s="65"/>
      <c r="BI38" s="65"/>
      <c r="BJ38" s="65"/>
      <c r="BK38" s="65"/>
      <c r="BL38" s="65"/>
      <c r="BM38" s="65"/>
      <c r="BN38" s="65">
        <f>IF(BN$14&gt;0,$N38*(BN$14),0)</f>
        <v>2</v>
      </c>
      <c r="BO38" s="65">
        <f>IF(BO$14&gt;0,$N38*(BO$14),0)</f>
        <v>4</v>
      </c>
      <c r="BP38" s="65"/>
      <c r="BQ38" s="65">
        <f>IF(BQ$14&gt;0,$N38*(BQ$14),0)</f>
        <v>2</v>
      </c>
      <c r="BR38" s="65"/>
      <c r="BS38" s="65">
        <f>IF(BS$14&gt;0,$N38*(BS$14),0)</f>
        <v>4</v>
      </c>
      <c r="BT38" s="65">
        <f>IF(BT$14&gt;0,$N38*(BT$14),0)</f>
        <v>2</v>
      </c>
      <c r="BU38" s="65"/>
      <c r="BV38" s="65"/>
      <c r="BW38" s="65"/>
      <c r="BX38" s="65"/>
      <c r="BY38" s="65"/>
      <c r="BZ38" s="65">
        <f>IF(BZ$14&gt;0,$N38*(BZ$14),0)</f>
        <v>2</v>
      </c>
      <c r="CA38" s="65">
        <f>IF(CA$14&gt;0,$N38*(CA$14),0)</f>
        <v>2</v>
      </c>
      <c r="CB38" s="65">
        <f>IF(CB$14&gt;0,$N38*(CB$14),0)</f>
        <v>2</v>
      </c>
      <c r="CC38" s="65">
        <f t="shared" si="48"/>
        <v>2</v>
      </c>
      <c r="CD38" s="65">
        <f t="shared" si="48"/>
        <v>2</v>
      </c>
      <c r="CE38" s="65">
        <f>IF(CE$14&gt;0,$N38*(CE$14),0)</f>
        <v>0</v>
      </c>
      <c r="CF38" s="65">
        <f t="shared" si="48"/>
        <v>2</v>
      </c>
      <c r="CG38" s="65">
        <f>IF(CG$14&gt;0,$N38*(CG$14),0)</f>
        <v>0</v>
      </c>
      <c r="CH38" s="65"/>
      <c r="CI38" s="65"/>
      <c r="CJ38" s="65"/>
      <c r="CK38" s="65">
        <f t="shared" si="48"/>
        <v>2</v>
      </c>
      <c r="CL38" s="65">
        <f>IF(CL$14&gt;0,$N38*(CL$14),0)</f>
        <v>6</v>
      </c>
      <c r="CM38" s="65">
        <f>IF(CM$14&gt;0,$N38*(CM$14),0)</f>
        <v>4</v>
      </c>
      <c r="CN38" s="65">
        <f>IF(CN$14&gt;0,$N38*(CN$14),0)</f>
        <v>4</v>
      </c>
      <c r="CO38" s="65"/>
      <c r="CP38" s="65"/>
      <c r="CQ38" s="65"/>
      <c r="CR38" s="65"/>
      <c r="CS38" s="65">
        <f>IF(CS$14&gt;0,$N38*(CS$14),0)</f>
        <v>2</v>
      </c>
      <c r="CT38" s="65"/>
      <c r="CU38" s="65"/>
      <c r="CV38" s="65"/>
      <c r="CW38" s="65"/>
      <c r="CX38" s="65"/>
      <c r="CY38" s="65"/>
      <c r="CZ38" s="65"/>
      <c r="DA38" s="65"/>
      <c r="DB38" s="65"/>
      <c r="DC38" s="65"/>
      <c r="DD38" s="65"/>
      <c r="DE38" s="65"/>
      <c r="DF38" s="65"/>
      <c r="DG38" s="65"/>
      <c r="DH38" s="65"/>
      <c r="DI38" s="65"/>
      <c r="DJ38" s="65"/>
      <c r="DK38" s="65"/>
      <c r="DL38" s="65"/>
      <c r="DM38" s="65"/>
      <c r="DN38" s="65"/>
      <c r="DO38" s="65"/>
      <c r="DP38" s="65"/>
      <c r="DQ38" s="65"/>
      <c r="DR38" s="65"/>
      <c r="DS38" s="65">
        <f>IF(DS$14&gt;0,$N38*(DS$14),0)</f>
        <v>2</v>
      </c>
      <c r="DT38" s="65"/>
      <c r="DU38" s="65"/>
      <c r="DV38" s="65"/>
      <c r="DW38" s="65"/>
      <c r="DX38" s="65"/>
      <c r="DY38" s="65"/>
      <c r="DZ38" s="65"/>
      <c r="EA38" s="65"/>
      <c r="EB38" s="65"/>
      <c r="EC38" s="65"/>
      <c r="ED38" s="65"/>
      <c r="EE38" s="65">
        <f t="shared" si="49"/>
        <v>8</v>
      </c>
      <c r="EF38" s="65">
        <f t="shared" si="49"/>
        <v>8</v>
      </c>
      <c r="EG38" s="65"/>
      <c r="EH38" s="65"/>
      <c r="EI38" s="65"/>
      <c r="EJ38" s="65"/>
      <c r="EK38" s="65"/>
      <c r="EL38" s="65"/>
      <c r="EM38" s="65"/>
      <c r="EN38" s="65"/>
      <c r="EO38" s="65"/>
      <c r="EP38" s="65"/>
      <c r="EQ38" s="65"/>
      <c r="ER38" s="65">
        <f>IF(ER$14&gt;0,$N38*(ER$14),0)</f>
        <v>8</v>
      </c>
      <c r="ES38" s="65"/>
      <c r="ET38" s="65">
        <f>IF(ET$14&gt;0,$N38*(ET$14),0)</f>
        <v>8</v>
      </c>
      <c r="EU38" s="65">
        <f>IF(EU$14&gt;0,$N38*(EU$14),0)</f>
        <v>8</v>
      </c>
      <c r="EV38" s="65">
        <f>IF(EV$14&gt;0,$N38*(EV$14),0)</f>
        <v>8</v>
      </c>
      <c r="EW38" s="65">
        <f>IF(EW$14&gt;0,$N38*(EW$14),0)</f>
        <v>8</v>
      </c>
      <c r="EX38" s="65">
        <f>IF(EX$14&gt;0,$N38*(EX$14),0)</f>
        <v>8</v>
      </c>
      <c r="EY38" s="65">
        <f>IF(EY$14&gt;0,$N38*(EY$14),0)</f>
        <v>8</v>
      </c>
      <c r="EZ38" s="65"/>
      <c r="FA38" s="65"/>
      <c r="FB38" s="65"/>
      <c r="FC38" s="65">
        <f t="shared" ref="FC38:FD40" si="53">IF(FC$14&gt;0,$N38*(FC$14),0)</f>
        <v>8</v>
      </c>
      <c r="FD38" s="65">
        <f t="shared" si="53"/>
        <v>8</v>
      </c>
      <c r="FE38" s="65"/>
      <c r="FF38" s="65"/>
      <c r="FG38" s="65"/>
      <c r="FH38" s="65"/>
      <c r="FI38" s="65"/>
      <c r="FJ38" s="65"/>
      <c r="FK38" s="65"/>
      <c r="FL38" s="65"/>
      <c r="FM38" s="65"/>
      <c r="FN38" s="65"/>
      <c r="FO38" s="65"/>
      <c r="FP38" s="65"/>
      <c r="FQ38" s="65"/>
      <c r="FR38" s="65"/>
      <c r="FS38" s="65"/>
      <c r="FT38" s="65"/>
      <c r="FU38" s="65"/>
      <c r="FV38" s="65"/>
      <c r="FW38" s="65"/>
      <c r="FX38" s="65"/>
      <c r="FY38" s="65"/>
      <c r="FZ38" s="65"/>
      <c r="GA38" s="65"/>
      <c r="GB38" s="65"/>
      <c r="GC38" s="65"/>
      <c r="GD38" s="65"/>
      <c r="GE38" s="65"/>
      <c r="GF38" s="65">
        <f>IF(GF$14&gt;0,$N38*(GF$14),0)</f>
        <v>0</v>
      </c>
      <c r="GG38" s="65">
        <f>IF(GG$14&gt;0,$N38*(GG$14),0)</f>
        <v>0</v>
      </c>
      <c r="GH38" s="65"/>
      <c r="GI38" s="65"/>
      <c r="GJ38" s="65"/>
      <c r="GK38" s="65"/>
      <c r="GL38" s="65"/>
      <c r="GM38" s="65"/>
      <c r="GN38" s="65"/>
      <c r="GO38" s="65"/>
      <c r="GP38" s="65"/>
      <c r="GQ38" s="65"/>
      <c r="GR38" s="65"/>
      <c r="GS38" s="65"/>
      <c r="GT38" s="65"/>
      <c r="GU38" s="65"/>
      <c r="GV38" s="65"/>
      <c r="GW38" s="65"/>
      <c r="GX38" s="65"/>
      <c r="GY38" s="65"/>
      <c r="GZ38" s="65"/>
      <c r="HA38" s="65"/>
      <c r="HB38" s="65"/>
      <c r="HC38" s="65"/>
      <c r="HD38" s="65"/>
      <c r="HE38" s="65">
        <f t="shared" si="45"/>
        <v>8</v>
      </c>
      <c r="HF38" s="65">
        <f t="shared" si="45"/>
        <v>8</v>
      </c>
      <c r="HG38" s="65">
        <f t="shared" si="45"/>
        <v>8</v>
      </c>
      <c r="HH38" s="65">
        <f t="shared" si="45"/>
        <v>8</v>
      </c>
      <c r="HI38" s="65">
        <f t="shared" si="45"/>
        <v>8</v>
      </c>
      <c r="HJ38" s="65">
        <f t="shared" si="45"/>
        <v>8</v>
      </c>
      <c r="HK38" s="65">
        <f t="shared" si="45"/>
        <v>8</v>
      </c>
      <c r="HL38" s="65">
        <f t="shared" si="45"/>
        <v>8</v>
      </c>
      <c r="HM38" s="65">
        <f t="shared" si="45"/>
        <v>8</v>
      </c>
      <c r="HN38" s="65">
        <f t="shared" si="45"/>
        <v>8</v>
      </c>
      <c r="HO38" s="65">
        <f t="shared" si="45"/>
        <v>8</v>
      </c>
      <c r="HP38" s="65">
        <f t="shared" si="45"/>
        <v>8</v>
      </c>
      <c r="HQ38" s="65">
        <f t="shared" si="45"/>
        <v>8</v>
      </c>
      <c r="HR38" s="65"/>
      <c r="HS38" s="65"/>
      <c r="HT38" s="65">
        <f t="shared" ref="HT38:HW84" si="54">IF(HT$14&gt;0,$N38*(HT$14),0)</f>
        <v>8</v>
      </c>
      <c r="HU38" s="65"/>
      <c r="HV38" s="65"/>
      <c r="HW38" s="65"/>
      <c r="HX38" s="65">
        <f t="shared" ref="HX38:IE84" si="55">IF(HX$14&gt;0,$N38*(HX$14),0)</f>
        <v>8</v>
      </c>
      <c r="HY38" s="65">
        <f t="shared" si="55"/>
        <v>8</v>
      </c>
      <c r="HZ38" s="65">
        <f t="shared" si="55"/>
        <v>8</v>
      </c>
      <c r="IA38" s="65">
        <f t="shared" si="55"/>
        <v>8</v>
      </c>
      <c r="IB38" s="65">
        <f t="shared" si="52"/>
        <v>8</v>
      </c>
      <c r="IC38" s="65">
        <f t="shared" si="52"/>
        <v>8</v>
      </c>
      <c r="ID38" s="65">
        <f t="shared" si="52"/>
        <v>8</v>
      </c>
      <c r="IE38" s="65">
        <f t="shared" si="52"/>
        <v>8</v>
      </c>
    </row>
    <row r="39" spans="2:239" ht="65" x14ac:dyDescent="0.25">
      <c r="B39" s="72" t="s">
        <v>10</v>
      </c>
      <c r="C39" s="72" t="s">
        <v>218</v>
      </c>
      <c r="D39" s="16" t="s">
        <v>221</v>
      </c>
      <c r="E39" s="15">
        <v>2</v>
      </c>
      <c r="F39" s="45" t="s">
        <v>321</v>
      </c>
      <c r="G39" s="64" t="s">
        <v>190</v>
      </c>
      <c r="H39" s="120" t="s">
        <v>4</v>
      </c>
      <c r="I39" s="120"/>
      <c r="J39" s="120" t="s">
        <v>4</v>
      </c>
      <c r="K39" s="120" t="s">
        <v>4</v>
      </c>
      <c r="L39" s="120"/>
      <c r="M39" s="64">
        <f>MAX(HLOOKUP(MID(G39,1,1),$R$5:$T$6,2,FALSE),IFERROR(HLOOKUP(MID(G39,2,1),$R$5:$T$6,2,FALSE),0),IFERROR(HLOOKUP(MID(G39,3,1),$R$5:$T$6,2,FALSE),0))</f>
        <v>3</v>
      </c>
      <c r="N39" s="64">
        <f t="shared" si="35"/>
        <v>6</v>
      </c>
      <c r="O39" s="79">
        <f>MAX(P39:HP39)</f>
        <v>24</v>
      </c>
      <c r="P39" s="65">
        <f t="shared" si="48"/>
        <v>12</v>
      </c>
      <c r="Q39" s="65">
        <f t="shared" si="48"/>
        <v>6</v>
      </c>
      <c r="R39" s="65">
        <f t="shared" si="48"/>
        <v>6</v>
      </c>
      <c r="S39" s="65">
        <f t="shared" si="48"/>
        <v>12</v>
      </c>
      <c r="T39" s="65">
        <f>IF(T$14&gt;0,$N39*(T$14),0)</f>
        <v>6</v>
      </c>
      <c r="U39" s="65">
        <f t="shared" si="48"/>
        <v>18</v>
      </c>
      <c r="V39" s="65">
        <f t="shared" si="48"/>
        <v>12</v>
      </c>
      <c r="W39" s="65">
        <f>IF(W$14&gt;0,$N39*(W$14),0)</f>
        <v>0</v>
      </c>
      <c r="X39" s="65">
        <f t="shared" si="48"/>
        <v>12</v>
      </c>
      <c r="Y39" s="65">
        <f t="shared" si="48"/>
        <v>12</v>
      </c>
      <c r="Z39" s="65">
        <f t="shared" si="48"/>
        <v>6</v>
      </c>
      <c r="AA39" s="65">
        <f t="shared" si="48"/>
        <v>12</v>
      </c>
      <c r="AB39" s="65">
        <f t="shared" si="48"/>
        <v>6</v>
      </c>
      <c r="AC39" s="65"/>
      <c r="AD39" s="65"/>
      <c r="AE39" s="65"/>
      <c r="AF39" s="65"/>
      <c r="AG39" s="65"/>
      <c r="AH39" s="65"/>
      <c r="AI39" s="65"/>
      <c r="AJ39" s="65"/>
      <c r="AK39" s="65"/>
      <c r="AL39" s="65"/>
      <c r="AM39" s="65"/>
      <c r="AN39" s="65"/>
      <c r="AO39" s="65"/>
      <c r="AP39" s="65"/>
      <c r="AQ39" s="65"/>
      <c r="AR39" s="65">
        <f>IF(AR$14&gt;0,$N39*(AR$14),0)</f>
        <v>6</v>
      </c>
      <c r="AS39" s="65">
        <f>IF(AS$14&gt;0,$N39*(AS$14),0)</f>
        <v>6</v>
      </c>
      <c r="AT39" s="65">
        <f>IF(AT$14&gt;0,$N39*(AT$14),0)</f>
        <v>6</v>
      </c>
      <c r="AU39" s="65">
        <f>IF(AU$14&gt;0,$N39*(AU$14),0)</f>
        <v>6</v>
      </c>
      <c r="AV39" s="65">
        <f>IF(AV$14&gt;0,$N39*(AV$14),0)</f>
        <v>6</v>
      </c>
      <c r="AW39" s="65">
        <f>IF(AW$14&gt;0,$N39*(AW$14),0)</f>
        <v>6</v>
      </c>
      <c r="AX39" s="65"/>
      <c r="AY39" s="65">
        <f>IF(AY$14&gt;0,$N39*(AY$14),0)</f>
        <v>6</v>
      </c>
      <c r="AZ39" s="65">
        <f>IF(AZ$14&gt;0,$N39*(AZ$14),0)</f>
        <v>6</v>
      </c>
      <c r="BA39" s="65">
        <f>IF(BA$14&gt;0,$N39*(BA$14),0)</f>
        <v>0</v>
      </c>
      <c r="BB39" s="65">
        <f>IF(BB$14&gt;0,$N39*(BB$14),0)</f>
        <v>6</v>
      </c>
      <c r="BC39" s="65">
        <f>IF(BC$14&gt;0,$N39*(BC$14),0)</f>
        <v>6</v>
      </c>
      <c r="BD39" s="65">
        <f>IF(BD$14&gt;0,$N39*(BD$14),0)</f>
        <v>6</v>
      </c>
      <c r="BE39" s="65">
        <f>IF(BE$14&gt;0,$N39*(BE$14),0)</f>
        <v>6</v>
      </c>
      <c r="BF39" s="65">
        <f>IF(BF$14&gt;0,$N39*(BF$14),0)</f>
        <v>12</v>
      </c>
      <c r="BG39" s="65">
        <f>IF(BG$14&gt;0,$N39*(BG$14),0)</f>
        <v>12</v>
      </c>
      <c r="BH39" s="65">
        <f>IF(BH$14&gt;0,$N39*(BH$14),0)</f>
        <v>18</v>
      </c>
      <c r="BI39" s="65">
        <f>IF(BI$14&gt;0,$N39*(BI$14),0)</f>
        <v>0</v>
      </c>
      <c r="BJ39" s="65"/>
      <c r="BK39" s="65"/>
      <c r="BL39" s="65"/>
      <c r="BM39" s="65"/>
      <c r="BN39" s="65">
        <f>IF(BN$14&gt;0,$N39*(BN$14),0)</f>
        <v>6</v>
      </c>
      <c r="BO39" s="65">
        <f>IF(BO$14&gt;0,$N39*(BO$14),0)</f>
        <v>12</v>
      </c>
      <c r="BP39" s="65"/>
      <c r="BQ39" s="65">
        <f>IF(BQ$14&gt;0,$N39*(BQ$14),0)</f>
        <v>6</v>
      </c>
      <c r="BR39" s="65"/>
      <c r="BS39" s="65"/>
      <c r="BT39" s="65">
        <f>IF(BT$14&gt;0,$N39*(BT$14),0)</f>
        <v>6</v>
      </c>
      <c r="BU39" s="65"/>
      <c r="BV39" s="65"/>
      <c r="BW39" s="65"/>
      <c r="BX39" s="65"/>
      <c r="BY39" s="65"/>
      <c r="BZ39" s="65">
        <f>IF(BZ$14&gt;0,$N39*(BZ$14),0)</f>
        <v>6</v>
      </c>
      <c r="CA39" s="65">
        <f>IF(CA$14&gt;0,$N39*(CA$14),0)</f>
        <v>6</v>
      </c>
      <c r="CB39" s="65">
        <f>IF(CB$14&gt;0,$N39*(CB$14),0)</f>
        <v>6</v>
      </c>
      <c r="CC39" s="65">
        <f t="shared" si="48"/>
        <v>6</v>
      </c>
      <c r="CD39" s="65">
        <f t="shared" si="48"/>
        <v>6</v>
      </c>
      <c r="CE39" s="65">
        <f>IF(CE$14&gt;0,$N39*(CE$14),0)</f>
        <v>0</v>
      </c>
      <c r="CF39" s="65">
        <f t="shared" si="48"/>
        <v>6</v>
      </c>
      <c r="CG39" s="65">
        <f>IF(CG$14&gt;0,$N39*(CG$14),0)</f>
        <v>0</v>
      </c>
      <c r="CH39" s="65"/>
      <c r="CI39" s="65"/>
      <c r="CJ39" s="65"/>
      <c r="CK39" s="65">
        <f t="shared" si="48"/>
        <v>6</v>
      </c>
      <c r="CL39" s="65">
        <f>IF(CL$14&gt;0,$N39*(CL$14),0)</f>
        <v>18</v>
      </c>
      <c r="CM39" s="65"/>
      <c r="CN39" s="65"/>
      <c r="CO39" s="65"/>
      <c r="CP39" s="65"/>
      <c r="CQ39" s="65"/>
      <c r="CR39" s="65"/>
      <c r="CS39" s="65">
        <f>IF(CS$14&gt;0,$N39*(CS$14),0)</f>
        <v>6</v>
      </c>
      <c r="CT39" s="65"/>
      <c r="CU39" s="65"/>
      <c r="CV39" s="65"/>
      <c r="CW39" s="65"/>
      <c r="CX39" s="65"/>
      <c r="CY39" s="65"/>
      <c r="CZ39" s="65"/>
      <c r="DA39" s="65"/>
      <c r="DB39" s="65"/>
      <c r="DC39" s="65"/>
      <c r="DD39" s="65"/>
      <c r="DE39" s="65"/>
      <c r="DF39" s="65"/>
      <c r="DG39" s="65">
        <f>IF(DG$14&gt;0,$N39*(DG$14),0)</f>
        <v>12</v>
      </c>
      <c r="DH39" s="65"/>
      <c r="DI39" s="65"/>
      <c r="DJ39" s="65"/>
      <c r="DK39" s="65"/>
      <c r="DL39" s="65"/>
      <c r="DM39" s="65"/>
      <c r="DN39" s="65"/>
      <c r="DO39" s="65"/>
      <c r="DP39" s="65"/>
      <c r="DQ39" s="65"/>
      <c r="DR39" s="65"/>
      <c r="DS39" s="65">
        <f>IF(DS$14&gt;0,$N39*(DS$14),0)</f>
        <v>6</v>
      </c>
      <c r="DT39" s="65"/>
      <c r="DU39" s="65"/>
      <c r="DV39" s="65"/>
      <c r="DW39" s="65"/>
      <c r="DX39" s="65"/>
      <c r="DY39" s="65"/>
      <c r="DZ39" s="65"/>
      <c r="EA39" s="65"/>
      <c r="EB39" s="65"/>
      <c r="EC39" s="65"/>
      <c r="ED39" s="65"/>
      <c r="EE39" s="65">
        <f t="shared" si="49"/>
        <v>24</v>
      </c>
      <c r="EF39" s="65">
        <f t="shared" si="49"/>
        <v>24</v>
      </c>
      <c r="EG39" s="65"/>
      <c r="EH39" s="65"/>
      <c r="EI39" s="65"/>
      <c r="EJ39" s="65"/>
      <c r="EK39" s="65"/>
      <c r="EL39" s="65"/>
      <c r="EM39" s="65"/>
      <c r="EN39" s="65"/>
      <c r="EO39" s="65"/>
      <c r="EP39" s="65">
        <f>IF(EP$14&gt;0,$N39*(EP$14),0)</f>
        <v>24</v>
      </c>
      <c r="EQ39" s="65"/>
      <c r="ER39" s="65">
        <f>IF(ER$14&gt;0,$N39*(ER$14),0)</f>
        <v>24</v>
      </c>
      <c r="ES39" s="65"/>
      <c r="ET39" s="65">
        <f>IF(ET$14&gt;0,$N39*(ET$14),0)</f>
        <v>24</v>
      </c>
      <c r="EU39" s="65">
        <f>IF(EU$14&gt;0,$N39*(EU$14),0)</f>
        <v>24</v>
      </c>
      <c r="EV39" s="65"/>
      <c r="EW39" s="65">
        <f>IF(EW$14&gt;0,$N39*(EW$14),0)</f>
        <v>24</v>
      </c>
      <c r="EX39" s="65">
        <f>IF(EX$14&gt;0,$N39*(EX$14),0)</f>
        <v>24</v>
      </c>
      <c r="EY39" s="65"/>
      <c r="EZ39" s="65"/>
      <c r="FA39" s="65"/>
      <c r="FB39" s="65"/>
      <c r="FC39" s="65">
        <f t="shared" si="53"/>
        <v>24</v>
      </c>
      <c r="FD39" s="65">
        <f t="shared" si="53"/>
        <v>24</v>
      </c>
      <c r="FE39" s="65"/>
      <c r="FF39" s="65"/>
      <c r="FG39" s="65"/>
      <c r="FH39" s="65"/>
      <c r="FI39" s="65"/>
      <c r="FJ39" s="65"/>
      <c r="FK39" s="65"/>
      <c r="FL39" s="65"/>
      <c r="FM39" s="65"/>
      <c r="FN39" s="65"/>
      <c r="FO39" s="65"/>
      <c r="FP39" s="65"/>
      <c r="FQ39" s="65"/>
      <c r="FR39" s="65"/>
      <c r="FS39" s="65"/>
      <c r="FT39" s="65"/>
      <c r="FU39" s="65"/>
      <c r="FV39" s="65"/>
      <c r="FW39" s="65"/>
      <c r="FX39" s="65"/>
      <c r="FY39" s="65"/>
      <c r="FZ39" s="65"/>
      <c r="GA39" s="65"/>
      <c r="GB39" s="65"/>
      <c r="GC39" s="65"/>
      <c r="GD39" s="65"/>
      <c r="GE39" s="65"/>
      <c r="GF39" s="65">
        <f>IF(GF$14&gt;0,$N39*(GF$14),0)</f>
        <v>0</v>
      </c>
      <c r="GG39" s="65">
        <f>IF(GG$14&gt;0,$N39*(GG$14),0)</f>
        <v>0</v>
      </c>
      <c r="GH39" s="65"/>
      <c r="GI39" s="65"/>
      <c r="GJ39" s="65"/>
      <c r="GK39" s="65"/>
      <c r="GL39" s="65"/>
      <c r="GM39" s="65"/>
      <c r="GN39" s="65"/>
      <c r="GO39" s="65"/>
      <c r="GP39" s="65"/>
      <c r="GQ39" s="65"/>
      <c r="GR39" s="65"/>
      <c r="GS39" s="65"/>
      <c r="GT39" s="65"/>
      <c r="GU39" s="65"/>
      <c r="GV39" s="65"/>
      <c r="GW39" s="65"/>
      <c r="GX39" s="65"/>
      <c r="GY39" s="65"/>
      <c r="GZ39" s="65"/>
      <c r="HA39" s="65"/>
      <c r="HB39" s="65"/>
      <c r="HC39" s="65"/>
      <c r="HD39" s="65"/>
      <c r="HE39" s="65">
        <f t="shared" si="45"/>
        <v>24</v>
      </c>
      <c r="HF39" s="65">
        <f t="shared" si="45"/>
        <v>24</v>
      </c>
      <c r="HG39" s="65">
        <f t="shared" si="45"/>
        <v>24</v>
      </c>
      <c r="HH39" s="65">
        <f t="shared" si="45"/>
        <v>24</v>
      </c>
      <c r="HI39" s="65">
        <f t="shared" si="45"/>
        <v>24</v>
      </c>
      <c r="HJ39" s="65">
        <f t="shared" si="45"/>
        <v>24</v>
      </c>
      <c r="HK39" s="65">
        <f t="shared" si="45"/>
        <v>24</v>
      </c>
      <c r="HL39" s="65">
        <f t="shared" si="45"/>
        <v>24</v>
      </c>
      <c r="HM39" s="65">
        <f t="shared" si="45"/>
        <v>24</v>
      </c>
      <c r="HN39" s="65">
        <f t="shared" si="45"/>
        <v>24</v>
      </c>
      <c r="HO39" s="65">
        <f t="shared" si="45"/>
        <v>24</v>
      </c>
      <c r="HP39" s="65">
        <f t="shared" si="45"/>
        <v>24</v>
      </c>
      <c r="HQ39" s="65">
        <f t="shared" si="45"/>
        <v>24</v>
      </c>
      <c r="HR39" s="65"/>
      <c r="HS39" s="65"/>
      <c r="HT39" s="65">
        <f t="shared" si="54"/>
        <v>24</v>
      </c>
      <c r="HU39" s="65"/>
      <c r="HV39" s="65"/>
      <c r="HW39" s="65"/>
      <c r="HX39" s="65">
        <f t="shared" si="55"/>
        <v>24</v>
      </c>
      <c r="HY39" s="65">
        <f t="shared" si="55"/>
        <v>24</v>
      </c>
      <c r="HZ39" s="65">
        <f t="shared" si="55"/>
        <v>24</v>
      </c>
      <c r="IA39" s="65">
        <f t="shared" si="55"/>
        <v>24</v>
      </c>
      <c r="IB39" s="65">
        <f t="shared" si="52"/>
        <v>24</v>
      </c>
      <c r="IC39" s="65">
        <f t="shared" si="52"/>
        <v>24</v>
      </c>
      <c r="ID39" s="65">
        <f t="shared" si="52"/>
        <v>24</v>
      </c>
      <c r="IE39" s="65">
        <f t="shared" si="52"/>
        <v>24</v>
      </c>
    </row>
    <row r="40" spans="2:239" ht="65" x14ac:dyDescent="0.25">
      <c r="B40" s="72" t="s">
        <v>10</v>
      </c>
      <c r="C40" s="72" t="s">
        <v>218</v>
      </c>
      <c r="D40" s="16" t="s">
        <v>222</v>
      </c>
      <c r="E40" s="15">
        <v>2</v>
      </c>
      <c r="F40" s="45" t="s">
        <v>321</v>
      </c>
      <c r="G40" s="64" t="s">
        <v>185</v>
      </c>
      <c r="H40" s="120" t="s">
        <v>4</v>
      </c>
      <c r="I40" s="120"/>
      <c r="J40" s="120" t="s">
        <v>4</v>
      </c>
      <c r="K40" s="120"/>
      <c r="L40" s="120"/>
      <c r="M40" s="64">
        <f>MAX(HLOOKUP(MID(G40,1,1),$R$5:$T$6,2,FALSE),IFERROR(HLOOKUP(MID(G40,2,1),$R$5:$T$6,2,FALSE),0),IFERROR(HLOOKUP(MID(G40,3,1),$R$5:$T$6,2,FALSE),0))</f>
        <v>1</v>
      </c>
      <c r="N40" s="64">
        <f t="shared" si="35"/>
        <v>2</v>
      </c>
      <c r="O40" s="79">
        <f>MAX(P40:HP40)</f>
        <v>8</v>
      </c>
      <c r="P40" s="65">
        <f t="shared" si="48"/>
        <v>4</v>
      </c>
      <c r="Q40" s="65">
        <f t="shared" si="48"/>
        <v>2</v>
      </c>
      <c r="R40" s="65">
        <f t="shared" si="48"/>
        <v>2</v>
      </c>
      <c r="S40" s="65">
        <f t="shared" si="48"/>
        <v>4</v>
      </c>
      <c r="T40" s="65">
        <f>IF(T$14&gt;0,$N40*(T$14),0)</f>
        <v>2</v>
      </c>
      <c r="U40" s="65">
        <f t="shared" si="48"/>
        <v>6</v>
      </c>
      <c r="V40" s="65">
        <f t="shared" si="48"/>
        <v>4</v>
      </c>
      <c r="W40" s="65">
        <f>IF(W$14&gt;0,$N40*(W$14),0)</f>
        <v>0</v>
      </c>
      <c r="X40" s="65">
        <f t="shared" si="48"/>
        <v>4</v>
      </c>
      <c r="Y40" s="65">
        <f t="shared" si="48"/>
        <v>4</v>
      </c>
      <c r="Z40" s="65">
        <f t="shared" si="48"/>
        <v>2</v>
      </c>
      <c r="AA40" s="65">
        <f t="shared" si="48"/>
        <v>4</v>
      </c>
      <c r="AB40" s="65">
        <f t="shared" si="48"/>
        <v>2</v>
      </c>
      <c r="AC40" s="65"/>
      <c r="AD40" s="65"/>
      <c r="AE40" s="65"/>
      <c r="AF40" s="65"/>
      <c r="AG40" s="65">
        <f t="shared" si="48"/>
        <v>4</v>
      </c>
      <c r="AH40" s="65"/>
      <c r="AI40" s="65"/>
      <c r="AJ40" s="65"/>
      <c r="AK40" s="65"/>
      <c r="AL40" s="65"/>
      <c r="AM40" s="65"/>
      <c r="AN40" s="65"/>
      <c r="AO40" s="65"/>
      <c r="AP40" s="65"/>
      <c r="AQ40" s="65"/>
      <c r="AR40" s="65">
        <f>IF(AR$14&gt;0,$N40*(AR$14),0)</f>
        <v>2</v>
      </c>
      <c r="AS40" s="65">
        <f>IF(AS$14&gt;0,$N40*(AS$14),0)</f>
        <v>2</v>
      </c>
      <c r="AT40" s="65">
        <f>IF(AT$14&gt;0,$N40*(AT$14),0)</f>
        <v>2</v>
      </c>
      <c r="AU40" s="65">
        <f>IF(AU$14&gt;0,$N40*(AU$14),0)</f>
        <v>2</v>
      </c>
      <c r="AV40" s="65">
        <f>IF(AV$14&gt;0,$N40*(AV$14),0)</f>
        <v>2</v>
      </c>
      <c r="AW40" s="65">
        <f>IF(AW$14&gt;0,$N40*(AW$14),0)</f>
        <v>2</v>
      </c>
      <c r="AX40" s="65">
        <f>IF(AX$14&gt;0,$N40*(AX$14),0)</f>
        <v>0</v>
      </c>
      <c r="AY40" s="65">
        <f>IF(AY$14&gt;0,$N40*(AY$14),0)</f>
        <v>2</v>
      </c>
      <c r="AZ40" s="65">
        <f>IF(AZ$14&gt;0,$N40*(AZ$14),0)</f>
        <v>2</v>
      </c>
      <c r="BA40" s="65"/>
      <c r="BB40" s="65">
        <f>IF(BB$14&gt;0,$N40*(BB$14),0)</f>
        <v>2</v>
      </c>
      <c r="BC40" s="65">
        <f>IF(BC$14&gt;0,$N40*(BC$14),0)</f>
        <v>2</v>
      </c>
      <c r="BD40" s="65">
        <f>IF(BD$14&gt;0,$N40*(BD$14),0)</f>
        <v>2</v>
      </c>
      <c r="BE40" s="65">
        <f>IF(BE$14&gt;0,$N40*(BE$14),0)</f>
        <v>2</v>
      </c>
      <c r="BF40" s="65"/>
      <c r="BG40" s="65"/>
      <c r="BH40" s="65"/>
      <c r="BI40" s="65"/>
      <c r="BJ40" s="65"/>
      <c r="BK40" s="65"/>
      <c r="BL40" s="65"/>
      <c r="BM40" s="65"/>
      <c r="BN40" s="65">
        <f>IF(BN$14&gt;0,$N40*(BN$14),0)</f>
        <v>2</v>
      </c>
      <c r="BO40" s="65">
        <f>IF(BO$14&gt;0,$N40*(BO$14),0)</f>
        <v>4</v>
      </c>
      <c r="BP40" s="65"/>
      <c r="BQ40" s="65">
        <f>IF(BQ$14&gt;0,$N40*(BQ$14),0)</f>
        <v>2</v>
      </c>
      <c r="BR40" s="65"/>
      <c r="BS40" s="65"/>
      <c r="BT40" s="65"/>
      <c r="BU40" s="65"/>
      <c r="BV40" s="65"/>
      <c r="BW40" s="65"/>
      <c r="BX40" s="65"/>
      <c r="BY40" s="65"/>
      <c r="BZ40" s="65">
        <f>IF(BZ$14&gt;0,$N40*(BZ$14),0)</f>
        <v>2</v>
      </c>
      <c r="CA40" s="65">
        <f>IF(CA$14&gt;0,$N40*(CA$14),0)</f>
        <v>2</v>
      </c>
      <c r="CB40" s="65">
        <f>IF(CB$14&gt;0,$N40*(CB$14),0)</f>
        <v>2</v>
      </c>
      <c r="CC40" s="65"/>
      <c r="CD40" s="65"/>
      <c r="CE40" s="65"/>
      <c r="CF40" s="65"/>
      <c r="CG40" s="65"/>
      <c r="CH40" s="65"/>
      <c r="CI40" s="65"/>
      <c r="CJ40" s="65"/>
      <c r="CK40" s="65"/>
      <c r="CL40" s="65"/>
      <c r="CM40" s="65">
        <f>IF(CM$14&gt;0,$N40*(CM$14),0)</f>
        <v>4</v>
      </c>
      <c r="CN40" s="65">
        <f>IF(CN$14&gt;0,$N40*(CN$14),0)</f>
        <v>4</v>
      </c>
      <c r="CO40" s="65"/>
      <c r="CP40" s="65"/>
      <c r="CQ40" s="65"/>
      <c r="CR40" s="65">
        <f t="shared" si="48"/>
        <v>4</v>
      </c>
      <c r="CS40" s="65">
        <f>IF(CS$14&gt;0,$N40*(CS$14),0)</f>
        <v>2</v>
      </c>
      <c r="CT40" s="65"/>
      <c r="CU40" s="65"/>
      <c r="CV40" s="65"/>
      <c r="CW40" s="65"/>
      <c r="CX40" s="65"/>
      <c r="CY40" s="65"/>
      <c r="CZ40" s="65"/>
      <c r="DA40" s="65">
        <f>IF(DA$14&gt;0,$N40*(DA$14),0)</f>
        <v>4</v>
      </c>
      <c r="DB40" s="65"/>
      <c r="DC40" s="65"/>
      <c r="DD40" s="65">
        <f t="shared" si="48"/>
        <v>0</v>
      </c>
      <c r="DE40" s="65">
        <f t="shared" si="48"/>
        <v>2</v>
      </c>
      <c r="DF40" s="65"/>
      <c r="DG40" s="65"/>
      <c r="DH40" s="65"/>
      <c r="DI40" s="65"/>
      <c r="DJ40" s="65"/>
      <c r="DK40" s="65"/>
      <c r="DL40" s="65"/>
      <c r="DM40" s="65"/>
      <c r="DN40" s="65"/>
      <c r="DO40" s="65"/>
      <c r="DP40" s="65"/>
      <c r="DQ40" s="65"/>
      <c r="DR40" s="65"/>
      <c r="DS40" s="65">
        <f>IF(DS$14&gt;0,$N40*(DS$14),0)</f>
        <v>2</v>
      </c>
      <c r="DT40" s="65"/>
      <c r="DU40" s="65"/>
      <c r="DV40" s="65"/>
      <c r="DW40" s="65"/>
      <c r="DX40" s="65"/>
      <c r="DY40" s="65"/>
      <c r="DZ40" s="65"/>
      <c r="EA40" s="65"/>
      <c r="EB40" s="65"/>
      <c r="EC40" s="65"/>
      <c r="ED40" s="65"/>
      <c r="EE40" s="65">
        <f t="shared" si="49"/>
        <v>8</v>
      </c>
      <c r="EF40" s="65">
        <f t="shared" si="49"/>
        <v>8</v>
      </c>
      <c r="EG40" s="65"/>
      <c r="EH40" s="65"/>
      <c r="EI40" s="65"/>
      <c r="EJ40" s="65"/>
      <c r="EK40" s="65"/>
      <c r="EL40" s="65"/>
      <c r="EM40" s="65"/>
      <c r="EN40" s="65"/>
      <c r="EO40" s="65"/>
      <c r="EP40" s="65"/>
      <c r="EQ40" s="65"/>
      <c r="ER40" s="65"/>
      <c r="ES40" s="65"/>
      <c r="ET40" s="65"/>
      <c r="EU40" s="65"/>
      <c r="EV40" s="65">
        <f>IF(EV$14&gt;0,$N40*(EV$14),0)</f>
        <v>8</v>
      </c>
      <c r="EW40" s="65">
        <f>IF(EW$14&gt;0,$N40*(EW$14),0)</f>
        <v>8</v>
      </c>
      <c r="EX40" s="65">
        <f>IF(EX$14&gt;0,$N40*(EX$14),0)</f>
        <v>8</v>
      </c>
      <c r="EY40" s="65">
        <f>IF(EY$14&gt;0,$N40*(EY$14),0)</f>
        <v>8</v>
      </c>
      <c r="EZ40" s="65"/>
      <c r="FA40" s="65"/>
      <c r="FB40" s="65"/>
      <c r="FC40" s="65">
        <f t="shared" si="53"/>
        <v>8</v>
      </c>
      <c r="FD40" s="65">
        <f t="shared" si="53"/>
        <v>8</v>
      </c>
      <c r="FE40" s="65"/>
      <c r="FF40" s="65"/>
      <c r="FG40" s="65"/>
      <c r="FH40" s="65"/>
      <c r="FI40" s="65"/>
      <c r="FJ40" s="65"/>
      <c r="FK40" s="65"/>
      <c r="FL40" s="65"/>
      <c r="FM40" s="65"/>
      <c r="FN40" s="65"/>
      <c r="FO40" s="65"/>
      <c r="FP40" s="65"/>
      <c r="FQ40" s="65"/>
      <c r="FR40" s="65"/>
      <c r="FS40" s="65"/>
      <c r="FT40" s="65"/>
      <c r="FU40" s="65"/>
      <c r="FV40" s="65"/>
      <c r="FW40" s="65"/>
      <c r="FX40" s="65"/>
      <c r="FY40" s="65"/>
      <c r="FZ40" s="65"/>
      <c r="GA40" s="65"/>
      <c r="GB40" s="65"/>
      <c r="GC40" s="65"/>
      <c r="GD40" s="65"/>
      <c r="GE40" s="65"/>
      <c r="GF40" s="65"/>
      <c r="GG40" s="65"/>
      <c r="GH40" s="65"/>
      <c r="GI40" s="65"/>
      <c r="GJ40" s="65"/>
      <c r="GK40" s="65"/>
      <c r="GL40" s="65"/>
      <c r="GM40" s="65"/>
      <c r="GN40" s="65"/>
      <c r="GO40" s="65"/>
      <c r="GP40" s="65"/>
      <c r="GQ40" s="65"/>
      <c r="GR40" s="65"/>
      <c r="GS40" s="65"/>
      <c r="GT40" s="65"/>
      <c r="GU40" s="65"/>
      <c r="GV40" s="65"/>
      <c r="GW40" s="65"/>
      <c r="GX40" s="65"/>
      <c r="GY40" s="65"/>
      <c r="GZ40" s="65"/>
      <c r="HA40" s="65"/>
      <c r="HB40" s="65"/>
      <c r="HC40" s="65"/>
      <c r="HD40" s="65"/>
      <c r="HE40" s="65">
        <f t="shared" si="45"/>
        <v>8</v>
      </c>
      <c r="HF40" s="65">
        <f t="shared" si="45"/>
        <v>8</v>
      </c>
      <c r="HG40" s="65">
        <f t="shared" si="45"/>
        <v>8</v>
      </c>
      <c r="HH40" s="65">
        <f t="shared" si="45"/>
        <v>8</v>
      </c>
      <c r="HI40" s="65">
        <f t="shared" si="45"/>
        <v>8</v>
      </c>
      <c r="HJ40" s="65">
        <f t="shared" si="45"/>
        <v>8</v>
      </c>
      <c r="HK40" s="65">
        <f t="shared" si="45"/>
        <v>8</v>
      </c>
      <c r="HL40" s="65">
        <f t="shared" si="45"/>
        <v>8</v>
      </c>
      <c r="HM40" s="65">
        <f t="shared" si="45"/>
        <v>8</v>
      </c>
      <c r="HN40" s="65">
        <f t="shared" si="45"/>
        <v>8</v>
      </c>
      <c r="HO40" s="65">
        <f t="shared" si="45"/>
        <v>8</v>
      </c>
      <c r="HP40" s="65">
        <f t="shared" si="45"/>
        <v>8</v>
      </c>
      <c r="HQ40" s="65">
        <f t="shared" si="45"/>
        <v>8</v>
      </c>
      <c r="HR40" s="65"/>
      <c r="HS40" s="65"/>
      <c r="HT40" s="65">
        <f t="shared" si="54"/>
        <v>8</v>
      </c>
      <c r="HU40" s="65"/>
      <c r="HV40" s="65"/>
      <c r="HW40" s="65"/>
      <c r="HX40" s="65">
        <f t="shared" si="55"/>
        <v>8</v>
      </c>
      <c r="HY40" s="65">
        <f t="shared" si="55"/>
        <v>8</v>
      </c>
      <c r="HZ40" s="65">
        <f t="shared" si="55"/>
        <v>8</v>
      </c>
      <c r="IA40" s="65">
        <f t="shared" si="55"/>
        <v>8</v>
      </c>
      <c r="IB40" s="65">
        <f t="shared" si="52"/>
        <v>8</v>
      </c>
      <c r="IC40" s="65">
        <f t="shared" si="52"/>
        <v>8</v>
      </c>
      <c r="ID40" s="65">
        <f t="shared" si="52"/>
        <v>8</v>
      </c>
      <c r="IE40" s="65">
        <f t="shared" si="52"/>
        <v>8</v>
      </c>
    </row>
    <row r="41" spans="2:239" ht="78" x14ac:dyDescent="0.25">
      <c r="B41" s="72" t="s">
        <v>10</v>
      </c>
      <c r="C41" s="72" t="s">
        <v>218</v>
      </c>
      <c r="D41" s="16" t="s">
        <v>1142</v>
      </c>
      <c r="E41" s="15">
        <v>2</v>
      </c>
      <c r="F41" s="45" t="s">
        <v>322</v>
      </c>
      <c r="G41" s="64" t="s">
        <v>185</v>
      </c>
      <c r="H41" s="120"/>
      <c r="I41" s="120"/>
      <c r="J41" s="120" t="s">
        <v>4</v>
      </c>
      <c r="K41" s="120"/>
      <c r="L41" s="120"/>
      <c r="M41" s="64">
        <f>MAX(HLOOKUP(MID(G41,1,1),$R$5:$T$6,2,FALSE),IFERROR(HLOOKUP(MID(G41,2,1),$R$5:$T$6,2,FALSE),0),IFERROR(HLOOKUP(MID(G41,3,1),$R$5:$T$6,2,FALSE),0))</f>
        <v>1</v>
      </c>
      <c r="N41" s="64">
        <f t="shared" si="35"/>
        <v>2</v>
      </c>
      <c r="O41" s="79">
        <f>MAX(P41:HP41)</f>
        <v>8</v>
      </c>
      <c r="P41" s="65">
        <f t="shared" si="48"/>
        <v>4</v>
      </c>
      <c r="Q41" s="65">
        <f t="shared" si="48"/>
        <v>2</v>
      </c>
      <c r="R41" s="65">
        <f t="shared" si="48"/>
        <v>2</v>
      </c>
      <c r="S41" s="65">
        <f t="shared" si="48"/>
        <v>4</v>
      </c>
      <c r="T41" s="65">
        <f>IF(T$14&gt;0,$N41*(T$14),0)</f>
        <v>2</v>
      </c>
      <c r="U41" s="65">
        <f t="shared" si="48"/>
        <v>6</v>
      </c>
      <c r="V41" s="65">
        <f t="shared" si="48"/>
        <v>4</v>
      </c>
      <c r="W41" s="65">
        <f>IF(W$14&gt;0,$N41*(W$14),0)</f>
        <v>0</v>
      </c>
      <c r="X41" s="65">
        <f t="shared" si="48"/>
        <v>4</v>
      </c>
      <c r="Y41" s="65"/>
      <c r="Z41" s="65">
        <f t="shared" si="48"/>
        <v>2</v>
      </c>
      <c r="AA41" s="65"/>
      <c r="AB41" s="65">
        <f t="shared" si="48"/>
        <v>2</v>
      </c>
      <c r="AC41" s="65">
        <f t="shared" si="48"/>
        <v>2</v>
      </c>
      <c r="AD41" s="65"/>
      <c r="AE41" s="65"/>
      <c r="AF41" s="65"/>
      <c r="AG41" s="65"/>
      <c r="AH41" s="65">
        <f>IF(AH$14&gt;0,$N41*(AH$14),0)</f>
        <v>0</v>
      </c>
      <c r="AI41" s="65"/>
      <c r="AJ41" s="65"/>
      <c r="AK41" s="65"/>
      <c r="AL41" s="65"/>
      <c r="AM41" s="65"/>
      <c r="AN41" s="65"/>
      <c r="AO41" s="65"/>
      <c r="AP41" s="65"/>
      <c r="AQ41" s="65"/>
      <c r="AR41" s="65"/>
      <c r="AS41" s="65"/>
      <c r="AT41" s="65"/>
      <c r="AU41" s="65"/>
      <c r="AV41" s="65"/>
      <c r="AW41" s="65"/>
      <c r="AX41" s="65"/>
      <c r="AY41" s="65">
        <f>IF(AY$14&gt;0,$N41*(AY$14),0)</f>
        <v>2</v>
      </c>
      <c r="AZ41" s="65">
        <f>IF(AZ$14&gt;0,$N41*(AZ$14),0)</f>
        <v>2</v>
      </c>
      <c r="BA41" s="65"/>
      <c r="BB41" s="65">
        <f>IF(BB$14&gt;0,$N41*(BB$14),0)</f>
        <v>2</v>
      </c>
      <c r="BC41" s="65">
        <f>IF(BC$14&gt;0,$N41*(BC$14),0)</f>
        <v>2</v>
      </c>
      <c r="BD41" s="65">
        <f>IF(BD$14&gt;0,$N41*(BD$14),0)</f>
        <v>2</v>
      </c>
      <c r="BE41" s="65">
        <f>IF(BE$14&gt;0,$N41*(BE$14),0)</f>
        <v>2</v>
      </c>
      <c r="BF41" s="65"/>
      <c r="BG41" s="65"/>
      <c r="BH41" s="65"/>
      <c r="BI41" s="65"/>
      <c r="BJ41" s="65"/>
      <c r="BK41" s="65"/>
      <c r="BL41" s="65"/>
      <c r="BM41" s="65"/>
      <c r="BN41" s="65">
        <f>IF(BN$14&gt;0,$N41*(BN$14),0)</f>
        <v>2</v>
      </c>
      <c r="BO41" s="65">
        <f>IF(BO$14&gt;0,$N41*(BO$14),0)</f>
        <v>4</v>
      </c>
      <c r="BP41" s="65"/>
      <c r="BQ41" s="65">
        <f>IF(BQ$14&gt;0,$N41*(BQ$14),0)</f>
        <v>2</v>
      </c>
      <c r="BR41" s="65">
        <f>IF(BR$14&gt;0,$N41*(BR$14),0)</f>
        <v>2</v>
      </c>
      <c r="BS41" s="65">
        <f>IF(BS$14&gt;0,$N41*(BS$14),0)</f>
        <v>4</v>
      </c>
      <c r="BT41" s="65">
        <f>IF(BT$14&gt;0,$N41*(BT$14),0)</f>
        <v>2</v>
      </c>
      <c r="BU41" s="65"/>
      <c r="BV41" s="65">
        <f>IF(BV$14&gt;0,$N41*(BV$14),0)</f>
        <v>0</v>
      </c>
      <c r="BW41" s="65">
        <f>IF(BW$14&gt;0,$N41*(BW$14),0)</f>
        <v>2</v>
      </c>
      <c r="BX41" s="65">
        <f>IF(BX$14&gt;0,$N41*(BX$14),0)</f>
        <v>2</v>
      </c>
      <c r="BY41" s="65">
        <f>IF(BY$14&gt;0,$N41*(BY$14),0)</f>
        <v>2</v>
      </c>
      <c r="BZ41" s="65"/>
      <c r="CA41" s="65">
        <f>IF(CA$14&gt;0,$N41*(CA$14),0)</f>
        <v>2</v>
      </c>
      <c r="CB41" s="65">
        <f>IF(CB$14&gt;0,$N41*(CB$14),0)</f>
        <v>2</v>
      </c>
      <c r="CC41" s="65"/>
      <c r="CD41" s="65"/>
      <c r="CE41" s="65"/>
      <c r="CF41" s="65"/>
      <c r="CG41" s="65"/>
      <c r="CH41" s="65"/>
      <c r="CI41" s="65"/>
      <c r="CJ41" s="65"/>
      <c r="CK41" s="65"/>
      <c r="CL41" s="65"/>
      <c r="CM41" s="65"/>
      <c r="CN41" s="65"/>
      <c r="CO41" s="65"/>
      <c r="CP41" s="65"/>
      <c r="CQ41" s="65"/>
      <c r="CR41" s="65"/>
      <c r="CS41" s="65"/>
      <c r="CT41" s="65"/>
      <c r="CU41" s="65">
        <f>IF(CU$14&gt;0,$N41*(CU$14),0)</f>
        <v>4</v>
      </c>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f t="shared" si="49"/>
        <v>8</v>
      </c>
      <c r="EF41" s="65">
        <f t="shared" si="49"/>
        <v>8</v>
      </c>
      <c r="EG41" s="65"/>
      <c r="EH41" s="65"/>
      <c r="EI41" s="65"/>
      <c r="EJ41" s="65"/>
      <c r="EK41" s="65"/>
      <c r="EL41" s="65"/>
      <c r="EM41" s="65"/>
      <c r="EN41" s="65"/>
      <c r="EO41" s="65"/>
      <c r="EP41" s="65"/>
      <c r="EQ41" s="65">
        <f>IF(EQ$14&gt;0,$N41*(EQ$14),0)</f>
        <v>8</v>
      </c>
      <c r="ER41" s="65">
        <f>IF(ER$14&gt;0,$N41*(ER$14),0)</f>
        <v>8</v>
      </c>
      <c r="ES41" s="65">
        <f>IF(ES$14&gt;0,$N41*(ES$14),0)</f>
        <v>8</v>
      </c>
      <c r="ET41" s="65">
        <f>IF(ET$14&gt;0,$N41*(ET$14),0)</f>
        <v>8</v>
      </c>
      <c r="EU41" s="65">
        <f>IF(EU$14&gt;0,$N41*(EU$14),0)</f>
        <v>8</v>
      </c>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f>IF(GF$14&gt;0,$N41*(GF$14),0)</f>
        <v>0</v>
      </c>
      <c r="GG41" s="65">
        <f>IF(GG$14&gt;0,$N41*(GG$14),0)</f>
        <v>0</v>
      </c>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f t="shared" si="45"/>
        <v>8</v>
      </c>
      <c r="HF41" s="65">
        <f t="shared" si="45"/>
        <v>8</v>
      </c>
      <c r="HG41" s="65">
        <f t="shared" si="45"/>
        <v>8</v>
      </c>
      <c r="HH41" s="65">
        <f t="shared" si="45"/>
        <v>8</v>
      </c>
      <c r="HI41" s="65">
        <f t="shared" si="45"/>
        <v>8</v>
      </c>
      <c r="HJ41" s="65">
        <f t="shared" si="45"/>
        <v>8</v>
      </c>
      <c r="HK41" s="65">
        <f t="shared" si="45"/>
        <v>8</v>
      </c>
      <c r="HL41" s="65">
        <f t="shared" si="45"/>
        <v>8</v>
      </c>
      <c r="HM41" s="65">
        <f t="shared" si="45"/>
        <v>8</v>
      </c>
      <c r="HN41" s="65">
        <f t="shared" si="45"/>
        <v>8</v>
      </c>
      <c r="HO41" s="65">
        <f t="shared" si="45"/>
        <v>8</v>
      </c>
      <c r="HP41" s="65">
        <f t="shared" si="45"/>
        <v>8</v>
      </c>
      <c r="HQ41" s="65">
        <f t="shared" si="45"/>
        <v>8</v>
      </c>
      <c r="HR41" s="65"/>
      <c r="HS41" s="65">
        <f t="shared" ref="HS41" si="56">IF(HS$14&gt;0,$N41*(HS$14),0)</f>
        <v>8</v>
      </c>
      <c r="HT41" s="65">
        <f t="shared" si="54"/>
        <v>8</v>
      </c>
      <c r="HU41" s="65">
        <f t="shared" si="54"/>
        <v>8</v>
      </c>
      <c r="HV41" s="65">
        <f t="shared" si="54"/>
        <v>8</v>
      </c>
      <c r="HW41" s="65">
        <f t="shared" si="54"/>
        <v>8</v>
      </c>
      <c r="HX41" s="65">
        <f t="shared" si="55"/>
        <v>8</v>
      </c>
      <c r="HY41" s="65">
        <f t="shared" si="55"/>
        <v>8</v>
      </c>
      <c r="HZ41" s="65">
        <f t="shared" si="55"/>
        <v>8</v>
      </c>
      <c r="IA41" s="65">
        <f t="shared" si="55"/>
        <v>8</v>
      </c>
      <c r="IB41" s="65">
        <f t="shared" si="52"/>
        <v>8</v>
      </c>
      <c r="IC41" s="65">
        <f t="shared" si="52"/>
        <v>8</v>
      </c>
      <c r="ID41" s="65">
        <f t="shared" si="52"/>
        <v>8</v>
      </c>
      <c r="IE41" s="65">
        <f t="shared" si="52"/>
        <v>8</v>
      </c>
    </row>
    <row r="42" spans="2:239" ht="52" x14ac:dyDescent="0.25">
      <c r="B42" s="72" t="s">
        <v>10</v>
      </c>
      <c r="C42" s="72" t="s">
        <v>218</v>
      </c>
      <c r="D42" s="16" t="s">
        <v>223</v>
      </c>
      <c r="E42" s="15">
        <v>2</v>
      </c>
      <c r="F42" s="45" t="s">
        <v>323</v>
      </c>
      <c r="G42" s="64" t="s">
        <v>0</v>
      </c>
      <c r="H42" s="120"/>
      <c r="I42" s="120"/>
      <c r="J42" s="120" t="s">
        <v>4</v>
      </c>
      <c r="K42" s="120"/>
      <c r="L42" s="120"/>
      <c r="M42" s="64">
        <f>MAX(HLOOKUP(MID(G42,1,1),$R$5:$T$6,2,FALSE),IFERROR(HLOOKUP(MID(G42,2,1),$R$5:$T$6,2,FALSE),0),IFERROR(HLOOKUP(MID(G42,3,1),$R$5:$T$6,2,FALSE),0))</f>
        <v>2</v>
      </c>
      <c r="N42" s="64">
        <f t="shared" si="35"/>
        <v>4</v>
      </c>
      <c r="O42" s="79">
        <f>MAX(P42:HP42)</f>
        <v>16</v>
      </c>
      <c r="P42" s="65">
        <f t="shared" si="48"/>
        <v>8</v>
      </c>
      <c r="Q42" s="65">
        <f t="shared" si="48"/>
        <v>4</v>
      </c>
      <c r="R42" s="65">
        <f t="shared" si="48"/>
        <v>4</v>
      </c>
      <c r="S42" s="65">
        <f t="shared" si="48"/>
        <v>8</v>
      </c>
      <c r="T42" s="65">
        <f>IF(T$14&gt;0,$N42*(T$14),0)</f>
        <v>4</v>
      </c>
      <c r="U42" s="65">
        <f t="shared" si="48"/>
        <v>12</v>
      </c>
      <c r="V42" s="65">
        <f t="shared" si="48"/>
        <v>8</v>
      </c>
      <c r="W42" s="65">
        <f>IF(W$14&gt;0,$N42*(W$14),0)</f>
        <v>0</v>
      </c>
      <c r="X42" s="65">
        <f t="shared" si="48"/>
        <v>8</v>
      </c>
      <c r="Y42" s="65"/>
      <c r="Z42" s="65">
        <f t="shared" si="48"/>
        <v>4</v>
      </c>
      <c r="AA42" s="65"/>
      <c r="AB42" s="65">
        <f t="shared" si="48"/>
        <v>4</v>
      </c>
      <c r="AC42" s="65"/>
      <c r="AD42" s="65"/>
      <c r="AE42" s="65">
        <f>IF(AE$14&gt;0,$N42*(AE$14),0)</f>
        <v>8</v>
      </c>
      <c r="AF42" s="65"/>
      <c r="AG42" s="65"/>
      <c r="AH42" s="65"/>
      <c r="AI42" s="65"/>
      <c r="AJ42" s="65"/>
      <c r="AK42" s="65"/>
      <c r="AL42" s="65"/>
      <c r="AM42" s="65"/>
      <c r="AN42" s="65"/>
      <c r="AO42" s="65"/>
      <c r="AP42" s="65"/>
      <c r="AQ42" s="65"/>
      <c r="AR42" s="65"/>
      <c r="AS42" s="65"/>
      <c r="AT42" s="65"/>
      <c r="AU42" s="65"/>
      <c r="AV42" s="65"/>
      <c r="AW42" s="65"/>
      <c r="AX42" s="65"/>
      <c r="AY42" s="65">
        <f>IF(AY$14&gt;0,$N42*(AY$14),0)</f>
        <v>4</v>
      </c>
      <c r="AZ42" s="65">
        <f>IF(AZ$14&gt;0,$N42*(AZ$14),0)</f>
        <v>4</v>
      </c>
      <c r="BA42" s="65"/>
      <c r="BB42" s="65">
        <f>IF(BB$14&gt;0,$N42*(BB$14),0)</f>
        <v>4</v>
      </c>
      <c r="BC42" s="65">
        <f>IF(BC$14&gt;0,$N42*(BC$14),0)</f>
        <v>4</v>
      </c>
      <c r="BD42" s="65">
        <f>IF(BD$14&gt;0,$N42*(BD$14),0)</f>
        <v>4</v>
      </c>
      <c r="BE42" s="65">
        <f>IF(BE$14&gt;0,$N42*(BE$14),0)</f>
        <v>4</v>
      </c>
      <c r="BF42" s="65"/>
      <c r="BG42" s="65"/>
      <c r="BH42" s="65"/>
      <c r="BI42" s="65"/>
      <c r="BJ42" s="65"/>
      <c r="BK42" s="65"/>
      <c r="BL42" s="65"/>
      <c r="BM42" s="65"/>
      <c r="BN42" s="65"/>
      <c r="BO42" s="65">
        <f>IF(BO$14&gt;0,$N42*(BO$14),0)</f>
        <v>8</v>
      </c>
      <c r="BP42" s="65">
        <f>IF(BP$14&gt;0,$N42*(BP$14),0)</f>
        <v>8</v>
      </c>
      <c r="BQ42" s="65">
        <f>IF(BQ$14&gt;0,$N42*(BQ$14),0)</f>
        <v>4</v>
      </c>
      <c r="BR42" s="65">
        <f>IF(BR$14&gt;0,$N42*(BR$14),0)</f>
        <v>4</v>
      </c>
      <c r="BS42" s="65"/>
      <c r="BT42" s="65"/>
      <c r="BU42" s="65"/>
      <c r="BV42" s="65"/>
      <c r="BW42" s="65"/>
      <c r="BX42" s="65"/>
      <c r="BY42" s="65"/>
      <c r="BZ42" s="65"/>
      <c r="CA42" s="65">
        <f>IF(CA$14&gt;0,$N42*(CA$14),0)</f>
        <v>4</v>
      </c>
      <c r="CB42" s="65">
        <f>IF(CB$14&gt;0,$N42*(CB$14),0)</f>
        <v>4</v>
      </c>
      <c r="CC42" s="65"/>
      <c r="CD42" s="65"/>
      <c r="CE42" s="65"/>
      <c r="CF42" s="65"/>
      <c r="CG42" s="65"/>
      <c r="CH42" s="65"/>
      <c r="CI42" s="65"/>
      <c r="CJ42" s="65"/>
      <c r="CK42" s="65"/>
      <c r="CL42" s="65"/>
      <c r="CM42" s="65"/>
      <c r="CN42" s="65"/>
      <c r="CO42" s="65"/>
      <c r="CP42" s="65"/>
      <c r="CQ42" s="65"/>
      <c r="CR42" s="65"/>
      <c r="CS42" s="65"/>
      <c r="CT42" s="65"/>
      <c r="CU42" s="65"/>
      <c r="CV42" s="65"/>
      <c r="CW42" s="65"/>
      <c r="CX42" s="65"/>
      <c r="CY42" s="65"/>
      <c r="CZ42" s="65"/>
      <c r="DA42" s="65"/>
      <c r="DB42" s="65"/>
      <c r="DC42" s="65"/>
      <c r="DD42" s="65"/>
      <c r="DE42" s="65"/>
      <c r="DF42" s="65"/>
      <c r="DG42" s="65"/>
      <c r="DH42" s="65"/>
      <c r="DI42" s="65"/>
      <c r="DJ42" s="65"/>
      <c r="DK42" s="65"/>
      <c r="DL42" s="65"/>
      <c r="DM42" s="65"/>
      <c r="DN42" s="65"/>
      <c r="DO42" s="65"/>
      <c r="DP42" s="65"/>
      <c r="DQ42" s="65"/>
      <c r="DR42" s="65"/>
      <c r="DS42" s="65">
        <f>IF(DS$14&gt;0,$N42*(DS$14),0)</f>
        <v>4</v>
      </c>
      <c r="DT42" s="65">
        <f>IF(DT$14&gt;0,$N42*(DT$14),0)</f>
        <v>0</v>
      </c>
      <c r="DU42" s="65">
        <f t="shared" si="51"/>
        <v>8</v>
      </c>
      <c r="DV42" s="65">
        <f>IF(DV$14&gt;0,$N42*(DV$14),0)</f>
        <v>0</v>
      </c>
      <c r="DW42" s="65">
        <f t="shared" si="51"/>
        <v>0</v>
      </c>
      <c r="DX42" s="65">
        <f>IF(DX$14&gt;0,$N42*(DX$14),0)</f>
        <v>0</v>
      </c>
      <c r="DY42" s="65">
        <f>IF(DY$14&gt;0,$N42*(DY$14),0)</f>
        <v>4</v>
      </c>
      <c r="DZ42" s="65"/>
      <c r="EA42" s="65"/>
      <c r="EB42" s="65"/>
      <c r="EC42" s="65"/>
      <c r="ED42" s="65"/>
      <c r="EE42" s="65">
        <f t="shared" si="49"/>
        <v>16</v>
      </c>
      <c r="EF42" s="65">
        <f t="shared" si="49"/>
        <v>16</v>
      </c>
      <c r="EG42" s="65"/>
      <c r="EH42" s="65"/>
      <c r="EI42" s="65"/>
      <c r="EJ42" s="65"/>
      <c r="EK42" s="65"/>
      <c r="EL42" s="65"/>
      <c r="EM42" s="65"/>
      <c r="EN42" s="65"/>
      <c r="EO42" s="65"/>
      <c r="EP42" s="65"/>
      <c r="EQ42" s="65">
        <f>IF(EQ$14&gt;0,$N42*(EQ$14),0)</f>
        <v>16</v>
      </c>
      <c r="ER42" s="65"/>
      <c r="ES42" s="65"/>
      <c r="ET42" s="65"/>
      <c r="EU42" s="65"/>
      <c r="EV42" s="65"/>
      <c r="EW42" s="65"/>
      <c r="EX42" s="65">
        <f>IF(EX$14&gt;0,$N42*(EX$14),0)</f>
        <v>16</v>
      </c>
      <c r="EY42" s="65"/>
      <c r="EZ42" s="65"/>
      <c r="FA42" s="65"/>
      <c r="FB42" s="65"/>
      <c r="FC42" s="65"/>
      <c r="FD42" s="65"/>
      <c r="FE42" s="65"/>
      <c r="FF42" s="65"/>
      <c r="FG42" s="65"/>
      <c r="FH42" s="65"/>
      <c r="FI42" s="65"/>
      <c r="FJ42" s="65"/>
      <c r="FK42" s="65"/>
      <c r="FL42" s="65"/>
      <c r="FM42" s="65"/>
      <c r="FN42" s="65"/>
      <c r="FO42" s="65"/>
      <c r="FP42" s="65"/>
      <c r="FQ42" s="65"/>
      <c r="FR42" s="65"/>
      <c r="FS42" s="65"/>
      <c r="FT42" s="65"/>
      <c r="FU42" s="65"/>
      <c r="FV42" s="65"/>
      <c r="FW42" s="65"/>
      <c r="FX42" s="65"/>
      <c r="FY42" s="65"/>
      <c r="FZ42" s="65"/>
      <c r="GA42" s="65"/>
      <c r="GB42" s="65"/>
      <c r="GC42" s="65"/>
      <c r="GD42" s="65"/>
      <c r="GE42" s="65"/>
      <c r="GF42" s="65"/>
      <c r="GG42" s="65"/>
      <c r="GH42" s="65"/>
      <c r="GI42" s="65"/>
      <c r="GJ42" s="65"/>
      <c r="GK42" s="65"/>
      <c r="GL42" s="65"/>
      <c r="GM42" s="65"/>
      <c r="GN42" s="65"/>
      <c r="GO42" s="65"/>
      <c r="GP42" s="65"/>
      <c r="GQ42" s="65"/>
      <c r="GR42" s="65"/>
      <c r="GS42" s="65"/>
      <c r="GT42" s="65"/>
      <c r="GU42" s="65"/>
      <c r="GV42" s="65"/>
      <c r="GW42" s="65"/>
      <c r="GX42" s="65"/>
      <c r="GY42" s="65"/>
      <c r="GZ42" s="65"/>
      <c r="HA42" s="65"/>
      <c r="HB42" s="65"/>
      <c r="HC42" s="65"/>
      <c r="HD42" s="65"/>
      <c r="HE42" s="65">
        <f t="shared" si="45"/>
        <v>16</v>
      </c>
      <c r="HF42" s="65">
        <f t="shared" si="45"/>
        <v>16</v>
      </c>
      <c r="HG42" s="65">
        <f t="shared" si="45"/>
        <v>16</v>
      </c>
      <c r="HH42" s="65">
        <f t="shared" si="45"/>
        <v>16</v>
      </c>
      <c r="HI42" s="65">
        <f t="shared" si="45"/>
        <v>16</v>
      </c>
      <c r="HJ42" s="65">
        <f t="shared" si="45"/>
        <v>16</v>
      </c>
      <c r="HK42" s="65">
        <f t="shared" si="45"/>
        <v>16</v>
      </c>
      <c r="HL42" s="65">
        <f t="shared" si="45"/>
        <v>16</v>
      </c>
      <c r="HM42" s="65">
        <f t="shared" si="45"/>
        <v>16</v>
      </c>
      <c r="HN42" s="65">
        <f t="shared" si="45"/>
        <v>16</v>
      </c>
      <c r="HO42" s="65">
        <f t="shared" si="45"/>
        <v>16</v>
      </c>
      <c r="HP42" s="65">
        <f t="shared" si="45"/>
        <v>16</v>
      </c>
      <c r="HQ42" s="65">
        <f t="shared" si="45"/>
        <v>16</v>
      </c>
      <c r="HR42" s="65"/>
      <c r="HS42" s="65"/>
      <c r="HT42" s="65">
        <f t="shared" si="54"/>
        <v>16</v>
      </c>
      <c r="HU42" s="65">
        <f t="shared" si="54"/>
        <v>16</v>
      </c>
      <c r="HV42" s="65">
        <f t="shared" si="54"/>
        <v>16</v>
      </c>
      <c r="HW42" s="65">
        <f t="shared" si="54"/>
        <v>16</v>
      </c>
      <c r="HX42" s="65">
        <f t="shared" si="55"/>
        <v>16</v>
      </c>
      <c r="HY42" s="65">
        <f t="shared" si="55"/>
        <v>16</v>
      </c>
      <c r="HZ42" s="65">
        <f t="shared" si="55"/>
        <v>16</v>
      </c>
      <c r="IA42" s="65">
        <f t="shared" si="55"/>
        <v>16</v>
      </c>
      <c r="IB42" s="65">
        <f t="shared" si="52"/>
        <v>16</v>
      </c>
      <c r="IC42" s="65">
        <f t="shared" si="52"/>
        <v>16</v>
      </c>
      <c r="ID42" s="65">
        <f t="shared" si="52"/>
        <v>16</v>
      </c>
      <c r="IE42" s="65">
        <f t="shared" si="52"/>
        <v>16</v>
      </c>
    </row>
    <row r="43" spans="2:239" ht="78" x14ac:dyDescent="0.25">
      <c r="B43" s="72" t="s">
        <v>10</v>
      </c>
      <c r="C43" s="72" t="s">
        <v>218</v>
      </c>
      <c r="D43" s="16" t="s">
        <v>224</v>
      </c>
      <c r="E43" s="15">
        <v>2</v>
      </c>
      <c r="F43" s="45" t="s">
        <v>322</v>
      </c>
      <c r="G43" s="64" t="s">
        <v>189</v>
      </c>
      <c r="H43" s="120"/>
      <c r="I43" s="120"/>
      <c r="J43" s="120" t="s">
        <v>4</v>
      </c>
      <c r="K43" s="120" t="s">
        <v>4</v>
      </c>
      <c r="L43" s="120"/>
      <c r="M43" s="64">
        <f>MAX(HLOOKUP(MID(G43,1,1),$R$5:$T$6,2,FALSE),IFERROR(HLOOKUP(MID(G43,2,1),$R$5:$T$6,2,FALSE),0),IFERROR(HLOOKUP(MID(G43,3,1),$R$5:$T$6,2,FALSE),0))</f>
        <v>3</v>
      </c>
      <c r="N43" s="64">
        <f t="shared" si="35"/>
        <v>6</v>
      </c>
      <c r="O43" s="79">
        <f>MAX(P43:HP43)</f>
        <v>24</v>
      </c>
      <c r="P43" s="65">
        <f t="shared" si="48"/>
        <v>12</v>
      </c>
      <c r="Q43" s="65">
        <f t="shared" si="48"/>
        <v>6</v>
      </c>
      <c r="R43" s="65">
        <f t="shared" si="48"/>
        <v>6</v>
      </c>
      <c r="S43" s="65">
        <f t="shared" si="48"/>
        <v>12</v>
      </c>
      <c r="T43" s="65">
        <f>IF(T$14&gt;0,$N43*(T$14),0)</f>
        <v>6</v>
      </c>
      <c r="U43" s="65">
        <f t="shared" si="48"/>
        <v>18</v>
      </c>
      <c r="V43" s="65">
        <f t="shared" si="48"/>
        <v>12</v>
      </c>
      <c r="W43" s="65">
        <f>IF(W$14&gt;0,$N43*(W$14),0)</f>
        <v>0</v>
      </c>
      <c r="X43" s="65">
        <f t="shared" si="48"/>
        <v>12</v>
      </c>
      <c r="Y43" s="65"/>
      <c r="Z43" s="65">
        <f t="shared" si="48"/>
        <v>6</v>
      </c>
      <c r="AA43" s="65"/>
      <c r="AB43" s="65">
        <f t="shared" si="48"/>
        <v>6</v>
      </c>
      <c r="AC43" s="65"/>
      <c r="AD43" s="65"/>
      <c r="AE43" s="65">
        <f>IF(AE$14&gt;0,$N43*(AE$14),0)</f>
        <v>12</v>
      </c>
      <c r="AF43" s="65">
        <f>IF(AF$14&gt;0,$N43*(AF$14),0)</f>
        <v>6</v>
      </c>
      <c r="AG43" s="65"/>
      <c r="AH43" s="65">
        <f>IF(AH$14&gt;0,$N43*(AH$14),0)</f>
        <v>0</v>
      </c>
      <c r="AI43" s="65"/>
      <c r="AJ43" s="65"/>
      <c r="AK43" s="65"/>
      <c r="AL43" s="65"/>
      <c r="AM43" s="65"/>
      <c r="AN43" s="65"/>
      <c r="AO43" s="65"/>
      <c r="AP43" s="65"/>
      <c r="AQ43" s="65"/>
      <c r="AR43" s="65"/>
      <c r="AS43" s="65">
        <f>IF(AS$14&gt;0,$N43*(AS$14),0)</f>
        <v>6</v>
      </c>
      <c r="AT43" s="65">
        <f>IF(AT$14&gt;0,$N43*(AT$14),0)</f>
        <v>6</v>
      </c>
      <c r="AU43" s="65">
        <f>IF(AU$14&gt;0,$N43*(AU$14),0)</f>
        <v>6</v>
      </c>
      <c r="AV43" s="65">
        <f>IF(AV$14&gt;0,$N43*(AV$14),0)</f>
        <v>6</v>
      </c>
      <c r="AW43" s="65">
        <f>IF(AW$14&gt;0,$N43*(AW$14),0)</f>
        <v>6</v>
      </c>
      <c r="AX43" s="65">
        <f>IF(AX$14&gt;0,$N43*(AX$14),0)</f>
        <v>0</v>
      </c>
      <c r="AY43" s="65">
        <f>IF(AY$14&gt;0,$N43*(AY$14),0)</f>
        <v>6</v>
      </c>
      <c r="AZ43" s="65">
        <f>IF(AZ$14&gt;0,$N43*(AZ$14),0)</f>
        <v>6</v>
      </c>
      <c r="BA43" s="65"/>
      <c r="BB43" s="65">
        <f>IF(BB$14&gt;0,$N43*(BB$14),0)</f>
        <v>6</v>
      </c>
      <c r="BC43" s="65">
        <f>IF(BC$14&gt;0,$N43*(BC$14),0)</f>
        <v>6</v>
      </c>
      <c r="BD43" s="65">
        <f>IF(BD$14&gt;0,$N43*(BD$14),0)</f>
        <v>6</v>
      </c>
      <c r="BE43" s="65">
        <f>IF(BE$14&gt;0,$N43*(BE$14),0)</f>
        <v>6</v>
      </c>
      <c r="BF43" s="65"/>
      <c r="BG43" s="65"/>
      <c r="BH43" s="65"/>
      <c r="BI43" s="65"/>
      <c r="BJ43" s="65"/>
      <c r="BK43" s="65"/>
      <c r="BL43" s="65"/>
      <c r="BM43" s="65">
        <f>IF(BM$14&gt;0,$N43*(BM$14),0)</f>
        <v>12</v>
      </c>
      <c r="BN43" s="65">
        <f>IF(BN$14&gt;0,$N43*(BN$14),0)</f>
        <v>6</v>
      </c>
      <c r="BO43" s="65">
        <f>IF(BO$14&gt;0,$N43*(BO$14),0)</f>
        <v>12</v>
      </c>
      <c r="BP43" s="65">
        <f>IF(BP$14&gt;0,$N43*(BP$14),0)</f>
        <v>12</v>
      </c>
      <c r="BQ43" s="65">
        <f>IF(BQ$14&gt;0,$N43*(BQ$14),0)</f>
        <v>6</v>
      </c>
      <c r="BR43" s="65"/>
      <c r="BS43" s="65"/>
      <c r="BT43" s="65"/>
      <c r="BU43" s="65"/>
      <c r="BV43" s="65"/>
      <c r="BW43" s="65"/>
      <c r="BX43" s="65"/>
      <c r="BY43" s="65">
        <f>IF(BY$14&gt;0,$N43*(BY$14),0)</f>
        <v>6</v>
      </c>
      <c r="BZ43" s="65"/>
      <c r="CA43" s="65">
        <f>IF(CA$14&gt;0,$N43*(CA$14),0)</f>
        <v>6</v>
      </c>
      <c r="CB43" s="65">
        <f>IF(CB$14&gt;0,$N43*(CB$14),0)</f>
        <v>6</v>
      </c>
      <c r="CC43" s="65"/>
      <c r="CD43" s="65"/>
      <c r="CE43" s="65"/>
      <c r="CF43" s="65">
        <f t="shared" si="48"/>
        <v>6</v>
      </c>
      <c r="CG43" s="65"/>
      <c r="CH43" s="65"/>
      <c r="CI43" s="65"/>
      <c r="CJ43" s="65"/>
      <c r="CK43" s="65">
        <f t="shared" si="48"/>
        <v>6</v>
      </c>
      <c r="CL43" s="65"/>
      <c r="CM43" s="65"/>
      <c r="CN43" s="65"/>
      <c r="CO43" s="65"/>
      <c r="CP43" s="65">
        <f t="shared" si="48"/>
        <v>12</v>
      </c>
      <c r="CQ43" s="65"/>
      <c r="CR43" s="65"/>
      <c r="CS43" s="65"/>
      <c r="CT43" s="65"/>
      <c r="CU43" s="65"/>
      <c r="CV43" s="65"/>
      <c r="CW43" s="65"/>
      <c r="CX43" s="65"/>
      <c r="CY43" s="65">
        <f>IF(CY$14&gt;0,$N43*(CY$14),0)</f>
        <v>6</v>
      </c>
      <c r="CZ43" s="65">
        <f>IF(CZ$14&gt;0,$N43*(CZ$14),0)</f>
        <v>6</v>
      </c>
      <c r="DA43" s="65"/>
      <c r="DB43" s="65">
        <f t="shared" si="50"/>
        <v>0</v>
      </c>
      <c r="DC43" s="65">
        <f t="shared" si="50"/>
        <v>0</v>
      </c>
      <c r="DD43" s="65">
        <f t="shared" si="48"/>
        <v>0</v>
      </c>
      <c r="DE43" s="65">
        <f t="shared" si="48"/>
        <v>6</v>
      </c>
      <c r="DF43" s="65">
        <f t="shared" si="48"/>
        <v>6</v>
      </c>
      <c r="DG43" s="65"/>
      <c r="DH43" s="65"/>
      <c r="DI43" s="65"/>
      <c r="DJ43" s="65"/>
      <c r="DK43" s="65"/>
      <c r="DL43" s="65"/>
      <c r="DM43" s="65"/>
      <c r="DN43" s="65">
        <f t="shared" si="51"/>
        <v>12</v>
      </c>
      <c r="DO43" s="65">
        <f t="shared" si="51"/>
        <v>12</v>
      </c>
      <c r="DP43" s="65">
        <f t="shared" si="51"/>
        <v>6</v>
      </c>
      <c r="DQ43" s="65">
        <f t="shared" si="51"/>
        <v>12</v>
      </c>
      <c r="DR43" s="65">
        <f t="shared" si="51"/>
        <v>0</v>
      </c>
      <c r="DS43" s="65">
        <f>IF(DS$14&gt;0,$N43*(DS$14),0)</f>
        <v>6</v>
      </c>
      <c r="DT43" s="65">
        <f>IF(DT$14&gt;0,$N43*(DT$14),0)</f>
        <v>0</v>
      </c>
      <c r="DU43" s="65">
        <f t="shared" si="51"/>
        <v>12</v>
      </c>
      <c r="DV43" s="65">
        <f>IF(DV$14&gt;0,$N43*(DV$14),0)</f>
        <v>0</v>
      </c>
      <c r="DW43" s="65">
        <f t="shared" si="51"/>
        <v>0</v>
      </c>
      <c r="DX43" s="65">
        <f>IF(DX$14&gt;0,$N43*(DX$14),0)</f>
        <v>0</v>
      </c>
      <c r="DY43" s="65">
        <f>IF(DY$14&gt;0,$N43*(DY$14),0)</f>
        <v>6</v>
      </c>
      <c r="DZ43" s="65"/>
      <c r="EA43" s="65"/>
      <c r="EB43" s="65"/>
      <c r="EC43" s="65"/>
      <c r="ED43" s="65"/>
      <c r="EE43" s="65">
        <f t="shared" si="49"/>
        <v>24</v>
      </c>
      <c r="EF43" s="65">
        <f t="shared" si="49"/>
        <v>24</v>
      </c>
      <c r="EG43" s="65">
        <f>IF(EG$14&gt;0,$N43*(EG$14),0)</f>
        <v>24</v>
      </c>
      <c r="EH43" s="65"/>
      <c r="EI43" s="65"/>
      <c r="EJ43" s="65"/>
      <c r="EK43" s="65"/>
      <c r="EL43" s="65">
        <f>IF(EL$14&gt;0,$N43*(EL$14),0)</f>
        <v>24</v>
      </c>
      <c r="EM43" s="65"/>
      <c r="EN43" s="65"/>
      <c r="EO43" s="65"/>
      <c r="EP43" s="65"/>
      <c r="EQ43" s="65"/>
      <c r="ER43" s="65"/>
      <c r="ES43" s="65">
        <f>IF(ES$14&gt;0,$N43*(ES$14),0)</f>
        <v>24</v>
      </c>
      <c r="ET43" s="65"/>
      <c r="EU43" s="65"/>
      <c r="EV43" s="65"/>
      <c r="EW43" s="65"/>
      <c r="EX43" s="65">
        <f>IF(EX$14&gt;0,$N43*(EX$14),0)</f>
        <v>24</v>
      </c>
      <c r="EY43" s="65"/>
      <c r="EZ43" s="65"/>
      <c r="FA43" s="65"/>
      <c r="FB43" s="65"/>
      <c r="FC43" s="65">
        <f>IF(FC$14&gt;0,$N43*(FC$14),0)</f>
        <v>24</v>
      </c>
      <c r="FD43" s="65">
        <f>IF(FD$14&gt;0,$N43*(FD$14),0)</f>
        <v>24</v>
      </c>
      <c r="FE43" s="65">
        <f>IF(FE$14&gt;0,$N43*(FE$14),0)</f>
        <v>24</v>
      </c>
      <c r="FF43" s="65"/>
      <c r="FG43" s="65"/>
      <c r="FH43" s="65"/>
      <c r="FI43" s="65"/>
      <c r="FJ43" s="65"/>
      <c r="FK43" s="65"/>
      <c r="FL43" s="65"/>
      <c r="FM43" s="65"/>
      <c r="FN43" s="65"/>
      <c r="FO43" s="65"/>
      <c r="FP43" s="65"/>
      <c r="FQ43" s="65"/>
      <c r="FR43" s="65"/>
      <c r="FS43" s="65"/>
      <c r="FT43" s="65"/>
      <c r="FU43" s="65"/>
      <c r="FV43" s="65"/>
      <c r="FW43" s="65"/>
      <c r="FX43" s="65"/>
      <c r="FY43" s="65"/>
      <c r="FZ43" s="65"/>
      <c r="GA43" s="65"/>
      <c r="GB43" s="65"/>
      <c r="GC43" s="65"/>
      <c r="GD43" s="65"/>
      <c r="GE43" s="65"/>
      <c r="GF43" s="65"/>
      <c r="GG43" s="65"/>
      <c r="GH43" s="65"/>
      <c r="GI43" s="65"/>
      <c r="GJ43" s="65"/>
      <c r="GK43" s="65"/>
      <c r="GL43" s="65"/>
      <c r="GM43" s="65"/>
      <c r="GN43" s="65"/>
      <c r="GO43" s="65"/>
      <c r="GP43" s="65"/>
      <c r="GQ43" s="65"/>
      <c r="GR43" s="65"/>
      <c r="GS43" s="65"/>
      <c r="GT43" s="65"/>
      <c r="GU43" s="65"/>
      <c r="GV43" s="65"/>
      <c r="GW43" s="65"/>
      <c r="GX43" s="65"/>
      <c r="GY43" s="65"/>
      <c r="GZ43" s="65"/>
      <c r="HA43" s="65"/>
      <c r="HB43" s="65"/>
      <c r="HC43" s="65"/>
      <c r="HD43" s="65"/>
      <c r="HE43" s="65">
        <f t="shared" si="45"/>
        <v>24</v>
      </c>
      <c r="HF43" s="65">
        <f t="shared" si="45"/>
        <v>24</v>
      </c>
      <c r="HG43" s="65">
        <f t="shared" si="45"/>
        <v>24</v>
      </c>
      <c r="HH43" s="65">
        <f t="shared" si="45"/>
        <v>24</v>
      </c>
      <c r="HI43" s="65">
        <f t="shared" si="45"/>
        <v>24</v>
      </c>
      <c r="HJ43" s="65">
        <f t="shared" si="45"/>
        <v>24</v>
      </c>
      <c r="HK43" s="65">
        <f t="shared" si="45"/>
        <v>24</v>
      </c>
      <c r="HL43" s="65">
        <f t="shared" si="45"/>
        <v>24</v>
      </c>
      <c r="HM43" s="65">
        <f t="shared" si="45"/>
        <v>24</v>
      </c>
      <c r="HN43" s="65">
        <f t="shared" si="45"/>
        <v>24</v>
      </c>
      <c r="HO43" s="65">
        <f t="shared" si="45"/>
        <v>24</v>
      </c>
      <c r="HP43" s="65">
        <f t="shared" si="45"/>
        <v>24</v>
      </c>
      <c r="HQ43" s="65">
        <f t="shared" si="45"/>
        <v>24</v>
      </c>
      <c r="HR43" s="65"/>
      <c r="HS43" s="65"/>
      <c r="HT43" s="65">
        <f t="shared" si="54"/>
        <v>24</v>
      </c>
      <c r="HU43" s="65"/>
      <c r="HV43" s="65"/>
      <c r="HW43" s="65"/>
      <c r="HX43" s="65">
        <f t="shared" si="55"/>
        <v>24</v>
      </c>
      <c r="HY43" s="65">
        <f t="shared" si="55"/>
        <v>24</v>
      </c>
      <c r="HZ43" s="65">
        <f t="shared" si="55"/>
        <v>24</v>
      </c>
      <c r="IA43" s="65">
        <f t="shared" si="55"/>
        <v>24</v>
      </c>
      <c r="IB43" s="65">
        <f t="shared" si="52"/>
        <v>24</v>
      </c>
      <c r="IC43" s="65">
        <f t="shared" si="52"/>
        <v>24</v>
      </c>
      <c r="ID43" s="65">
        <f t="shared" si="52"/>
        <v>24</v>
      </c>
      <c r="IE43" s="65">
        <f t="shared" si="52"/>
        <v>24</v>
      </c>
    </row>
    <row r="44" spans="2:239" ht="26" x14ac:dyDescent="0.25">
      <c r="B44" s="72" t="s">
        <v>10</v>
      </c>
      <c r="C44" s="72" t="s">
        <v>218</v>
      </c>
      <c r="D44" s="16" t="s">
        <v>225</v>
      </c>
      <c r="E44" s="15">
        <v>2</v>
      </c>
      <c r="F44" s="45" t="s">
        <v>324</v>
      </c>
      <c r="G44" s="64" t="s">
        <v>0</v>
      </c>
      <c r="H44" s="120"/>
      <c r="I44" s="120"/>
      <c r="J44" s="120" t="s">
        <v>4</v>
      </c>
      <c r="K44" s="120" t="s">
        <v>4</v>
      </c>
      <c r="L44" s="120"/>
      <c r="M44" s="64">
        <f>MAX(HLOOKUP(MID(G44,1,1),$R$5:$T$6,2,FALSE),IFERROR(HLOOKUP(MID(G44,2,1),$R$5:$T$6,2,FALSE),0),IFERROR(HLOOKUP(MID(G44,3,1),$R$5:$T$6,2,FALSE),0))</f>
        <v>2</v>
      </c>
      <c r="N44" s="64">
        <f t="shared" si="35"/>
        <v>4</v>
      </c>
      <c r="O44" s="79">
        <f>MAX(P44:HP44)</f>
        <v>16</v>
      </c>
      <c r="P44" s="65">
        <f t="shared" si="48"/>
        <v>8</v>
      </c>
      <c r="Q44" s="65">
        <f t="shared" si="48"/>
        <v>4</v>
      </c>
      <c r="R44" s="65">
        <f t="shared" si="48"/>
        <v>4</v>
      </c>
      <c r="S44" s="65">
        <f t="shared" si="48"/>
        <v>8</v>
      </c>
      <c r="T44" s="65">
        <f>IF(T$14&gt;0,$N44*(T$14),0)</f>
        <v>4</v>
      </c>
      <c r="U44" s="65">
        <f t="shared" si="48"/>
        <v>12</v>
      </c>
      <c r="V44" s="65">
        <f t="shared" si="48"/>
        <v>8</v>
      </c>
      <c r="W44" s="65">
        <f>IF(W$14&gt;0,$N44*(W$14),0)</f>
        <v>0</v>
      </c>
      <c r="X44" s="65">
        <f t="shared" si="48"/>
        <v>8</v>
      </c>
      <c r="Y44" s="65"/>
      <c r="Z44" s="65">
        <f t="shared" si="48"/>
        <v>4</v>
      </c>
      <c r="AA44" s="65"/>
      <c r="AB44" s="65">
        <f t="shared" si="48"/>
        <v>4</v>
      </c>
      <c r="AC44" s="65"/>
      <c r="AD44" s="65"/>
      <c r="AE44" s="65">
        <f>IF(AE$14&gt;0,$N44*(AE$14),0)</f>
        <v>8</v>
      </c>
      <c r="AF44" s="65"/>
      <c r="AG44" s="65"/>
      <c r="AH44" s="65"/>
      <c r="AI44" s="65"/>
      <c r="AJ44" s="65"/>
      <c r="AK44" s="65"/>
      <c r="AL44" s="65"/>
      <c r="AM44" s="65"/>
      <c r="AN44" s="65"/>
      <c r="AO44" s="65"/>
      <c r="AP44" s="65"/>
      <c r="AQ44" s="65"/>
      <c r="AR44" s="65"/>
      <c r="AS44" s="65"/>
      <c r="AT44" s="65"/>
      <c r="AU44" s="65"/>
      <c r="AV44" s="65"/>
      <c r="AW44" s="65"/>
      <c r="AX44" s="65"/>
      <c r="AY44" s="65">
        <f>IF(AY$14&gt;0,$N44*(AY$14),0)</f>
        <v>4</v>
      </c>
      <c r="AZ44" s="65">
        <f>IF(AZ$14&gt;0,$N44*(AZ$14),0)</f>
        <v>4</v>
      </c>
      <c r="BA44" s="65"/>
      <c r="BB44" s="65">
        <f>IF(BB$14&gt;0,$N44*(BB$14),0)</f>
        <v>4</v>
      </c>
      <c r="BC44" s="65">
        <f>IF(BC$14&gt;0,$N44*(BC$14),0)</f>
        <v>4</v>
      </c>
      <c r="BD44" s="65">
        <f>IF(BD$14&gt;0,$N44*(BD$14),0)</f>
        <v>4</v>
      </c>
      <c r="BE44" s="65">
        <f>IF(BE$14&gt;0,$N44*(BE$14),0)</f>
        <v>4</v>
      </c>
      <c r="BF44" s="65"/>
      <c r="BG44" s="65"/>
      <c r="BH44" s="65"/>
      <c r="BI44" s="65"/>
      <c r="BJ44" s="65"/>
      <c r="BK44" s="65"/>
      <c r="BL44" s="65"/>
      <c r="BM44" s="65"/>
      <c r="BN44" s="65"/>
      <c r="BO44" s="65">
        <f>IF(BO$14&gt;0,$N44*(BO$14),0)</f>
        <v>8</v>
      </c>
      <c r="BP44" s="65">
        <f>IF(BP$14&gt;0,$N44*(BP$14),0)</f>
        <v>8</v>
      </c>
      <c r="BQ44" s="65">
        <f>IF(BQ$14&gt;0,$N44*(BQ$14),0)</f>
        <v>4</v>
      </c>
      <c r="BR44" s="65">
        <f>IF(BR$14&gt;0,$N44*(BR$14),0)</f>
        <v>4</v>
      </c>
      <c r="BS44" s="65"/>
      <c r="BT44" s="65">
        <f>IF(BT$14&gt;0,$N44*(BT$14),0)</f>
        <v>4</v>
      </c>
      <c r="BU44" s="65"/>
      <c r="BV44" s="65">
        <f>IF(BV$14&gt;0,$N44*(BV$14),0)</f>
        <v>0</v>
      </c>
      <c r="BW44" s="65">
        <f>IF(BW$14&gt;0,$N44*(BW$14),0)</f>
        <v>4</v>
      </c>
      <c r="BX44" s="65"/>
      <c r="BY44" s="65"/>
      <c r="BZ44" s="65"/>
      <c r="CA44" s="65">
        <f>IF(CA$14&gt;0,$N44*(CA$14),0)</f>
        <v>4</v>
      </c>
      <c r="CB44" s="65">
        <f>IF(CB$14&gt;0,$N44*(CB$14),0)</f>
        <v>4</v>
      </c>
      <c r="CC44" s="65"/>
      <c r="CD44" s="65"/>
      <c r="CE44" s="65"/>
      <c r="CF44" s="65"/>
      <c r="CG44" s="65"/>
      <c r="CH44" s="65"/>
      <c r="CI44" s="65"/>
      <c r="CJ44" s="65"/>
      <c r="CK44" s="65"/>
      <c r="CL44" s="65"/>
      <c r="CM44" s="65"/>
      <c r="CN44" s="65"/>
      <c r="CO44" s="65"/>
      <c r="CP44" s="65"/>
      <c r="CQ44" s="65"/>
      <c r="CR44" s="65"/>
      <c r="CS44" s="65"/>
      <c r="CT44" s="65"/>
      <c r="CU44" s="65"/>
      <c r="CV44" s="65"/>
      <c r="CW44" s="65"/>
      <c r="CX44" s="65"/>
      <c r="CY44" s="65"/>
      <c r="CZ44" s="65"/>
      <c r="DA44" s="65"/>
      <c r="DB44" s="65"/>
      <c r="DC44" s="65"/>
      <c r="DD44" s="65"/>
      <c r="DE44" s="65"/>
      <c r="DF44" s="65"/>
      <c r="DG44" s="65"/>
      <c r="DH44" s="65"/>
      <c r="DI44" s="65"/>
      <c r="DJ44" s="65"/>
      <c r="DK44" s="65"/>
      <c r="DL44" s="65"/>
      <c r="DM44" s="65"/>
      <c r="DN44" s="65"/>
      <c r="DO44" s="65"/>
      <c r="DP44" s="65"/>
      <c r="DQ44" s="65"/>
      <c r="DR44" s="65"/>
      <c r="DS44" s="65">
        <f>IF(DS$14&gt;0,$N44*(DS$14),0)</f>
        <v>4</v>
      </c>
      <c r="DT44" s="65">
        <f>IF(DT$14&gt;0,$N44*(DT$14),0)</f>
        <v>0</v>
      </c>
      <c r="DU44" s="65">
        <f t="shared" si="51"/>
        <v>8</v>
      </c>
      <c r="DV44" s="65">
        <f>IF(DV$14&gt;0,$N44*(DV$14),0)</f>
        <v>0</v>
      </c>
      <c r="DW44" s="65">
        <f t="shared" si="51"/>
        <v>0</v>
      </c>
      <c r="DX44" s="65">
        <f>IF(DX$14&gt;0,$N44*(DX$14),0)</f>
        <v>0</v>
      </c>
      <c r="DY44" s="65">
        <f>IF(DY$14&gt;0,$N44*(DY$14),0)</f>
        <v>4</v>
      </c>
      <c r="DZ44" s="65"/>
      <c r="EA44" s="65"/>
      <c r="EB44" s="65"/>
      <c r="EC44" s="65"/>
      <c r="ED44" s="65"/>
      <c r="EE44" s="65">
        <f t="shared" si="49"/>
        <v>16</v>
      </c>
      <c r="EF44" s="65">
        <f t="shared" si="49"/>
        <v>16</v>
      </c>
      <c r="EG44" s="65"/>
      <c r="EH44" s="65"/>
      <c r="EI44" s="65"/>
      <c r="EJ44" s="65"/>
      <c r="EK44" s="65"/>
      <c r="EL44" s="65"/>
      <c r="EM44" s="65"/>
      <c r="EN44" s="65"/>
      <c r="EO44" s="65"/>
      <c r="EP44" s="65"/>
      <c r="EQ44" s="65">
        <f t="shared" ref="EQ44:EW52" si="57">IF(EQ$14&gt;0,$N44*(EQ$14),0)</f>
        <v>16</v>
      </c>
      <c r="ER44" s="65"/>
      <c r="ES44" s="65"/>
      <c r="ET44" s="65"/>
      <c r="EU44" s="65"/>
      <c r="EV44" s="65"/>
      <c r="EW44" s="65"/>
      <c r="EX44" s="65">
        <f>IF(EX$14&gt;0,$N44*(EX$14),0)</f>
        <v>16</v>
      </c>
      <c r="EY44" s="65"/>
      <c r="EZ44" s="65"/>
      <c r="FA44" s="65"/>
      <c r="FB44" s="65"/>
      <c r="FC44" s="65"/>
      <c r="FD44" s="65"/>
      <c r="FE44" s="65"/>
      <c r="FF44" s="65"/>
      <c r="FG44" s="65"/>
      <c r="FH44" s="65"/>
      <c r="FI44" s="65"/>
      <c r="FJ44" s="65"/>
      <c r="FK44" s="65"/>
      <c r="FL44" s="65"/>
      <c r="FM44" s="65"/>
      <c r="FN44" s="65"/>
      <c r="FO44" s="65"/>
      <c r="FP44" s="65"/>
      <c r="FQ44" s="65"/>
      <c r="FR44" s="65"/>
      <c r="FS44" s="65"/>
      <c r="FT44" s="65"/>
      <c r="FU44" s="65"/>
      <c r="FV44" s="65"/>
      <c r="FW44" s="65"/>
      <c r="FX44" s="65"/>
      <c r="FY44" s="65"/>
      <c r="FZ44" s="65"/>
      <c r="GA44" s="65"/>
      <c r="GB44" s="65"/>
      <c r="GC44" s="65"/>
      <c r="GD44" s="65"/>
      <c r="GE44" s="65"/>
      <c r="GF44" s="65"/>
      <c r="GG44" s="65"/>
      <c r="GH44" s="65"/>
      <c r="GI44" s="65"/>
      <c r="GJ44" s="65"/>
      <c r="GK44" s="65"/>
      <c r="GL44" s="65"/>
      <c r="GM44" s="65"/>
      <c r="GN44" s="65"/>
      <c r="GO44" s="65"/>
      <c r="GP44" s="65"/>
      <c r="GQ44" s="65"/>
      <c r="GR44" s="65"/>
      <c r="GS44" s="65"/>
      <c r="GT44" s="65"/>
      <c r="GU44" s="65"/>
      <c r="GV44" s="65"/>
      <c r="GW44" s="65"/>
      <c r="GX44" s="65"/>
      <c r="GY44" s="65"/>
      <c r="GZ44" s="65"/>
      <c r="HA44" s="65"/>
      <c r="HB44" s="65"/>
      <c r="HC44" s="65"/>
      <c r="HD44" s="65"/>
      <c r="HE44" s="65">
        <f t="shared" si="45"/>
        <v>16</v>
      </c>
      <c r="HF44" s="65">
        <f t="shared" si="45"/>
        <v>16</v>
      </c>
      <c r="HG44" s="65">
        <f t="shared" si="45"/>
        <v>16</v>
      </c>
      <c r="HH44" s="65">
        <f t="shared" si="45"/>
        <v>16</v>
      </c>
      <c r="HI44" s="65">
        <f t="shared" si="45"/>
        <v>16</v>
      </c>
      <c r="HJ44" s="65">
        <f t="shared" si="45"/>
        <v>16</v>
      </c>
      <c r="HK44" s="65">
        <f t="shared" si="45"/>
        <v>16</v>
      </c>
      <c r="HL44" s="65">
        <f t="shared" si="45"/>
        <v>16</v>
      </c>
      <c r="HM44" s="65">
        <f t="shared" si="45"/>
        <v>16</v>
      </c>
      <c r="HN44" s="65">
        <f t="shared" si="45"/>
        <v>16</v>
      </c>
      <c r="HO44" s="65">
        <f t="shared" si="45"/>
        <v>16</v>
      </c>
      <c r="HP44" s="65">
        <f t="shared" si="45"/>
        <v>16</v>
      </c>
      <c r="HQ44" s="65">
        <f t="shared" si="45"/>
        <v>16</v>
      </c>
      <c r="HR44" s="65"/>
      <c r="HS44" s="65">
        <f t="shared" ref="HS44:HS45" si="58">IF(HS$14&gt;0,$N44*(HS$14),0)</f>
        <v>16</v>
      </c>
      <c r="HT44" s="65">
        <f t="shared" si="54"/>
        <v>16</v>
      </c>
      <c r="HU44" s="65">
        <f t="shared" si="54"/>
        <v>16</v>
      </c>
      <c r="HV44" s="65">
        <f t="shared" si="54"/>
        <v>16</v>
      </c>
      <c r="HW44" s="65">
        <f t="shared" si="54"/>
        <v>16</v>
      </c>
      <c r="HX44" s="65">
        <f t="shared" si="55"/>
        <v>16</v>
      </c>
      <c r="HY44" s="65">
        <f t="shared" si="55"/>
        <v>16</v>
      </c>
      <c r="HZ44" s="65">
        <f t="shared" si="55"/>
        <v>16</v>
      </c>
      <c r="IA44" s="65">
        <f t="shared" si="55"/>
        <v>16</v>
      </c>
      <c r="IB44" s="65">
        <f t="shared" si="52"/>
        <v>16</v>
      </c>
      <c r="IC44" s="65">
        <f t="shared" si="52"/>
        <v>16</v>
      </c>
      <c r="ID44" s="65">
        <f t="shared" si="52"/>
        <v>16</v>
      </c>
      <c r="IE44" s="65">
        <f t="shared" si="52"/>
        <v>16</v>
      </c>
    </row>
    <row r="45" spans="2:239" ht="65" x14ac:dyDescent="0.25">
      <c r="B45" s="72" t="s">
        <v>10</v>
      </c>
      <c r="C45" s="72" t="s">
        <v>218</v>
      </c>
      <c r="D45" s="16" t="s">
        <v>226</v>
      </c>
      <c r="E45" s="15">
        <v>2</v>
      </c>
      <c r="F45" s="45" t="s">
        <v>325</v>
      </c>
      <c r="G45" s="64" t="s">
        <v>189</v>
      </c>
      <c r="H45" s="120" t="s">
        <v>4</v>
      </c>
      <c r="I45" s="120"/>
      <c r="J45" s="120" t="s">
        <v>4</v>
      </c>
      <c r="K45" s="120" t="s">
        <v>4</v>
      </c>
      <c r="L45" s="120"/>
      <c r="M45" s="64">
        <f>MAX(HLOOKUP(MID(G45,1,1),$R$5:$T$6,2,FALSE),IFERROR(HLOOKUP(MID(G45,2,1),$R$5:$T$6,2,FALSE),0),IFERROR(HLOOKUP(MID(G45,3,1),$R$5:$T$6,2,FALSE),0))</f>
        <v>3</v>
      </c>
      <c r="N45" s="64">
        <f t="shared" ref="N45" si="59">M45*E45</f>
        <v>6</v>
      </c>
      <c r="O45" s="79">
        <f>MAX(P45:HP45)</f>
        <v>24</v>
      </c>
      <c r="P45" s="65">
        <f t="shared" si="48"/>
        <v>12</v>
      </c>
      <c r="Q45" s="65">
        <f t="shared" si="48"/>
        <v>6</v>
      </c>
      <c r="R45" s="65">
        <f t="shared" si="48"/>
        <v>6</v>
      </c>
      <c r="S45" s="65">
        <f t="shared" si="48"/>
        <v>12</v>
      </c>
      <c r="T45" s="65">
        <f>IF(T$14&gt;0,$N45*(T$14),0)</f>
        <v>6</v>
      </c>
      <c r="U45" s="65">
        <f t="shared" si="48"/>
        <v>18</v>
      </c>
      <c r="V45" s="65">
        <f t="shared" si="48"/>
        <v>12</v>
      </c>
      <c r="W45" s="65">
        <f>IF(W$14&gt;0,$N45*(W$14),0)</f>
        <v>0</v>
      </c>
      <c r="X45" s="65">
        <f t="shared" si="48"/>
        <v>12</v>
      </c>
      <c r="Y45" s="65"/>
      <c r="Z45" s="65">
        <f t="shared" si="48"/>
        <v>6</v>
      </c>
      <c r="AA45" s="65">
        <f t="shared" si="48"/>
        <v>12</v>
      </c>
      <c r="AB45" s="65">
        <f t="shared" si="48"/>
        <v>6</v>
      </c>
      <c r="AC45" s="65">
        <f t="shared" si="48"/>
        <v>6</v>
      </c>
      <c r="AD45" s="65">
        <f>IF(AD$14&gt;0,$N45*(AD$14),0)</f>
        <v>18</v>
      </c>
      <c r="AE45" s="65">
        <f>IF(AE$14&gt;0,$N45*(AE$14),0)</f>
        <v>12</v>
      </c>
      <c r="AF45" s="65">
        <f>IF(AF$14&gt;0,$N45*(AF$14),0)</f>
        <v>6</v>
      </c>
      <c r="AG45" s="65">
        <f t="shared" si="48"/>
        <v>12</v>
      </c>
      <c r="AH45" s="65">
        <f>IF(AH$14&gt;0,$N45*(AH$14),0)</f>
        <v>0</v>
      </c>
      <c r="AI45" s="65">
        <f t="shared" si="48"/>
        <v>6</v>
      </c>
      <c r="AJ45" s="65">
        <f t="shared" si="48"/>
        <v>12</v>
      </c>
      <c r="AK45" s="65">
        <f t="shared" si="48"/>
        <v>12</v>
      </c>
      <c r="AL45" s="65">
        <f>IF(AL$14&gt;0,$N45*(AL$14),0)</f>
        <v>6</v>
      </c>
      <c r="AM45" s="65">
        <f>IF(AM$14&gt;0,$N45*(AM$14),0)</f>
        <v>6</v>
      </c>
      <c r="AN45" s="65">
        <f>IF(AN$14&gt;0,$N45*(AN$14),0)</f>
        <v>12</v>
      </c>
      <c r="AO45" s="65">
        <f t="shared" si="48"/>
        <v>12</v>
      </c>
      <c r="AP45" s="65">
        <f t="shared" si="48"/>
        <v>6</v>
      </c>
      <c r="AQ45" s="65">
        <f t="shared" si="48"/>
        <v>6</v>
      </c>
      <c r="AR45" s="65">
        <f>IF(AR$14&gt;0,$N45*(AR$14),0)</f>
        <v>6</v>
      </c>
      <c r="AS45" s="65">
        <f>IF(AS$14&gt;0,$N45*(AS$14),0)</f>
        <v>6</v>
      </c>
      <c r="AT45" s="65">
        <f>IF(AT$14&gt;0,$N45*(AT$14),0)</f>
        <v>6</v>
      </c>
      <c r="AU45" s="65">
        <f>IF(AU$14&gt;0,$N45*(AU$14),0)</f>
        <v>6</v>
      </c>
      <c r="AV45" s="65">
        <f>IF(AV$14&gt;0,$N45*(AV$14),0)</f>
        <v>6</v>
      </c>
      <c r="AW45" s="65">
        <f>IF(AW$14&gt;0,$N45*(AW$14),0)</f>
        <v>6</v>
      </c>
      <c r="AX45" s="65">
        <f>IF(AX$14&gt;0,$N45*(AX$14),0)</f>
        <v>0</v>
      </c>
      <c r="AY45" s="65">
        <f>IF(AY$14&gt;0,$N45*(AY$14),0)</f>
        <v>6</v>
      </c>
      <c r="AZ45" s="65">
        <f>IF(AZ$14&gt;0,$N45*(AZ$14),0)</f>
        <v>6</v>
      </c>
      <c r="BA45" s="65"/>
      <c r="BB45" s="65">
        <f>IF(BB$14&gt;0,$N45*(BB$14),0)</f>
        <v>6</v>
      </c>
      <c r="BC45" s="65">
        <f>IF(BC$14&gt;0,$N45*(BC$14),0)</f>
        <v>6</v>
      </c>
      <c r="BD45" s="65">
        <f>IF(BD$14&gt;0,$N45*(BD$14),0)</f>
        <v>6</v>
      </c>
      <c r="BE45" s="65">
        <f>IF(BE$14&gt;0,$N45*(BE$14),0)</f>
        <v>6</v>
      </c>
      <c r="BF45" s="65"/>
      <c r="BG45" s="65"/>
      <c r="BH45" s="65"/>
      <c r="BI45" s="65"/>
      <c r="BJ45" s="65"/>
      <c r="BK45" s="65"/>
      <c r="BL45" s="65"/>
      <c r="BM45" s="65">
        <f>IF(BM$14&gt;0,$N45*(BM$14),0)</f>
        <v>12</v>
      </c>
      <c r="BN45" s="65">
        <f>IF(BN$14&gt;0,$N45*(BN$14),0)</f>
        <v>6</v>
      </c>
      <c r="BO45" s="65">
        <f>IF(BO$14&gt;0,$N45*(BO$14),0)</f>
        <v>12</v>
      </c>
      <c r="BP45" s="65">
        <f>IF(BP$14&gt;0,$N45*(BP$14),0)</f>
        <v>12</v>
      </c>
      <c r="BQ45" s="65">
        <f>IF(BQ$14&gt;0,$N45*(BQ$14),0)</f>
        <v>6</v>
      </c>
      <c r="BR45" s="65">
        <f>IF(BR$14&gt;0,$N45*(BR$14),0)</f>
        <v>6</v>
      </c>
      <c r="BS45" s="65">
        <f>IF(BS$14&gt;0,$N45*(BS$14),0)</f>
        <v>12</v>
      </c>
      <c r="BT45" s="65">
        <f>IF(BT$14&gt;0,$N45*(BT$14),0)</f>
        <v>6</v>
      </c>
      <c r="BU45" s="65"/>
      <c r="BV45" s="65">
        <f>IF(BV$14&gt;0,$N45*(BV$14),0)</f>
        <v>0</v>
      </c>
      <c r="BW45" s="65">
        <f>IF(BW$14&gt;0,$N45*(BW$14),0)</f>
        <v>6</v>
      </c>
      <c r="BX45" s="65">
        <f>IF(BX$14&gt;0,$N45*(BX$14),0)</f>
        <v>6</v>
      </c>
      <c r="BY45" s="65">
        <f>IF(BY$14&gt;0,$N45*(BY$14),0)</f>
        <v>6</v>
      </c>
      <c r="BZ45" s="65">
        <f>IF(BZ$14&gt;0,$N45*(BZ$14),0)</f>
        <v>6</v>
      </c>
      <c r="CA45" s="65">
        <f>IF(CA$14&gt;0,$N45*(CA$14),0)</f>
        <v>6</v>
      </c>
      <c r="CB45" s="65">
        <f>IF(CB$14&gt;0,$N45*(CB$14),0)</f>
        <v>6</v>
      </c>
      <c r="CC45" s="65">
        <f t="shared" si="48"/>
        <v>6</v>
      </c>
      <c r="CD45" s="65">
        <f t="shared" si="48"/>
        <v>6</v>
      </c>
      <c r="CE45" s="65">
        <f>IF(CE$14&gt;0,$N45*(CE$14),0)</f>
        <v>0</v>
      </c>
      <c r="CF45" s="65">
        <f t="shared" si="48"/>
        <v>6</v>
      </c>
      <c r="CG45" s="65">
        <f>IF(CG$14&gt;0,$N45*(CG$14),0)</f>
        <v>0</v>
      </c>
      <c r="CH45" s="65">
        <f t="shared" si="48"/>
        <v>6</v>
      </c>
      <c r="CI45" s="65">
        <f t="shared" si="48"/>
        <v>6</v>
      </c>
      <c r="CJ45" s="65">
        <f>IF(CJ$14&gt;0,$N45*(CJ$14),0)</f>
        <v>12</v>
      </c>
      <c r="CK45" s="65"/>
      <c r="CL45" s="65"/>
      <c r="CM45" s="65">
        <f>IF(CM$14&gt;0,$N45*(CM$14),0)</f>
        <v>12</v>
      </c>
      <c r="CN45" s="65">
        <f>IF(CN$14&gt;0,$N45*(CN$14),0)</f>
        <v>12</v>
      </c>
      <c r="CO45" s="65"/>
      <c r="CP45" s="65"/>
      <c r="CQ45" s="65"/>
      <c r="CR45" s="65"/>
      <c r="CS45" s="65">
        <f>IF(CS$14&gt;0,$N45*(CS$14),0)</f>
        <v>6</v>
      </c>
      <c r="CT45" s="65">
        <f>IF(CT$14&gt;0,$N45*(CT$14),0)</f>
        <v>6</v>
      </c>
      <c r="CU45" s="65">
        <f>IF(CU$14&gt;0,$N45*(CU$14),0)</f>
        <v>12</v>
      </c>
      <c r="CV45" s="65">
        <f>IF(CV$14&gt;0,$N45*(CV$14),0)</f>
        <v>18</v>
      </c>
      <c r="CW45" s="65">
        <f>IF(CW$14&gt;0,$N45*(CW$14),0)</f>
        <v>12</v>
      </c>
      <c r="CX45" s="65"/>
      <c r="CY45" s="65">
        <f>IF(CY$14&gt;0,$N45*(CY$14),0)</f>
        <v>6</v>
      </c>
      <c r="CZ45" s="65">
        <f>IF(CZ$14&gt;0,$N45*(CZ$14),0)</f>
        <v>6</v>
      </c>
      <c r="DA45" s="65">
        <f>IF(DA$14&gt;0,$N45*(DA$14),0)</f>
        <v>12</v>
      </c>
      <c r="DB45" s="65">
        <f t="shared" si="48"/>
        <v>0</v>
      </c>
      <c r="DC45" s="65">
        <f t="shared" si="48"/>
        <v>0</v>
      </c>
      <c r="DD45" s="65">
        <f t="shared" si="48"/>
        <v>0</v>
      </c>
      <c r="DE45" s="65">
        <f t="shared" si="48"/>
        <v>6</v>
      </c>
      <c r="DF45" s="65"/>
      <c r="DG45" s="65"/>
      <c r="DH45" s="65">
        <f t="shared" ref="DH45:EC58" si="60">IF(DH$14&gt;0,$N45*(DH$14),0)</f>
        <v>12</v>
      </c>
      <c r="DI45" s="65">
        <f t="shared" si="60"/>
        <v>12</v>
      </c>
      <c r="DJ45" s="65">
        <f>IF(DJ$14&gt;0,$N45*(DJ$14),0)</f>
        <v>6</v>
      </c>
      <c r="DK45" s="65">
        <f t="shared" si="60"/>
        <v>0</v>
      </c>
      <c r="DL45" s="65">
        <f>IF(DL$14&gt;0,$N45*(DL$14),0)</f>
        <v>6</v>
      </c>
      <c r="DM45" s="65">
        <f>IF(DM$14&gt;0,$N45*(DM$14),0)</f>
        <v>12</v>
      </c>
      <c r="DN45" s="65">
        <f t="shared" si="60"/>
        <v>12</v>
      </c>
      <c r="DO45" s="65">
        <f t="shared" si="60"/>
        <v>12</v>
      </c>
      <c r="DP45" s="65"/>
      <c r="DQ45" s="65">
        <f t="shared" si="60"/>
        <v>12</v>
      </c>
      <c r="DR45" s="65"/>
      <c r="DS45" s="65">
        <f>IF(DS$14&gt;0,$N45*(DS$14),0)</f>
        <v>6</v>
      </c>
      <c r="DT45" s="65">
        <f>IF(DT$14&gt;0,$N45*(DT$14),0)</f>
        <v>0</v>
      </c>
      <c r="DU45" s="65">
        <f t="shared" si="60"/>
        <v>12</v>
      </c>
      <c r="DV45" s="65">
        <f>IF(DV$14&gt;0,$N45*(DV$14),0)</f>
        <v>0</v>
      </c>
      <c r="DW45" s="65">
        <f t="shared" si="60"/>
        <v>0</v>
      </c>
      <c r="DX45" s="65">
        <f>IF(DX$14&gt;0,$N45*(DX$14),0)</f>
        <v>0</v>
      </c>
      <c r="DY45" s="65">
        <f>IF(DY$14&gt;0,$N45*(DY$14),0)</f>
        <v>6</v>
      </c>
      <c r="DZ45" s="65">
        <f>IF(DZ$14&gt;0,$N45*(DZ$14),0)</f>
        <v>12</v>
      </c>
      <c r="EA45" s="65">
        <f t="shared" si="60"/>
        <v>0</v>
      </c>
      <c r="EB45" s="65">
        <f>IF(EB$14&gt;0,$N45*(EB$14),0)</f>
        <v>18</v>
      </c>
      <c r="EC45" s="65">
        <f t="shared" si="60"/>
        <v>12</v>
      </c>
      <c r="ED45" s="65">
        <f>IF(ED$14&gt;0,$N45*(ED$14),0)</f>
        <v>12</v>
      </c>
      <c r="EE45" s="65">
        <f t="shared" si="49"/>
        <v>24</v>
      </c>
      <c r="EF45" s="65">
        <f t="shared" si="49"/>
        <v>24</v>
      </c>
      <c r="EG45" s="65">
        <f t="shared" si="49"/>
        <v>24</v>
      </c>
      <c r="EH45" s="65">
        <f t="shared" si="49"/>
        <v>24</v>
      </c>
      <c r="EI45" s="65"/>
      <c r="EJ45" s="65"/>
      <c r="EK45" s="65"/>
      <c r="EL45" s="65">
        <f>IF(EL$14&gt;0,$N45*(EL$14),0)</f>
        <v>24</v>
      </c>
      <c r="EM45" s="65"/>
      <c r="EN45" s="65"/>
      <c r="EO45" s="65"/>
      <c r="EP45" s="65"/>
      <c r="EQ45" s="65">
        <f t="shared" si="57"/>
        <v>24</v>
      </c>
      <c r="ER45" s="65">
        <f t="shared" si="57"/>
        <v>24</v>
      </c>
      <c r="ES45" s="65">
        <f t="shared" si="57"/>
        <v>24</v>
      </c>
      <c r="ET45" s="65">
        <f t="shared" si="57"/>
        <v>24</v>
      </c>
      <c r="EU45" s="65">
        <f t="shared" si="57"/>
        <v>24</v>
      </c>
      <c r="EV45" s="65">
        <f t="shared" si="57"/>
        <v>24</v>
      </c>
      <c r="EW45" s="65">
        <f t="shared" si="57"/>
        <v>24</v>
      </c>
      <c r="EX45" s="65">
        <f>IF(EX$14&gt;0,$N45*(EX$14),0)</f>
        <v>24</v>
      </c>
      <c r="EY45" s="65">
        <f t="shared" ref="EY45:FE45" si="61">IF(EY$14&gt;0,$N45*(EY$14),0)</f>
        <v>24</v>
      </c>
      <c r="EZ45" s="65">
        <f t="shared" si="61"/>
        <v>24</v>
      </c>
      <c r="FA45" s="65">
        <f t="shared" si="61"/>
        <v>24</v>
      </c>
      <c r="FB45" s="65">
        <f t="shared" si="61"/>
        <v>24</v>
      </c>
      <c r="FC45" s="65">
        <f t="shared" si="61"/>
        <v>24</v>
      </c>
      <c r="FD45" s="65">
        <f t="shared" si="61"/>
        <v>24</v>
      </c>
      <c r="FE45" s="65">
        <f t="shared" si="61"/>
        <v>24</v>
      </c>
      <c r="FF45" s="65"/>
      <c r="FG45" s="65"/>
      <c r="FH45" s="65"/>
      <c r="FI45" s="65"/>
      <c r="FJ45" s="65"/>
      <c r="FK45" s="65"/>
      <c r="FL45" s="65"/>
      <c r="FM45" s="65"/>
      <c r="FN45" s="65"/>
      <c r="FO45" s="65"/>
      <c r="FP45" s="65"/>
      <c r="FQ45" s="65"/>
      <c r="FR45" s="65"/>
      <c r="FS45" s="65"/>
      <c r="FT45" s="65"/>
      <c r="FU45" s="65"/>
      <c r="FV45" s="65"/>
      <c r="FW45" s="65"/>
      <c r="FX45" s="65"/>
      <c r="FY45" s="65"/>
      <c r="FZ45" s="65"/>
      <c r="GA45" s="65"/>
      <c r="GB45" s="65"/>
      <c r="GC45" s="65"/>
      <c r="GD45" s="65"/>
      <c r="GE45" s="65"/>
      <c r="GF45" s="65">
        <f>IF(GF$14&gt;0,$N45*(GF$14),0)</f>
        <v>0</v>
      </c>
      <c r="GG45" s="65">
        <f>IF(GG$14&gt;0,$N45*(GG$14),0)</f>
        <v>0</v>
      </c>
      <c r="GH45" s="65"/>
      <c r="GI45" s="65"/>
      <c r="GJ45" s="65"/>
      <c r="GK45" s="65"/>
      <c r="GL45" s="65"/>
      <c r="GM45" s="65"/>
      <c r="GN45" s="65"/>
      <c r="GO45" s="65"/>
      <c r="GP45" s="65"/>
      <c r="GQ45" s="65"/>
      <c r="GR45" s="65"/>
      <c r="GS45" s="65"/>
      <c r="GT45" s="65"/>
      <c r="GU45" s="65"/>
      <c r="GV45" s="65"/>
      <c r="GW45" s="65"/>
      <c r="GX45" s="65"/>
      <c r="GY45" s="65"/>
      <c r="GZ45" s="65"/>
      <c r="HA45" s="65"/>
      <c r="HB45" s="65"/>
      <c r="HC45" s="65"/>
      <c r="HD45" s="65"/>
      <c r="HE45" s="65">
        <f t="shared" si="45"/>
        <v>24</v>
      </c>
      <c r="HF45" s="65">
        <f t="shared" si="45"/>
        <v>24</v>
      </c>
      <c r="HG45" s="65">
        <f t="shared" si="45"/>
        <v>24</v>
      </c>
      <c r="HH45" s="65">
        <f t="shared" si="45"/>
        <v>24</v>
      </c>
      <c r="HI45" s="65">
        <f t="shared" si="45"/>
        <v>24</v>
      </c>
      <c r="HJ45" s="65">
        <f t="shared" si="45"/>
        <v>24</v>
      </c>
      <c r="HK45" s="65">
        <f t="shared" si="45"/>
        <v>24</v>
      </c>
      <c r="HL45" s="65">
        <f t="shared" si="45"/>
        <v>24</v>
      </c>
      <c r="HM45" s="65">
        <f t="shared" si="45"/>
        <v>24</v>
      </c>
      <c r="HN45" s="65">
        <f t="shared" si="45"/>
        <v>24</v>
      </c>
      <c r="HO45" s="65">
        <f t="shared" si="45"/>
        <v>24</v>
      </c>
      <c r="HP45" s="65">
        <f t="shared" si="45"/>
        <v>24</v>
      </c>
      <c r="HQ45" s="65">
        <f t="shared" si="45"/>
        <v>24</v>
      </c>
      <c r="HR45" s="65"/>
      <c r="HS45" s="65">
        <f t="shared" si="58"/>
        <v>24</v>
      </c>
      <c r="HT45" s="65">
        <f t="shared" si="54"/>
        <v>24</v>
      </c>
      <c r="HU45" s="65">
        <f t="shared" si="54"/>
        <v>24</v>
      </c>
      <c r="HV45" s="65">
        <f t="shared" si="54"/>
        <v>24</v>
      </c>
      <c r="HW45" s="65">
        <f t="shared" si="54"/>
        <v>24</v>
      </c>
      <c r="HX45" s="65">
        <f t="shared" si="55"/>
        <v>24</v>
      </c>
      <c r="HY45" s="65">
        <f t="shared" si="55"/>
        <v>24</v>
      </c>
      <c r="HZ45" s="65">
        <f t="shared" si="55"/>
        <v>24</v>
      </c>
      <c r="IA45" s="65">
        <f t="shared" si="55"/>
        <v>24</v>
      </c>
      <c r="IB45" s="65">
        <f t="shared" si="52"/>
        <v>24</v>
      </c>
      <c r="IC45" s="65">
        <f t="shared" si="52"/>
        <v>24</v>
      </c>
      <c r="ID45" s="65">
        <f t="shared" si="52"/>
        <v>24</v>
      </c>
      <c r="IE45" s="65">
        <f t="shared" si="52"/>
        <v>24</v>
      </c>
    </row>
    <row r="46" spans="2:239" ht="26" x14ac:dyDescent="0.25">
      <c r="B46" s="72" t="s">
        <v>10</v>
      </c>
      <c r="C46" s="72" t="s">
        <v>227</v>
      </c>
      <c r="D46" s="16" t="s">
        <v>228</v>
      </c>
      <c r="E46" s="15">
        <v>1</v>
      </c>
      <c r="F46" s="45" t="s">
        <v>316</v>
      </c>
      <c r="G46" s="64" t="s">
        <v>188</v>
      </c>
      <c r="H46" s="120" t="s">
        <v>4</v>
      </c>
      <c r="I46" s="120" t="s">
        <v>4</v>
      </c>
      <c r="J46" s="120" t="s">
        <v>4</v>
      </c>
      <c r="K46" s="120" t="s">
        <v>4</v>
      </c>
      <c r="L46" s="120"/>
      <c r="M46" s="64">
        <f>MAX(HLOOKUP(MID(G46,1,1),$R$5:$T$6,2,FALSE),IFERROR(HLOOKUP(MID(G46,2,1),$R$5:$T$6,2,FALSE),0),IFERROR(HLOOKUP(MID(G46,3,1),$R$5:$T$6,2,FALSE),0))</f>
        <v>3</v>
      </c>
      <c r="N46" s="64">
        <f t="shared" si="35"/>
        <v>3</v>
      </c>
      <c r="O46" s="79">
        <f>MAX(P46:HP46)</f>
        <v>12</v>
      </c>
      <c r="P46" s="65">
        <f t="shared" si="48"/>
        <v>6</v>
      </c>
      <c r="Q46" s="65">
        <f t="shared" si="48"/>
        <v>3</v>
      </c>
      <c r="R46" s="65">
        <f t="shared" si="48"/>
        <v>3</v>
      </c>
      <c r="S46" s="65">
        <f t="shared" si="48"/>
        <v>6</v>
      </c>
      <c r="T46" s="65">
        <f>IF(T$14&gt;0,$N46*(T$14),0)</f>
        <v>3</v>
      </c>
      <c r="U46" s="65">
        <f t="shared" si="48"/>
        <v>9</v>
      </c>
      <c r="V46" s="65">
        <f t="shared" si="48"/>
        <v>6</v>
      </c>
      <c r="W46" s="65">
        <f>IF(W$14&gt;0,$N46*(W$14),0)</f>
        <v>0</v>
      </c>
      <c r="X46" s="65">
        <f t="shared" si="48"/>
        <v>6</v>
      </c>
      <c r="Y46" s="65">
        <f t="shared" si="48"/>
        <v>6</v>
      </c>
      <c r="Z46" s="65">
        <f t="shared" si="48"/>
        <v>3</v>
      </c>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65"/>
      <c r="BO46" s="65">
        <f>IF(BO$14&gt;0,$N46*(BO$14),0)</f>
        <v>6</v>
      </c>
      <c r="BP46" s="65"/>
      <c r="BQ46" s="65">
        <f>IF(BQ$14&gt;0,$N46*(BQ$14),0)</f>
        <v>3</v>
      </c>
      <c r="BR46" s="65">
        <f>IF(BR$14&gt;0,$N46*(BR$14),0)</f>
        <v>3</v>
      </c>
      <c r="BS46" s="65"/>
      <c r="BT46" s="65"/>
      <c r="BU46" s="65">
        <f>IF(BU$14&gt;0,$N46*(BU$14),0)</f>
        <v>3</v>
      </c>
      <c r="BV46" s="65"/>
      <c r="BW46" s="65"/>
      <c r="BX46" s="65"/>
      <c r="BY46" s="65"/>
      <c r="BZ46" s="65">
        <f>IF(BZ$14&gt;0,$N46*(BZ$14),0)</f>
        <v>3</v>
      </c>
      <c r="CA46" s="65"/>
      <c r="CB46" s="65"/>
      <c r="CC46" s="65"/>
      <c r="CD46" s="65"/>
      <c r="CE46" s="65"/>
      <c r="CF46" s="65"/>
      <c r="CG46" s="65"/>
      <c r="CH46" s="65"/>
      <c r="CI46" s="65"/>
      <c r="CJ46" s="65"/>
      <c r="CK46" s="65"/>
      <c r="CL46" s="65"/>
      <c r="CM46" s="65"/>
      <c r="CN46" s="65"/>
      <c r="CO46" s="65"/>
      <c r="CP46" s="65"/>
      <c r="CQ46" s="65"/>
      <c r="CR46" s="65"/>
      <c r="CS46" s="65">
        <f>IF(CS$14&gt;0,$N46*(CS$14),0)</f>
        <v>3</v>
      </c>
      <c r="CT46" s="65"/>
      <c r="CU46" s="65"/>
      <c r="CV46" s="65">
        <f>IF(CV$14&gt;0,$N46*(CV$14),0)</f>
        <v>9</v>
      </c>
      <c r="CW46" s="65"/>
      <c r="CX46" s="65"/>
      <c r="CY46" s="65">
        <f>IF(CY$14&gt;0,$N46*(CY$14),0)</f>
        <v>3</v>
      </c>
      <c r="CZ46" s="65">
        <f>IF(CZ$14&gt;0,$N46*(CZ$14),0)</f>
        <v>3</v>
      </c>
      <c r="DA46" s="65"/>
      <c r="DB46" s="65"/>
      <c r="DC46" s="65"/>
      <c r="DD46" s="65"/>
      <c r="DE46" s="65">
        <f t="shared" si="48"/>
        <v>3</v>
      </c>
      <c r="DF46" s="65">
        <f t="shared" si="48"/>
        <v>3</v>
      </c>
      <c r="DG46" s="65"/>
      <c r="DH46" s="65">
        <f t="shared" si="60"/>
        <v>6</v>
      </c>
      <c r="DI46" s="65"/>
      <c r="DJ46" s="65"/>
      <c r="DK46" s="65">
        <f t="shared" si="60"/>
        <v>0</v>
      </c>
      <c r="DL46" s="65">
        <f>IF(DL$14&gt;0,$N46*(DL$14),0)</f>
        <v>3</v>
      </c>
      <c r="DM46" s="65"/>
      <c r="DN46" s="65"/>
      <c r="DO46" s="65">
        <f t="shared" si="60"/>
        <v>6</v>
      </c>
      <c r="DP46" s="65"/>
      <c r="DQ46" s="65">
        <f t="shared" si="60"/>
        <v>6</v>
      </c>
      <c r="DR46" s="65">
        <f t="shared" si="60"/>
        <v>0</v>
      </c>
      <c r="DS46" s="65">
        <f>IF(DS$14&gt;0,$N46*(DS$14),0)</f>
        <v>3</v>
      </c>
      <c r="DT46" s="65"/>
      <c r="DU46" s="65"/>
      <c r="DV46" s="65"/>
      <c r="DW46" s="65"/>
      <c r="DX46" s="65"/>
      <c r="DY46" s="65"/>
      <c r="DZ46" s="65"/>
      <c r="EA46" s="65"/>
      <c r="EB46" s="65">
        <f>IF(EB$14&gt;0,$N46*(EB$14),0)</f>
        <v>9</v>
      </c>
      <c r="EC46" s="65"/>
      <c r="ED46" s="65"/>
      <c r="EE46" s="65">
        <f t="shared" si="49"/>
        <v>12</v>
      </c>
      <c r="EF46" s="65">
        <f t="shared" si="49"/>
        <v>12</v>
      </c>
      <c r="EG46" s="65">
        <f t="shared" si="49"/>
        <v>12</v>
      </c>
      <c r="EH46" s="65">
        <f t="shared" si="49"/>
        <v>12</v>
      </c>
      <c r="EI46" s="65"/>
      <c r="EJ46" s="65"/>
      <c r="EK46" s="65"/>
      <c r="EL46" s="65"/>
      <c r="EM46" s="65"/>
      <c r="EN46" s="65"/>
      <c r="EO46" s="65"/>
      <c r="EP46" s="65"/>
      <c r="EQ46" s="65">
        <f t="shared" si="57"/>
        <v>12</v>
      </c>
      <c r="ER46" s="65"/>
      <c r="ES46" s="65"/>
      <c r="ET46" s="65"/>
      <c r="EU46" s="65"/>
      <c r="EV46" s="65"/>
      <c r="EW46" s="65">
        <f>IF(EW$14&gt;0,$N46*(EW$14),0)</f>
        <v>12</v>
      </c>
      <c r="EX46" s="65">
        <f>IF(EX$14&gt;0,$N46*(EX$14),0)</f>
        <v>12</v>
      </c>
      <c r="EY46" s="65"/>
      <c r="EZ46" s="65"/>
      <c r="FA46" s="65"/>
      <c r="FB46" s="65"/>
      <c r="FC46" s="65"/>
      <c r="FD46" s="65"/>
      <c r="FE46" s="65"/>
      <c r="FF46" s="65"/>
      <c r="FG46" s="65"/>
      <c r="FH46" s="65"/>
      <c r="FI46" s="65"/>
      <c r="FJ46" s="65"/>
      <c r="FK46" s="65"/>
      <c r="FL46" s="65"/>
      <c r="FM46" s="65"/>
      <c r="FN46" s="65"/>
      <c r="FO46" s="65"/>
      <c r="FP46" s="65"/>
      <c r="FQ46" s="65"/>
      <c r="FR46" s="65"/>
      <c r="FS46" s="65"/>
      <c r="FT46" s="65"/>
      <c r="FU46" s="65"/>
      <c r="FV46" s="65"/>
      <c r="FW46" s="65"/>
      <c r="FX46" s="65"/>
      <c r="FY46" s="65"/>
      <c r="FZ46" s="65"/>
      <c r="GA46" s="65"/>
      <c r="GB46" s="65"/>
      <c r="GC46" s="65"/>
      <c r="GD46" s="65"/>
      <c r="GE46" s="65"/>
      <c r="GF46" s="65"/>
      <c r="GG46" s="65"/>
      <c r="GH46" s="65"/>
      <c r="GI46" s="65"/>
      <c r="GJ46" s="65"/>
      <c r="GK46" s="65"/>
      <c r="GL46" s="65"/>
      <c r="GM46" s="65"/>
      <c r="GN46" s="65"/>
      <c r="GO46" s="65"/>
      <c r="GP46" s="65"/>
      <c r="GQ46" s="65"/>
      <c r="GR46" s="65"/>
      <c r="GS46" s="65"/>
      <c r="GT46" s="65"/>
      <c r="GU46" s="65"/>
      <c r="GV46" s="65"/>
      <c r="GW46" s="65"/>
      <c r="GX46" s="65"/>
      <c r="GY46" s="65"/>
      <c r="GZ46" s="65"/>
      <c r="HA46" s="65"/>
      <c r="HB46" s="65"/>
      <c r="HC46" s="65"/>
      <c r="HD46" s="65"/>
      <c r="HE46" s="65">
        <f t="shared" si="45"/>
        <v>12</v>
      </c>
      <c r="HF46" s="65">
        <f t="shared" si="45"/>
        <v>12</v>
      </c>
      <c r="HG46" s="65">
        <f t="shared" si="45"/>
        <v>12</v>
      </c>
      <c r="HH46" s="65">
        <f t="shared" si="45"/>
        <v>12</v>
      </c>
      <c r="HI46" s="65">
        <f t="shared" si="45"/>
        <v>12</v>
      </c>
      <c r="HJ46" s="65">
        <f t="shared" si="45"/>
        <v>12</v>
      </c>
      <c r="HK46" s="65">
        <f t="shared" si="45"/>
        <v>12</v>
      </c>
      <c r="HL46" s="65">
        <f t="shared" si="45"/>
        <v>12</v>
      </c>
      <c r="HM46" s="65">
        <f t="shared" si="45"/>
        <v>12</v>
      </c>
      <c r="HN46" s="65">
        <f t="shared" si="45"/>
        <v>12</v>
      </c>
      <c r="HO46" s="65">
        <f t="shared" si="45"/>
        <v>12</v>
      </c>
      <c r="HP46" s="65">
        <f t="shared" si="45"/>
        <v>12</v>
      </c>
      <c r="HQ46" s="65">
        <f t="shared" si="45"/>
        <v>12</v>
      </c>
      <c r="HR46" s="65">
        <f t="shared" si="45"/>
        <v>12</v>
      </c>
      <c r="HS46" s="65"/>
      <c r="HT46" s="65">
        <f t="shared" si="54"/>
        <v>12</v>
      </c>
      <c r="HU46" s="65">
        <f t="shared" si="54"/>
        <v>12</v>
      </c>
      <c r="HV46" s="65">
        <f t="shared" si="54"/>
        <v>12</v>
      </c>
      <c r="HW46" s="65">
        <f t="shared" si="54"/>
        <v>12</v>
      </c>
      <c r="HX46" s="65">
        <f t="shared" si="55"/>
        <v>12</v>
      </c>
      <c r="HY46" s="65">
        <f t="shared" si="55"/>
        <v>12</v>
      </c>
      <c r="HZ46" s="65">
        <f t="shared" si="55"/>
        <v>12</v>
      </c>
      <c r="IA46" s="65">
        <f t="shared" si="55"/>
        <v>12</v>
      </c>
      <c r="IB46" s="65">
        <f t="shared" si="52"/>
        <v>12</v>
      </c>
      <c r="IC46" s="65">
        <f t="shared" si="52"/>
        <v>12</v>
      </c>
      <c r="ID46" s="65">
        <f t="shared" si="52"/>
        <v>12</v>
      </c>
      <c r="IE46" s="65">
        <f t="shared" si="52"/>
        <v>12</v>
      </c>
    </row>
    <row r="47" spans="2:239" ht="26" x14ac:dyDescent="0.25">
      <c r="B47" s="72" t="s">
        <v>10</v>
      </c>
      <c r="C47" s="72" t="s">
        <v>227</v>
      </c>
      <c r="D47" s="16" t="s">
        <v>229</v>
      </c>
      <c r="E47" s="15">
        <v>1</v>
      </c>
      <c r="F47" s="45" t="s">
        <v>316</v>
      </c>
      <c r="G47" s="64" t="s">
        <v>188</v>
      </c>
      <c r="H47" s="120"/>
      <c r="I47" s="120" t="s">
        <v>4</v>
      </c>
      <c r="J47" s="120" t="s">
        <v>4</v>
      </c>
      <c r="K47" s="120"/>
      <c r="L47" s="120"/>
      <c r="M47" s="64">
        <f>MAX(HLOOKUP(MID(G47,1,1),$R$5:$T$6,2,FALSE),IFERROR(HLOOKUP(MID(G47,2,1),$R$5:$T$6,2,FALSE),0),IFERROR(HLOOKUP(MID(G47,3,1),$R$5:$T$6,2,FALSE),0))</f>
        <v>3</v>
      </c>
      <c r="N47" s="64">
        <f t="shared" si="35"/>
        <v>3</v>
      </c>
      <c r="O47" s="79">
        <f>MAX(P47:HP47)</f>
        <v>12</v>
      </c>
      <c r="P47" s="65">
        <f t="shared" si="48"/>
        <v>6</v>
      </c>
      <c r="Q47" s="65">
        <f t="shared" si="48"/>
        <v>3</v>
      </c>
      <c r="R47" s="65">
        <f t="shared" si="48"/>
        <v>3</v>
      </c>
      <c r="S47" s="65">
        <f t="shared" si="48"/>
        <v>6</v>
      </c>
      <c r="T47" s="65">
        <f>IF(T$14&gt;0,$N47*(T$14),0)</f>
        <v>3</v>
      </c>
      <c r="U47" s="65">
        <f t="shared" si="48"/>
        <v>9</v>
      </c>
      <c r="V47" s="65">
        <f t="shared" si="48"/>
        <v>6</v>
      </c>
      <c r="W47" s="65">
        <f>IF(W$14&gt;0,$N47*(W$14),0)</f>
        <v>0</v>
      </c>
      <c r="X47" s="65">
        <f t="shared" si="48"/>
        <v>6</v>
      </c>
      <c r="Y47" s="65"/>
      <c r="Z47" s="65">
        <f t="shared" si="48"/>
        <v>3</v>
      </c>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65"/>
      <c r="BO47" s="65">
        <f>IF(BO$14&gt;0,$N47*(BO$14),0)</f>
        <v>6</v>
      </c>
      <c r="BP47" s="65"/>
      <c r="BQ47" s="65">
        <f>IF(BQ$14&gt;0,$N47*(BQ$14),0)</f>
        <v>3</v>
      </c>
      <c r="BR47" s="65">
        <f>IF(BR$14&gt;0,$N47*(BR$14),0)</f>
        <v>3</v>
      </c>
      <c r="BS47" s="65"/>
      <c r="BT47" s="65"/>
      <c r="BU47" s="65"/>
      <c r="BV47" s="65"/>
      <c r="BW47" s="65"/>
      <c r="BX47" s="65"/>
      <c r="BY47" s="65"/>
      <c r="BZ47" s="65"/>
      <c r="CA47" s="65"/>
      <c r="CB47" s="65"/>
      <c r="CC47" s="65"/>
      <c r="CD47" s="65"/>
      <c r="CE47" s="65"/>
      <c r="CF47" s="65"/>
      <c r="CG47" s="65"/>
      <c r="CH47" s="65"/>
      <c r="CI47" s="65"/>
      <c r="CJ47" s="65"/>
      <c r="CK47" s="65"/>
      <c r="CL47" s="65"/>
      <c r="CM47" s="65"/>
      <c r="CN47" s="65"/>
      <c r="CO47" s="65"/>
      <c r="CP47" s="65"/>
      <c r="CQ47" s="65"/>
      <c r="CR47" s="65"/>
      <c r="CS47" s="65"/>
      <c r="CT47" s="65"/>
      <c r="CU47" s="65"/>
      <c r="CV47" s="65"/>
      <c r="CW47" s="65"/>
      <c r="CX47" s="65">
        <f t="shared" si="48"/>
        <v>6</v>
      </c>
      <c r="CY47" s="65">
        <f>IF(CY$14&gt;0,$N47*(CY$14),0)</f>
        <v>3</v>
      </c>
      <c r="CZ47" s="65"/>
      <c r="DA47" s="65"/>
      <c r="DB47" s="65"/>
      <c r="DC47" s="65"/>
      <c r="DD47" s="65"/>
      <c r="DE47" s="65"/>
      <c r="DF47" s="65"/>
      <c r="DG47" s="65"/>
      <c r="DH47" s="65"/>
      <c r="DI47" s="65"/>
      <c r="DJ47" s="65"/>
      <c r="DK47" s="65">
        <f t="shared" si="60"/>
        <v>0</v>
      </c>
      <c r="DL47" s="65">
        <f>IF(DL$14&gt;0,$N47*(DL$14),0)</f>
        <v>3</v>
      </c>
      <c r="DM47" s="65"/>
      <c r="DN47" s="65">
        <f t="shared" si="60"/>
        <v>6</v>
      </c>
      <c r="DO47" s="65">
        <f t="shared" si="60"/>
        <v>6</v>
      </c>
      <c r="DP47" s="65"/>
      <c r="DQ47" s="65">
        <f t="shared" si="60"/>
        <v>6</v>
      </c>
      <c r="DR47" s="65">
        <f t="shared" si="60"/>
        <v>0</v>
      </c>
      <c r="DS47" s="65"/>
      <c r="DT47" s="65"/>
      <c r="DU47" s="65"/>
      <c r="DV47" s="65"/>
      <c r="DW47" s="65"/>
      <c r="DX47" s="65"/>
      <c r="DY47" s="65"/>
      <c r="DZ47" s="65">
        <f>IF(DZ$14&gt;0,$N47*(DZ$14),0)</f>
        <v>6</v>
      </c>
      <c r="EA47" s="65"/>
      <c r="EB47" s="65">
        <f>IF(EB$14&gt;0,$N47*(EB$14),0)</f>
        <v>9</v>
      </c>
      <c r="EC47" s="65"/>
      <c r="ED47" s="65">
        <f>IF(ED$14&gt;0,$N47*(ED$14),0)</f>
        <v>6</v>
      </c>
      <c r="EE47" s="65">
        <f t="shared" si="49"/>
        <v>12</v>
      </c>
      <c r="EF47" s="65">
        <f t="shared" si="49"/>
        <v>12</v>
      </c>
      <c r="EG47" s="65">
        <f t="shared" si="49"/>
        <v>12</v>
      </c>
      <c r="EH47" s="65">
        <f t="shared" si="49"/>
        <v>12</v>
      </c>
      <c r="EI47" s="65"/>
      <c r="EJ47" s="65"/>
      <c r="EK47" s="65"/>
      <c r="EL47" s="65"/>
      <c r="EM47" s="65"/>
      <c r="EN47" s="65"/>
      <c r="EO47" s="65"/>
      <c r="EP47" s="65"/>
      <c r="EQ47" s="65">
        <f t="shared" si="57"/>
        <v>12</v>
      </c>
      <c r="ER47" s="65"/>
      <c r="ES47" s="65"/>
      <c r="ET47" s="65"/>
      <c r="EU47" s="65"/>
      <c r="EV47" s="65"/>
      <c r="EW47" s="65"/>
      <c r="EX47" s="65"/>
      <c r="EY47" s="65"/>
      <c r="EZ47" s="65"/>
      <c r="FA47" s="65"/>
      <c r="FB47" s="65"/>
      <c r="FC47" s="65"/>
      <c r="FD47" s="65"/>
      <c r="FE47" s="65"/>
      <c r="FF47" s="65"/>
      <c r="FG47" s="65"/>
      <c r="FH47" s="65"/>
      <c r="FI47" s="65"/>
      <c r="FJ47" s="65"/>
      <c r="FK47" s="65"/>
      <c r="FL47" s="65"/>
      <c r="FM47" s="65"/>
      <c r="FN47" s="65"/>
      <c r="FO47" s="65"/>
      <c r="FP47" s="65"/>
      <c r="FQ47" s="65"/>
      <c r="FR47" s="65"/>
      <c r="FS47" s="65"/>
      <c r="FT47" s="65"/>
      <c r="FU47" s="65"/>
      <c r="FV47" s="65"/>
      <c r="FW47" s="65"/>
      <c r="FX47" s="65"/>
      <c r="FY47" s="65"/>
      <c r="FZ47" s="65"/>
      <c r="GA47" s="65"/>
      <c r="GB47" s="65"/>
      <c r="GC47" s="65"/>
      <c r="GD47" s="65"/>
      <c r="GE47" s="65"/>
      <c r="GF47" s="65"/>
      <c r="GG47" s="65"/>
      <c r="GH47" s="65"/>
      <c r="GI47" s="65"/>
      <c r="GJ47" s="65"/>
      <c r="GK47" s="65"/>
      <c r="GL47" s="65"/>
      <c r="GM47" s="65"/>
      <c r="GN47" s="65"/>
      <c r="GO47" s="65"/>
      <c r="GP47" s="65"/>
      <c r="GQ47" s="65"/>
      <c r="GR47" s="65"/>
      <c r="GS47" s="65"/>
      <c r="GT47" s="65"/>
      <c r="GU47" s="65"/>
      <c r="GV47" s="65"/>
      <c r="GW47" s="65"/>
      <c r="GX47" s="65"/>
      <c r="GY47" s="65"/>
      <c r="GZ47" s="65"/>
      <c r="HA47" s="65"/>
      <c r="HB47" s="65"/>
      <c r="HC47" s="65"/>
      <c r="HD47" s="65"/>
      <c r="HE47" s="65">
        <f t="shared" si="45"/>
        <v>12</v>
      </c>
      <c r="HF47" s="65">
        <f t="shared" si="45"/>
        <v>12</v>
      </c>
      <c r="HG47" s="65">
        <f t="shared" si="45"/>
        <v>12</v>
      </c>
      <c r="HH47" s="65">
        <f t="shared" si="45"/>
        <v>12</v>
      </c>
      <c r="HI47" s="65">
        <f t="shared" si="45"/>
        <v>12</v>
      </c>
      <c r="HJ47" s="65">
        <f t="shared" si="45"/>
        <v>12</v>
      </c>
      <c r="HK47" s="65">
        <f t="shared" si="45"/>
        <v>12</v>
      </c>
      <c r="HL47" s="65">
        <f t="shared" si="45"/>
        <v>12</v>
      </c>
      <c r="HM47" s="65">
        <f t="shared" si="45"/>
        <v>12</v>
      </c>
      <c r="HN47" s="65">
        <f t="shared" si="45"/>
        <v>12</v>
      </c>
      <c r="HO47" s="65">
        <f t="shared" si="45"/>
        <v>12</v>
      </c>
      <c r="HP47" s="65">
        <f t="shared" si="45"/>
        <v>12</v>
      </c>
      <c r="HQ47" s="65">
        <f t="shared" si="45"/>
        <v>12</v>
      </c>
      <c r="HR47" s="65"/>
      <c r="HS47" s="65"/>
      <c r="HT47" s="65">
        <f t="shared" si="54"/>
        <v>12</v>
      </c>
      <c r="HU47" s="65">
        <f t="shared" si="54"/>
        <v>12</v>
      </c>
      <c r="HV47" s="65">
        <f t="shared" si="54"/>
        <v>12</v>
      </c>
      <c r="HW47" s="65">
        <f t="shared" si="54"/>
        <v>12</v>
      </c>
      <c r="HX47" s="65">
        <f t="shared" si="55"/>
        <v>12</v>
      </c>
      <c r="HY47" s="65">
        <f t="shared" si="55"/>
        <v>12</v>
      </c>
      <c r="HZ47" s="65">
        <f t="shared" si="55"/>
        <v>12</v>
      </c>
      <c r="IA47" s="65">
        <f t="shared" si="55"/>
        <v>12</v>
      </c>
      <c r="IB47" s="65">
        <f t="shared" si="52"/>
        <v>12</v>
      </c>
      <c r="IC47" s="65">
        <f t="shared" si="52"/>
        <v>12</v>
      </c>
      <c r="ID47" s="65">
        <f t="shared" si="52"/>
        <v>12</v>
      </c>
      <c r="IE47" s="65">
        <f t="shared" si="52"/>
        <v>12</v>
      </c>
    </row>
    <row r="48" spans="2:239" ht="26" x14ac:dyDescent="0.25">
      <c r="B48" s="72" t="s">
        <v>10</v>
      </c>
      <c r="C48" s="72" t="s">
        <v>227</v>
      </c>
      <c r="D48" s="16" t="s">
        <v>230</v>
      </c>
      <c r="E48" s="15">
        <v>3</v>
      </c>
      <c r="F48" s="45" t="s">
        <v>326</v>
      </c>
      <c r="G48" s="64" t="s">
        <v>189</v>
      </c>
      <c r="H48" s="120"/>
      <c r="I48" s="120" t="s">
        <v>4</v>
      </c>
      <c r="J48" s="120" t="s">
        <v>4</v>
      </c>
      <c r="K48" s="120"/>
      <c r="L48" s="120"/>
      <c r="M48" s="64">
        <f>MAX(HLOOKUP(MID(G48,1,1),$R$5:$T$6,2,FALSE),IFERROR(HLOOKUP(MID(G48,2,1),$R$5:$T$6,2,FALSE),0),IFERROR(HLOOKUP(MID(G48,3,1),$R$5:$T$6,2,FALSE),0))</f>
        <v>3</v>
      </c>
      <c r="N48" s="64">
        <f t="shared" si="35"/>
        <v>9</v>
      </c>
      <c r="O48" s="79">
        <f>MAX(P48:HP48)</f>
        <v>36</v>
      </c>
      <c r="P48" s="65">
        <f t="shared" si="48"/>
        <v>18</v>
      </c>
      <c r="Q48" s="65">
        <f t="shared" ref="Q48:DF48" si="62">IF(Q$14&gt;0,$N48*(Q$14),0)</f>
        <v>9</v>
      </c>
      <c r="R48" s="65">
        <f t="shared" si="62"/>
        <v>9</v>
      </c>
      <c r="S48" s="65">
        <f t="shared" si="62"/>
        <v>18</v>
      </c>
      <c r="T48" s="65">
        <f>IF(T$14&gt;0,$N48*(T$14),0)</f>
        <v>9</v>
      </c>
      <c r="U48" s="65">
        <f t="shared" si="62"/>
        <v>27</v>
      </c>
      <c r="V48" s="65">
        <f t="shared" si="62"/>
        <v>18</v>
      </c>
      <c r="W48" s="65">
        <f>IF(W$14&gt;0,$N48*(W$14),0)</f>
        <v>0</v>
      </c>
      <c r="X48" s="65">
        <f t="shared" si="62"/>
        <v>18</v>
      </c>
      <c r="Y48" s="65">
        <f t="shared" si="62"/>
        <v>18</v>
      </c>
      <c r="Z48" s="65">
        <f t="shared" si="62"/>
        <v>9</v>
      </c>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f>IF(BR$14&gt;0,$N48*(BR$14),0)</f>
        <v>9</v>
      </c>
      <c r="BS48" s="65"/>
      <c r="BT48" s="65"/>
      <c r="BU48" s="65">
        <f>IF(BU$14&gt;0,$N48*(BU$14),0)</f>
        <v>9</v>
      </c>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f>IF(CV$14&gt;0,$N48*(CV$14),0)</f>
        <v>27</v>
      </c>
      <c r="CW48" s="65"/>
      <c r="CX48" s="65"/>
      <c r="CY48" s="65"/>
      <c r="CZ48" s="65">
        <f>IF(CZ$14&gt;0,$N48*(CZ$14),0)</f>
        <v>9</v>
      </c>
      <c r="DA48" s="65"/>
      <c r="DB48" s="65">
        <f t="shared" ref="DB48:DC50" si="63">IF(DB$14&gt;0,$N48*(DB$14),0)</f>
        <v>0</v>
      </c>
      <c r="DC48" s="65">
        <f t="shared" si="63"/>
        <v>0</v>
      </c>
      <c r="DD48" s="65"/>
      <c r="DE48" s="65">
        <f t="shared" si="62"/>
        <v>9</v>
      </c>
      <c r="DF48" s="65">
        <f t="shared" si="62"/>
        <v>9</v>
      </c>
      <c r="DG48" s="65"/>
      <c r="DH48" s="65">
        <f t="shared" si="60"/>
        <v>18</v>
      </c>
      <c r="DI48" s="65"/>
      <c r="DJ48" s="65">
        <f>IF(DJ$14&gt;0,$N48*(DJ$14),0)</f>
        <v>9</v>
      </c>
      <c r="DK48" s="65">
        <f t="shared" si="60"/>
        <v>0</v>
      </c>
      <c r="DL48" s="65">
        <f>IF(DL$14&gt;0,$N48*(DL$14),0)</f>
        <v>9</v>
      </c>
      <c r="DM48" s="65"/>
      <c r="DN48" s="65">
        <f t="shared" si="60"/>
        <v>18</v>
      </c>
      <c r="DO48" s="65">
        <f t="shared" si="60"/>
        <v>18</v>
      </c>
      <c r="DP48" s="65"/>
      <c r="DQ48" s="65"/>
      <c r="DR48" s="65"/>
      <c r="DS48" s="65">
        <f>IF(DS$14&gt;0,$N48*(DS$14),0)</f>
        <v>9</v>
      </c>
      <c r="DT48" s="65"/>
      <c r="DU48" s="65"/>
      <c r="DV48" s="65"/>
      <c r="DW48" s="65"/>
      <c r="DX48" s="65"/>
      <c r="DY48" s="65"/>
      <c r="DZ48" s="65">
        <f>IF(DZ$14&gt;0,$N48*(DZ$14),0)</f>
        <v>18</v>
      </c>
      <c r="EA48" s="65"/>
      <c r="EB48" s="65"/>
      <c r="EC48" s="65"/>
      <c r="ED48" s="65"/>
      <c r="EE48" s="65">
        <f t="shared" si="49"/>
        <v>36</v>
      </c>
      <c r="EF48" s="65">
        <f t="shared" si="49"/>
        <v>36</v>
      </c>
      <c r="EG48" s="65"/>
      <c r="EH48" s="65">
        <f>IF(EH$14&gt;0,$N48*(EH$14),0)</f>
        <v>36</v>
      </c>
      <c r="EI48" s="65"/>
      <c r="EJ48" s="65"/>
      <c r="EK48" s="65"/>
      <c r="EL48" s="65">
        <f>IF(EL$14&gt;0,$N48*(EL$14),0)</f>
        <v>36</v>
      </c>
      <c r="EM48" s="65"/>
      <c r="EN48" s="65"/>
      <c r="EO48" s="65"/>
      <c r="EP48" s="65"/>
      <c r="EQ48" s="65">
        <f t="shared" si="57"/>
        <v>36</v>
      </c>
      <c r="ER48" s="65"/>
      <c r="ES48" s="65"/>
      <c r="ET48" s="65"/>
      <c r="EU48" s="65"/>
      <c r="EV48" s="65"/>
      <c r="EW48" s="65"/>
      <c r="EX48" s="65">
        <f>IF(EX$14&gt;0,$N48*(EX$14),0)</f>
        <v>36</v>
      </c>
      <c r="EY48" s="65"/>
      <c r="EZ48" s="65"/>
      <c r="FA48" s="65"/>
      <c r="FB48" s="65"/>
      <c r="FC48" s="65"/>
      <c r="FD48" s="65"/>
      <c r="FE48" s="65">
        <f>IF(FE$14&gt;0,$N48*(FE$14),0)</f>
        <v>36</v>
      </c>
      <c r="FF48" s="65"/>
      <c r="FG48" s="65"/>
      <c r="FH48" s="65"/>
      <c r="FI48" s="65"/>
      <c r="FJ48" s="65"/>
      <c r="FK48" s="65"/>
      <c r="FL48" s="65"/>
      <c r="FM48" s="65"/>
      <c r="FN48" s="65"/>
      <c r="FO48" s="65"/>
      <c r="FP48" s="65"/>
      <c r="FQ48" s="65"/>
      <c r="FR48" s="65"/>
      <c r="FS48" s="65"/>
      <c r="FT48" s="65"/>
      <c r="FU48" s="65"/>
      <c r="FV48" s="65"/>
      <c r="FW48" s="65"/>
      <c r="FX48" s="65"/>
      <c r="FY48" s="65"/>
      <c r="FZ48" s="65"/>
      <c r="GA48" s="65"/>
      <c r="GB48" s="65"/>
      <c r="GC48" s="65"/>
      <c r="GD48" s="65"/>
      <c r="GE48" s="65"/>
      <c r="GF48" s="65"/>
      <c r="GG48" s="65"/>
      <c r="GH48" s="65"/>
      <c r="GI48" s="65"/>
      <c r="GJ48" s="65"/>
      <c r="GK48" s="65"/>
      <c r="GL48" s="65"/>
      <c r="GM48" s="65"/>
      <c r="GN48" s="65"/>
      <c r="GO48" s="65"/>
      <c r="GP48" s="65"/>
      <c r="GQ48" s="65"/>
      <c r="GR48" s="65"/>
      <c r="GS48" s="65"/>
      <c r="GT48" s="65"/>
      <c r="GU48" s="65"/>
      <c r="GV48" s="65"/>
      <c r="GW48" s="65"/>
      <c r="GX48" s="65"/>
      <c r="GY48" s="65"/>
      <c r="GZ48" s="65"/>
      <c r="HA48" s="65"/>
      <c r="HB48" s="65"/>
      <c r="HC48" s="65"/>
      <c r="HD48" s="65"/>
      <c r="HE48" s="65">
        <f t="shared" si="45"/>
        <v>36</v>
      </c>
      <c r="HF48" s="65">
        <f t="shared" si="45"/>
        <v>36</v>
      </c>
      <c r="HG48" s="65">
        <f t="shared" si="45"/>
        <v>36</v>
      </c>
      <c r="HH48" s="65">
        <f t="shared" si="45"/>
        <v>36</v>
      </c>
      <c r="HI48" s="65">
        <f t="shared" si="45"/>
        <v>36</v>
      </c>
      <c r="HJ48" s="65">
        <f t="shared" si="45"/>
        <v>36</v>
      </c>
      <c r="HK48" s="65">
        <f t="shared" si="45"/>
        <v>36</v>
      </c>
      <c r="HL48" s="65">
        <f t="shared" si="45"/>
        <v>36</v>
      </c>
      <c r="HM48" s="65">
        <f t="shared" si="45"/>
        <v>36</v>
      </c>
      <c r="HN48" s="65">
        <f t="shared" si="45"/>
        <v>36</v>
      </c>
      <c r="HO48" s="65">
        <f t="shared" si="45"/>
        <v>36</v>
      </c>
      <c r="HP48" s="65">
        <f t="shared" si="45"/>
        <v>36</v>
      </c>
      <c r="HQ48" s="65">
        <f t="shared" si="45"/>
        <v>36</v>
      </c>
      <c r="HR48" s="65">
        <f t="shared" si="45"/>
        <v>36</v>
      </c>
      <c r="HS48" s="65"/>
      <c r="HT48" s="65">
        <f t="shared" si="54"/>
        <v>36</v>
      </c>
      <c r="HU48" s="65">
        <f t="shared" si="54"/>
        <v>36</v>
      </c>
      <c r="HV48" s="65">
        <f t="shared" si="54"/>
        <v>36</v>
      </c>
      <c r="HW48" s="65">
        <f t="shared" si="54"/>
        <v>36</v>
      </c>
      <c r="HX48" s="65">
        <f t="shared" si="55"/>
        <v>36</v>
      </c>
      <c r="HY48" s="65">
        <f t="shared" si="55"/>
        <v>36</v>
      </c>
      <c r="HZ48" s="65">
        <f t="shared" si="55"/>
        <v>36</v>
      </c>
      <c r="IA48" s="65">
        <f t="shared" si="55"/>
        <v>36</v>
      </c>
      <c r="IB48" s="65"/>
      <c r="IC48" s="65"/>
      <c r="ID48" s="65"/>
      <c r="IE48" s="65"/>
    </row>
    <row r="49" spans="2:239" ht="26" x14ac:dyDescent="0.25">
      <c r="B49" s="72" t="s">
        <v>10</v>
      </c>
      <c r="C49" s="72" t="s">
        <v>227</v>
      </c>
      <c r="D49" s="16" t="s">
        <v>231</v>
      </c>
      <c r="E49" s="15">
        <v>3</v>
      </c>
      <c r="F49" s="45" t="s">
        <v>326</v>
      </c>
      <c r="G49" s="64" t="s">
        <v>189</v>
      </c>
      <c r="H49" s="120"/>
      <c r="I49" s="120" t="s">
        <v>4</v>
      </c>
      <c r="J49" s="120" t="s">
        <v>4</v>
      </c>
      <c r="K49" s="120"/>
      <c r="L49" s="120"/>
      <c r="M49" s="64">
        <f>MAX(HLOOKUP(MID(G49,1,1),$R$5:$T$6,2,FALSE),IFERROR(HLOOKUP(MID(G49,2,1),$R$5:$T$6,2,FALSE),0),IFERROR(HLOOKUP(MID(G49,3,1),$R$5:$T$6,2,FALSE),0))</f>
        <v>3</v>
      </c>
      <c r="N49" s="64">
        <f t="shared" si="35"/>
        <v>9</v>
      </c>
      <c r="O49" s="79">
        <f>MAX(P49:HP49)</f>
        <v>36</v>
      </c>
      <c r="P49" s="65">
        <f t="shared" ref="P49:DF58" si="64">IF(P$14&gt;0,$N49*(P$14),0)</f>
        <v>18</v>
      </c>
      <c r="Q49" s="65">
        <f t="shared" si="64"/>
        <v>9</v>
      </c>
      <c r="R49" s="65">
        <f t="shared" si="64"/>
        <v>9</v>
      </c>
      <c r="S49" s="65">
        <f t="shared" si="64"/>
        <v>18</v>
      </c>
      <c r="T49" s="65">
        <f>IF(T$14&gt;0,$N49*(T$14),0)</f>
        <v>9</v>
      </c>
      <c r="U49" s="65">
        <f t="shared" si="64"/>
        <v>27</v>
      </c>
      <c r="V49" s="65">
        <f t="shared" si="64"/>
        <v>18</v>
      </c>
      <c r="W49" s="65">
        <f>IF(W$14&gt;0,$N49*(W$14),0)</f>
        <v>0</v>
      </c>
      <c r="X49" s="65">
        <f t="shared" si="64"/>
        <v>18</v>
      </c>
      <c r="Y49" s="65">
        <f t="shared" si="64"/>
        <v>18</v>
      </c>
      <c r="Z49" s="65">
        <f t="shared" si="64"/>
        <v>9</v>
      </c>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65"/>
      <c r="BO49" s="65"/>
      <c r="BP49" s="65"/>
      <c r="BQ49" s="65"/>
      <c r="BR49" s="65">
        <f>IF(BR$14&gt;0,$N49*(BR$14),0)</f>
        <v>9</v>
      </c>
      <c r="BS49" s="65"/>
      <c r="BT49" s="65"/>
      <c r="BU49" s="65">
        <f>IF(BU$14&gt;0,$N49*(BU$14),0)</f>
        <v>9</v>
      </c>
      <c r="BV49" s="65"/>
      <c r="BW49" s="65"/>
      <c r="BX49" s="65"/>
      <c r="BY49" s="65"/>
      <c r="BZ49" s="65"/>
      <c r="CA49" s="65"/>
      <c r="CB49" s="65"/>
      <c r="CC49" s="65"/>
      <c r="CD49" s="65"/>
      <c r="CE49" s="65"/>
      <c r="CF49" s="65"/>
      <c r="CG49" s="65"/>
      <c r="CH49" s="65"/>
      <c r="CI49" s="65"/>
      <c r="CJ49" s="65"/>
      <c r="CK49" s="65"/>
      <c r="CL49" s="65"/>
      <c r="CM49" s="65"/>
      <c r="CN49" s="65"/>
      <c r="CO49" s="65"/>
      <c r="CP49" s="65"/>
      <c r="CQ49" s="65"/>
      <c r="CR49" s="65"/>
      <c r="CS49" s="65"/>
      <c r="CT49" s="65"/>
      <c r="CU49" s="65"/>
      <c r="CV49" s="65">
        <f>IF(CV$14&gt;0,$N49*(CV$14),0)</f>
        <v>27</v>
      </c>
      <c r="CW49" s="65"/>
      <c r="CX49" s="65"/>
      <c r="CY49" s="65"/>
      <c r="CZ49" s="65">
        <f>IF(CZ$14&gt;0,$N49*(CZ$14),0)</f>
        <v>9</v>
      </c>
      <c r="DA49" s="65"/>
      <c r="DB49" s="65"/>
      <c r="DC49" s="65"/>
      <c r="DD49" s="65"/>
      <c r="DE49" s="65">
        <f t="shared" si="64"/>
        <v>9</v>
      </c>
      <c r="DF49" s="65">
        <f t="shared" si="64"/>
        <v>9</v>
      </c>
      <c r="DG49" s="65"/>
      <c r="DH49" s="65">
        <f t="shared" si="60"/>
        <v>18</v>
      </c>
      <c r="DI49" s="65"/>
      <c r="DJ49" s="65">
        <f>IF(DJ$14&gt;0,$N49*(DJ$14),0)</f>
        <v>9</v>
      </c>
      <c r="DK49" s="65">
        <f t="shared" si="60"/>
        <v>0</v>
      </c>
      <c r="DL49" s="65">
        <f>IF(DL$14&gt;0,$N49*(DL$14),0)</f>
        <v>9</v>
      </c>
      <c r="DM49" s="65"/>
      <c r="DN49" s="65">
        <f t="shared" si="60"/>
        <v>18</v>
      </c>
      <c r="DO49" s="65">
        <f t="shared" si="60"/>
        <v>18</v>
      </c>
      <c r="DP49" s="65"/>
      <c r="DQ49" s="65"/>
      <c r="DR49" s="65"/>
      <c r="DS49" s="65">
        <f>IF(DS$14&gt;0,$N49*(DS$14),0)</f>
        <v>9</v>
      </c>
      <c r="DT49" s="65"/>
      <c r="DU49" s="65"/>
      <c r="DV49" s="65"/>
      <c r="DW49" s="65"/>
      <c r="DX49" s="65"/>
      <c r="DY49" s="65"/>
      <c r="DZ49" s="65">
        <f>IF(DZ$14&gt;0,$N49*(DZ$14),0)</f>
        <v>18</v>
      </c>
      <c r="EA49" s="65"/>
      <c r="EB49" s="65">
        <f>IF(EB$14&gt;0,$N49*(EB$14),0)</f>
        <v>27</v>
      </c>
      <c r="EC49" s="65"/>
      <c r="ED49" s="65"/>
      <c r="EE49" s="65">
        <f t="shared" si="49"/>
        <v>36</v>
      </c>
      <c r="EF49" s="65">
        <f t="shared" si="49"/>
        <v>36</v>
      </c>
      <c r="EG49" s="65"/>
      <c r="EH49" s="65">
        <f>IF(EH$14&gt;0,$N49*(EH$14),0)</f>
        <v>36</v>
      </c>
      <c r="EI49" s="65"/>
      <c r="EJ49" s="65"/>
      <c r="EK49" s="65"/>
      <c r="EL49" s="65"/>
      <c r="EM49" s="65"/>
      <c r="EN49" s="65"/>
      <c r="EO49" s="65"/>
      <c r="EP49" s="65"/>
      <c r="EQ49" s="65">
        <f t="shared" si="57"/>
        <v>36</v>
      </c>
      <c r="ER49" s="65"/>
      <c r="ES49" s="65"/>
      <c r="ET49" s="65"/>
      <c r="EU49" s="65"/>
      <c r="EV49" s="65"/>
      <c r="EW49" s="65"/>
      <c r="EX49" s="65">
        <f>IF(EX$14&gt;0,$N49*(EX$14),0)</f>
        <v>36</v>
      </c>
      <c r="EY49" s="65"/>
      <c r="EZ49" s="65"/>
      <c r="FA49" s="65"/>
      <c r="FB49" s="65"/>
      <c r="FC49" s="65"/>
      <c r="FD49" s="65"/>
      <c r="FE49" s="65"/>
      <c r="FF49" s="65"/>
      <c r="FG49" s="65"/>
      <c r="FH49" s="65"/>
      <c r="FI49" s="65"/>
      <c r="FJ49" s="65"/>
      <c r="FK49" s="65"/>
      <c r="FL49" s="65"/>
      <c r="FM49" s="65"/>
      <c r="FN49" s="65"/>
      <c r="FO49" s="65"/>
      <c r="FP49" s="65"/>
      <c r="FQ49" s="65"/>
      <c r="FR49" s="65"/>
      <c r="FS49" s="65"/>
      <c r="FT49" s="65"/>
      <c r="FU49" s="65"/>
      <c r="FV49" s="65"/>
      <c r="FW49" s="65"/>
      <c r="FX49" s="65"/>
      <c r="FY49" s="65"/>
      <c r="FZ49" s="65"/>
      <c r="GA49" s="65"/>
      <c r="GB49" s="65"/>
      <c r="GC49" s="65"/>
      <c r="GD49" s="65"/>
      <c r="GE49" s="65"/>
      <c r="GF49" s="65"/>
      <c r="GG49" s="65"/>
      <c r="GH49" s="65"/>
      <c r="GI49" s="65"/>
      <c r="GJ49" s="65"/>
      <c r="GK49" s="65"/>
      <c r="GL49" s="65"/>
      <c r="GM49" s="65"/>
      <c r="GN49" s="65"/>
      <c r="GO49" s="65"/>
      <c r="GP49" s="65"/>
      <c r="GQ49" s="65"/>
      <c r="GR49" s="65"/>
      <c r="GS49" s="65"/>
      <c r="GT49" s="65"/>
      <c r="GU49" s="65"/>
      <c r="GV49" s="65"/>
      <c r="GW49" s="65"/>
      <c r="GX49" s="65"/>
      <c r="GY49" s="65"/>
      <c r="GZ49" s="65"/>
      <c r="HA49" s="65"/>
      <c r="HB49" s="65"/>
      <c r="HC49" s="65"/>
      <c r="HD49" s="65"/>
      <c r="HE49" s="65">
        <f t="shared" si="45"/>
        <v>36</v>
      </c>
      <c r="HF49" s="65">
        <f t="shared" si="45"/>
        <v>36</v>
      </c>
      <c r="HG49" s="65">
        <f t="shared" si="45"/>
        <v>36</v>
      </c>
      <c r="HH49" s="65">
        <f t="shared" si="45"/>
        <v>36</v>
      </c>
      <c r="HI49" s="65">
        <f t="shared" si="45"/>
        <v>36</v>
      </c>
      <c r="HJ49" s="65">
        <f t="shared" si="45"/>
        <v>36</v>
      </c>
      <c r="HK49" s="65">
        <f t="shared" si="45"/>
        <v>36</v>
      </c>
      <c r="HL49" s="65">
        <f t="shared" si="45"/>
        <v>36</v>
      </c>
      <c r="HM49" s="65">
        <f t="shared" si="45"/>
        <v>36</v>
      </c>
      <c r="HN49" s="65">
        <f t="shared" si="45"/>
        <v>36</v>
      </c>
      <c r="HO49" s="65">
        <f t="shared" si="45"/>
        <v>36</v>
      </c>
      <c r="HP49" s="65">
        <f t="shared" si="45"/>
        <v>36</v>
      </c>
      <c r="HQ49" s="65">
        <f t="shared" si="45"/>
        <v>36</v>
      </c>
      <c r="HR49" s="65">
        <f t="shared" si="45"/>
        <v>36</v>
      </c>
      <c r="HS49" s="65"/>
      <c r="HT49" s="65">
        <f t="shared" si="54"/>
        <v>36</v>
      </c>
      <c r="HU49" s="65">
        <f t="shared" si="54"/>
        <v>36</v>
      </c>
      <c r="HV49" s="65">
        <f t="shared" si="54"/>
        <v>36</v>
      </c>
      <c r="HW49" s="65">
        <f t="shared" si="54"/>
        <v>36</v>
      </c>
      <c r="HX49" s="65">
        <f t="shared" si="55"/>
        <v>36</v>
      </c>
      <c r="HY49" s="65">
        <f t="shared" si="55"/>
        <v>36</v>
      </c>
      <c r="HZ49" s="65">
        <f t="shared" si="55"/>
        <v>36</v>
      </c>
      <c r="IA49" s="65">
        <f t="shared" si="55"/>
        <v>36</v>
      </c>
      <c r="IB49" s="65"/>
      <c r="IC49" s="65"/>
      <c r="ID49" s="65"/>
      <c r="IE49" s="65"/>
    </row>
    <row r="50" spans="2:239" ht="26" x14ac:dyDescent="0.25">
      <c r="B50" s="72" t="s">
        <v>10</v>
      </c>
      <c r="C50" s="72" t="s">
        <v>227</v>
      </c>
      <c r="D50" s="16" t="s">
        <v>232</v>
      </c>
      <c r="E50" s="15">
        <v>3</v>
      </c>
      <c r="F50" s="45" t="s">
        <v>326</v>
      </c>
      <c r="G50" s="64" t="s">
        <v>189</v>
      </c>
      <c r="H50" s="120" t="s">
        <v>4</v>
      </c>
      <c r="I50" s="120" t="s">
        <v>4</v>
      </c>
      <c r="J50" s="120" t="s">
        <v>4</v>
      </c>
      <c r="K50" s="120" t="s">
        <v>4</v>
      </c>
      <c r="L50" s="120"/>
      <c r="M50" s="64">
        <f>MAX(HLOOKUP(MID(G50,1,1),$R$5:$T$6,2,FALSE),IFERROR(HLOOKUP(MID(G50,2,1),$R$5:$T$6,2,FALSE),0),IFERROR(HLOOKUP(MID(G50,3,1),$R$5:$T$6,2,FALSE),0))</f>
        <v>3</v>
      </c>
      <c r="N50" s="64">
        <f t="shared" si="35"/>
        <v>9</v>
      </c>
      <c r="O50" s="79">
        <f>MAX(P50:HP50)</f>
        <v>36</v>
      </c>
      <c r="P50" s="65">
        <f t="shared" si="64"/>
        <v>18</v>
      </c>
      <c r="Q50" s="65">
        <f t="shared" si="64"/>
        <v>9</v>
      </c>
      <c r="R50" s="65">
        <f t="shared" si="64"/>
        <v>9</v>
      </c>
      <c r="S50" s="65">
        <f t="shared" si="64"/>
        <v>18</v>
      </c>
      <c r="T50" s="65">
        <f>IF(T$14&gt;0,$N50*(T$14),0)</f>
        <v>9</v>
      </c>
      <c r="U50" s="65">
        <f t="shared" si="64"/>
        <v>27</v>
      </c>
      <c r="V50" s="65">
        <f t="shared" si="64"/>
        <v>18</v>
      </c>
      <c r="W50" s="65">
        <f>IF(W$14&gt;0,$N50*(W$14),0)</f>
        <v>0</v>
      </c>
      <c r="X50" s="65">
        <f t="shared" si="64"/>
        <v>18</v>
      </c>
      <c r="Y50" s="65">
        <f t="shared" si="64"/>
        <v>18</v>
      </c>
      <c r="Z50" s="65">
        <f t="shared" si="64"/>
        <v>9</v>
      </c>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65"/>
      <c r="BO50" s="65"/>
      <c r="BP50" s="65"/>
      <c r="BQ50" s="65"/>
      <c r="BR50" s="65">
        <f>IF(BR$14&gt;0,$N50*(BR$14),0)</f>
        <v>9</v>
      </c>
      <c r="BS50" s="65"/>
      <c r="BT50" s="65"/>
      <c r="BU50" s="65">
        <f>IF(BU$14&gt;0,$N50*(BU$14),0)</f>
        <v>9</v>
      </c>
      <c r="BV50" s="65"/>
      <c r="BW50" s="65"/>
      <c r="BX50" s="65"/>
      <c r="BY50" s="65"/>
      <c r="BZ50" s="65"/>
      <c r="CA50" s="65"/>
      <c r="CB50" s="65"/>
      <c r="CC50" s="65"/>
      <c r="CD50" s="65"/>
      <c r="CE50" s="65"/>
      <c r="CF50" s="65"/>
      <c r="CG50" s="65"/>
      <c r="CH50" s="65"/>
      <c r="CI50" s="65"/>
      <c r="CJ50" s="65"/>
      <c r="CK50" s="65"/>
      <c r="CL50" s="65"/>
      <c r="CM50" s="65"/>
      <c r="CN50" s="65"/>
      <c r="CO50" s="65"/>
      <c r="CP50" s="65"/>
      <c r="CQ50" s="65"/>
      <c r="CR50" s="65"/>
      <c r="CS50" s="65"/>
      <c r="CT50" s="65"/>
      <c r="CU50" s="65"/>
      <c r="CV50" s="65">
        <f>IF(CV$14&gt;0,$N50*(CV$14),0)</f>
        <v>27</v>
      </c>
      <c r="CW50" s="65"/>
      <c r="CX50" s="65"/>
      <c r="CY50" s="65"/>
      <c r="CZ50" s="65">
        <f>IF(CZ$14&gt;0,$N50*(CZ$14),0)</f>
        <v>9</v>
      </c>
      <c r="DA50" s="65"/>
      <c r="DB50" s="65">
        <f t="shared" si="63"/>
        <v>0</v>
      </c>
      <c r="DC50" s="65">
        <f t="shared" si="63"/>
        <v>0</v>
      </c>
      <c r="DD50" s="65"/>
      <c r="DE50" s="65">
        <f t="shared" si="64"/>
        <v>9</v>
      </c>
      <c r="DF50" s="65">
        <f t="shared" si="64"/>
        <v>9</v>
      </c>
      <c r="DG50" s="65"/>
      <c r="DH50" s="65">
        <f t="shared" si="60"/>
        <v>18</v>
      </c>
      <c r="DI50" s="65"/>
      <c r="DJ50" s="65">
        <f>IF(DJ$14&gt;0,$N50*(DJ$14),0)</f>
        <v>9</v>
      </c>
      <c r="DK50" s="65">
        <f t="shared" si="60"/>
        <v>0</v>
      </c>
      <c r="DL50" s="65">
        <f>IF(DL$14&gt;0,$N50*(DL$14),0)</f>
        <v>9</v>
      </c>
      <c r="DM50" s="65"/>
      <c r="DN50" s="65">
        <f t="shared" si="60"/>
        <v>18</v>
      </c>
      <c r="DO50" s="65">
        <f t="shared" si="60"/>
        <v>18</v>
      </c>
      <c r="DP50" s="65"/>
      <c r="DQ50" s="65"/>
      <c r="DR50" s="65"/>
      <c r="DS50" s="65">
        <f>IF(DS$14&gt;0,$N50*(DS$14),0)</f>
        <v>9</v>
      </c>
      <c r="DT50" s="65"/>
      <c r="DU50" s="65"/>
      <c r="DV50" s="65"/>
      <c r="DW50" s="65"/>
      <c r="DX50" s="65"/>
      <c r="DY50" s="65"/>
      <c r="DZ50" s="65">
        <f>IF(DZ$14&gt;0,$N50*(DZ$14),0)</f>
        <v>18</v>
      </c>
      <c r="EA50" s="65"/>
      <c r="EB50" s="65"/>
      <c r="EC50" s="65"/>
      <c r="ED50" s="65"/>
      <c r="EE50" s="65">
        <f t="shared" si="49"/>
        <v>36</v>
      </c>
      <c r="EF50" s="65">
        <f t="shared" si="49"/>
        <v>36</v>
      </c>
      <c r="EG50" s="65"/>
      <c r="EH50" s="65">
        <f>IF(EH$14&gt;0,$N50*(EH$14),0)</f>
        <v>36</v>
      </c>
      <c r="EI50" s="65"/>
      <c r="EJ50" s="65"/>
      <c r="EK50" s="65"/>
      <c r="EL50" s="65">
        <f>IF(EL$14&gt;0,$N50*(EL$14),0)</f>
        <v>36</v>
      </c>
      <c r="EM50" s="65"/>
      <c r="EN50" s="65"/>
      <c r="EO50" s="65"/>
      <c r="EP50" s="65"/>
      <c r="EQ50" s="65">
        <f t="shared" si="57"/>
        <v>36</v>
      </c>
      <c r="ER50" s="65"/>
      <c r="ES50" s="65"/>
      <c r="ET50" s="65"/>
      <c r="EU50" s="65"/>
      <c r="EV50" s="65"/>
      <c r="EW50" s="65"/>
      <c r="EX50" s="65">
        <f>IF(EX$14&gt;0,$N50*(EX$14),0)</f>
        <v>36</v>
      </c>
      <c r="EY50" s="65"/>
      <c r="EZ50" s="65"/>
      <c r="FA50" s="65"/>
      <c r="FB50" s="65"/>
      <c r="FC50" s="65"/>
      <c r="FD50" s="65"/>
      <c r="FE50" s="65">
        <f>IF(FE$14&gt;0,$N50*(FE$14),0)</f>
        <v>36</v>
      </c>
      <c r="FF50" s="65"/>
      <c r="FG50" s="65"/>
      <c r="FH50" s="65"/>
      <c r="FI50" s="65"/>
      <c r="FJ50" s="65"/>
      <c r="FK50" s="65"/>
      <c r="FL50" s="65"/>
      <c r="FM50" s="65"/>
      <c r="FN50" s="65"/>
      <c r="FO50" s="65"/>
      <c r="FP50" s="65"/>
      <c r="FQ50" s="65"/>
      <c r="FR50" s="65"/>
      <c r="FS50" s="65"/>
      <c r="FT50" s="65"/>
      <c r="FU50" s="65"/>
      <c r="FV50" s="65"/>
      <c r="FW50" s="65"/>
      <c r="FX50" s="65"/>
      <c r="FY50" s="65"/>
      <c r="FZ50" s="65"/>
      <c r="GA50" s="65"/>
      <c r="GB50" s="65"/>
      <c r="GC50" s="65"/>
      <c r="GD50" s="65"/>
      <c r="GE50" s="65"/>
      <c r="GF50" s="65"/>
      <c r="GG50" s="65"/>
      <c r="GH50" s="65"/>
      <c r="GI50" s="65"/>
      <c r="GJ50" s="65"/>
      <c r="GK50" s="65"/>
      <c r="GL50" s="65"/>
      <c r="GM50" s="65"/>
      <c r="GN50" s="65"/>
      <c r="GO50" s="65"/>
      <c r="GP50" s="65"/>
      <c r="GQ50" s="65"/>
      <c r="GR50" s="65"/>
      <c r="GS50" s="65"/>
      <c r="GT50" s="65"/>
      <c r="GU50" s="65"/>
      <c r="GV50" s="65"/>
      <c r="GW50" s="65"/>
      <c r="GX50" s="65"/>
      <c r="GY50" s="65"/>
      <c r="GZ50" s="65"/>
      <c r="HA50" s="65"/>
      <c r="HB50" s="65"/>
      <c r="HC50" s="65"/>
      <c r="HD50" s="65"/>
      <c r="HE50" s="65">
        <f t="shared" si="45"/>
        <v>36</v>
      </c>
      <c r="HF50" s="65">
        <f t="shared" si="45"/>
        <v>36</v>
      </c>
      <c r="HG50" s="65">
        <f t="shared" si="45"/>
        <v>36</v>
      </c>
      <c r="HH50" s="65">
        <f t="shared" si="45"/>
        <v>36</v>
      </c>
      <c r="HI50" s="65">
        <f t="shared" si="45"/>
        <v>36</v>
      </c>
      <c r="HJ50" s="65">
        <f t="shared" si="45"/>
        <v>36</v>
      </c>
      <c r="HK50" s="65">
        <f t="shared" si="45"/>
        <v>36</v>
      </c>
      <c r="HL50" s="65">
        <f t="shared" si="45"/>
        <v>36</v>
      </c>
      <c r="HM50" s="65">
        <f t="shared" si="45"/>
        <v>36</v>
      </c>
      <c r="HN50" s="65">
        <f t="shared" si="45"/>
        <v>36</v>
      </c>
      <c r="HO50" s="65">
        <f t="shared" si="45"/>
        <v>36</v>
      </c>
      <c r="HP50" s="65">
        <f t="shared" si="45"/>
        <v>36</v>
      </c>
      <c r="HQ50" s="65">
        <f t="shared" si="45"/>
        <v>36</v>
      </c>
      <c r="HR50" s="65">
        <f t="shared" si="45"/>
        <v>36</v>
      </c>
      <c r="HS50" s="65"/>
      <c r="HT50" s="65">
        <f t="shared" si="54"/>
        <v>36</v>
      </c>
      <c r="HU50" s="65">
        <f t="shared" si="54"/>
        <v>36</v>
      </c>
      <c r="HV50" s="65">
        <f t="shared" si="54"/>
        <v>36</v>
      </c>
      <c r="HW50" s="65">
        <f t="shared" si="54"/>
        <v>36</v>
      </c>
      <c r="HX50" s="65">
        <f t="shared" si="55"/>
        <v>36</v>
      </c>
      <c r="HY50" s="65">
        <f t="shared" si="55"/>
        <v>36</v>
      </c>
      <c r="HZ50" s="65">
        <f t="shared" si="55"/>
        <v>36</v>
      </c>
      <c r="IA50" s="65">
        <f t="shared" si="55"/>
        <v>36</v>
      </c>
      <c r="IB50" s="65"/>
      <c r="IC50" s="65"/>
      <c r="ID50" s="65"/>
      <c r="IE50" s="65"/>
    </row>
    <row r="51" spans="2:239" ht="26" x14ac:dyDescent="0.25">
      <c r="B51" s="72" t="s">
        <v>10</v>
      </c>
      <c r="C51" s="72" t="s">
        <v>227</v>
      </c>
      <c r="D51" s="16" t="s">
        <v>233</v>
      </c>
      <c r="E51" s="15">
        <v>3</v>
      </c>
      <c r="F51" s="45" t="s">
        <v>326</v>
      </c>
      <c r="G51" s="64" t="s">
        <v>188</v>
      </c>
      <c r="H51" s="120"/>
      <c r="I51" s="120" t="s">
        <v>4</v>
      </c>
      <c r="J51" s="120" t="s">
        <v>4</v>
      </c>
      <c r="K51" s="120"/>
      <c r="L51" s="120"/>
      <c r="M51" s="64">
        <f>MAX(HLOOKUP(MID(G51,1,1),$R$5:$T$6,2,FALSE),IFERROR(HLOOKUP(MID(G51,2,1),$R$5:$T$6,2,FALSE),0),IFERROR(HLOOKUP(MID(G51,3,1),$R$5:$T$6,2,FALSE),0))</f>
        <v>3</v>
      </c>
      <c r="N51" s="64">
        <f t="shared" si="35"/>
        <v>9</v>
      </c>
      <c r="O51" s="79">
        <f>MAX(P51:HP51)</f>
        <v>36</v>
      </c>
      <c r="P51" s="65">
        <f t="shared" si="64"/>
        <v>18</v>
      </c>
      <c r="Q51" s="65">
        <f t="shared" si="64"/>
        <v>9</v>
      </c>
      <c r="R51" s="65">
        <f t="shared" si="64"/>
        <v>9</v>
      </c>
      <c r="S51" s="65">
        <f t="shared" si="64"/>
        <v>18</v>
      </c>
      <c r="T51" s="65">
        <f>IF(T$14&gt;0,$N51*(T$14),0)</f>
        <v>9</v>
      </c>
      <c r="U51" s="65">
        <f t="shared" si="64"/>
        <v>27</v>
      </c>
      <c r="V51" s="65">
        <f t="shared" si="64"/>
        <v>18</v>
      </c>
      <c r="W51" s="65">
        <f>IF(W$14&gt;0,$N51*(W$14),0)</f>
        <v>0</v>
      </c>
      <c r="X51" s="65">
        <f t="shared" si="64"/>
        <v>18</v>
      </c>
      <c r="Y51" s="65">
        <f t="shared" si="64"/>
        <v>18</v>
      </c>
      <c r="Z51" s="65">
        <f t="shared" si="64"/>
        <v>9</v>
      </c>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f>IF(BR$14&gt;0,$N51*(BR$14),0)</f>
        <v>9</v>
      </c>
      <c r="BS51" s="65"/>
      <c r="BT51" s="65"/>
      <c r="BU51" s="65">
        <f>IF(BU$14&gt;0,$N51*(BU$14),0)</f>
        <v>9</v>
      </c>
      <c r="BV51" s="65"/>
      <c r="BW51" s="65"/>
      <c r="BX51" s="65"/>
      <c r="BY51" s="65"/>
      <c r="BZ51" s="65"/>
      <c r="CA51" s="65"/>
      <c r="CB51" s="65"/>
      <c r="CC51" s="65"/>
      <c r="CD51" s="65"/>
      <c r="CE51" s="65"/>
      <c r="CF51" s="65"/>
      <c r="CG51" s="65"/>
      <c r="CH51" s="65"/>
      <c r="CI51" s="65"/>
      <c r="CJ51" s="65"/>
      <c r="CK51" s="65"/>
      <c r="CL51" s="65"/>
      <c r="CM51" s="65"/>
      <c r="CN51" s="65"/>
      <c r="CO51" s="65"/>
      <c r="CP51" s="65"/>
      <c r="CQ51" s="65"/>
      <c r="CR51" s="65"/>
      <c r="CS51" s="65"/>
      <c r="CT51" s="65"/>
      <c r="CU51" s="65"/>
      <c r="CV51" s="65"/>
      <c r="CW51" s="65"/>
      <c r="CX51" s="65"/>
      <c r="CY51" s="65"/>
      <c r="CZ51" s="65">
        <f>IF(CZ$14&gt;0,$N51*(CZ$14),0)</f>
        <v>9</v>
      </c>
      <c r="DA51" s="65"/>
      <c r="DB51" s="65"/>
      <c r="DC51" s="65"/>
      <c r="DD51" s="65"/>
      <c r="DE51" s="65">
        <f t="shared" si="64"/>
        <v>9</v>
      </c>
      <c r="DF51" s="65">
        <f t="shared" si="64"/>
        <v>9</v>
      </c>
      <c r="DG51" s="65"/>
      <c r="DH51" s="65">
        <f t="shared" si="60"/>
        <v>18</v>
      </c>
      <c r="DI51" s="65"/>
      <c r="DJ51" s="65">
        <f>IF(DJ$14&gt;0,$N51*(DJ$14),0)</f>
        <v>9</v>
      </c>
      <c r="DK51" s="65">
        <f t="shared" si="60"/>
        <v>0</v>
      </c>
      <c r="DL51" s="65">
        <f>IF(DL$14&gt;0,$N51*(DL$14),0)</f>
        <v>9</v>
      </c>
      <c r="DM51" s="65"/>
      <c r="DN51" s="65">
        <f t="shared" si="60"/>
        <v>18</v>
      </c>
      <c r="DO51" s="65">
        <f t="shared" si="60"/>
        <v>18</v>
      </c>
      <c r="DP51" s="65"/>
      <c r="DQ51" s="65"/>
      <c r="DR51" s="65"/>
      <c r="DS51" s="65"/>
      <c r="DT51" s="65"/>
      <c r="DU51" s="65"/>
      <c r="DV51" s="65"/>
      <c r="DW51" s="65"/>
      <c r="DX51" s="65"/>
      <c r="DY51" s="65"/>
      <c r="DZ51" s="65">
        <f>IF(DZ$14&gt;0,$N51*(DZ$14),0)</f>
        <v>18</v>
      </c>
      <c r="EA51" s="65"/>
      <c r="EB51" s="65">
        <f>IF(EB$14&gt;0,$N51*(EB$14),0)</f>
        <v>27</v>
      </c>
      <c r="EC51" s="65"/>
      <c r="ED51" s="65"/>
      <c r="EE51" s="65">
        <f t="shared" si="49"/>
        <v>36</v>
      </c>
      <c r="EF51" s="65">
        <f t="shared" si="49"/>
        <v>36</v>
      </c>
      <c r="EG51" s="65"/>
      <c r="EH51" s="65">
        <f>IF(EH$14&gt;0,$N51*(EH$14),0)</f>
        <v>36</v>
      </c>
      <c r="EI51" s="65"/>
      <c r="EJ51" s="65"/>
      <c r="EK51" s="65"/>
      <c r="EL51" s="65"/>
      <c r="EM51" s="65"/>
      <c r="EN51" s="65"/>
      <c r="EO51" s="65"/>
      <c r="EP51" s="65"/>
      <c r="EQ51" s="65">
        <f t="shared" si="57"/>
        <v>36</v>
      </c>
      <c r="ER51" s="65"/>
      <c r="ES51" s="65"/>
      <c r="ET51" s="65"/>
      <c r="EU51" s="65"/>
      <c r="EV51" s="65"/>
      <c r="EW51" s="65"/>
      <c r="EX51" s="65"/>
      <c r="EY51" s="65"/>
      <c r="EZ51" s="65"/>
      <c r="FA51" s="65"/>
      <c r="FB51" s="65"/>
      <c r="FC51" s="65"/>
      <c r="FD51" s="65"/>
      <c r="FE51" s="65"/>
      <c r="FF51" s="65"/>
      <c r="FG51" s="65"/>
      <c r="FH51" s="65"/>
      <c r="FI51" s="65"/>
      <c r="FJ51" s="65"/>
      <c r="FK51" s="65"/>
      <c r="FL51" s="65"/>
      <c r="FM51" s="65"/>
      <c r="FN51" s="65"/>
      <c r="FO51" s="65"/>
      <c r="FP51" s="65"/>
      <c r="FQ51" s="65"/>
      <c r="FR51" s="65"/>
      <c r="FS51" s="65"/>
      <c r="FT51" s="65"/>
      <c r="FU51" s="65"/>
      <c r="FV51" s="65"/>
      <c r="FW51" s="65"/>
      <c r="FX51" s="65"/>
      <c r="FY51" s="65"/>
      <c r="FZ51" s="65"/>
      <c r="GA51" s="65"/>
      <c r="GB51" s="65"/>
      <c r="GC51" s="65"/>
      <c r="GD51" s="65"/>
      <c r="GE51" s="65"/>
      <c r="GF51" s="65"/>
      <c r="GG51" s="65"/>
      <c r="GH51" s="65"/>
      <c r="GI51" s="65"/>
      <c r="GJ51" s="65"/>
      <c r="GK51" s="65"/>
      <c r="GL51" s="65"/>
      <c r="GM51" s="65"/>
      <c r="GN51" s="65"/>
      <c r="GO51" s="65"/>
      <c r="GP51" s="65"/>
      <c r="GQ51" s="65"/>
      <c r="GR51" s="65"/>
      <c r="GS51" s="65"/>
      <c r="GT51" s="65"/>
      <c r="GU51" s="65"/>
      <c r="GV51" s="65"/>
      <c r="GW51" s="65"/>
      <c r="GX51" s="65"/>
      <c r="GY51" s="65"/>
      <c r="GZ51" s="65"/>
      <c r="HA51" s="65"/>
      <c r="HB51" s="65"/>
      <c r="HC51" s="65"/>
      <c r="HD51" s="65"/>
      <c r="HE51" s="65">
        <f t="shared" si="45"/>
        <v>36</v>
      </c>
      <c r="HF51" s="65">
        <f t="shared" si="45"/>
        <v>36</v>
      </c>
      <c r="HG51" s="65">
        <f t="shared" si="45"/>
        <v>36</v>
      </c>
      <c r="HH51" s="65">
        <f t="shared" si="45"/>
        <v>36</v>
      </c>
      <c r="HI51" s="65">
        <f t="shared" ref="HE51:HS69" si="65">IF(HI$14&gt;0,$N51*(HI$14),0)</f>
        <v>36</v>
      </c>
      <c r="HJ51" s="65">
        <f t="shared" si="65"/>
        <v>36</v>
      </c>
      <c r="HK51" s="65">
        <f t="shared" si="65"/>
        <v>36</v>
      </c>
      <c r="HL51" s="65">
        <f t="shared" si="65"/>
        <v>36</v>
      </c>
      <c r="HM51" s="65">
        <f t="shared" si="65"/>
        <v>36</v>
      </c>
      <c r="HN51" s="65">
        <f t="shared" si="65"/>
        <v>36</v>
      </c>
      <c r="HO51" s="65">
        <f t="shared" si="65"/>
        <v>36</v>
      </c>
      <c r="HP51" s="65">
        <f t="shared" si="65"/>
        <v>36</v>
      </c>
      <c r="HQ51" s="65">
        <f t="shared" si="65"/>
        <v>36</v>
      </c>
      <c r="HR51" s="65">
        <f t="shared" si="65"/>
        <v>36</v>
      </c>
      <c r="HS51" s="65"/>
      <c r="HT51" s="65">
        <f t="shared" si="54"/>
        <v>36</v>
      </c>
      <c r="HU51" s="65">
        <f t="shared" si="54"/>
        <v>36</v>
      </c>
      <c r="HV51" s="65">
        <f t="shared" si="54"/>
        <v>36</v>
      </c>
      <c r="HW51" s="65">
        <f t="shared" si="54"/>
        <v>36</v>
      </c>
      <c r="HX51" s="65">
        <f t="shared" si="55"/>
        <v>36</v>
      </c>
      <c r="HY51" s="65">
        <f t="shared" si="55"/>
        <v>36</v>
      </c>
      <c r="HZ51" s="65">
        <f t="shared" si="55"/>
        <v>36</v>
      </c>
      <c r="IA51" s="65">
        <f t="shared" si="55"/>
        <v>36</v>
      </c>
      <c r="IB51" s="65"/>
      <c r="IC51" s="65"/>
      <c r="ID51" s="65"/>
      <c r="IE51" s="65"/>
    </row>
    <row r="52" spans="2:239" ht="26" x14ac:dyDescent="0.25">
      <c r="B52" s="72" t="s">
        <v>10</v>
      </c>
      <c r="C52" s="74" t="s">
        <v>234</v>
      </c>
      <c r="D52" s="16" t="s">
        <v>235</v>
      </c>
      <c r="E52" s="15">
        <v>2</v>
      </c>
      <c r="F52" s="45" t="s">
        <v>327</v>
      </c>
      <c r="G52" s="64" t="s">
        <v>189</v>
      </c>
      <c r="H52" s="120"/>
      <c r="I52" s="120" t="s">
        <v>4</v>
      </c>
      <c r="J52" s="120" t="s">
        <v>4</v>
      </c>
      <c r="K52" s="120"/>
      <c r="L52" s="120"/>
      <c r="M52" s="64">
        <f>MAX(HLOOKUP(MID(G52,1,1),$R$5:$T$6,2,FALSE),IFERROR(HLOOKUP(MID(G52,2,1),$R$5:$T$6,2,FALSE),0),IFERROR(HLOOKUP(MID(G52,3,1),$R$5:$T$6,2,FALSE),0))</f>
        <v>3</v>
      </c>
      <c r="N52" s="64">
        <f t="shared" si="35"/>
        <v>6</v>
      </c>
      <c r="O52" s="79">
        <f>MAX(P52:HP52)</f>
        <v>24</v>
      </c>
      <c r="P52" s="65">
        <f t="shared" si="64"/>
        <v>12</v>
      </c>
      <c r="Q52" s="65">
        <f t="shared" si="64"/>
        <v>6</v>
      </c>
      <c r="R52" s="65">
        <f t="shared" si="64"/>
        <v>6</v>
      </c>
      <c r="S52" s="65">
        <f t="shared" si="64"/>
        <v>12</v>
      </c>
      <c r="T52" s="65">
        <f>IF(T$14&gt;0,$N52*(T$14),0)</f>
        <v>6</v>
      </c>
      <c r="U52" s="65">
        <f t="shared" si="64"/>
        <v>18</v>
      </c>
      <c r="V52" s="65">
        <f t="shared" si="64"/>
        <v>12</v>
      </c>
      <c r="W52" s="65">
        <f>IF(W$14&gt;0,$N52*(W$14),0)</f>
        <v>0</v>
      </c>
      <c r="X52" s="65">
        <f t="shared" si="64"/>
        <v>12</v>
      </c>
      <c r="Y52" s="65">
        <f t="shared" si="64"/>
        <v>12</v>
      </c>
      <c r="Z52" s="65">
        <f t="shared" si="64"/>
        <v>6</v>
      </c>
      <c r="AA52" s="65">
        <f t="shared" si="64"/>
        <v>12</v>
      </c>
      <c r="AB52" s="65">
        <f t="shared" si="64"/>
        <v>6</v>
      </c>
      <c r="AC52" s="65">
        <f t="shared" si="64"/>
        <v>6</v>
      </c>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c r="BI52" s="65"/>
      <c r="BJ52" s="65"/>
      <c r="BK52" s="65"/>
      <c r="BL52" s="65"/>
      <c r="BM52" s="65">
        <f>IF(BM$14&gt;0,$N52*(BM$14),0)</f>
        <v>12</v>
      </c>
      <c r="BN52" s="65">
        <f>IF(BN$14&gt;0,$N52*(BN$14),0)</f>
        <v>6</v>
      </c>
      <c r="BO52" s="65">
        <f>IF(BO$14&gt;0,$N52*(BO$14),0)</f>
        <v>12</v>
      </c>
      <c r="BP52" s="65">
        <f>IF(BP$14&gt;0,$N52*(BP$14),0)</f>
        <v>12</v>
      </c>
      <c r="BQ52" s="65">
        <f>IF(BQ$14&gt;0,$N52*(BQ$14),0)</f>
        <v>6</v>
      </c>
      <c r="BR52" s="65">
        <f>IF(BR$14&gt;0,$N52*(BR$14),0)</f>
        <v>6</v>
      </c>
      <c r="BS52" s="65">
        <f>IF(BS$14&gt;0,$N52*(BS$14),0)</f>
        <v>12</v>
      </c>
      <c r="BT52" s="65">
        <f>IF(BT$14&gt;0,$N52*(BT$14),0)</f>
        <v>6</v>
      </c>
      <c r="BU52" s="65">
        <f>IF(BU$14&gt;0,$N52*(BU$14),0)</f>
        <v>6</v>
      </c>
      <c r="BV52" s="65">
        <f>IF(BV$14&gt;0,$N52*(BV$14),0)</f>
        <v>0</v>
      </c>
      <c r="BW52" s="65">
        <f>IF(BW$14&gt;0,$N52*(BW$14),0)</f>
        <v>6</v>
      </c>
      <c r="BX52" s="65">
        <f>IF(BX$14&gt;0,$N52*(BX$14),0)</f>
        <v>6</v>
      </c>
      <c r="BY52" s="65"/>
      <c r="BZ52" s="65">
        <f>IF(BZ$14&gt;0,$N52*(BZ$14),0)</f>
        <v>6</v>
      </c>
      <c r="CA52" s="65"/>
      <c r="CB52" s="65"/>
      <c r="CC52" s="65"/>
      <c r="CD52" s="65"/>
      <c r="CE52" s="65"/>
      <c r="CF52" s="65"/>
      <c r="CG52" s="65"/>
      <c r="CH52" s="65"/>
      <c r="CI52" s="65"/>
      <c r="CJ52" s="65"/>
      <c r="CK52" s="65"/>
      <c r="CL52" s="65"/>
      <c r="CM52" s="65"/>
      <c r="CN52" s="65"/>
      <c r="CO52" s="65"/>
      <c r="CP52" s="65"/>
      <c r="CQ52" s="65"/>
      <c r="CR52" s="65"/>
      <c r="CS52" s="65">
        <f>IF(CS$14&gt;0,$N52*(CS$14),0)</f>
        <v>6</v>
      </c>
      <c r="CT52" s="65"/>
      <c r="CU52" s="65"/>
      <c r="CV52" s="65"/>
      <c r="CW52" s="65"/>
      <c r="CX52" s="65"/>
      <c r="CY52" s="65"/>
      <c r="CZ52" s="65"/>
      <c r="DA52" s="65">
        <f>IF(DA$14&gt;0,$N52*(DA$14),0)</f>
        <v>12</v>
      </c>
      <c r="DB52" s="65"/>
      <c r="DC52" s="65"/>
      <c r="DD52" s="65">
        <f t="shared" si="64"/>
        <v>0</v>
      </c>
      <c r="DE52" s="65"/>
      <c r="DF52" s="65"/>
      <c r="DG52" s="65"/>
      <c r="DH52" s="65">
        <f t="shared" si="60"/>
        <v>12</v>
      </c>
      <c r="DI52" s="65">
        <f t="shared" si="60"/>
        <v>12</v>
      </c>
      <c r="DJ52" s="65">
        <f>IF(DJ$14&gt;0,$N52*(DJ$14),0)</f>
        <v>6</v>
      </c>
      <c r="DK52" s="65">
        <f t="shared" si="60"/>
        <v>0</v>
      </c>
      <c r="DL52" s="65">
        <f>IF(DL$14&gt;0,$N52*(DL$14),0)</f>
        <v>6</v>
      </c>
      <c r="DM52" s="65"/>
      <c r="DN52" s="65"/>
      <c r="DO52" s="65"/>
      <c r="DP52" s="65"/>
      <c r="DQ52" s="65"/>
      <c r="DR52" s="65"/>
      <c r="DS52" s="65"/>
      <c r="DT52" s="65"/>
      <c r="DU52" s="65"/>
      <c r="DV52" s="65"/>
      <c r="DW52" s="65"/>
      <c r="DX52" s="65"/>
      <c r="DY52" s="65"/>
      <c r="DZ52" s="65"/>
      <c r="EA52" s="65"/>
      <c r="EB52" s="65">
        <f>IF(EB$14&gt;0,$N52*(EB$14),0)</f>
        <v>18</v>
      </c>
      <c r="EC52" s="65"/>
      <c r="ED52" s="65">
        <f>IF(ED$14&gt;0,$N52*(ED$14),0)</f>
        <v>12</v>
      </c>
      <c r="EE52" s="65">
        <f t="shared" si="49"/>
        <v>24</v>
      </c>
      <c r="EF52" s="65">
        <f t="shared" si="49"/>
        <v>24</v>
      </c>
      <c r="EG52" s="65"/>
      <c r="EH52" s="65">
        <f>IF(EH$14&gt;0,$N52*(EH$14),0)</f>
        <v>24</v>
      </c>
      <c r="EI52" s="65"/>
      <c r="EJ52" s="65"/>
      <c r="EK52" s="65"/>
      <c r="EL52" s="65"/>
      <c r="EM52" s="65"/>
      <c r="EN52" s="65"/>
      <c r="EO52" s="65"/>
      <c r="EP52" s="65"/>
      <c r="EQ52" s="65">
        <f t="shared" si="57"/>
        <v>24</v>
      </c>
      <c r="ER52" s="65"/>
      <c r="ES52" s="65"/>
      <c r="ET52" s="65"/>
      <c r="EU52" s="65"/>
      <c r="EV52" s="65"/>
      <c r="EW52" s="65">
        <f>IF(EW$14&gt;0,$N52*(EW$14),0)</f>
        <v>24</v>
      </c>
      <c r="EX52" s="65"/>
      <c r="EY52" s="65"/>
      <c r="EZ52" s="65"/>
      <c r="FA52" s="65"/>
      <c r="FB52" s="65"/>
      <c r="FC52" s="65"/>
      <c r="FD52" s="65"/>
      <c r="FE52" s="65"/>
      <c r="FF52" s="65"/>
      <c r="FG52" s="65"/>
      <c r="FH52" s="65"/>
      <c r="FI52" s="65"/>
      <c r="FJ52" s="65"/>
      <c r="FK52" s="65"/>
      <c r="FL52" s="65"/>
      <c r="FM52" s="65"/>
      <c r="FN52" s="65"/>
      <c r="FO52" s="65"/>
      <c r="FP52" s="65"/>
      <c r="FQ52" s="65"/>
      <c r="FR52" s="65"/>
      <c r="FS52" s="65"/>
      <c r="FT52" s="65"/>
      <c r="FU52" s="65"/>
      <c r="FV52" s="65"/>
      <c r="FW52" s="65"/>
      <c r="FX52" s="65"/>
      <c r="FY52" s="65"/>
      <c r="FZ52" s="65"/>
      <c r="GA52" s="65"/>
      <c r="GB52" s="65"/>
      <c r="GC52" s="65"/>
      <c r="GD52" s="65"/>
      <c r="GE52" s="65"/>
      <c r="GF52" s="65"/>
      <c r="GG52" s="65"/>
      <c r="GH52" s="65"/>
      <c r="GI52" s="65"/>
      <c r="GJ52" s="65"/>
      <c r="GK52" s="65"/>
      <c r="GL52" s="65"/>
      <c r="GM52" s="65"/>
      <c r="GN52" s="65"/>
      <c r="GO52" s="65"/>
      <c r="GP52" s="65"/>
      <c r="GQ52" s="65"/>
      <c r="GR52" s="65"/>
      <c r="GS52" s="65"/>
      <c r="GT52" s="65"/>
      <c r="GU52" s="65"/>
      <c r="GV52" s="65"/>
      <c r="GW52" s="65"/>
      <c r="GX52" s="65"/>
      <c r="GY52" s="65"/>
      <c r="GZ52" s="65"/>
      <c r="HA52" s="65"/>
      <c r="HB52" s="65"/>
      <c r="HC52" s="65"/>
      <c r="HD52" s="65"/>
      <c r="HE52" s="65">
        <f t="shared" si="65"/>
        <v>24</v>
      </c>
      <c r="HF52" s="65">
        <f t="shared" si="65"/>
        <v>24</v>
      </c>
      <c r="HG52" s="65">
        <f t="shared" si="65"/>
        <v>24</v>
      </c>
      <c r="HH52" s="65">
        <f t="shared" si="65"/>
        <v>24</v>
      </c>
      <c r="HI52" s="65">
        <f t="shared" si="65"/>
        <v>24</v>
      </c>
      <c r="HJ52" s="65">
        <f t="shared" si="65"/>
        <v>24</v>
      </c>
      <c r="HK52" s="65">
        <f t="shared" si="65"/>
        <v>24</v>
      </c>
      <c r="HL52" s="65">
        <f t="shared" si="65"/>
        <v>24</v>
      </c>
      <c r="HM52" s="65">
        <f t="shared" si="65"/>
        <v>24</v>
      </c>
      <c r="HN52" s="65">
        <f t="shared" si="65"/>
        <v>24</v>
      </c>
      <c r="HO52" s="65">
        <f t="shared" si="65"/>
        <v>24</v>
      </c>
      <c r="HP52" s="65">
        <f t="shared" si="65"/>
        <v>24</v>
      </c>
      <c r="HQ52" s="65">
        <f t="shared" si="65"/>
        <v>24</v>
      </c>
      <c r="HR52" s="65">
        <f t="shared" si="65"/>
        <v>24</v>
      </c>
      <c r="HS52" s="65">
        <f t="shared" si="65"/>
        <v>24</v>
      </c>
      <c r="HT52" s="65">
        <f t="shared" si="54"/>
        <v>24</v>
      </c>
      <c r="HU52" s="65">
        <f t="shared" si="54"/>
        <v>24</v>
      </c>
      <c r="HV52" s="65">
        <f t="shared" si="54"/>
        <v>24</v>
      </c>
      <c r="HW52" s="65">
        <f t="shared" si="54"/>
        <v>24</v>
      </c>
      <c r="HX52" s="65">
        <f t="shared" si="55"/>
        <v>24</v>
      </c>
      <c r="HY52" s="65">
        <f t="shared" si="55"/>
        <v>24</v>
      </c>
      <c r="HZ52" s="65">
        <f t="shared" si="55"/>
        <v>24</v>
      </c>
      <c r="IA52" s="65">
        <f t="shared" si="55"/>
        <v>24</v>
      </c>
      <c r="IB52" s="65">
        <f t="shared" si="55"/>
        <v>24</v>
      </c>
      <c r="IC52" s="65">
        <f t="shared" si="55"/>
        <v>24</v>
      </c>
      <c r="ID52" s="65">
        <f t="shared" si="55"/>
        <v>24</v>
      </c>
      <c r="IE52" s="65">
        <f t="shared" si="55"/>
        <v>24</v>
      </c>
    </row>
    <row r="53" spans="2:239" ht="65" x14ac:dyDescent="0.25">
      <c r="B53" s="72" t="s">
        <v>10</v>
      </c>
      <c r="C53" s="74" t="s">
        <v>234</v>
      </c>
      <c r="D53" s="16" t="s">
        <v>236</v>
      </c>
      <c r="E53" s="15">
        <v>2</v>
      </c>
      <c r="F53" s="45" t="s">
        <v>325</v>
      </c>
      <c r="G53" s="64" t="s">
        <v>189</v>
      </c>
      <c r="H53" s="120"/>
      <c r="I53" s="120"/>
      <c r="J53" s="120" t="s">
        <v>4</v>
      </c>
      <c r="K53" s="120"/>
      <c r="L53" s="120"/>
      <c r="M53" s="64">
        <f>MAX(HLOOKUP(MID(G53,1,1),$R$5:$T$6,2,FALSE),IFERROR(HLOOKUP(MID(G53,2,1),$R$5:$T$6,2,FALSE),0),IFERROR(HLOOKUP(MID(G53,3,1),$R$5:$T$6,2,FALSE),0))</f>
        <v>3</v>
      </c>
      <c r="N53" s="64">
        <f t="shared" si="35"/>
        <v>6</v>
      </c>
      <c r="O53" s="79">
        <f>MAX(P53:HP53)</f>
        <v>24</v>
      </c>
      <c r="P53" s="65">
        <f t="shared" si="64"/>
        <v>12</v>
      </c>
      <c r="Q53" s="65">
        <f t="shared" si="64"/>
        <v>6</v>
      </c>
      <c r="R53" s="65">
        <f t="shared" si="64"/>
        <v>6</v>
      </c>
      <c r="S53" s="65">
        <f t="shared" si="64"/>
        <v>12</v>
      </c>
      <c r="T53" s="65">
        <f>IF(T$14&gt;0,$N53*(T$14),0)</f>
        <v>6</v>
      </c>
      <c r="U53" s="65">
        <f t="shared" si="64"/>
        <v>18</v>
      </c>
      <c r="V53" s="65">
        <f t="shared" si="64"/>
        <v>12</v>
      </c>
      <c r="W53" s="65">
        <f>IF(W$14&gt;0,$N53*(W$14),0)</f>
        <v>0</v>
      </c>
      <c r="X53" s="65">
        <f t="shared" si="64"/>
        <v>12</v>
      </c>
      <c r="Y53" s="65">
        <f t="shared" si="64"/>
        <v>12</v>
      </c>
      <c r="Z53" s="65">
        <f t="shared" si="64"/>
        <v>6</v>
      </c>
      <c r="AA53" s="65">
        <f t="shared" si="64"/>
        <v>12</v>
      </c>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f>IF(BL$14&gt;0,$N53*(BL$14),0)</f>
        <v>6</v>
      </c>
      <c r="BM53" s="65"/>
      <c r="BN53" s="65"/>
      <c r="BO53" s="65"/>
      <c r="BP53" s="65"/>
      <c r="BQ53" s="65"/>
      <c r="BR53" s="65"/>
      <c r="BS53" s="65"/>
      <c r="BT53" s="65">
        <f>IF(BT$14&gt;0,$N53*(BT$14),0)</f>
        <v>6</v>
      </c>
      <c r="BU53" s="65"/>
      <c r="BV53" s="65">
        <f>IF(BV$14&gt;0,$N53*(BV$14),0)</f>
        <v>0</v>
      </c>
      <c r="BW53" s="65">
        <f>IF(BW$14&gt;0,$N53*(BW$14),0)</f>
        <v>6</v>
      </c>
      <c r="BX53" s="65">
        <f>IF(BX$14&gt;0,$N53*(BX$14),0)</f>
        <v>6</v>
      </c>
      <c r="BY53" s="65"/>
      <c r="BZ53" s="65"/>
      <c r="CA53" s="65"/>
      <c r="CB53" s="65"/>
      <c r="CC53" s="65"/>
      <c r="CD53" s="65"/>
      <c r="CE53" s="65"/>
      <c r="CF53" s="65"/>
      <c r="CG53" s="65"/>
      <c r="CH53" s="65"/>
      <c r="CI53" s="65"/>
      <c r="CJ53" s="65"/>
      <c r="CK53" s="65"/>
      <c r="CL53" s="65"/>
      <c r="CM53" s="65"/>
      <c r="CN53" s="65"/>
      <c r="CO53" s="65"/>
      <c r="CP53" s="65"/>
      <c r="CQ53" s="65"/>
      <c r="CR53" s="65"/>
      <c r="CS53" s="65"/>
      <c r="CT53" s="65"/>
      <c r="CU53" s="65"/>
      <c r="CV53" s="65"/>
      <c r="CW53" s="65"/>
      <c r="CX53" s="65"/>
      <c r="CY53" s="65"/>
      <c r="CZ53" s="65"/>
      <c r="DA53" s="65"/>
      <c r="DB53" s="65"/>
      <c r="DC53" s="65"/>
      <c r="DD53" s="65"/>
      <c r="DE53" s="65"/>
      <c r="DF53" s="65"/>
      <c r="DG53" s="65"/>
      <c r="DH53" s="65"/>
      <c r="DI53" s="65"/>
      <c r="DJ53" s="65"/>
      <c r="DK53" s="65"/>
      <c r="DL53" s="65"/>
      <c r="DM53" s="65"/>
      <c r="DN53" s="65"/>
      <c r="DO53" s="65"/>
      <c r="DP53" s="65"/>
      <c r="DQ53" s="65"/>
      <c r="DR53" s="65"/>
      <c r="DS53" s="65"/>
      <c r="DT53" s="65"/>
      <c r="DU53" s="65"/>
      <c r="DV53" s="65"/>
      <c r="DW53" s="65"/>
      <c r="DX53" s="65"/>
      <c r="DY53" s="65"/>
      <c r="DZ53" s="65"/>
      <c r="EA53" s="65"/>
      <c r="EB53" s="65"/>
      <c r="EC53" s="65"/>
      <c r="ED53" s="65"/>
      <c r="EE53" s="65">
        <f t="shared" si="49"/>
        <v>24</v>
      </c>
      <c r="EF53" s="65">
        <f t="shared" si="49"/>
        <v>24</v>
      </c>
      <c r="EG53" s="65"/>
      <c r="EH53" s="65"/>
      <c r="EI53" s="65"/>
      <c r="EJ53" s="65"/>
      <c r="EK53" s="65"/>
      <c r="EL53" s="65"/>
      <c r="EM53" s="65"/>
      <c r="EN53" s="65"/>
      <c r="EO53" s="65"/>
      <c r="EP53" s="65"/>
      <c r="EQ53" s="65"/>
      <c r="ER53" s="65"/>
      <c r="ES53" s="65"/>
      <c r="ET53" s="65"/>
      <c r="EU53" s="65"/>
      <c r="EV53" s="65"/>
      <c r="EW53" s="65"/>
      <c r="EX53" s="65"/>
      <c r="EY53" s="65"/>
      <c r="EZ53" s="65"/>
      <c r="FA53" s="65"/>
      <c r="FB53" s="65"/>
      <c r="FC53" s="65"/>
      <c r="FD53" s="65"/>
      <c r="FE53" s="65"/>
      <c r="FF53" s="65"/>
      <c r="FG53" s="65"/>
      <c r="FH53" s="65"/>
      <c r="FI53" s="65"/>
      <c r="FJ53" s="65"/>
      <c r="FK53" s="65"/>
      <c r="FL53" s="65"/>
      <c r="FM53" s="65"/>
      <c r="FN53" s="65"/>
      <c r="FO53" s="65"/>
      <c r="FP53" s="65"/>
      <c r="FQ53" s="65"/>
      <c r="FR53" s="65"/>
      <c r="FS53" s="65"/>
      <c r="FT53" s="65"/>
      <c r="FU53" s="65"/>
      <c r="FV53" s="65"/>
      <c r="FW53" s="65"/>
      <c r="FX53" s="65"/>
      <c r="FY53" s="65"/>
      <c r="FZ53" s="65"/>
      <c r="GA53" s="65"/>
      <c r="GB53" s="65"/>
      <c r="GC53" s="65"/>
      <c r="GD53" s="65"/>
      <c r="GE53" s="65"/>
      <c r="GF53" s="65"/>
      <c r="GG53" s="65"/>
      <c r="GH53" s="65"/>
      <c r="GI53" s="65"/>
      <c r="GJ53" s="65"/>
      <c r="GK53" s="65"/>
      <c r="GL53" s="65"/>
      <c r="GM53" s="65"/>
      <c r="GN53" s="65"/>
      <c r="GO53" s="65"/>
      <c r="GP53" s="65"/>
      <c r="GQ53" s="65"/>
      <c r="GR53" s="65"/>
      <c r="GS53" s="65"/>
      <c r="GT53" s="65"/>
      <c r="GU53" s="65"/>
      <c r="GV53" s="65"/>
      <c r="GW53" s="65"/>
      <c r="GX53" s="65"/>
      <c r="GY53" s="65"/>
      <c r="GZ53" s="65"/>
      <c r="HA53" s="65"/>
      <c r="HB53" s="65"/>
      <c r="HC53" s="65"/>
      <c r="HD53" s="65"/>
      <c r="HE53" s="65">
        <f t="shared" si="65"/>
        <v>24</v>
      </c>
      <c r="HF53" s="65">
        <f t="shared" si="65"/>
        <v>24</v>
      </c>
      <c r="HG53" s="65">
        <f t="shared" si="65"/>
        <v>24</v>
      </c>
      <c r="HH53" s="65">
        <f t="shared" si="65"/>
        <v>24</v>
      </c>
      <c r="HI53" s="65">
        <f t="shared" si="65"/>
        <v>24</v>
      </c>
      <c r="HJ53" s="65">
        <f t="shared" si="65"/>
        <v>24</v>
      </c>
      <c r="HK53" s="65">
        <f t="shared" si="65"/>
        <v>24</v>
      </c>
      <c r="HL53" s="65">
        <f t="shared" si="65"/>
        <v>24</v>
      </c>
      <c r="HM53" s="65">
        <f t="shared" si="65"/>
        <v>24</v>
      </c>
      <c r="HN53" s="65">
        <f t="shared" si="65"/>
        <v>24</v>
      </c>
      <c r="HO53" s="65">
        <f t="shared" si="65"/>
        <v>24</v>
      </c>
      <c r="HP53" s="65">
        <f t="shared" si="65"/>
        <v>24</v>
      </c>
      <c r="HQ53" s="65">
        <f t="shared" si="65"/>
        <v>24</v>
      </c>
      <c r="HR53" s="65"/>
      <c r="HS53" s="65">
        <f t="shared" si="65"/>
        <v>24</v>
      </c>
      <c r="HT53" s="65">
        <f t="shared" si="54"/>
        <v>24</v>
      </c>
      <c r="HU53" s="65"/>
      <c r="HV53" s="65"/>
      <c r="HW53" s="65"/>
      <c r="HX53" s="65">
        <f t="shared" si="55"/>
        <v>24</v>
      </c>
      <c r="HY53" s="65">
        <f t="shared" si="55"/>
        <v>24</v>
      </c>
      <c r="HZ53" s="65">
        <f t="shared" si="55"/>
        <v>24</v>
      </c>
      <c r="IA53" s="65">
        <f t="shared" si="55"/>
        <v>24</v>
      </c>
      <c r="IB53" s="65"/>
      <c r="IC53" s="65"/>
      <c r="ID53" s="65"/>
      <c r="IE53" s="65"/>
    </row>
    <row r="54" spans="2:239" ht="65" x14ac:dyDescent="0.25">
      <c r="B54" s="72" t="s">
        <v>10</v>
      </c>
      <c r="C54" s="74" t="s">
        <v>234</v>
      </c>
      <c r="D54" s="16" t="s">
        <v>237</v>
      </c>
      <c r="E54" s="15">
        <v>2</v>
      </c>
      <c r="F54" s="45" t="s">
        <v>325</v>
      </c>
      <c r="G54" s="64" t="s">
        <v>189</v>
      </c>
      <c r="H54" s="120"/>
      <c r="I54" s="120" t="s">
        <v>4</v>
      </c>
      <c r="J54" s="120" t="s">
        <v>4</v>
      </c>
      <c r="K54" s="120"/>
      <c r="L54" s="120"/>
      <c r="M54" s="64">
        <f>MAX(HLOOKUP(MID(G54,1,1),$R$5:$T$6,2,FALSE),IFERROR(HLOOKUP(MID(G54,2,1),$R$5:$T$6,2,FALSE),0),IFERROR(HLOOKUP(MID(G54,3,1),$R$5:$T$6,2,FALSE),0))</f>
        <v>3</v>
      </c>
      <c r="N54" s="64">
        <f t="shared" si="35"/>
        <v>6</v>
      </c>
      <c r="O54" s="79">
        <f>MAX(P54:HP54)</f>
        <v>24</v>
      </c>
      <c r="P54" s="65">
        <f t="shared" si="64"/>
        <v>12</v>
      </c>
      <c r="Q54" s="65">
        <f t="shared" si="64"/>
        <v>6</v>
      </c>
      <c r="R54" s="65">
        <f t="shared" si="64"/>
        <v>6</v>
      </c>
      <c r="S54" s="65">
        <f t="shared" si="64"/>
        <v>12</v>
      </c>
      <c r="T54" s="65">
        <f>IF(T$14&gt;0,$N54*(T$14),0)</f>
        <v>6</v>
      </c>
      <c r="U54" s="65">
        <f t="shared" si="64"/>
        <v>18</v>
      </c>
      <c r="V54" s="65">
        <f t="shared" si="64"/>
        <v>12</v>
      </c>
      <c r="W54" s="65">
        <f>IF(W$14&gt;0,$N54*(W$14),0)</f>
        <v>0</v>
      </c>
      <c r="X54" s="65">
        <f t="shared" si="64"/>
        <v>12</v>
      </c>
      <c r="Y54" s="65"/>
      <c r="Z54" s="65">
        <f t="shared" si="64"/>
        <v>6</v>
      </c>
      <c r="AA54" s="65">
        <f t="shared" si="64"/>
        <v>12</v>
      </c>
      <c r="AB54" s="65">
        <f t="shared" si="64"/>
        <v>6</v>
      </c>
      <c r="AC54" s="65">
        <f t="shared" si="64"/>
        <v>6</v>
      </c>
      <c r="AD54" s="65"/>
      <c r="AE54" s="65"/>
      <c r="AF54" s="65"/>
      <c r="AG54" s="65"/>
      <c r="AH54" s="65"/>
      <c r="AI54" s="65">
        <f t="shared" si="64"/>
        <v>6</v>
      </c>
      <c r="AJ54" s="65">
        <f t="shared" si="64"/>
        <v>12</v>
      </c>
      <c r="AK54" s="65">
        <f t="shared" si="64"/>
        <v>12</v>
      </c>
      <c r="AL54" s="65">
        <f>IF(AL$14&gt;0,$N54*(AL$14),0)</f>
        <v>6</v>
      </c>
      <c r="AM54" s="65">
        <f>IF(AM$14&gt;0,$N54*(AM$14),0)</f>
        <v>6</v>
      </c>
      <c r="AN54" s="65">
        <f>IF(AN$14&gt;0,$N54*(AN$14),0)</f>
        <v>12</v>
      </c>
      <c r="AO54" s="65">
        <f t="shared" si="64"/>
        <v>12</v>
      </c>
      <c r="AP54" s="65">
        <f t="shared" si="64"/>
        <v>6</v>
      </c>
      <c r="AQ54" s="65">
        <f t="shared" si="64"/>
        <v>6</v>
      </c>
      <c r="AR54" s="65">
        <f>IF(AR$14&gt;0,$N54*(AR$14),0)</f>
        <v>6</v>
      </c>
      <c r="AS54" s="65">
        <f>IF(AS$14&gt;0,$N54*(AS$14),0)</f>
        <v>6</v>
      </c>
      <c r="AT54" s="65">
        <f>IF(AT$14&gt;0,$N54*(AT$14),0)</f>
        <v>6</v>
      </c>
      <c r="AU54" s="65">
        <f>IF(AU$14&gt;0,$N54*(AU$14),0)</f>
        <v>6</v>
      </c>
      <c r="AV54" s="65">
        <f>IF(AV$14&gt;0,$N54*(AV$14),0)</f>
        <v>6</v>
      </c>
      <c r="AW54" s="65">
        <f>IF(AW$14&gt;0,$N54*(AW$14),0)</f>
        <v>6</v>
      </c>
      <c r="AX54" s="65">
        <f>IF(AX$14&gt;0,$N54*(AX$14),0)</f>
        <v>0</v>
      </c>
      <c r="AY54" s="65">
        <f>IF(AY$14&gt;0,$N54*(AY$14),0)</f>
        <v>6</v>
      </c>
      <c r="AZ54" s="65">
        <f>IF(AZ$14&gt;0,$N54*(AZ$14),0)</f>
        <v>6</v>
      </c>
      <c r="BA54" s="65"/>
      <c r="BB54" s="65">
        <f>IF(BB$14&gt;0,$N54*(BB$14),0)</f>
        <v>6</v>
      </c>
      <c r="BC54" s="65">
        <f>IF(BC$14&gt;0,$N54*(BC$14),0)</f>
        <v>6</v>
      </c>
      <c r="BD54" s="65">
        <f>IF(BD$14&gt;0,$N54*(BD$14),0)</f>
        <v>6</v>
      </c>
      <c r="BE54" s="65">
        <f>IF(BE$14&gt;0,$N54*(BE$14),0)</f>
        <v>6</v>
      </c>
      <c r="BF54" s="65"/>
      <c r="BG54" s="65"/>
      <c r="BH54" s="65"/>
      <c r="BI54" s="65"/>
      <c r="BJ54" s="65"/>
      <c r="BK54" s="65"/>
      <c r="BL54" s="65"/>
      <c r="BM54" s="65">
        <f>IF(BM$14&gt;0,$N54*(BM$14),0)</f>
        <v>12</v>
      </c>
      <c r="BN54" s="65">
        <f>IF(BN$14&gt;0,$N54*(BN$14),0)</f>
        <v>6</v>
      </c>
      <c r="BO54" s="65">
        <f>IF(BO$14&gt;0,$N54*(BO$14),0)</f>
        <v>12</v>
      </c>
      <c r="BP54" s="65">
        <f>IF(BP$14&gt;0,$N54*(BP$14),0)</f>
        <v>12</v>
      </c>
      <c r="BQ54" s="65">
        <f>IF(BQ$14&gt;0,$N54*(BQ$14),0)</f>
        <v>6</v>
      </c>
      <c r="BR54" s="65">
        <f>IF(BR$14&gt;0,$N54*(BR$14),0)</f>
        <v>6</v>
      </c>
      <c r="BS54" s="65">
        <f>IF(BS$14&gt;0,$N54*(BS$14),0)</f>
        <v>12</v>
      </c>
      <c r="BT54" s="65">
        <f>IF(BT$14&gt;0,$N54*(BT$14),0)</f>
        <v>6</v>
      </c>
      <c r="BU54" s="65"/>
      <c r="BV54" s="65">
        <f>IF(BV$14&gt;0,$N54*(BV$14),0)</f>
        <v>0</v>
      </c>
      <c r="BW54" s="65">
        <f>IF(BW$14&gt;0,$N54*(BW$14),0)</f>
        <v>6</v>
      </c>
      <c r="BX54" s="65">
        <f>IF(BX$14&gt;0,$N54*(BX$14),0)</f>
        <v>6</v>
      </c>
      <c r="BY54" s="65"/>
      <c r="BZ54" s="65">
        <f>IF(BZ$14&gt;0,$N54*(BZ$14),0)</f>
        <v>6</v>
      </c>
      <c r="CA54" s="65">
        <f>IF(CA$14&gt;0,$N54*(CA$14),0)</f>
        <v>6</v>
      </c>
      <c r="CB54" s="65">
        <f>IF(CB$14&gt;0,$N54*(CB$14),0)</f>
        <v>6</v>
      </c>
      <c r="CC54" s="65"/>
      <c r="CD54" s="65"/>
      <c r="CE54" s="65"/>
      <c r="CF54" s="65"/>
      <c r="CG54" s="65"/>
      <c r="CH54" s="65"/>
      <c r="CI54" s="65"/>
      <c r="CJ54" s="65">
        <f>IF(CJ$14&gt;0,$N54*(CJ$14),0)</f>
        <v>12</v>
      </c>
      <c r="CK54" s="65"/>
      <c r="CL54" s="65"/>
      <c r="CM54" s="65"/>
      <c r="CN54" s="65"/>
      <c r="CO54" s="65"/>
      <c r="CP54" s="65"/>
      <c r="CQ54" s="65"/>
      <c r="CR54" s="65"/>
      <c r="CS54" s="65">
        <f>IF(CS$14&gt;0,$N54*(CS$14),0)</f>
        <v>6</v>
      </c>
      <c r="CT54" s="65">
        <f>IF(CT$14&gt;0,$N54*(CT$14),0)</f>
        <v>6</v>
      </c>
      <c r="CU54" s="65">
        <f>IF(CU$14&gt;0,$N54*(CU$14),0)</f>
        <v>12</v>
      </c>
      <c r="CV54" s="65">
        <f>IF(CV$14&gt;0,$N54*(CV$14),0)</f>
        <v>18</v>
      </c>
      <c r="CW54" s="65">
        <f>IF(CW$14&gt;0,$N54*(CW$14),0)</f>
        <v>12</v>
      </c>
      <c r="CX54" s="65"/>
      <c r="CY54" s="65">
        <f>IF(CY$14&gt;0,$N54*(CY$14),0)</f>
        <v>6</v>
      </c>
      <c r="CZ54" s="65">
        <f>IF(CZ$14&gt;0,$N54*(CZ$14),0)</f>
        <v>6</v>
      </c>
      <c r="DA54" s="65">
        <f>IF(DA$14&gt;0,$N54*(DA$14),0)</f>
        <v>12</v>
      </c>
      <c r="DB54" s="65">
        <f t="shared" si="64"/>
        <v>0</v>
      </c>
      <c r="DC54" s="65">
        <f t="shared" si="64"/>
        <v>0</v>
      </c>
      <c r="DD54" s="65"/>
      <c r="DE54" s="65">
        <f t="shared" si="64"/>
        <v>6</v>
      </c>
      <c r="DF54" s="65">
        <f t="shared" si="64"/>
        <v>6</v>
      </c>
      <c r="DG54" s="65"/>
      <c r="DH54" s="65">
        <f t="shared" si="60"/>
        <v>12</v>
      </c>
      <c r="DI54" s="65">
        <f t="shared" si="60"/>
        <v>12</v>
      </c>
      <c r="DJ54" s="65">
        <f>IF(DJ$14&gt;0,$N54*(DJ$14),0)</f>
        <v>6</v>
      </c>
      <c r="DK54" s="65">
        <f t="shared" si="60"/>
        <v>0</v>
      </c>
      <c r="DL54" s="65">
        <f>IF(DL$14&gt;0,$N54*(DL$14),0)</f>
        <v>6</v>
      </c>
      <c r="DM54" s="65">
        <f>IF(DM$14&gt;0,$N54*(DM$14),0)</f>
        <v>12</v>
      </c>
      <c r="DN54" s="65">
        <f t="shared" si="60"/>
        <v>12</v>
      </c>
      <c r="DO54" s="65"/>
      <c r="DP54" s="65"/>
      <c r="DQ54" s="65"/>
      <c r="DR54" s="65"/>
      <c r="DS54" s="65">
        <f>IF(DS$14&gt;0,$N54*(DS$14),0)</f>
        <v>6</v>
      </c>
      <c r="DT54" s="65">
        <f>IF(DT$14&gt;0,$N54*(DT$14),0)</f>
        <v>0</v>
      </c>
      <c r="DU54" s="65">
        <f t="shared" si="60"/>
        <v>12</v>
      </c>
      <c r="DV54" s="65">
        <f>IF(DV$14&gt;0,$N54*(DV$14),0)</f>
        <v>0</v>
      </c>
      <c r="DW54" s="65">
        <f t="shared" si="60"/>
        <v>0</v>
      </c>
      <c r="DX54" s="65">
        <f>IF(DX$14&gt;0,$N54*(DX$14),0)</f>
        <v>0</v>
      </c>
      <c r="DY54" s="65">
        <f>IF(DY$14&gt;0,$N54*(DY$14),0)</f>
        <v>6</v>
      </c>
      <c r="DZ54" s="65"/>
      <c r="EA54" s="65"/>
      <c r="EB54" s="65">
        <f>IF(EB$14&gt;0,$N54*(EB$14),0)</f>
        <v>18</v>
      </c>
      <c r="EC54" s="65"/>
      <c r="ED54" s="65">
        <f>IF(ED$14&gt;0,$N54*(ED$14),0)</f>
        <v>12</v>
      </c>
      <c r="EE54" s="65">
        <f t="shared" si="49"/>
        <v>24</v>
      </c>
      <c r="EF54" s="65">
        <f t="shared" si="49"/>
        <v>24</v>
      </c>
      <c r="EG54" s="65"/>
      <c r="EH54" s="65">
        <f t="shared" ref="EH54:EH60" si="66">IF(EH$14&gt;0,$N54*(EH$14),0)</f>
        <v>24</v>
      </c>
      <c r="EI54" s="65"/>
      <c r="EJ54" s="65"/>
      <c r="EK54" s="65"/>
      <c r="EL54" s="65">
        <f>IF(EL$14&gt;0,$N54*(EL$14),0)</f>
        <v>24</v>
      </c>
      <c r="EM54" s="65"/>
      <c r="EN54" s="65"/>
      <c r="EO54" s="65"/>
      <c r="EP54" s="65"/>
      <c r="EQ54" s="65">
        <f t="shared" ref="EQ54:EQ84" si="67">IF(EQ$14&gt;0,$N54*(EQ$14),0)</f>
        <v>24</v>
      </c>
      <c r="ER54" s="65"/>
      <c r="ES54" s="65"/>
      <c r="ET54" s="65"/>
      <c r="EU54" s="65"/>
      <c r="EV54" s="65"/>
      <c r="EW54" s="65">
        <f>IF(EW$14&gt;0,$N54*(EW$14),0)</f>
        <v>24</v>
      </c>
      <c r="EX54" s="65">
        <f>IF(EX$14&gt;0,$N54*(EX$14),0)</f>
        <v>24</v>
      </c>
      <c r="EY54" s="65"/>
      <c r="EZ54" s="65">
        <f t="shared" ref="EZ54:FE54" si="68">IF(EZ$14&gt;0,$N54*(EZ$14),0)</f>
        <v>24</v>
      </c>
      <c r="FA54" s="65">
        <f t="shared" si="68"/>
        <v>24</v>
      </c>
      <c r="FB54" s="65">
        <f t="shared" si="68"/>
        <v>24</v>
      </c>
      <c r="FC54" s="65">
        <f t="shared" si="68"/>
        <v>24</v>
      </c>
      <c r="FD54" s="65">
        <f t="shared" si="68"/>
        <v>24</v>
      </c>
      <c r="FE54" s="65">
        <f t="shared" si="68"/>
        <v>24</v>
      </c>
      <c r="FF54" s="65"/>
      <c r="FG54" s="65"/>
      <c r="FH54" s="65"/>
      <c r="FI54" s="65"/>
      <c r="FJ54" s="65"/>
      <c r="FK54" s="65"/>
      <c r="FL54" s="65"/>
      <c r="FM54" s="65"/>
      <c r="FN54" s="65"/>
      <c r="FO54" s="65"/>
      <c r="FP54" s="65"/>
      <c r="FQ54" s="65"/>
      <c r="FR54" s="65"/>
      <c r="FS54" s="65"/>
      <c r="FT54" s="65"/>
      <c r="FU54" s="65"/>
      <c r="FV54" s="65"/>
      <c r="FW54" s="65"/>
      <c r="FX54" s="65"/>
      <c r="FY54" s="65"/>
      <c r="FZ54" s="65"/>
      <c r="GA54" s="65"/>
      <c r="GB54" s="65"/>
      <c r="GC54" s="65"/>
      <c r="GD54" s="65"/>
      <c r="GE54" s="65"/>
      <c r="GF54" s="65"/>
      <c r="GG54" s="65"/>
      <c r="GH54" s="65"/>
      <c r="GI54" s="65"/>
      <c r="GJ54" s="65"/>
      <c r="GK54" s="65"/>
      <c r="GL54" s="65"/>
      <c r="GM54" s="65"/>
      <c r="GN54" s="65"/>
      <c r="GO54" s="65"/>
      <c r="GP54" s="65"/>
      <c r="GQ54" s="65"/>
      <c r="GR54" s="65"/>
      <c r="GS54" s="65"/>
      <c r="GT54" s="65"/>
      <c r="GU54" s="65"/>
      <c r="GV54" s="65"/>
      <c r="GW54" s="65"/>
      <c r="GX54" s="65"/>
      <c r="GY54" s="65"/>
      <c r="GZ54" s="65"/>
      <c r="HA54" s="65"/>
      <c r="HB54" s="65"/>
      <c r="HC54" s="65"/>
      <c r="HD54" s="65"/>
      <c r="HE54" s="65">
        <f t="shared" si="65"/>
        <v>24</v>
      </c>
      <c r="HF54" s="65">
        <f t="shared" si="65"/>
        <v>24</v>
      </c>
      <c r="HG54" s="65">
        <f t="shared" si="65"/>
        <v>24</v>
      </c>
      <c r="HH54" s="65">
        <f t="shared" si="65"/>
        <v>24</v>
      </c>
      <c r="HI54" s="65">
        <f t="shared" si="65"/>
        <v>24</v>
      </c>
      <c r="HJ54" s="65">
        <f t="shared" si="65"/>
        <v>24</v>
      </c>
      <c r="HK54" s="65">
        <f t="shared" si="65"/>
        <v>24</v>
      </c>
      <c r="HL54" s="65">
        <f t="shared" si="65"/>
        <v>24</v>
      </c>
      <c r="HM54" s="65">
        <f t="shared" si="65"/>
        <v>24</v>
      </c>
      <c r="HN54" s="65">
        <f t="shared" si="65"/>
        <v>24</v>
      </c>
      <c r="HO54" s="65">
        <f t="shared" si="65"/>
        <v>24</v>
      </c>
      <c r="HP54" s="65">
        <f t="shared" si="65"/>
        <v>24</v>
      </c>
      <c r="HQ54" s="65">
        <f t="shared" si="65"/>
        <v>24</v>
      </c>
      <c r="HR54" s="65"/>
      <c r="HS54" s="65">
        <f t="shared" si="65"/>
        <v>24</v>
      </c>
      <c r="HT54" s="65">
        <f t="shared" si="54"/>
        <v>24</v>
      </c>
      <c r="HU54" s="65">
        <f t="shared" si="54"/>
        <v>24</v>
      </c>
      <c r="HV54" s="65">
        <f t="shared" si="54"/>
        <v>24</v>
      </c>
      <c r="HW54" s="65">
        <f t="shared" si="54"/>
        <v>24</v>
      </c>
      <c r="HX54" s="65">
        <f t="shared" si="55"/>
        <v>24</v>
      </c>
      <c r="HY54" s="65">
        <f t="shared" si="55"/>
        <v>24</v>
      </c>
      <c r="HZ54" s="65">
        <f t="shared" si="55"/>
        <v>24</v>
      </c>
      <c r="IA54" s="65">
        <f t="shared" si="55"/>
        <v>24</v>
      </c>
      <c r="IB54" s="65">
        <f t="shared" si="52"/>
        <v>24</v>
      </c>
      <c r="IC54" s="65">
        <f t="shared" si="52"/>
        <v>24</v>
      </c>
      <c r="ID54" s="65">
        <f t="shared" si="52"/>
        <v>24</v>
      </c>
      <c r="IE54" s="65">
        <f t="shared" si="52"/>
        <v>24</v>
      </c>
    </row>
    <row r="55" spans="2:239" ht="39" x14ac:dyDescent="0.25">
      <c r="B55" s="72" t="s">
        <v>10</v>
      </c>
      <c r="C55" s="74" t="s">
        <v>234</v>
      </c>
      <c r="D55" s="16" t="s">
        <v>238</v>
      </c>
      <c r="E55" s="15">
        <v>3</v>
      </c>
      <c r="F55" s="62" t="s">
        <v>276</v>
      </c>
      <c r="G55" s="64" t="s">
        <v>189</v>
      </c>
      <c r="H55" s="120"/>
      <c r="I55" s="120" t="s">
        <v>4</v>
      </c>
      <c r="J55" s="120" t="s">
        <v>4</v>
      </c>
      <c r="K55" s="120" t="s">
        <v>4</v>
      </c>
      <c r="L55" s="120"/>
      <c r="M55" s="64">
        <f>MAX(HLOOKUP(MID(G55,1,1),$R$5:$T$6,2,FALSE),IFERROR(HLOOKUP(MID(G55,2,1),$R$5:$T$6,2,FALSE),0),IFERROR(HLOOKUP(MID(G55,3,1),$R$5:$T$6,2,FALSE),0))</f>
        <v>3</v>
      </c>
      <c r="N55" s="64">
        <f t="shared" si="35"/>
        <v>9</v>
      </c>
      <c r="O55" s="79">
        <f>MAX(P55:HP55)</f>
        <v>36</v>
      </c>
      <c r="P55" s="65">
        <f t="shared" si="64"/>
        <v>18</v>
      </c>
      <c r="Q55" s="65">
        <f t="shared" si="64"/>
        <v>9</v>
      </c>
      <c r="R55" s="65">
        <f t="shared" si="64"/>
        <v>9</v>
      </c>
      <c r="S55" s="65">
        <f t="shared" si="64"/>
        <v>18</v>
      </c>
      <c r="T55" s="65">
        <f>IF(T$14&gt;0,$N55*(T$14),0)</f>
        <v>9</v>
      </c>
      <c r="U55" s="65">
        <f t="shared" si="64"/>
        <v>27</v>
      </c>
      <c r="V55" s="65">
        <f t="shared" si="64"/>
        <v>18</v>
      </c>
      <c r="W55" s="65">
        <f>IF(W$14&gt;0,$N55*(W$14),0)</f>
        <v>0</v>
      </c>
      <c r="X55" s="65">
        <f t="shared" si="64"/>
        <v>18</v>
      </c>
      <c r="Y55" s="65"/>
      <c r="Z55" s="65">
        <f t="shared" si="64"/>
        <v>9</v>
      </c>
      <c r="AA55" s="65">
        <f t="shared" si="64"/>
        <v>18</v>
      </c>
      <c r="AB55" s="65"/>
      <c r="AC55" s="65"/>
      <c r="AD55" s="65">
        <f>IF(AD$14&gt;0,$N55*(AD$14),0)</f>
        <v>27</v>
      </c>
      <c r="AE55" s="65">
        <f>IF(AE$14&gt;0,$N55*(AE$14),0)</f>
        <v>18</v>
      </c>
      <c r="AF55" s="65">
        <f>IF(AF$14&gt;0,$N55*(AF$14),0)</f>
        <v>9</v>
      </c>
      <c r="AG55" s="65">
        <f t="shared" si="64"/>
        <v>18</v>
      </c>
      <c r="AH55" s="65"/>
      <c r="AI55" s="65">
        <f t="shared" si="64"/>
        <v>9</v>
      </c>
      <c r="AJ55" s="65">
        <f t="shared" si="64"/>
        <v>18</v>
      </c>
      <c r="AK55" s="65">
        <f t="shared" si="64"/>
        <v>18</v>
      </c>
      <c r="AL55" s="65">
        <f>IF(AL$14&gt;0,$N55*(AL$14),0)</f>
        <v>9</v>
      </c>
      <c r="AM55" s="65">
        <f>IF(AM$14&gt;0,$N55*(AM$14),0)</f>
        <v>9</v>
      </c>
      <c r="AN55" s="65">
        <f>IF(AN$14&gt;0,$N55*(AN$14),0)</f>
        <v>18</v>
      </c>
      <c r="AO55" s="65">
        <f t="shared" si="64"/>
        <v>18</v>
      </c>
      <c r="AP55" s="65">
        <f t="shared" si="64"/>
        <v>9</v>
      </c>
      <c r="AQ55" s="65">
        <f t="shared" si="64"/>
        <v>9</v>
      </c>
      <c r="AR55" s="65">
        <f>IF(AR$14&gt;0,$N55*(AR$14),0)</f>
        <v>9</v>
      </c>
      <c r="AS55" s="65">
        <f>IF(AS$14&gt;0,$N55*(AS$14),0)</f>
        <v>9</v>
      </c>
      <c r="AT55" s="65">
        <f>IF(AT$14&gt;0,$N55*(AT$14),0)</f>
        <v>9</v>
      </c>
      <c r="AU55" s="65">
        <f>IF(AU$14&gt;0,$N55*(AU$14),0)</f>
        <v>9</v>
      </c>
      <c r="AV55" s="65">
        <f>IF(AV$14&gt;0,$N55*(AV$14),0)</f>
        <v>9</v>
      </c>
      <c r="AW55" s="65">
        <f>IF(AW$14&gt;0,$N55*(AW$14),0)</f>
        <v>9</v>
      </c>
      <c r="AX55" s="65">
        <f>IF(AX$14&gt;0,$N55*(AX$14),0)</f>
        <v>0</v>
      </c>
      <c r="AY55" s="65">
        <f>IF(AY$14&gt;0,$N55*(AY$14),0)</f>
        <v>9</v>
      </c>
      <c r="AZ55" s="65">
        <f>IF(AZ$14&gt;0,$N55*(AZ$14),0)</f>
        <v>9</v>
      </c>
      <c r="BA55" s="65">
        <f>IF(BA$14&gt;0,$N55*(BA$14),0)</f>
        <v>0</v>
      </c>
      <c r="BB55" s="65">
        <f>IF(BB$14&gt;0,$N55*(BB$14),0)</f>
        <v>9</v>
      </c>
      <c r="BC55" s="65">
        <f>IF(BC$14&gt;0,$N55*(BC$14),0)</f>
        <v>9</v>
      </c>
      <c r="BD55" s="65">
        <f>IF(BD$14&gt;0,$N55*(BD$14),0)</f>
        <v>9</v>
      </c>
      <c r="BE55" s="65">
        <f>IF(BE$14&gt;0,$N55*(BE$14),0)</f>
        <v>9</v>
      </c>
      <c r="BF55" s="65">
        <f>IF(BF$14&gt;0,$N55*(BF$14),0)</f>
        <v>18</v>
      </c>
      <c r="BG55" s="65">
        <f>IF(BG$14&gt;0,$N55*(BG$14),0)</f>
        <v>18</v>
      </c>
      <c r="BH55" s="65">
        <f>IF(BH$14&gt;0,$N55*(BH$14),0)</f>
        <v>27</v>
      </c>
      <c r="BI55" s="65">
        <f>IF(BI$14&gt;0,$N55*(BI$14),0)</f>
        <v>0</v>
      </c>
      <c r="BJ55" s="65"/>
      <c r="BK55" s="65"/>
      <c r="BL55" s="65"/>
      <c r="BM55" s="65">
        <f>IF(BM$14&gt;0,$N55*(BM$14),0)</f>
        <v>18</v>
      </c>
      <c r="BN55" s="65">
        <f>IF(BN$14&gt;0,$N55*(BN$14),0)</f>
        <v>9</v>
      </c>
      <c r="BO55" s="65">
        <f>IF(BO$14&gt;0,$N55*(BO$14),0)</f>
        <v>18</v>
      </c>
      <c r="BP55" s="65">
        <f>IF(BP$14&gt;0,$N55*(BP$14),0)</f>
        <v>18</v>
      </c>
      <c r="BQ55" s="65">
        <f>IF(BQ$14&gt;0,$N55*(BQ$14),0)</f>
        <v>9</v>
      </c>
      <c r="BR55" s="65">
        <f>IF(BR$14&gt;0,$N55*(BR$14),0)</f>
        <v>9</v>
      </c>
      <c r="BS55" s="65"/>
      <c r="BT55" s="65"/>
      <c r="BU55" s="65">
        <f>IF(BU$14&gt;0,$N55*(BU$14),0)</f>
        <v>9</v>
      </c>
      <c r="BV55" s="65">
        <f>IF(BV$14&gt;0,$N55*(BV$14),0)</f>
        <v>0</v>
      </c>
      <c r="BW55" s="65">
        <f>IF(BW$14&gt;0,$N55*(BW$14),0)</f>
        <v>9</v>
      </c>
      <c r="BX55" s="65">
        <f>IF(BX$14&gt;0,$N55*(BX$14),0)</f>
        <v>9</v>
      </c>
      <c r="BY55" s="65"/>
      <c r="BZ55" s="65">
        <f>IF(BZ$14&gt;0,$N55*(BZ$14),0)</f>
        <v>9</v>
      </c>
      <c r="CA55" s="65">
        <f>IF(CA$14&gt;0,$N55*(CA$14),0)</f>
        <v>9</v>
      </c>
      <c r="CB55" s="65">
        <f>IF(CB$14&gt;0,$N55*(CB$14),0)</f>
        <v>9</v>
      </c>
      <c r="CC55" s="65"/>
      <c r="CD55" s="65"/>
      <c r="CE55" s="65"/>
      <c r="CF55" s="65"/>
      <c r="CG55" s="65"/>
      <c r="CH55" s="65"/>
      <c r="CI55" s="65"/>
      <c r="CJ55" s="65"/>
      <c r="CK55" s="65"/>
      <c r="CL55" s="65"/>
      <c r="CM55" s="65">
        <f>IF(CM$14&gt;0,$N55*(CM$14),0)</f>
        <v>18</v>
      </c>
      <c r="CN55" s="65">
        <f>IF(CN$14&gt;0,$N55*(CN$14),0)</f>
        <v>18</v>
      </c>
      <c r="CO55" s="65"/>
      <c r="CP55" s="65"/>
      <c r="CQ55" s="65"/>
      <c r="CR55" s="65"/>
      <c r="CS55" s="65">
        <f>IF(CS$14&gt;0,$N55*(CS$14),0)</f>
        <v>9</v>
      </c>
      <c r="CT55" s="65">
        <f>IF(CT$14&gt;0,$N55*(CT$14),0)</f>
        <v>9</v>
      </c>
      <c r="CU55" s="65">
        <f>IF(CU$14&gt;0,$N55*(CU$14),0)</f>
        <v>18</v>
      </c>
      <c r="CV55" s="65">
        <f>IF(CV$14&gt;0,$N55*(CV$14),0)</f>
        <v>27</v>
      </c>
      <c r="CW55" s="65">
        <f>IF(CW$14&gt;0,$N55*(CW$14),0)</f>
        <v>18</v>
      </c>
      <c r="CX55" s="65"/>
      <c r="CY55" s="65">
        <f>IF(CY$14&gt;0,$N55*(CY$14),0)</f>
        <v>9</v>
      </c>
      <c r="CZ55" s="65">
        <f>IF(CZ$14&gt;0,$N55*(CZ$14),0)</f>
        <v>9</v>
      </c>
      <c r="DA55" s="65">
        <f>IF(DA$14&gt;0,$N55*(DA$14),0)</f>
        <v>18</v>
      </c>
      <c r="DB55" s="65"/>
      <c r="DC55" s="65"/>
      <c r="DD55" s="65">
        <f t="shared" si="64"/>
        <v>0</v>
      </c>
      <c r="DE55" s="65">
        <f t="shared" si="64"/>
        <v>9</v>
      </c>
      <c r="DF55" s="65">
        <f t="shared" si="64"/>
        <v>9</v>
      </c>
      <c r="DG55" s="65">
        <f>IF(DG$14&gt;0,$N55*(DG$14),0)</f>
        <v>18</v>
      </c>
      <c r="DH55" s="65">
        <f t="shared" si="60"/>
        <v>18</v>
      </c>
      <c r="DI55" s="65">
        <f t="shared" si="60"/>
        <v>18</v>
      </c>
      <c r="DJ55" s="65">
        <f>IF(DJ$14&gt;0,$N55*(DJ$14),0)</f>
        <v>9</v>
      </c>
      <c r="DK55" s="65">
        <f t="shared" si="60"/>
        <v>0</v>
      </c>
      <c r="DL55" s="65">
        <f>IF(DL$14&gt;0,$N55*(DL$14),0)</f>
        <v>9</v>
      </c>
      <c r="DM55" s="65">
        <f>IF(DM$14&gt;0,$N55*(DM$14),0)</f>
        <v>18</v>
      </c>
      <c r="DN55" s="65"/>
      <c r="DO55" s="65">
        <f t="shared" si="60"/>
        <v>18</v>
      </c>
      <c r="DP55" s="65"/>
      <c r="DQ55" s="65">
        <f t="shared" si="60"/>
        <v>18</v>
      </c>
      <c r="DR55" s="65">
        <f t="shared" si="60"/>
        <v>0</v>
      </c>
      <c r="DS55" s="65">
        <f>IF(DS$14&gt;0,$N55*(DS$14),0)</f>
        <v>9</v>
      </c>
      <c r="DT55" s="65"/>
      <c r="DU55" s="65"/>
      <c r="DV55" s="65"/>
      <c r="DW55" s="65"/>
      <c r="DX55" s="65"/>
      <c r="DY55" s="65"/>
      <c r="DZ55" s="65"/>
      <c r="EA55" s="65"/>
      <c r="EB55" s="65">
        <f>IF(EB$14&gt;0,$N55*(EB$14),0)</f>
        <v>27</v>
      </c>
      <c r="EC55" s="65"/>
      <c r="ED55" s="65">
        <f>IF(ED$14&gt;0,$N55*(ED$14),0)</f>
        <v>18</v>
      </c>
      <c r="EE55" s="65">
        <f t="shared" si="49"/>
        <v>36</v>
      </c>
      <c r="EF55" s="65">
        <f t="shared" si="49"/>
        <v>36</v>
      </c>
      <c r="EG55" s="65">
        <f>IF(EG$14&gt;0,$N55*(EG$14),0)</f>
        <v>36</v>
      </c>
      <c r="EH55" s="65">
        <f t="shared" si="66"/>
        <v>36</v>
      </c>
      <c r="EI55" s="65"/>
      <c r="EJ55" s="65"/>
      <c r="EK55" s="65"/>
      <c r="EL55" s="65"/>
      <c r="EM55" s="65"/>
      <c r="EN55" s="65"/>
      <c r="EO55" s="65"/>
      <c r="EP55" s="65">
        <f>IF(EP$14&gt;0,$N55*(EP$14),0)</f>
        <v>36</v>
      </c>
      <c r="EQ55" s="65">
        <f t="shared" si="67"/>
        <v>36</v>
      </c>
      <c r="ER55" s="65"/>
      <c r="ES55" s="65"/>
      <c r="ET55" s="65"/>
      <c r="EU55" s="65"/>
      <c r="EV55" s="65">
        <f>IF(EV$14&gt;0,$N55*(EV$14),0)</f>
        <v>36</v>
      </c>
      <c r="EW55" s="65">
        <f>IF(EW$14&gt;0,$N55*(EW$14),0)</f>
        <v>36</v>
      </c>
      <c r="EX55" s="65">
        <f>IF(EX$14&gt;0,$N55*(EX$14),0)</f>
        <v>36</v>
      </c>
      <c r="EY55" s="65">
        <f t="shared" ref="EY55:FE60" si="69">IF(EY$14&gt;0,$N55*(EY$14),0)</f>
        <v>36</v>
      </c>
      <c r="EZ55" s="65">
        <f t="shared" si="69"/>
        <v>36</v>
      </c>
      <c r="FA55" s="65">
        <f t="shared" si="69"/>
        <v>36</v>
      </c>
      <c r="FB55" s="65">
        <f t="shared" si="69"/>
        <v>36</v>
      </c>
      <c r="FC55" s="65">
        <f t="shared" si="69"/>
        <v>36</v>
      </c>
      <c r="FD55" s="65">
        <f t="shared" si="69"/>
        <v>36</v>
      </c>
      <c r="FE55" s="65"/>
      <c r="FF55" s="65"/>
      <c r="FG55" s="65"/>
      <c r="FH55" s="65"/>
      <c r="FI55" s="65"/>
      <c r="FJ55" s="65"/>
      <c r="FK55" s="65"/>
      <c r="FL55" s="65"/>
      <c r="FM55" s="65"/>
      <c r="FN55" s="65"/>
      <c r="FO55" s="65"/>
      <c r="FP55" s="65"/>
      <c r="FQ55" s="65"/>
      <c r="FR55" s="65"/>
      <c r="FS55" s="65"/>
      <c r="FT55" s="65"/>
      <c r="FU55" s="65"/>
      <c r="FV55" s="65"/>
      <c r="FW55" s="65"/>
      <c r="FX55" s="65"/>
      <c r="FY55" s="65"/>
      <c r="FZ55" s="65"/>
      <c r="GA55" s="65"/>
      <c r="GB55" s="65"/>
      <c r="GC55" s="65"/>
      <c r="GD55" s="65"/>
      <c r="GE55" s="65"/>
      <c r="GF55" s="65"/>
      <c r="GG55" s="65"/>
      <c r="GH55" s="65"/>
      <c r="GI55" s="65"/>
      <c r="GJ55" s="65"/>
      <c r="GK55" s="65"/>
      <c r="GL55" s="65"/>
      <c r="GM55" s="65"/>
      <c r="GN55" s="65"/>
      <c r="GO55" s="65"/>
      <c r="GP55" s="65"/>
      <c r="GQ55" s="65"/>
      <c r="GR55" s="65"/>
      <c r="GS55" s="65"/>
      <c r="GT55" s="65"/>
      <c r="GU55" s="65"/>
      <c r="GV55" s="65"/>
      <c r="GW55" s="65"/>
      <c r="GX55" s="65"/>
      <c r="GY55" s="65"/>
      <c r="GZ55" s="65"/>
      <c r="HA55" s="65"/>
      <c r="HB55" s="65"/>
      <c r="HC55" s="65"/>
      <c r="HD55" s="65"/>
      <c r="HE55" s="65">
        <f t="shared" si="65"/>
        <v>36</v>
      </c>
      <c r="HF55" s="65">
        <f t="shared" si="65"/>
        <v>36</v>
      </c>
      <c r="HG55" s="65">
        <f t="shared" si="65"/>
        <v>36</v>
      </c>
      <c r="HH55" s="65">
        <f t="shared" si="65"/>
        <v>36</v>
      </c>
      <c r="HI55" s="65">
        <f t="shared" si="65"/>
        <v>36</v>
      </c>
      <c r="HJ55" s="65">
        <f t="shared" si="65"/>
        <v>36</v>
      </c>
      <c r="HK55" s="65">
        <f t="shared" si="65"/>
        <v>36</v>
      </c>
      <c r="HL55" s="65">
        <f t="shared" si="65"/>
        <v>36</v>
      </c>
      <c r="HM55" s="65">
        <f t="shared" si="65"/>
        <v>36</v>
      </c>
      <c r="HN55" s="65">
        <f t="shared" si="65"/>
        <v>36</v>
      </c>
      <c r="HO55" s="65">
        <f t="shared" si="65"/>
        <v>36</v>
      </c>
      <c r="HP55" s="65">
        <f t="shared" si="65"/>
        <v>36</v>
      </c>
      <c r="HQ55" s="65">
        <f t="shared" si="65"/>
        <v>36</v>
      </c>
      <c r="HR55" s="65">
        <f t="shared" si="65"/>
        <v>36</v>
      </c>
      <c r="HS55" s="65">
        <f t="shared" si="65"/>
        <v>36</v>
      </c>
      <c r="HT55" s="65">
        <f t="shared" si="54"/>
        <v>36</v>
      </c>
      <c r="HU55" s="65">
        <f t="shared" si="54"/>
        <v>36</v>
      </c>
      <c r="HV55" s="65">
        <f t="shared" si="54"/>
        <v>36</v>
      </c>
      <c r="HW55" s="65">
        <f t="shared" si="54"/>
        <v>36</v>
      </c>
      <c r="HX55" s="65">
        <f t="shared" si="55"/>
        <v>36</v>
      </c>
      <c r="HY55" s="65">
        <f t="shared" si="55"/>
        <v>36</v>
      </c>
      <c r="HZ55" s="65">
        <f t="shared" si="55"/>
        <v>36</v>
      </c>
      <c r="IA55" s="65">
        <f t="shared" si="55"/>
        <v>36</v>
      </c>
      <c r="IB55" s="65">
        <f t="shared" si="52"/>
        <v>36</v>
      </c>
      <c r="IC55" s="65">
        <f t="shared" si="52"/>
        <v>36</v>
      </c>
      <c r="ID55" s="65">
        <f t="shared" si="52"/>
        <v>36</v>
      </c>
      <c r="IE55" s="65">
        <f t="shared" si="52"/>
        <v>36</v>
      </c>
    </row>
    <row r="56" spans="2:239" ht="52" x14ac:dyDescent="0.25">
      <c r="B56" s="72" t="s">
        <v>10</v>
      </c>
      <c r="C56" s="74" t="s">
        <v>234</v>
      </c>
      <c r="D56" s="16" t="s">
        <v>239</v>
      </c>
      <c r="E56" s="15">
        <v>3</v>
      </c>
      <c r="F56" s="62" t="s">
        <v>277</v>
      </c>
      <c r="G56" s="64" t="s">
        <v>189</v>
      </c>
      <c r="H56" s="120"/>
      <c r="I56" s="120" t="s">
        <v>4</v>
      </c>
      <c r="J56" s="120" t="s">
        <v>4</v>
      </c>
      <c r="K56" s="120" t="s">
        <v>4</v>
      </c>
      <c r="L56" s="120"/>
      <c r="M56" s="64">
        <f>MAX(HLOOKUP(MID(G56,1,1),$R$5:$T$6,2,FALSE),IFERROR(HLOOKUP(MID(G56,2,1),$R$5:$T$6,2,FALSE),0),IFERROR(HLOOKUP(MID(G56,3,1),$R$5:$T$6,2,FALSE),0))</f>
        <v>3</v>
      </c>
      <c r="N56" s="64">
        <f t="shared" si="35"/>
        <v>9</v>
      </c>
      <c r="O56" s="79">
        <f>MAX(P56:HP56)</f>
        <v>36</v>
      </c>
      <c r="P56" s="65">
        <f t="shared" si="64"/>
        <v>18</v>
      </c>
      <c r="Q56" s="65">
        <f t="shared" si="64"/>
        <v>9</v>
      </c>
      <c r="R56" s="65">
        <f t="shared" si="64"/>
        <v>9</v>
      </c>
      <c r="S56" s="65">
        <f t="shared" si="64"/>
        <v>18</v>
      </c>
      <c r="T56" s="65">
        <f>IF(T$14&gt;0,$N56*(T$14),0)</f>
        <v>9</v>
      </c>
      <c r="U56" s="65">
        <f t="shared" si="64"/>
        <v>27</v>
      </c>
      <c r="V56" s="65">
        <f t="shared" si="64"/>
        <v>18</v>
      </c>
      <c r="W56" s="65">
        <f>IF(W$14&gt;0,$N56*(W$14),0)</f>
        <v>0</v>
      </c>
      <c r="X56" s="65">
        <f t="shared" si="64"/>
        <v>18</v>
      </c>
      <c r="Y56" s="65"/>
      <c r="Z56" s="65">
        <f t="shared" si="64"/>
        <v>9</v>
      </c>
      <c r="AA56" s="65">
        <f t="shared" si="64"/>
        <v>18</v>
      </c>
      <c r="AB56" s="65"/>
      <c r="AC56" s="65"/>
      <c r="AD56" s="65"/>
      <c r="AE56" s="65"/>
      <c r="AF56" s="65"/>
      <c r="AG56" s="65"/>
      <c r="AH56" s="65"/>
      <c r="AI56" s="65">
        <f t="shared" si="64"/>
        <v>9</v>
      </c>
      <c r="AJ56" s="65">
        <f t="shared" si="64"/>
        <v>18</v>
      </c>
      <c r="AK56" s="65">
        <f t="shared" si="64"/>
        <v>18</v>
      </c>
      <c r="AL56" s="65">
        <f>IF(AL$14&gt;0,$N56*(AL$14),0)</f>
        <v>9</v>
      </c>
      <c r="AM56" s="65">
        <f>IF(AM$14&gt;0,$N56*(AM$14),0)</f>
        <v>9</v>
      </c>
      <c r="AN56" s="65">
        <f>IF(AN$14&gt;0,$N56*(AN$14),0)</f>
        <v>18</v>
      </c>
      <c r="AO56" s="65">
        <f t="shared" si="64"/>
        <v>18</v>
      </c>
      <c r="AP56" s="65">
        <f t="shared" si="64"/>
        <v>9</v>
      </c>
      <c r="AQ56" s="65">
        <f t="shared" si="64"/>
        <v>9</v>
      </c>
      <c r="AR56" s="65"/>
      <c r="AS56" s="65"/>
      <c r="AT56" s="65"/>
      <c r="AU56" s="65"/>
      <c r="AV56" s="65"/>
      <c r="AW56" s="65"/>
      <c r="AX56" s="65"/>
      <c r="AY56" s="65">
        <f>IF(AY$14&gt;0,$N56*(AY$14),0)</f>
        <v>9</v>
      </c>
      <c r="AZ56" s="65">
        <f>IF(AZ$14&gt;0,$N56*(AZ$14),0)</f>
        <v>9</v>
      </c>
      <c r="BA56" s="65"/>
      <c r="BB56" s="65">
        <f>IF(BB$14&gt;0,$N56*(BB$14),0)</f>
        <v>9</v>
      </c>
      <c r="BC56" s="65">
        <f>IF(BC$14&gt;0,$N56*(BC$14),0)</f>
        <v>9</v>
      </c>
      <c r="BD56" s="65">
        <f>IF(BD$14&gt;0,$N56*(BD$14),0)</f>
        <v>9</v>
      </c>
      <c r="BE56" s="65">
        <f>IF(BE$14&gt;0,$N56*(BE$14),0)</f>
        <v>9</v>
      </c>
      <c r="BF56" s="65"/>
      <c r="BG56" s="65"/>
      <c r="BH56" s="65"/>
      <c r="BI56" s="65"/>
      <c r="BJ56" s="65"/>
      <c r="BK56" s="65"/>
      <c r="BL56" s="65"/>
      <c r="BM56" s="65">
        <f>IF(BM$14&gt;0,$N56*(BM$14),0)</f>
        <v>18</v>
      </c>
      <c r="BN56" s="65">
        <f>IF(BN$14&gt;0,$N56*(BN$14),0)</f>
        <v>9</v>
      </c>
      <c r="BO56" s="65">
        <f>IF(BO$14&gt;0,$N56*(BO$14),0)</f>
        <v>18</v>
      </c>
      <c r="BP56" s="65">
        <f>IF(BP$14&gt;0,$N56*(BP$14),0)</f>
        <v>18</v>
      </c>
      <c r="BQ56" s="65">
        <f>IF(BQ$14&gt;0,$N56*(BQ$14),0)</f>
        <v>9</v>
      </c>
      <c r="BR56" s="65">
        <f>IF(BR$14&gt;0,$N56*(BR$14),0)</f>
        <v>9</v>
      </c>
      <c r="BS56" s="65"/>
      <c r="BT56" s="65">
        <f>IF(BT$14&gt;0,$N56*(BT$14),0)</f>
        <v>9</v>
      </c>
      <c r="BU56" s="65">
        <f>IF(BU$14&gt;0,$N56*(BU$14),0)</f>
        <v>9</v>
      </c>
      <c r="BV56" s="65">
        <f>IF(BV$14&gt;0,$N56*(BV$14),0)</f>
        <v>0</v>
      </c>
      <c r="BW56" s="65">
        <f>IF(BW$14&gt;0,$N56*(BW$14),0)</f>
        <v>9</v>
      </c>
      <c r="BX56" s="65">
        <f>IF(BX$14&gt;0,$N56*(BX$14),0)</f>
        <v>9</v>
      </c>
      <c r="BY56" s="65"/>
      <c r="BZ56" s="65">
        <f>IF(BZ$14&gt;0,$N56*(BZ$14),0)</f>
        <v>9</v>
      </c>
      <c r="CA56" s="65">
        <f>IF(CA$14&gt;0,$N56*(CA$14),0)</f>
        <v>9</v>
      </c>
      <c r="CB56" s="65">
        <f>IF(CB$14&gt;0,$N56*(CB$14),0)</f>
        <v>9</v>
      </c>
      <c r="CC56" s="65"/>
      <c r="CD56" s="65"/>
      <c r="CE56" s="65"/>
      <c r="CF56" s="65"/>
      <c r="CG56" s="65"/>
      <c r="CH56" s="65"/>
      <c r="CI56" s="65"/>
      <c r="CJ56" s="65">
        <f>IF(CJ$14&gt;0,$N56*(CJ$14),0)</f>
        <v>18</v>
      </c>
      <c r="CK56" s="65"/>
      <c r="CL56" s="65"/>
      <c r="CM56" s="65"/>
      <c r="CN56" s="65"/>
      <c r="CO56" s="65"/>
      <c r="CP56" s="65"/>
      <c r="CQ56" s="65"/>
      <c r="CR56" s="65"/>
      <c r="CS56" s="65">
        <f>IF(CS$14&gt;0,$N56*(CS$14),0)</f>
        <v>9</v>
      </c>
      <c r="CT56" s="65">
        <f>IF(CT$14&gt;0,$N56*(CT$14),0)</f>
        <v>9</v>
      </c>
      <c r="CU56" s="65">
        <f>IF(CU$14&gt;0,$N56*(CU$14),0)</f>
        <v>18</v>
      </c>
      <c r="CV56" s="65"/>
      <c r="CW56" s="65">
        <f>IF(CW$14&gt;0,$N56*(CW$14),0)</f>
        <v>18</v>
      </c>
      <c r="CX56" s="65"/>
      <c r="CY56" s="65">
        <f>IF(CY$14&gt;0,$N56*(CY$14),0)</f>
        <v>9</v>
      </c>
      <c r="CZ56" s="65">
        <f>IF(CZ$14&gt;0,$N56*(CZ$14),0)</f>
        <v>9</v>
      </c>
      <c r="DA56" s="65">
        <f>IF(DA$14&gt;0,$N56*(DA$14),0)</f>
        <v>18</v>
      </c>
      <c r="DB56" s="65"/>
      <c r="DC56" s="65"/>
      <c r="DD56" s="65">
        <f t="shared" si="64"/>
        <v>0</v>
      </c>
      <c r="DE56" s="65">
        <f t="shared" si="64"/>
        <v>9</v>
      </c>
      <c r="DF56" s="65">
        <f t="shared" si="64"/>
        <v>9</v>
      </c>
      <c r="DG56" s="65"/>
      <c r="DH56" s="65">
        <f t="shared" si="60"/>
        <v>18</v>
      </c>
      <c r="DI56" s="65">
        <f t="shared" si="60"/>
        <v>18</v>
      </c>
      <c r="DJ56" s="65">
        <f>IF(DJ$14&gt;0,$N56*(DJ$14),0)</f>
        <v>9</v>
      </c>
      <c r="DK56" s="65">
        <f t="shared" si="60"/>
        <v>0</v>
      </c>
      <c r="DL56" s="65">
        <f>IF(DL$14&gt;0,$N56*(DL$14),0)</f>
        <v>9</v>
      </c>
      <c r="DM56" s="65">
        <f>IF(DM$14&gt;0,$N56*(DM$14),0)</f>
        <v>18</v>
      </c>
      <c r="DN56" s="65"/>
      <c r="DO56" s="65">
        <f t="shared" si="60"/>
        <v>18</v>
      </c>
      <c r="DP56" s="65"/>
      <c r="DQ56" s="65">
        <f t="shared" si="60"/>
        <v>18</v>
      </c>
      <c r="DR56" s="65">
        <f t="shared" si="60"/>
        <v>0</v>
      </c>
      <c r="DS56" s="65"/>
      <c r="DT56" s="65"/>
      <c r="DU56" s="65"/>
      <c r="DV56" s="65"/>
      <c r="DW56" s="65"/>
      <c r="DX56" s="65"/>
      <c r="DY56" s="65"/>
      <c r="DZ56" s="65"/>
      <c r="EA56" s="65"/>
      <c r="EB56" s="65">
        <f>IF(EB$14&gt;0,$N56*(EB$14),0)</f>
        <v>27</v>
      </c>
      <c r="EC56" s="65"/>
      <c r="ED56" s="65">
        <f>IF(ED$14&gt;0,$N56*(ED$14),0)</f>
        <v>18</v>
      </c>
      <c r="EE56" s="65">
        <f t="shared" ref="EE56:EF75" si="70">IF(EE$14&gt;0,$N56*(EE$14),0)</f>
        <v>36</v>
      </c>
      <c r="EF56" s="65">
        <f t="shared" si="70"/>
        <v>36</v>
      </c>
      <c r="EG56" s="65">
        <f>IF(EG$14&gt;0,$N56*(EG$14),0)</f>
        <v>36</v>
      </c>
      <c r="EH56" s="65">
        <f t="shared" si="66"/>
        <v>36</v>
      </c>
      <c r="EI56" s="65"/>
      <c r="EJ56" s="65"/>
      <c r="EK56" s="65"/>
      <c r="EL56" s="65"/>
      <c r="EM56" s="65"/>
      <c r="EN56" s="65"/>
      <c r="EO56" s="65"/>
      <c r="EP56" s="65"/>
      <c r="EQ56" s="65">
        <f t="shared" si="67"/>
        <v>36</v>
      </c>
      <c r="ER56" s="65"/>
      <c r="ES56" s="65"/>
      <c r="ET56" s="65"/>
      <c r="EU56" s="65"/>
      <c r="EV56" s="65"/>
      <c r="EW56" s="65">
        <f>IF(EW$14&gt;0,$N56*(EW$14),0)</f>
        <v>36</v>
      </c>
      <c r="EX56" s="65"/>
      <c r="EY56" s="65"/>
      <c r="EZ56" s="65">
        <f t="shared" si="69"/>
        <v>36</v>
      </c>
      <c r="FA56" s="65">
        <f t="shared" si="69"/>
        <v>36</v>
      </c>
      <c r="FB56" s="65">
        <f t="shared" si="69"/>
        <v>36</v>
      </c>
      <c r="FC56" s="65"/>
      <c r="FD56" s="65"/>
      <c r="FE56" s="65"/>
      <c r="FF56" s="65"/>
      <c r="FG56" s="65"/>
      <c r="FH56" s="65"/>
      <c r="FI56" s="65"/>
      <c r="FJ56" s="65"/>
      <c r="FK56" s="65"/>
      <c r="FL56" s="65"/>
      <c r="FM56" s="65"/>
      <c r="FN56" s="65"/>
      <c r="FO56" s="65"/>
      <c r="FP56" s="65"/>
      <c r="FQ56" s="65"/>
      <c r="FR56" s="65"/>
      <c r="FS56" s="65"/>
      <c r="FT56" s="65"/>
      <c r="FU56" s="65"/>
      <c r="FV56" s="65"/>
      <c r="FW56" s="65"/>
      <c r="FX56" s="65"/>
      <c r="FY56" s="65"/>
      <c r="FZ56" s="65"/>
      <c r="GA56" s="65"/>
      <c r="GB56" s="65"/>
      <c r="GC56" s="65"/>
      <c r="GD56" s="65"/>
      <c r="GE56" s="65"/>
      <c r="GF56" s="65"/>
      <c r="GG56" s="65"/>
      <c r="GH56" s="65"/>
      <c r="GI56" s="65"/>
      <c r="GJ56" s="65"/>
      <c r="GK56" s="65"/>
      <c r="GL56" s="65"/>
      <c r="GM56" s="65"/>
      <c r="GN56" s="65"/>
      <c r="GO56" s="65"/>
      <c r="GP56" s="65"/>
      <c r="GQ56" s="65"/>
      <c r="GR56" s="65"/>
      <c r="GS56" s="65"/>
      <c r="GT56" s="65"/>
      <c r="GU56" s="65"/>
      <c r="GV56" s="65"/>
      <c r="GW56" s="65"/>
      <c r="GX56" s="65"/>
      <c r="GY56" s="65"/>
      <c r="GZ56" s="65"/>
      <c r="HA56" s="65"/>
      <c r="HB56" s="65"/>
      <c r="HC56" s="65"/>
      <c r="HD56" s="65"/>
      <c r="HE56" s="65">
        <f t="shared" si="65"/>
        <v>36</v>
      </c>
      <c r="HF56" s="65">
        <f t="shared" si="65"/>
        <v>36</v>
      </c>
      <c r="HG56" s="65">
        <f t="shared" si="65"/>
        <v>36</v>
      </c>
      <c r="HH56" s="65">
        <f t="shared" si="65"/>
        <v>36</v>
      </c>
      <c r="HI56" s="65">
        <f t="shared" si="65"/>
        <v>36</v>
      </c>
      <c r="HJ56" s="65">
        <f t="shared" si="65"/>
        <v>36</v>
      </c>
      <c r="HK56" s="65">
        <f t="shared" si="65"/>
        <v>36</v>
      </c>
      <c r="HL56" s="65">
        <f t="shared" si="65"/>
        <v>36</v>
      </c>
      <c r="HM56" s="65">
        <f t="shared" si="65"/>
        <v>36</v>
      </c>
      <c r="HN56" s="65">
        <f t="shared" si="65"/>
        <v>36</v>
      </c>
      <c r="HO56" s="65">
        <f t="shared" si="65"/>
        <v>36</v>
      </c>
      <c r="HP56" s="65">
        <f t="shared" si="65"/>
        <v>36</v>
      </c>
      <c r="HQ56" s="65">
        <f t="shared" si="65"/>
        <v>36</v>
      </c>
      <c r="HR56" s="65">
        <f t="shared" si="65"/>
        <v>36</v>
      </c>
      <c r="HS56" s="65">
        <f t="shared" si="65"/>
        <v>36</v>
      </c>
      <c r="HT56" s="65">
        <f t="shared" si="54"/>
        <v>36</v>
      </c>
      <c r="HU56" s="65">
        <f t="shared" si="54"/>
        <v>36</v>
      </c>
      <c r="HV56" s="65">
        <f t="shared" si="54"/>
        <v>36</v>
      </c>
      <c r="HW56" s="65">
        <f t="shared" si="54"/>
        <v>36</v>
      </c>
      <c r="HX56" s="65">
        <f t="shared" si="55"/>
        <v>36</v>
      </c>
      <c r="HY56" s="65">
        <f t="shared" si="55"/>
        <v>36</v>
      </c>
      <c r="HZ56" s="65">
        <f t="shared" si="55"/>
        <v>36</v>
      </c>
      <c r="IA56" s="65">
        <f t="shared" si="55"/>
        <v>36</v>
      </c>
      <c r="IB56" s="65">
        <f t="shared" si="52"/>
        <v>36</v>
      </c>
      <c r="IC56" s="65">
        <f t="shared" si="52"/>
        <v>36</v>
      </c>
      <c r="ID56" s="65">
        <f t="shared" si="52"/>
        <v>36</v>
      </c>
      <c r="IE56" s="65">
        <f t="shared" si="52"/>
        <v>36</v>
      </c>
    </row>
    <row r="57" spans="2:239" ht="65" x14ac:dyDescent="0.25">
      <c r="B57" s="72" t="s">
        <v>10</v>
      </c>
      <c r="C57" s="74" t="s">
        <v>234</v>
      </c>
      <c r="D57" s="16" t="s">
        <v>240</v>
      </c>
      <c r="E57" s="15">
        <v>2</v>
      </c>
      <c r="F57" s="45" t="s">
        <v>325</v>
      </c>
      <c r="G57" s="64" t="s">
        <v>189</v>
      </c>
      <c r="H57" s="120"/>
      <c r="I57" s="120"/>
      <c r="J57" s="120" t="s">
        <v>4</v>
      </c>
      <c r="K57" s="120"/>
      <c r="L57" s="120"/>
      <c r="M57" s="64">
        <f>MAX(HLOOKUP(MID(G57,1,1),$R$5:$T$6,2,FALSE),IFERROR(HLOOKUP(MID(G57,2,1),$R$5:$T$6,2,FALSE),0),IFERROR(HLOOKUP(MID(G57,3,1),$R$5:$T$6,2,FALSE),0))</f>
        <v>3</v>
      </c>
      <c r="N57" s="64">
        <f t="shared" si="35"/>
        <v>6</v>
      </c>
      <c r="O57" s="79">
        <f>MAX(P57:HP57)</f>
        <v>24</v>
      </c>
      <c r="P57" s="65">
        <f t="shared" si="64"/>
        <v>12</v>
      </c>
      <c r="Q57" s="65">
        <f t="shared" si="64"/>
        <v>6</v>
      </c>
      <c r="R57" s="65">
        <f t="shared" si="64"/>
        <v>6</v>
      </c>
      <c r="S57" s="65">
        <f t="shared" si="64"/>
        <v>12</v>
      </c>
      <c r="T57" s="65">
        <f>IF(T$14&gt;0,$N57*(T$14),0)</f>
        <v>6</v>
      </c>
      <c r="U57" s="65">
        <f t="shared" si="64"/>
        <v>18</v>
      </c>
      <c r="V57" s="65">
        <f t="shared" si="64"/>
        <v>12</v>
      </c>
      <c r="W57" s="65">
        <f>IF(W$14&gt;0,$N57*(W$14),0)</f>
        <v>0</v>
      </c>
      <c r="X57" s="65">
        <f t="shared" si="64"/>
        <v>12</v>
      </c>
      <c r="Y57" s="65"/>
      <c r="Z57" s="65">
        <f t="shared" si="64"/>
        <v>6</v>
      </c>
      <c r="AA57" s="65">
        <f t="shared" si="64"/>
        <v>12</v>
      </c>
      <c r="AB57" s="65"/>
      <c r="AC57" s="65"/>
      <c r="AD57" s="65"/>
      <c r="AE57" s="65"/>
      <c r="AF57" s="65"/>
      <c r="AG57" s="65"/>
      <c r="AH57" s="65"/>
      <c r="AI57" s="65">
        <f t="shared" si="64"/>
        <v>6</v>
      </c>
      <c r="AJ57" s="65">
        <f t="shared" si="64"/>
        <v>12</v>
      </c>
      <c r="AK57" s="65">
        <f t="shared" si="64"/>
        <v>12</v>
      </c>
      <c r="AL57" s="65">
        <f>IF(AL$14&gt;0,$N57*(AL$14),0)</f>
        <v>6</v>
      </c>
      <c r="AM57" s="65">
        <f>IF(AM$14&gt;0,$N57*(AM$14),0)</f>
        <v>6</v>
      </c>
      <c r="AN57" s="65">
        <f>IF(AN$14&gt;0,$N57*(AN$14),0)</f>
        <v>12</v>
      </c>
      <c r="AO57" s="65">
        <f t="shared" si="64"/>
        <v>12</v>
      </c>
      <c r="AP57" s="65">
        <f t="shared" si="64"/>
        <v>6</v>
      </c>
      <c r="AQ57" s="65">
        <f t="shared" si="64"/>
        <v>6</v>
      </c>
      <c r="AR57" s="65"/>
      <c r="AS57" s="65"/>
      <c r="AT57" s="65"/>
      <c r="AU57" s="65"/>
      <c r="AV57" s="65"/>
      <c r="AW57" s="65"/>
      <c r="AX57" s="65"/>
      <c r="AY57" s="65">
        <f>IF(AY$14&gt;0,$N57*(AY$14),0)</f>
        <v>6</v>
      </c>
      <c r="AZ57" s="65">
        <f>IF(AZ$14&gt;0,$N57*(AZ$14),0)</f>
        <v>6</v>
      </c>
      <c r="BA57" s="65"/>
      <c r="BB57" s="65">
        <f>IF(BB$14&gt;0,$N57*(BB$14),0)</f>
        <v>6</v>
      </c>
      <c r="BC57" s="65">
        <f>IF(BC$14&gt;0,$N57*(BC$14),0)</f>
        <v>6</v>
      </c>
      <c r="BD57" s="65">
        <f>IF(BD$14&gt;0,$N57*(BD$14),0)</f>
        <v>6</v>
      </c>
      <c r="BE57" s="65">
        <f>IF(BE$14&gt;0,$N57*(BE$14),0)</f>
        <v>6</v>
      </c>
      <c r="BF57" s="65"/>
      <c r="BG57" s="65"/>
      <c r="BH57" s="65"/>
      <c r="BI57" s="65"/>
      <c r="BJ57" s="65"/>
      <c r="BK57" s="65"/>
      <c r="BL57" s="65"/>
      <c r="BM57" s="65">
        <f>IF(BM$14&gt;0,$N57*(BM$14),0)</f>
        <v>12</v>
      </c>
      <c r="BN57" s="65">
        <f>IF(BN$14&gt;0,$N57*(BN$14),0)</f>
        <v>6</v>
      </c>
      <c r="BO57" s="65">
        <f>IF(BO$14&gt;0,$N57*(BO$14),0)</f>
        <v>12</v>
      </c>
      <c r="BP57" s="65">
        <f>IF(BP$14&gt;0,$N57*(BP$14),0)</f>
        <v>12</v>
      </c>
      <c r="BQ57" s="65">
        <f>IF(BQ$14&gt;0,$N57*(BQ$14),0)</f>
        <v>6</v>
      </c>
      <c r="BR57" s="65">
        <f>IF(BR$14&gt;0,$N57*(BR$14),0)</f>
        <v>6</v>
      </c>
      <c r="BS57" s="65"/>
      <c r="BT57" s="65">
        <f>IF(BT$14&gt;0,$N57*(BT$14),0)</f>
        <v>6</v>
      </c>
      <c r="BU57" s="65"/>
      <c r="BV57" s="65">
        <f>IF(BV$14&gt;0,$N57*(BV$14),0)</f>
        <v>0</v>
      </c>
      <c r="BW57" s="65">
        <f>IF(BW$14&gt;0,$N57*(BW$14),0)</f>
        <v>6</v>
      </c>
      <c r="BX57" s="65">
        <f>IF(BX$14&gt;0,$N57*(BX$14),0)</f>
        <v>6</v>
      </c>
      <c r="BY57" s="65"/>
      <c r="BZ57" s="65"/>
      <c r="CA57" s="65">
        <f>IF(CA$14&gt;0,$N57*(CA$14),0)</f>
        <v>6</v>
      </c>
      <c r="CB57" s="65">
        <f>IF(CB$14&gt;0,$N57*(CB$14),0)</f>
        <v>6</v>
      </c>
      <c r="CC57" s="65"/>
      <c r="CD57" s="65"/>
      <c r="CE57" s="65"/>
      <c r="CF57" s="65"/>
      <c r="CG57" s="65"/>
      <c r="CH57" s="65"/>
      <c r="CI57" s="65"/>
      <c r="CJ57" s="65"/>
      <c r="CK57" s="65"/>
      <c r="CL57" s="65"/>
      <c r="CM57" s="65"/>
      <c r="CN57" s="65"/>
      <c r="CO57" s="65"/>
      <c r="CP57" s="65"/>
      <c r="CQ57" s="65"/>
      <c r="CR57" s="65"/>
      <c r="CS57" s="65"/>
      <c r="CT57" s="65">
        <f>IF(CT$14&gt;0,$N57*(CT$14),0)</f>
        <v>6</v>
      </c>
      <c r="CU57" s="65">
        <f>IF(CU$14&gt;0,$N57*(CU$14),0)</f>
        <v>12</v>
      </c>
      <c r="CV57" s="65"/>
      <c r="CW57" s="65">
        <f>IF(CW$14&gt;0,$N57*(CW$14),0)</f>
        <v>12</v>
      </c>
      <c r="CX57" s="65"/>
      <c r="CY57" s="65"/>
      <c r="CZ57" s="65">
        <f>IF(CZ$14&gt;0,$N57*(CZ$14),0)</f>
        <v>6</v>
      </c>
      <c r="DA57" s="65">
        <f>IF(DA$14&gt;0,$N57*(DA$14),0)</f>
        <v>12</v>
      </c>
      <c r="DB57" s="65"/>
      <c r="DC57" s="65"/>
      <c r="DD57" s="65">
        <f t="shared" si="64"/>
        <v>0</v>
      </c>
      <c r="DE57" s="65">
        <f t="shared" si="64"/>
        <v>6</v>
      </c>
      <c r="DF57" s="65">
        <f t="shared" si="64"/>
        <v>6</v>
      </c>
      <c r="DG57" s="65"/>
      <c r="DH57" s="65">
        <f t="shared" si="60"/>
        <v>12</v>
      </c>
      <c r="DI57" s="65">
        <f t="shared" si="60"/>
        <v>12</v>
      </c>
      <c r="DJ57" s="65">
        <f>IF(DJ$14&gt;0,$N57*(DJ$14),0)</f>
        <v>6</v>
      </c>
      <c r="DK57" s="65">
        <f t="shared" si="60"/>
        <v>0</v>
      </c>
      <c r="DL57" s="65">
        <f>IF(DL$14&gt;0,$N57*(DL$14),0)</f>
        <v>6</v>
      </c>
      <c r="DM57" s="65">
        <f>IF(DM$14&gt;0,$N57*(DM$14),0)</f>
        <v>12</v>
      </c>
      <c r="DN57" s="65"/>
      <c r="DO57" s="65">
        <f t="shared" si="60"/>
        <v>12</v>
      </c>
      <c r="DP57" s="65"/>
      <c r="DQ57" s="65">
        <f t="shared" si="60"/>
        <v>12</v>
      </c>
      <c r="DR57" s="65">
        <f t="shared" si="60"/>
        <v>0</v>
      </c>
      <c r="DS57" s="65"/>
      <c r="DT57" s="65"/>
      <c r="DU57" s="65"/>
      <c r="DV57" s="65"/>
      <c r="DW57" s="65"/>
      <c r="DX57" s="65"/>
      <c r="DY57" s="65"/>
      <c r="DZ57" s="65"/>
      <c r="EA57" s="65"/>
      <c r="EB57" s="65">
        <f>IF(EB$14&gt;0,$N57*(EB$14),0)</f>
        <v>18</v>
      </c>
      <c r="EC57" s="65"/>
      <c r="ED57" s="65">
        <f>IF(ED$14&gt;0,$N57*(ED$14),0)</f>
        <v>12</v>
      </c>
      <c r="EE57" s="65">
        <f t="shared" si="70"/>
        <v>24</v>
      </c>
      <c r="EF57" s="65">
        <f t="shared" si="70"/>
        <v>24</v>
      </c>
      <c r="EG57" s="65">
        <f>IF(EG$14&gt;0,$N57*(EG$14),0)</f>
        <v>24</v>
      </c>
      <c r="EH57" s="65">
        <f t="shared" si="66"/>
        <v>24</v>
      </c>
      <c r="EI57" s="65"/>
      <c r="EJ57" s="65"/>
      <c r="EK57" s="65"/>
      <c r="EL57" s="65"/>
      <c r="EM57" s="65"/>
      <c r="EN57" s="65"/>
      <c r="EO57" s="65"/>
      <c r="EP57" s="65"/>
      <c r="EQ57" s="65">
        <f t="shared" si="67"/>
        <v>24</v>
      </c>
      <c r="ER57" s="65"/>
      <c r="ES57" s="65"/>
      <c r="ET57" s="65"/>
      <c r="EU57" s="65"/>
      <c r="EV57" s="65"/>
      <c r="EW57" s="65"/>
      <c r="EX57" s="65"/>
      <c r="EY57" s="65"/>
      <c r="EZ57" s="65">
        <f t="shared" si="69"/>
        <v>24</v>
      </c>
      <c r="FA57" s="65">
        <f t="shared" si="69"/>
        <v>24</v>
      </c>
      <c r="FB57" s="65">
        <f t="shared" si="69"/>
        <v>24</v>
      </c>
      <c r="FC57" s="65"/>
      <c r="FD57" s="65"/>
      <c r="FE57" s="65"/>
      <c r="FF57" s="65"/>
      <c r="FG57" s="65"/>
      <c r="FH57" s="65"/>
      <c r="FI57" s="65"/>
      <c r="FJ57" s="65"/>
      <c r="FK57" s="65"/>
      <c r="FL57" s="65"/>
      <c r="FM57" s="65"/>
      <c r="FN57" s="65"/>
      <c r="FO57" s="65"/>
      <c r="FP57" s="65"/>
      <c r="FQ57" s="65"/>
      <c r="FR57" s="65"/>
      <c r="FS57" s="65"/>
      <c r="FT57" s="65"/>
      <c r="FU57" s="65"/>
      <c r="FV57" s="65"/>
      <c r="FW57" s="65"/>
      <c r="FX57" s="65"/>
      <c r="FY57" s="65"/>
      <c r="FZ57" s="65"/>
      <c r="GA57" s="65"/>
      <c r="GB57" s="65"/>
      <c r="GC57" s="65"/>
      <c r="GD57" s="65"/>
      <c r="GE57" s="65"/>
      <c r="GF57" s="65"/>
      <c r="GG57" s="65"/>
      <c r="GH57" s="65"/>
      <c r="GI57" s="65"/>
      <c r="GJ57" s="65"/>
      <c r="GK57" s="65"/>
      <c r="GL57" s="65"/>
      <c r="GM57" s="65"/>
      <c r="GN57" s="65"/>
      <c r="GO57" s="65"/>
      <c r="GP57" s="65"/>
      <c r="GQ57" s="65"/>
      <c r="GR57" s="65"/>
      <c r="GS57" s="65"/>
      <c r="GT57" s="65"/>
      <c r="GU57" s="65"/>
      <c r="GV57" s="65"/>
      <c r="GW57" s="65"/>
      <c r="GX57" s="65"/>
      <c r="GY57" s="65"/>
      <c r="GZ57" s="65"/>
      <c r="HA57" s="65"/>
      <c r="HB57" s="65"/>
      <c r="HC57" s="65"/>
      <c r="HD57" s="65"/>
      <c r="HE57" s="65">
        <f t="shared" si="65"/>
        <v>24</v>
      </c>
      <c r="HF57" s="65">
        <f t="shared" si="65"/>
        <v>24</v>
      </c>
      <c r="HG57" s="65">
        <f t="shared" si="65"/>
        <v>24</v>
      </c>
      <c r="HH57" s="65">
        <f t="shared" si="65"/>
        <v>24</v>
      </c>
      <c r="HI57" s="65">
        <f t="shared" si="65"/>
        <v>24</v>
      </c>
      <c r="HJ57" s="65">
        <f t="shared" si="65"/>
        <v>24</v>
      </c>
      <c r="HK57" s="65">
        <f t="shared" si="65"/>
        <v>24</v>
      </c>
      <c r="HL57" s="65">
        <f t="shared" si="65"/>
        <v>24</v>
      </c>
      <c r="HM57" s="65">
        <f t="shared" si="65"/>
        <v>24</v>
      </c>
      <c r="HN57" s="65">
        <f t="shared" si="65"/>
        <v>24</v>
      </c>
      <c r="HO57" s="65">
        <f t="shared" si="65"/>
        <v>24</v>
      </c>
      <c r="HP57" s="65">
        <f t="shared" si="65"/>
        <v>24</v>
      </c>
      <c r="HQ57" s="65">
        <f t="shared" si="65"/>
        <v>24</v>
      </c>
      <c r="HR57" s="65"/>
      <c r="HS57" s="65">
        <f t="shared" si="65"/>
        <v>24</v>
      </c>
      <c r="HT57" s="65">
        <f t="shared" si="54"/>
        <v>24</v>
      </c>
      <c r="HU57" s="65">
        <f t="shared" si="54"/>
        <v>24</v>
      </c>
      <c r="HV57" s="65">
        <f t="shared" si="54"/>
        <v>24</v>
      </c>
      <c r="HW57" s="65">
        <f t="shared" si="54"/>
        <v>24</v>
      </c>
      <c r="HX57" s="65">
        <f t="shared" si="55"/>
        <v>24</v>
      </c>
      <c r="HY57" s="65">
        <f t="shared" si="55"/>
        <v>24</v>
      </c>
      <c r="HZ57" s="65">
        <f t="shared" si="55"/>
        <v>24</v>
      </c>
      <c r="IA57" s="65">
        <f t="shared" si="55"/>
        <v>24</v>
      </c>
      <c r="IB57" s="65">
        <f t="shared" si="52"/>
        <v>24</v>
      </c>
      <c r="IC57" s="65">
        <f t="shared" si="52"/>
        <v>24</v>
      </c>
      <c r="ID57" s="65">
        <f t="shared" si="52"/>
        <v>24</v>
      </c>
      <c r="IE57" s="65">
        <f t="shared" si="52"/>
        <v>24</v>
      </c>
    </row>
    <row r="58" spans="2:239" ht="26" x14ac:dyDescent="0.25">
      <c r="B58" s="72" t="s">
        <v>10</v>
      </c>
      <c r="C58" s="74" t="s">
        <v>234</v>
      </c>
      <c r="D58" s="16" t="s">
        <v>241</v>
      </c>
      <c r="E58" s="60">
        <v>2</v>
      </c>
      <c r="F58" s="45" t="s">
        <v>324</v>
      </c>
      <c r="G58" s="64" t="s">
        <v>187</v>
      </c>
      <c r="H58" s="120"/>
      <c r="I58" s="120" t="s">
        <v>4</v>
      </c>
      <c r="J58" s="120" t="s">
        <v>4</v>
      </c>
      <c r="K58" s="120"/>
      <c r="L58" s="120"/>
      <c r="M58" s="64">
        <f>MAX(HLOOKUP(MID(G58,1,1),$R$5:$T$6,2,FALSE),IFERROR(HLOOKUP(MID(G58,2,1),$R$5:$T$6,2,FALSE),0),IFERROR(HLOOKUP(MID(G58,3,1),$R$5:$T$6,2,FALSE),0))</f>
        <v>2</v>
      </c>
      <c r="N58" s="64">
        <f t="shared" si="35"/>
        <v>4</v>
      </c>
      <c r="O58" s="79">
        <f>MAX(P58:HP58)</f>
        <v>16</v>
      </c>
      <c r="P58" s="65">
        <f t="shared" si="64"/>
        <v>8</v>
      </c>
      <c r="Q58" s="65">
        <f t="shared" si="64"/>
        <v>4</v>
      </c>
      <c r="R58" s="65">
        <f t="shared" si="64"/>
        <v>4</v>
      </c>
      <c r="S58" s="65">
        <f t="shared" si="64"/>
        <v>8</v>
      </c>
      <c r="T58" s="65">
        <f>IF(T$14&gt;0,$N58*(T$14),0)</f>
        <v>4</v>
      </c>
      <c r="U58" s="65">
        <f t="shared" si="64"/>
        <v>12</v>
      </c>
      <c r="V58" s="65">
        <f t="shared" si="64"/>
        <v>8</v>
      </c>
      <c r="W58" s="65">
        <f>IF(W$14&gt;0,$N58*(W$14),0)</f>
        <v>0</v>
      </c>
      <c r="X58" s="65">
        <f t="shared" si="64"/>
        <v>8</v>
      </c>
      <c r="Y58" s="65"/>
      <c r="Z58" s="65">
        <f t="shared" si="64"/>
        <v>4</v>
      </c>
      <c r="AA58" s="65">
        <f t="shared" si="64"/>
        <v>8</v>
      </c>
      <c r="AB58" s="65">
        <f t="shared" si="64"/>
        <v>4</v>
      </c>
      <c r="AC58" s="65">
        <f t="shared" si="64"/>
        <v>4</v>
      </c>
      <c r="AD58" s="65">
        <f>IF(AD$14&gt;0,$N58*(AD$14),0)</f>
        <v>12</v>
      </c>
      <c r="AE58" s="65">
        <f>IF(AE$14&gt;0,$N58*(AE$14),0)</f>
        <v>8</v>
      </c>
      <c r="AF58" s="65">
        <f>IF(AF$14&gt;0,$N58*(AF$14),0)</f>
        <v>4</v>
      </c>
      <c r="AG58" s="65"/>
      <c r="AH58" s="65"/>
      <c r="AI58" s="65">
        <f t="shared" si="64"/>
        <v>4</v>
      </c>
      <c r="AJ58" s="65">
        <f t="shared" ref="AJ58:EC60" si="71">IF(AJ$14&gt;0,$N58*(AJ$14),0)</f>
        <v>8</v>
      </c>
      <c r="AK58" s="65">
        <f t="shared" si="71"/>
        <v>8</v>
      </c>
      <c r="AL58" s="65">
        <f>IF(AL$14&gt;0,$N58*(AL$14),0)</f>
        <v>4</v>
      </c>
      <c r="AM58" s="65">
        <f>IF(AM$14&gt;0,$N58*(AM$14),0)</f>
        <v>4</v>
      </c>
      <c r="AN58" s="65">
        <f>IF(AN$14&gt;0,$N58*(AN$14),0)</f>
        <v>8</v>
      </c>
      <c r="AO58" s="65">
        <f t="shared" si="71"/>
        <v>8</v>
      </c>
      <c r="AP58" s="65">
        <f t="shared" si="71"/>
        <v>4</v>
      </c>
      <c r="AQ58" s="65">
        <f t="shared" si="71"/>
        <v>4</v>
      </c>
      <c r="AR58" s="65">
        <f>IF(AR$14&gt;0,$N58*(AR$14),0)</f>
        <v>4</v>
      </c>
      <c r="AS58" s="65">
        <f>IF(AS$14&gt;0,$N58*(AS$14),0)</f>
        <v>4</v>
      </c>
      <c r="AT58" s="65">
        <f>IF(AT$14&gt;0,$N58*(AT$14),0)</f>
        <v>4</v>
      </c>
      <c r="AU58" s="65">
        <f>IF(AU$14&gt;0,$N58*(AU$14),0)</f>
        <v>4</v>
      </c>
      <c r="AV58" s="65">
        <f>IF(AV$14&gt;0,$N58*(AV$14),0)</f>
        <v>4</v>
      </c>
      <c r="AW58" s="65">
        <f>IF(AW$14&gt;0,$N58*(AW$14),0)</f>
        <v>4</v>
      </c>
      <c r="AX58" s="65">
        <f>IF(AX$14&gt;0,$N58*(AX$14),0)</f>
        <v>0</v>
      </c>
      <c r="AY58" s="65">
        <f>IF(AY$14&gt;0,$N58*(AY$14),0)</f>
        <v>4</v>
      </c>
      <c r="AZ58" s="65">
        <f>IF(AZ$14&gt;0,$N58*(AZ$14),0)</f>
        <v>4</v>
      </c>
      <c r="BA58" s="65"/>
      <c r="BB58" s="65">
        <f>IF(BB$14&gt;0,$N58*(BB$14),0)</f>
        <v>4</v>
      </c>
      <c r="BC58" s="65">
        <f>IF(BC$14&gt;0,$N58*(BC$14),0)</f>
        <v>4</v>
      </c>
      <c r="BD58" s="65">
        <f>IF(BD$14&gt;0,$N58*(BD$14),0)</f>
        <v>4</v>
      </c>
      <c r="BE58" s="65">
        <f>IF(BE$14&gt;0,$N58*(BE$14),0)</f>
        <v>4</v>
      </c>
      <c r="BF58" s="65"/>
      <c r="BG58" s="65"/>
      <c r="BH58" s="65"/>
      <c r="BI58" s="65"/>
      <c r="BJ58" s="65"/>
      <c r="BK58" s="65"/>
      <c r="BL58" s="65"/>
      <c r="BM58" s="65">
        <f>IF(BM$14&gt;0,$N58*(BM$14),0)</f>
        <v>8</v>
      </c>
      <c r="BN58" s="65">
        <f>IF(BN$14&gt;0,$N58*(BN$14),0)</f>
        <v>4</v>
      </c>
      <c r="BO58" s="65">
        <f>IF(BO$14&gt;0,$N58*(BO$14),0)</f>
        <v>8</v>
      </c>
      <c r="BP58" s="65">
        <f>IF(BP$14&gt;0,$N58*(BP$14),0)</f>
        <v>8</v>
      </c>
      <c r="BQ58" s="65">
        <f>IF(BQ$14&gt;0,$N58*(BQ$14),0)</f>
        <v>4</v>
      </c>
      <c r="BR58" s="65">
        <f>IF(BR$14&gt;0,$N58*(BR$14),0)</f>
        <v>4</v>
      </c>
      <c r="BS58" s="65"/>
      <c r="BT58" s="65">
        <f>IF(BT$14&gt;0,$N58*(BT$14),0)</f>
        <v>4</v>
      </c>
      <c r="BU58" s="65"/>
      <c r="BV58" s="65">
        <f>IF(BV$14&gt;0,$N58*(BV$14),0)</f>
        <v>0</v>
      </c>
      <c r="BW58" s="65">
        <f>IF(BW$14&gt;0,$N58*(BW$14),0)</f>
        <v>4</v>
      </c>
      <c r="BX58" s="65">
        <f>IF(BX$14&gt;0,$N58*(BX$14),0)</f>
        <v>4</v>
      </c>
      <c r="BY58" s="65"/>
      <c r="BZ58" s="65"/>
      <c r="CA58" s="65">
        <f>IF(CA$14&gt;0,$N58*(CA$14),0)</f>
        <v>4</v>
      </c>
      <c r="CB58" s="65">
        <f>IF(CB$14&gt;0,$N58*(CB$14),0)</f>
        <v>4</v>
      </c>
      <c r="CC58" s="65"/>
      <c r="CD58" s="65"/>
      <c r="CE58" s="65"/>
      <c r="CF58" s="65"/>
      <c r="CG58" s="65"/>
      <c r="CH58" s="65"/>
      <c r="CI58" s="65"/>
      <c r="CJ58" s="65"/>
      <c r="CK58" s="65"/>
      <c r="CL58" s="65"/>
      <c r="CM58" s="65"/>
      <c r="CN58" s="65"/>
      <c r="CO58" s="65"/>
      <c r="CP58" s="65"/>
      <c r="CQ58" s="65"/>
      <c r="CR58" s="65"/>
      <c r="CS58" s="65"/>
      <c r="CT58" s="65">
        <f>IF(CT$14&gt;0,$N58*(CT$14),0)</f>
        <v>4</v>
      </c>
      <c r="CU58" s="65">
        <f>IF(CU$14&gt;0,$N58*(CU$14),0)</f>
        <v>8</v>
      </c>
      <c r="CV58" s="65">
        <f>IF(CV$14&gt;0,$N58*(CV$14),0)</f>
        <v>12</v>
      </c>
      <c r="CW58" s="65">
        <f>IF(CW$14&gt;0,$N58*(CW$14),0)</f>
        <v>8</v>
      </c>
      <c r="CX58" s="65"/>
      <c r="CY58" s="65"/>
      <c r="CZ58" s="65">
        <f>IF(CZ$14&gt;0,$N58*(CZ$14),0)</f>
        <v>4</v>
      </c>
      <c r="DA58" s="65">
        <f>IF(DA$14&gt;0,$N58*(DA$14),0)</f>
        <v>8</v>
      </c>
      <c r="DB58" s="65">
        <f t="shared" si="71"/>
        <v>0</v>
      </c>
      <c r="DC58" s="65">
        <f t="shared" si="71"/>
        <v>0</v>
      </c>
      <c r="DD58" s="65"/>
      <c r="DE58" s="65">
        <f t="shared" si="71"/>
        <v>4</v>
      </c>
      <c r="DF58" s="65">
        <f t="shared" si="71"/>
        <v>4</v>
      </c>
      <c r="DG58" s="65"/>
      <c r="DH58" s="65">
        <f t="shared" si="60"/>
        <v>8</v>
      </c>
      <c r="DI58" s="65">
        <f t="shared" si="60"/>
        <v>8</v>
      </c>
      <c r="DJ58" s="65">
        <f>IF(DJ$14&gt;0,$N58*(DJ$14),0)</f>
        <v>4</v>
      </c>
      <c r="DK58" s="65">
        <f t="shared" si="60"/>
        <v>0</v>
      </c>
      <c r="DL58" s="65">
        <f>IF(DL$14&gt;0,$N58*(DL$14),0)</f>
        <v>4</v>
      </c>
      <c r="DM58" s="65">
        <f>IF(DM$14&gt;0,$N58*(DM$14),0)</f>
        <v>8</v>
      </c>
      <c r="DN58" s="65">
        <f t="shared" si="60"/>
        <v>8</v>
      </c>
      <c r="DO58" s="65"/>
      <c r="DP58" s="65"/>
      <c r="DQ58" s="65"/>
      <c r="DR58" s="65"/>
      <c r="DS58" s="65">
        <f>IF(DS$14&gt;0,$N58*(DS$14),0)</f>
        <v>4</v>
      </c>
      <c r="DT58" s="65">
        <f>IF(DT$14&gt;0,$N58*(DT$14),0)</f>
        <v>0</v>
      </c>
      <c r="DU58" s="65">
        <f t="shared" si="60"/>
        <v>8</v>
      </c>
      <c r="DV58" s="65">
        <f>IF(DV$14&gt;0,$N58*(DV$14),0)</f>
        <v>0</v>
      </c>
      <c r="DW58" s="65">
        <f t="shared" si="60"/>
        <v>0</v>
      </c>
      <c r="DX58" s="65">
        <f>IF(DX$14&gt;0,$N58*(DX$14),0)</f>
        <v>0</v>
      </c>
      <c r="DY58" s="65">
        <f>IF(DY$14&gt;0,$N58*(DY$14),0)</f>
        <v>4</v>
      </c>
      <c r="DZ58" s="65">
        <f>IF(DZ$14&gt;0,$N58*(DZ$14),0)</f>
        <v>8</v>
      </c>
      <c r="EA58" s="65">
        <f t="shared" si="60"/>
        <v>0</v>
      </c>
      <c r="EB58" s="65">
        <f>IF(EB$14&gt;0,$N58*(EB$14),0)</f>
        <v>12</v>
      </c>
      <c r="EC58" s="65">
        <f t="shared" si="60"/>
        <v>8</v>
      </c>
      <c r="ED58" s="65">
        <f>IF(ED$14&gt;0,$N58*(ED$14),0)</f>
        <v>8</v>
      </c>
      <c r="EE58" s="65">
        <f t="shared" si="70"/>
        <v>16</v>
      </c>
      <c r="EF58" s="65">
        <f t="shared" si="70"/>
        <v>16</v>
      </c>
      <c r="EG58" s="65"/>
      <c r="EH58" s="65">
        <f t="shared" si="66"/>
        <v>16</v>
      </c>
      <c r="EI58" s="65">
        <f>IF(EI$14&gt;0,$N58*(EI$14),0)</f>
        <v>16</v>
      </c>
      <c r="EJ58" s="65">
        <f>IF(EJ$14&gt;0,$N58*(EJ$14),0)</f>
        <v>16</v>
      </c>
      <c r="EK58" s="65">
        <f>IF(EK$14&gt;0,$N58*(EK$14),0)</f>
        <v>16</v>
      </c>
      <c r="EL58" s="65">
        <f>IF(EL$14&gt;0,$N58*(EL$14),0)</f>
        <v>16</v>
      </c>
      <c r="EM58" s="65"/>
      <c r="EN58" s="65"/>
      <c r="EO58" s="65"/>
      <c r="EP58" s="65"/>
      <c r="EQ58" s="65">
        <f t="shared" si="67"/>
        <v>16</v>
      </c>
      <c r="ER58" s="65"/>
      <c r="ES58" s="65"/>
      <c r="ET58" s="65"/>
      <c r="EU58" s="65"/>
      <c r="EV58" s="65"/>
      <c r="EW58" s="65"/>
      <c r="EX58" s="65">
        <f>IF(EX$14&gt;0,$N58*(EX$14),0)</f>
        <v>16</v>
      </c>
      <c r="EY58" s="65"/>
      <c r="EZ58" s="65">
        <f t="shared" si="69"/>
        <v>16</v>
      </c>
      <c r="FA58" s="65">
        <f t="shared" si="69"/>
        <v>16</v>
      </c>
      <c r="FB58" s="65">
        <f t="shared" si="69"/>
        <v>16</v>
      </c>
      <c r="FC58" s="65">
        <f t="shared" si="69"/>
        <v>16</v>
      </c>
      <c r="FD58" s="65">
        <f t="shared" si="69"/>
        <v>16</v>
      </c>
      <c r="FE58" s="65">
        <f t="shared" si="69"/>
        <v>16</v>
      </c>
      <c r="FF58" s="65"/>
      <c r="FG58" s="65"/>
      <c r="FH58" s="65">
        <f t="shared" ref="FH58:HD58" si="72">IF(FH$14&gt;0,$N58*(FH$14),0)</f>
        <v>0</v>
      </c>
      <c r="FI58" s="65">
        <f t="shared" si="72"/>
        <v>0</v>
      </c>
      <c r="FJ58" s="65">
        <f t="shared" si="72"/>
        <v>0</v>
      </c>
      <c r="FK58" s="65">
        <f t="shared" si="72"/>
        <v>0</v>
      </c>
      <c r="FL58" s="65">
        <f t="shared" si="72"/>
        <v>0</v>
      </c>
      <c r="FM58" s="65">
        <f t="shared" si="72"/>
        <v>0</v>
      </c>
      <c r="FN58" s="65">
        <f t="shared" si="72"/>
        <v>0</v>
      </c>
      <c r="FO58" s="65">
        <f t="shared" si="72"/>
        <v>0</v>
      </c>
      <c r="FP58" s="65">
        <f t="shared" si="72"/>
        <v>0</v>
      </c>
      <c r="FQ58" s="65">
        <f t="shared" si="72"/>
        <v>0</v>
      </c>
      <c r="FR58" s="65">
        <f t="shared" si="72"/>
        <v>0</v>
      </c>
      <c r="FS58" s="65">
        <f t="shared" si="72"/>
        <v>0</v>
      </c>
      <c r="FT58" s="65">
        <f t="shared" si="72"/>
        <v>0</v>
      </c>
      <c r="FU58" s="65">
        <f t="shared" si="72"/>
        <v>0</v>
      </c>
      <c r="FV58" s="65">
        <f t="shared" si="72"/>
        <v>0</v>
      </c>
      <c r="FW58" s="65"/>
      <c r="FX58" s="65"/>
      <c r="FY58" s="65">
        <f t="shared" si="72"/>
        <v>0</v>
      </c>
      <c r="FZ58" s="65">
        <f t="shared" si="72"/>
        <v>0</v>
      </c>
      <c r="GA58" s="65">
        <f t="shared" si="72"/>
        <v>0</v>
      </c>
      <c r="GB58" s="65"/>
      <c r="GC58" s="65">
        <f t="shared" si="72"/>
        <v>0</v>
      </c>
      <c r="GD58" s="65">
        <f t="shared" si="72"/>
        <v>0</v>
      </c>
      <c r="GE58" s="65"/>
      <c r="GF58" s="65">
        <f>IF(GF$14&gt;0,$N58*(GF$14),0)</f>
        <v>0</v>
      </c>
      <c r="GG58" s="65">
        <f>IF(GG$14&gt;0,$N58*(GG$14),0)</f>
        <v>0</v>
      </c>
      <c r="GH58" s="65"/>
      <c r="GI58" s="65"/>
      <c r="GJ58" s="65"/>
      <c r="GK58" s="65"/>
      <c r="GL58" s="65"/>
      <c r="GM58" s="65">
        <f t="shared" si="72"/>
        <v>12</v>
      </c>
      <c r="GN58" s="65">
        <f t="shared" si="72"/>
        <v>0</v>
      </c>
      <c r="GO58" s="65">
        <f t="shared" si="72"/>
        <v>0</v>
      </c>
      <c r="GP58" s="65"/>
      <c r="GQ58" s="65"/>
      <c r="GR58" s="65">
        <f t="shared" si="72"/>
        <v>0</v>
      </c>
      <c r="GS58" s="65">
        <f t="shared" si="72"/>
        <v>0</v>
      </c>
      <c r="GT58" s="65"/>
      <c r="GU58" s="65">
        <f>IF(GU$14&gt;0,$N58*(GU$14),0)</f>
        <v>0</v>
      </c>
      <c r="GV58" s="65">
        <f t="shared" si="72"/>
        <v>0</v>
      </c>
      <c r="GW58" s="65">
        <f t="shared" si="72"/>
        <v>0</v>
      </c>
      <c r="GX58" s="65"/>
      <c r="GY58" s="65">
        <f t="shared" si="72"/>
        <v>0</v>
      </c>
      <c r="GZ58" s="65">
        <f t="shared" si="72"/>
        <v>0</v>
      </c>
      <c r="HA58" s="65">
        <f t="shared" si="72"/>
        <v>0</v>
      </c>
      <c r="HB58" s="65">
        <f t="shared" si="72"/>
        <v>0</v>
      </c>
      <c r="HC58" s="65">
        <f t="shared" si="72"/>
        <v>0</v>
      </c>
      <c r="HD58" s="65">
        <f t="shared" si="72"/>
        <v>0</v>
      </c>
      <c r="HE58" s="65">
        <f t="shared" si="65"/>
        <v>16</v>
      </c>
      <c r="HF58" s="65">
        <f t="shared" si="65"/>
        <v>16</v>
      </c>
      <c r="HG58" s="65">
        <f t="shared" si="65"/>
        <v>16</v>
      </c>
      <c r="HH58" s="65">
        <f t="shared" si="65"/>
        <v>16</v>
      </c>
      <c r="HI58" s="65">
        <f t="shared" si="65"/>
        <v>16</v>
      </c>
      <c r="HJ58" s="65">
        <f t="shared" si="65"/>
        <v>16</v>
      </c>
      <c r="HK58" s="65">
        <f t="shared" si="65"/>
        <v>16</v>
      </c>
      <c r="HL58" s="65">
        <f t="shared" si="65"/>
        <v>16</v>
      </c>
      <c r="HM58" s="65">
        <f t="shared" si="65"/>
        <v>16</v>
      </c>
      <c r="HN58" s="65">
        <f t="shared" si="65"/>
        <v>16</v>
      </c>
      <c r="HO58" s="65">
        <f t="shared" si="65"/>
        <v>16</v>
      </c>
      <c r="HP58" s="65">
        <f t="shared" si="65"/>
        <v>16</v>
      </c>
      <c r="HQ58" s="65">
        <f t="shared" si="65"/>
        <v>16</v>
      </c>
      <c r="HR58" s="65"/>
      <c r="HS58" s="65">
        <f t="shared" si="65"/>
        <v>16</v>
      </c>
      <c r="HT58" s="65">
        <f t="shared" si="54"/>
        <v>16</v>
      </c>
      <c r="HU58" s="65">
        <f t="shared" si="54"/>
        <v>16</v>
      </c>
      <c r="HV58" s="65">
        <f t="shared" si="54"/>
        <v>16</v>
      </c>
      <c r="HW58" s="65">
        <f t="shared" si="54"/>
        <v>16</v>
      </c>
      <c r="HX58" s="65">
        <f t="shared" si="55"/>
        <v>16</v>
      </c>
      <c r="HY58" s="65">
        <f t="shared" si="55"/>
        <v>16</v>
      </c>
      <c r="HZ58" s="65">
        <f t="shared" si="55"/>
        <v>16</v>
      </c>
      <c r="IA58" s="65">
        <f t="shared" si="55"/>
        <v>16</v>
      </c>
      <c r="IB58" s="65">
        <f t="shared" si="52"/>
        <v>16</v>
      </c>
      <c r="IC58" s="65">
        <f t="shared" si="52"/>
        <v>16</v>
      </c>
      <c r="ID58" s="65">
        <f t="shared" si="52"/>
        <v>16</v>
      </c>
      <c r="IE58" s="65">
        <f t="shared" si="52"/>
        <v>16</v>
      </c>
    </row>
    <row r="59" spans="2:239" ht="26" x14ac:dyDescent="0.25">
      <c r="B59" s="72" t="s">
        <v>10</v>
      </c>
      <c r="C59" s="72" t="s">
        <v>242</v>
      </c>
      <c r="D59" s="16" t="s">
        <v>243</v>
      </c>
      <c r="E59" s="15">
        <v>2</v>
      </c>
      <c r="F59" s="45" t="s">
        <v>324</v>
      </c>
      <c r="G59" s="64" t="s">
        <v>189</v>
      </c>
      <c r="H59" s="120"/>
      <c r="I59" s="120" t="s">
        <v>4</v>
      </c>
      <c r="J59" s="120" t="s">
        <v>4</v>
      </c>
      <c r="K59" s="120"/>
      <c r="L59" s="120"/>
      <c r="M59" s="64">
        <f>MAX(HLOOKUP(MID(G59,1,1),$R$5:$T$6,2,FALSE),IFERROR(HLOOKUP(MID(G59,2,1),$R$5:$T$6,2,FALSE),0),IFERROR(HLOOKUP(MID(G59,3,1),$R$5:$T$6,2,FALSE),0))</f>
        <v>3</v>
      </c>
      <c r="N59" s="64">
        <f t="shared" si="35"/>
        <v>6</v>
      </c>
      <c r="O59" s="79">
        <f>MAX(P59:HP59)</f>
        <v>24</v>
      </c>
      <c r="P59" s="65">
        <f t="shared" ref="P59:DF67" si="73">IF(P$14&gt;0,$N59*(P$14),0)</f>
        <v>12</v>
      </c>
      <c r="Q59" s="65">
        <f t="shared" si="73"/>
        <v>6</v>
      </c>
      <c r="R59" s="65">
        <f t="shared" si="73"/>
        <v>6</v>
      </c>
      <c r="S59" s="65">
        <f t="shared" si="73"/>
        <v>12</v>
      </c>
      <c r="T59" s="65">
        <f>IF(T$14&gt;0,$N59*(T$14),0)</f>
        <v>6</v>
      </c>
      <c r="U59" s="65">
        <f t="shared" si="73"/>
        <v>18</v>
      </c>
      <c r="V59" s="65">
        <f t="shared" si="73"/>
        <v>12</v>
      </c>
      <c r="W59" s="65">
        <f>IF(W$14&gt;0,$N59*(W$14),0)</f>
        <v>0</v>
      </c>
      <c r="X59" s="65">
        <f t="shared" si="73"/>
        <v>12</v>
      </c>
      <c r="Y59" s="65"/>
      <c r="Z59" s="65">
        <f t="shared" si="73"/>
        <v>6</v>
      </c>
      <c r="AA59" s="65">
        <f t="shared" si="73"/>
        <v>12</v>
      </c>
      <c r="AB59" s="65">
        <f t="shared" si="73"/>
        <v>6</v>
      </c>
      <c r="AC59" s="65">
        <f t="shared" si="73"/>
        <v>6</v>
      </c>
      <c r="AD59" s="65">
        <f>IF(AD$14&gt;0,$N59*(AD$14),0)</f>
        <v>18</v>
      </c>
      <c r="AE59" s="65">
        <f>IF(AE$14&gt;0,$N59*(AE$14),0)</f>
        <v>12</v>
      </c>
      <c r="AF59" s="65">
        <f>IF(AF$14&gt;0,$N59*(AF$14),0)</f>
        <v>6</v>
      </c>
      <c r="AG59" s="65"/>
      <c r="AH59" s="65"/>
      <c r="AI59" s="65">
        <f t="shared" si="73"/>
        <v>6</v>
      </c>
      <c r="AJ59" s="65">
        <f t="shared" si="73"/>
        <v>12</v>
      </c>
      <c r="AK59" s="65">
        <f t="shared" si="73"/>
        <v>12</v>
      </c>
      <c r="AL59" s="65">
        <f>IF(AL$14&gt;0,$N59*(AL$14),0)</f>
        <v>6</v>
      </c>
      <c r="AM59" s="65">
        <f>IF(AM$14&gt;0,$N59*(AM$14),0)</f>
        <v>6</v>
      </c>
      <c r="AN59" s="65">
        <f>IF(AN$14&gt;0,$N59*(AN$14),0)</f>
        <v>12</v>
      </c>
      <c r="AO59" s="65">
        <f t="shared" si="73"/>
        <v>12</v>
      </c>
      <c r="AP59" s="65">
        <f t="shared" si="73"/>
        <v>6</v>
      </c>
      <c r="AQ59" s="65">
        <f t="shared" si="73"/>
        <v>6</v>
      </c>
      <c r="AR59" s="65">
        <f>IF(AR$14&gt;0,$N59*(AR$14),0)</f>
        <v>6</v>
      </c>
      <c r="AS59" s="65">
        <f>IF(AS$14&gt;0,$N59*(AS$14),0)</f>
        <v>6</v>
      </c>
      <c r="AT59" s="65">
        <f>IF(AT$14&gt;0,$N59*(AT$14),0)</f>
        <v>6</v>
      </c>
      <c r="AU59" s="65">
        <f>IF(AU$14&gt;0,$N59*(AU$14),0)</f>
        <v>6</v>
      </c>
      <c r="AV59" s="65">
        <f>IF(AV$14&gt;0,$N59*(AV$14),0)</f>
        <v>6</v>
      </c>
      <c r="AW59" s="65">
        <f>IF(AW$14&gt;0,$N59*(AW$14),0)</f>
        <v>6</v>
      </c>
      <c r="AX59" s="65">
        <f>IF(AX$14&gt;0,$N59*(AX$14),0)</f>
        <v>0</v>
      </c>
      <c r="AY59" s="65">
        <f>IF(AY$14&gt;0,$N59*(AY$14),0)</f>
        <v>6</v>
      </c>
      <c r="AZ59" s="65">
        <f>IF(AZ$14&gt;0,$N59*(AZ$14),0)</f>
        <v>6</v>
      </c>
      <c r="BA59" s="65"/>
      <c r="BB59" s="65">
        <f>IF(BB$14&gt;0,$N59*(BB$14),0)</f>
        <v>6</v>
      </c>
      <c r="BC59" s="65">
        <f>IF(BC$14&gt;0,$N59*(BC$14),0)</f>
        <v>6</v>
      </c>
      <c r="BD59" s="65">
        <f>IF(BD$14&gt;0,$N59*(BD$14),0)</f>
        <v>6</v>
      </c>
      <c r="BE59" s="65">
        <f>IF(BE$14&gt;0,$N59*(BE$14),0)</f>
        <v>6</v>
      </c>
      <c r="BF59" s="65"/>
      <c r="BG59" s="65"/>
      <c r="BH59" s="65"/>
      <c r="BI59" s="65"/>
      <c r="BJ59" s="65"/>
      <c r="BK59" s="65"/>
      <c r="BL59" s="65"/>
      <c r="BM59" s="65">
        <f>IF(BM$14&gt;0,$N59*(BM$14),0)</f>
        <v>12</v>
      </c>
      <c r="BN59" s="65">
        <f>IF(BN$14&gt;0,$N59*(BN$14),0)</f>
        <v>6</v>
      </c>
      <c r="BO59" s="65">
        <f>IF(BO$14&gt;0,$N59*(BO$14),0)</f>
        <v>12</v>
      </c>
      <c r="BP59" s="65">
        <f>IF(BP$14&gt;0,$N59*(BP$14),0)</f>
        <v>12</v>
      </c>
      <c r="BQ59" s="65">
        <f>IF(BQ$14&gt;0,$N59*(BQ$14),0)</f>
        <v>6</v>
      </c>
      <c r="BR59" s="65">
        <f>IF(BR$14&gt;0,$N59*(BR$14),0)</f>
        <v>6</v>
      </c>
      <c r="BS59" s="65">
        <f>IF(BS$14&gt;0,$N59*(BS$14),0)</f>
        <v>12</v>
      </c>
      <c r="BT59" s="65">
        <f>IF(BT$14&gt;0,$N59*(BT$14),0)</f>
        <v>6</v>
      </c>
      <c r="BU59" s="65"/>
      <c r="BV59" s="65">
        <f>IF(BV$14&gt;0,$N59*(BV$14),0)</f>
        <v>0</v>
      </c>
      <c r="BW59" s="65">
        <f>IF(BW$14&gt;0,$N59*(BW$14),0)</f>
        <v>6</v>
      </c>
      <c r="BX59" s="65">
        <f>IF(BX$14&gt;0,$N59*(BX$14),0)</f>
        <v>6</v>
      </c>
      <c r="BY59" s="65"/>
      <c r="BZ59" s="65"/>
      <c r="CA59" s="65">
        <f>IF(CA$14&gt;0,$N59*(CA$14),0)</f>
        <v>6</v>
      </c>
      <c r="CB59" s="65">
        <f>IF(CB$14&gt;0,$N59*(CB$14),0)</f>
        <v>6</v>
      </c>
      <c r="CC59" s="65"/>
      <c r="CD59" s="65"/>
      <c r="CE59" s="65"/>
      <c r="CF59" s="65"/>
      <c r="CG59" s="65"/>
      <c r="CH59" s="65"/>
      <c r="CI59" s="65"/>
      <c r="CJ59" s="65"/>
      <c r="CK59" s="65"/>
      <c r="CL59" s="65"/>
      <c r="CM59" s="65"/>
      <c r="CN59" s="65"/>
      <c r="CO59" s="65"/>
      <c r="CP59" s="65"/>
      <c r="CQ59" s="65"/>
      <c r="CR59" s="65"/>
      <c r="CS59" s="65"/>
      <c r="CT59" s="65">
        <f>IF(CT$14&gt;0,$N59*(CT$14),0)</f>
        <v>6</v>
      </c>
      <c r="CU59" s="65">
        <f>IF(CU$14&gt;0,$N59*(CU$14),0)</f>
        <v>12</v>
      </c>
      <c r="CV59" s="65"/>
      <c r="CW59" s="65">
        <f>IF(CW$14&gt;0,$N59*(CW$14),0)</f>
        <v>12</v>
      </c>
      <c r="CX59" s="65"/>
      <c r="CY59" s="65"/>
      <c r="CZ59" s="65"/>
      <c r="DA59" s="65">
        <f>IF(DA$14&gt;0,$N59*(DA$14),0)</f>
        <v>12</v>
      </c>
      <c r="DB59" s="65">
        <f t="shared" si="73"/>
        <v>0</v>
      </c>
      <c r="DC59" s="65">
        <f t="shared" si="73"/>
        <v>0</v>
      </c>
      <c r="DD59" s="65">
        <f t="shared" si="73"/>
        <v>0</v>
      </c>
      <c r="DE59" s="65">
        <f t="shared" si="73"/>
        <v>6</v>
      </c>
      <c r="DF59" s="65">
        <f t="shared" si="71"/>
        <v>6</v>
      </c>
      <c r="DG59" s="65"/>
      <c r="DH59" s="65">
        <f t="shared" si="71"/>
        <v>12</v>
      </c>
      <c r="DI59" s="65"/>
      <c r="DJ59" s="65">
        <f>IF(DJ$14&gt;0,$N59*(DJ$14),0)</f>
        <v>6</v>
      </c>
      <c r="DK59" s="65">
        <f t="shared" si="71"/>
        <v>0</v>
      </c>
      <c r="DL59" s="65">
        <f>IF(DL$14&gt;0,$N59*(DL$14),0)</f>
        <v>6</v>
      </c>
      <c r="DM59" s="65">
        <f>IF(DM$14&gt;0,$N59*(DM$14),0)</f>
        <v>12</v>
      </c>
      <c r="DN59" s="65">
        <f t="shared" si="71"/>
        <v>12</v>
      </c>
      <c r="DO59" s="65"/>
      <c r="DP59" s="65"/>
      <c r="DQ59" s="65"/>
      <c r="DR59" s="65"/>
      <c r="DS59" s="65"/>
      <c r="DT59" s="65">
        <f>IF(DT$14&gt;0,$N59*(DT$14),0)</f>
        <v>0</v>
      </c>
      <c r="DU59" s="65">
        <f t="shared" si="71"/>
        <v>12</v>
      </c>
      <c r="DV59" s="65">
        <f>IF(DV$14&gt;0,$N59*(DV$14),0)</f>
        <v>0</v>
      </c>
      <c r="DW59" s="65">
        <f t="shared" si="71"/>
        <v>0</v>
      </c>
      <c r="DX59" s="65">
        <f>IF(DX$14&gt;0,$N59*(DX$14),0)</f>
        <v>0</v>
      </c>
      <c r="DY59" s="65">
        <f>IF(DY$14&gt;0,$N59*(DY$14),0)</f>
        <v>6</v>
      </c>
      <c r="DZ59" s="65">
        <f>IF(DZ$14&gt;0,$N59*(DZ$14),0)</f>
        <v>12</v>
      </c>
      <c r="EA59" s="65">
        <f t="shared" si="71"/>
        <v>0</v>
      </c>
      <c r="EB59" s="65"/>
      <c r="EC59" s="65">
        <f t="shared" si="71"/>
        <v>12</v>
      </c>
      <c r="ED59" s="65"/>
      <c r="EE59" s="65">
        <f t="shared" si="70"/>
        <v>24</v>
      </c>
      <c r="EF59" s="65">
        <f t="shared" si="70"/>
        <v>24</v>
      </c>
      <c r="EG59" s="65"/>
      <c r="EH59" s="65">
        <f t="shared" si="66"/>
        <v>24</v>
      </c>
      <c r="EI59" s="65"/>
      <c r="EJ59" s="65"/>
      <c r="EK59" s="65"/>
      <c r="EL59" s="65">
        <f>IF(EL$14&gt;0,$N59*(EL$14),0)</f>
        <v>24</v>
      </c>
      <c r="EM59" s="65"/>
      <c r="EN59" s="65"/>
      <c r="EO59" s="65"/>
      <c r="EP59" s="65"/>
      <c r="EQ59" s="65">
        <f t="shared" si="67"/>
        <v>24</v>
      </c>
      <c r="ER59" s="65"/>
      <c r="ES59" s="65"/>
      <c r="ET59" s="65"/>
      <c r="EU59" s="65"/>
      <c r="EV59" s="65"/>
      <c r="EW59" s="65"/>
      <c r="EX59" s="65"/>
      <c r="EY59" s="65"/>
      <c r="EZ59" s="65">
        <f t="shared" si="69"/>
        <v>24</v>
      </c>
      <c r="FA59" s="65">
        <f t="shared" si="69"/>
        <v>24</v>
      </c>
      <c r="FB59" s="65">
        <f t="shared" si="69"/>
        <v>24</v>
      </c>
      <c r="FC59" s="65">
        <f t="shared" si="69"/>
        <v>24</v>
      </c>
      <c r="FD59" s="65">
        <f t="shared" si="69"/>
        <v>24</v>
      </c>
      <c r="FE59" s="65">
        <f t="shared" si="69"/>
        <v>24</v>
      </c>
      <c r="FF59" s="65"/>
      <c r="FG59" s="65"/>
      <c r="FH59" s="65"/>
      <c r="FI59" s="65"/>
      <c r="FJ59" s="65"/>
      <c r="FK59" s="65"/>
      <c r="FL59" s="65"/>
      <c r="FM59" s="65"/>
      <c r="FN59" s="65"/>
      <c r="FO59" s="65"/>
      <c r="FP59" s="65"/>
      <c r="FQ59" s="65"/>
      <c r="FR59" s="65"/>
      <c r="FS59" s="65"/>
      <c r="FT59" s="65"/>
      <c r="FU59" s="65"/>
      <c r="FV59" s="65"/>
      <c r="FW59" s="65"/>
      <c r="FX59" s="65"/>
      <c r="FY59" s="65"/>
      <c r="FZ59" s="65"/>
      <c r="GA59" s="65"/>
      <c r="GB59" s="65"/>
      <c r="GC59" s="65"/>
      <c r="GD59" s="65"/>
      <c r="GE59" s="65"/>
      <c r="GF59" s="65"/>
      <c r="GG59" s="65"/>
      <c r="GH59" s="65"/>
      <c r="GI59" s="65"/>
      <c r="GJ59" s="65"/>
      <c r="GK59" s="65"/>
      <c r="GL59" s="65"/>
      <c r="GM59" s="65"/>
      <c r="GN59" s="65"/>
      <c r="GO59" s="65"/>
      <c r="GP59" s="65"/>
      <c r="GQ59" s="65"/>
      <c r="GR59" s="65"/>
      <c r="GS59" s="65"/>
      <c r="GT59" s="65"/>
      <c r="GU59" s="65"/>
      <c r="GV59" s="65"/>
      <c r="GW59" s="65"/>
      <c r="GX59" s="65"/>
      <c r="GY59" s="65"/>
      <c r="GZ59" s="65"/>
      <c r="HA59" s="65"/>
      <c r="HB59" s="65"/>
      <c r="HC59" s="65"/>
      <c r="HD59" s="65"/>
      <c r="HE59" s="65">
        <f t="shared" si="65"/>
        <v>24</v>
      </c>
      <c r="HF59" s="65">
        <f t="shared" si="65"/>
        <v>24</v>
      </c>
      <c r="HG59" s="65">
        <f t="shared" si="65"/>
        <v>24</v>
      </c>
      <c r="HH59" s="65">
        <f t="shared" si="65"/>
        <v>24</v>
      </c>
      <c r="HI59" s="65">
        <f t="shared" si="65"/>
        <v>24</v>
      </c>
      <c r="HJ59" s="65">
        <f t="shared" si="65"/>
        <v>24</v>
      </c>
      <c r="HK59" s="65">
        <f t="shared" si="65"/>
        <v>24</v>
      </c>
      <c r="HL59" s="65">
        <f t="shared" si="65"/>
        <v>24</v>
      </c>
      <c r="HM59" s="65">
        <f t="shared" si="65"/>
        <v>24</v>
      </c>
      <c r="HN59" s="65">
        <f t="shared" si="65"/>
        <v>24</v>
      </c>
      <c r="HO59" s="65">
        <f t="shared" si="65"/>
        <v>24</v>
      </c>
      <c r="HP59" s="65">
        <f t="shared" si="65"/>
        <v>24</v>
      </c>
      <c r="HQ59" s="65">
        <f t="shared" si="65"/>
        <v>24</v>
      </c>
      <c r="HR59" s="65"/>
      <c r="HS59" s="65">
        <f t="shared" si="65"/>
        <v>24</v>
      </c>
      <c r="HT59" s="65">
        <f t="shared" si="54"/>
        <v>24</v>
      </c>
      <c r="HU59" s="65">
        <f t="shared" si="54"/>
        <v>24</v>
      </c>
      <c r="HV59" s="65">
        <f t="shared" si="54"/>
        <v>24</v>
      </c>
      <c r="HW59" s="65">
        <f t="shared" si="54"/>
        <v>24</v>
      </c>
      <c r="HX59" s="65">
        <f t="shared" si="55"/>
        <v>24</v>
      </c>
      <c r="HY59" s="65">
        <f t="shared" si="55"/>
        <v>24</v>
      </c>
      <c r="HZ59" s="65">
        <f t="shared" si="55"/>
        <v>24</v>
      </c>
      <c r="IA59" s="65">
        <f t="shared" si="55"/>
        <v>24</v>
      </c>
      <c r="IB59" s="65">
        <f t="shared" si="52"/>
        <v>24</v>
      </c>
      <c r="IC59" s="65">
        <f t="shared" si="52"/>
        <v>24</v>
      </c>
      <c r="ID59" s="65">
        <f t="shared" si="52"/>
        <v>24</v>
      </c>
      <c r="IE59" s="65">
        <f t="shared" si="52"/>
        <v>24</v>
      </c>
    </row>
    <row r="60" spans="2:239" ht="65" x14ac:dyDescent="0.25">
      <c r="B60" s="72" t="s">
        <v>10</v>
      </c>
      <c r="C60" s="72" t="s">
        <v>242</v>
      </c>
      <c r="D60" s="16" t="s">
        <v>244</v>
      </c>
      <c r="E60" s="15">
        <v>2</v>
      </c>
      <c r="F60" s="45" t="s">
        <v>325</v>
      </c>
      <c r="G60" s="64" t="s">
        <v>189</v>
      </c>
      <c r="H60" s="120"/>
      <c r="I60" s="120"/>
      <c r="J60" s="120" t="s">
        <v>4</v>
      </c>
      <c r="K60" s="120"/>
      <c r="L60" s="120"/>
      <c r="M60" s="64">
        <f>MAX(HLOOKUP(MID(G60,1,1),$R$5:$T$6,2,FALSE),IFERROR(HLOOKUP(MID(G60,2,1),$R$5:$T$6,2,FALSE),0),IFERROR(HLOOKUP(MID(G60,3,1),$R$5:$T$6,2,FALSE),0))</f>
        <v>3</v>
      </c>
      <c r="N60" s="64">
        <f t="shared" si="35"/>
        <v>6</v>
      </c>
      <c r="O60" s="79">
        <f>MAX(P60:HP60)</f>
        <v>24</v>
      </c>
      <c r="P60" s="65">
        <f t="shared" si="73"/>
        <v>12</v>
      </c>
      <c r="Q60" s="65">
        <f t="shared" si="73"/>
        <v>6</v>
      </c>
      <c r="R60" s="65">
        <f t="shared" si="73"/>
        <v>6</v>
      </c>
      <c r="S60" s="65">
        <f t="shared" si="73"/>
        <v>12</v>
      </c>
      <c r="T60" s="65">
        <f>IF(T$14&gt;0,$N60*(T$14),0)</f>
        <v>6</v>
      </c>
      <c r="U60" s="65">
        <f t="shared" si="73"/>
        <v>18</v>
      </c>
      <c r="V60" s="65">
        <f t="shared" si="73"/>
        <v>12</v>
      </c>
      <c r="W60" s="65">
        <f>IF(W$14&gt;0,$N60*(W$14),0)</f>
        <v>0</v>
      </c>
      <c r="X60" s="65">
        <f t="shared" si="73"/>
        <v>12</v>
      </c>
      <c r="Y60" s="65">
        <f t="shared" si="73"/>
        <v>12</v>
      </c>
      <c r="Z60" s="65">
        <f t="shared" si="73"/>
        <v>6</v>
      </c>
      <c r="AA60" s="65">
        <f t="shared" si="73"/>
        <v>12</v>
      </c>
      <c r="AB60" s="65"/>
      <c r="AC60" s="65"/>
      <c r="AD60" s="65"/>
      <c r="AE60" s="65"/>
      <c r="AF60" s="65"/>
      <c r="AG60" s="65"/>
      <c r="AH60" s="65"/>
      <c r="AI60" s="65">
        <f t="shared" si="73"/>
        <v>6</v>
      </c>
      <c r="AJ60" s="65">
        <f t="shared" si="73"/>
        <v>12</v>
      </c>
      <c r="AK60" s="65">
        <f t="shared" si="73"/>
        <v>12</v>
      </c>
      <c r="AL60" s="65">
        <f>IF(AL$14&gt;0,$N60*(AL$14),0)</f>
        <v>6</v>
      </c>
      <c r="AM60" s="65">
        <f>IF(AM$14&gt;0,$N60*(AM$14),0)</f>
        <v>6</v>
      </c>
      <c r="AN60" s="65">
        <f>IF(AN$14&gt;0,$N60*(AN$14),0)</f>
        <v>12</v>
      </c>
      <c r="AO60" s="65">
        <f t="shared" si="73"/>
        <v>12</v>
      </c>
      <c r="AP60" s="65">
        <f t="shared" si="73"/>
        <v>6</v>
      </c>
      <c r="AQ60" s="65">
        <f t="shared" si="73"/>
        <v>6</v>
      </c>
      <c r="AR60" s="65">
        <f>IF(AR$14&gt;0,$N60*(AR$14),0)</f>
        <v>6</v>
      </c>
      <c r="AS60" s="65">
        <f>IF(AS$14&gt;0,$N60*(AS$14),0)</f>
        <v>6</v>
      </c>
      <c r="AT60" s="65">
        <f>IF(AT$14&gt;0,$N60*(AT$14),0)</f>
        <v>6</v>
      </c>
      <c r="AU60" s="65">
        <f>IF(AU$14&gt;0,$N60*(AU$14),0)</f>
        <v>6</v>
      </c>
      <c r="AV60" s="65">
        <f>IF(AV$14&gt;0,$N60*(AV$14),0)</f>
        <v>6</v>
      </c>
      <c r="AW60" s="65">
        <f>IF(AW$14&gt;0,$N60*(AW$14),0)</f>
        <v>6</v>
      </c>
      <c r="AX60" s="65">
        <f>IF(AX$14&gt;0,$N60*(AX$14),0)</f>
        <v>0</v>
      </c>
      <c r="AY60" s="65">
        <f>IF(AY$14&gt;0,$N60*(AY$14),0)</f>
        <v>6</v>
      </c>
      <c r="AZ60" s="65">
        <f>IF(AZ$14&gt;0,$N60*(AZ$14),0)</f>
        <v>6</v>
      </c>
      <c r="BA60" s="65"/>
      <c r="BB60" s="65">
        <f>IF(BB$14&gt;0,$N60*(BB$14),0)</f>
        <v>6</v>
      </c>
      <c r="BC60" s="65">
        <f>IF(BC$14&gt;0,$N60*(BC$14),0)</f>
        <v>6</v>
      </c>
      <c r="BD60" s="65">
        <f>IF(BD$14&gt;0,$N60*(BD$14),0)</f>
        <v>6</v>
      </c>
      <c r="BE60" s="65">
        <f>IF(BE$14&gt;0,$N60*(BE$14),0)</f>
        <v>6</v>
      </c>
      <c r="BF60" s="65"/>
      <c r="BG60" s="65"/>
      <c r="BH60" s="65"/>
      <c r="BI60" s="65"/>
      <c r="BJ60" s="65"/>
      <c r="BK60" s="65"/>
      <c r="BL60" s="65"/>
      <c r="BM60" s="65"/>
      <c r="BN60" s="65">
        <f>IF(BN$14&gt;0,$N60*(BN$14),0)</f>
        <v>6</v>
      </c>
      <c r="BO60" s="65">
        <f>IF(BO$14&gt;0,$N60*(BO$14),0)</f>
        <v>12</v>
      </c>
      <c r="BP60" s="65">
        <f>IF(BP$14&gt;0,$N60*(BP$14),0)</f>
        <v>12</v>
      </c>
      <c r="BQ60" s="65">
        <f>IF(BQ$14&gt;0,$N60*(BQ$14),0)</f>
        <v>6</v>
      </c>
      <c r="BR60" s="65">
        <f>IF(BR$14&gt;0,$N60*(BR$14),0)</f>
        <v>6</v>
      </c>
      <c r="BS60" s="65"/>
      <c r="BT60" s="65">
        <f>IF(BT$14&gt;0,$N60*(BT$14),0)</f>
        <v>6</v>
      </c>
      <c r="BU60" s="65"/>
      <c r="BV60" s="65"/>
      <c r="BW60" s="65"/>
      <c r="BX60" s="65">
        <f>IF(BX$14&gt;0,$N60*(BX$14),0)</f>
        <v>6</v>
      </c>
      <c r="BY60" s="65"/>
      <c r="BZ60" s="65"/>
      <c r="CA60" s="65">
        <f>IF(CA$14&gt;0,$N60*(CA$14),0)</f>
        <v>6</v>
      </c>
      <c r="CB60" s="65">
        <f>IF(CB$14&gt;0,$N60*(CB$14),0)</f>
        <v>6</v>
      </c>
      <c r="CC60" s="65"/>
      <c r="CD60" s="65"/>
      <c r="CE60" s="65"/>
      <c r="CF60" s="65"/>
      <c r="CG60" s="65"/>
      <c r="CH60" s="65"/>
      <c r="CI60" s="65"/>
      <c r="CJ60" s="65">
        <f>IF(CJ$14&gt;0,$N60*(CJ$14),0)</f>
        <v>12</v>
      </c>
      <c r="CK60" s="65"/>
      <c r="CL60" s="65"/>
      <c r="CM60" s="65"/>
      <c r="CN60" s="65"/>
      <c r="CO60" s="65"/>
      <c r="CP60" s="65"/>
      <c r="CQ60" s="65"/>
      <c r="CR60" s="65"/>
      <c r="CS60" s="65"/>
      <c r="CT60" s="65">
        <f>IF(CT$14&gt;0,$N60*(CT$14),0)</f>
        <v>6</v>
      </c>
      <c r="CU60" s="65">
        <f>IF(CU$14&gt;0,$N60*(CU$14),0)</f>
        <v>12</v>
      </c>
      <c r="CV60" s="65">
        <f>IF(CV$14&gt;0,$N60*(CV$14),0)</f>
        <v>18</v>
      </c>
      <c r="CW60" s="65">
        <f>IF(CW$14&gt;0,$N60*(CW$14),0)</f>
        <v>12</v>
      </c>
      <c r="CX60" s="65"/>
      <c r="CY60" s="65"/>
      <c r="CZ60" s="65">
        <f>IF(CZ$14&gt;0,$N60*(CZ$14),0)</f>
        <v>6</v>
      </c>
      <c r="DA60" s="65">
        <f>IF(DA$14&gt;0,$N60*(DA$14),0)</f>
        <v>12</v>
      </c>
      <c r="DB60" s="65">
        <f t="shared" si="73"/>
        <v>0</v>
      </c>
      <c r="DC60" s="65">
        <f t="shared" si="73"/>
        <v>0</v>
      </c>
      <c r="DD60" s="65">
        <f t="shared" si="73"/>
        <v>0</v>
      </c>
      <c r="DE60" s="65">
        <f t="shared" si="73"/>
        <v>6</v>
      </c>
      <c r="DF60" s="65">
        <f t="shared" si="73"/>
        <v>6</v>
      </c>
      <c r="DG60" s="65"/>
      <c r="DH60" s="65">
        <f t="shared" si="71"/>
        <v>12</v>
      </c>
      <c r="DI60" s="65">
        <f t="shared" si="71"/>
        <v>12</v>
      </c>
      <c r="DJ60" s="65">
        <f>IF(DJ$14&gt;0,$N60*(DJ$14),0)</f>
        <v>6</v>
      </c>
      <c r="DK60" s="65">
        <f t="shared" si="71"/>
        <v>0</v>
      </c>
      <c r="DL60" s="65">
        <f>IF(DL$14&gt;0,$N60*(DL$14),0)</f>
        <v>6</v>
      </c>
      <c r="DM60" s="65">
        <f>IF(DM$14&gt;0,$N60*(DM$14),0)</f>
        <v>12</v>
      </c>
      <c r="DN60" s="65">
        <f t="shared" si="71"/>
        <v>12</v>
      </c>
      <c r="DO60" s="65"/>
      <c r="DP60" s="65"/>
      <c r="DQ60" s="65"/>
      <c r="DR60" s="65"/>
      <c r="DS60" s="65">
        <f>IF(DS$14&gt;0,$N60*(DS$14),0)</f>
        <v>6</v>
      </c>
      <c r="DT60" s="65">
        <f>IF(DT$14&gt;0,$N60*(DT$14),0)</f>
        <v>0</v>
      </c>
      <c r="DU60" s="65">
        <f t="shared" si="71"/>
        <v>12</v>
      </c>
      <c r="DV60" s="65">
        <f>IF(DV$14&gt;0,$N60*(DV$14),0)</f>
        <v>0</v>
      </c>
      <c r="DW60" s="65">
        <f t="shared" si="71"/>
        <v>0</v>
      </c>
      <c r="DX60" s="65">
        <f>IF(DX$14&gt;0,$N60*(DX$14),0)</f>
        <v>0</v>
      </c>
      <c r="DY60" s="65">
        <f>IF(DY$14&gt;0,$N60*(DY$14),0)</f>
        <v>6</v>
      </c>
      <c r="DZ60" s="65">
        <f>IF(DZ$14&gt;0,$N60*(DZ$14),0)</f>
        <v>12</v>
      </c>
      <c r="EA60" s="65">
        <f t="shared" si="71"/>
        <v>0</v>
      </c>
      <c r="EB60" s="65">
        <f>IF(EB$14&gt;0,$N60*(EB$14),0)</f>
        <v>18</v>
      </c>
      <c r="EC60" s="65"/>
      <c r="ED60" s="65">
        <f>IF(ED$14&gt;0,$N60*(ED$14),0)</f>
        <v>12</v>
      </c>
      <c r="EE60" s="65">
        <f t="shared" si="70"/>
        <v>24</v>
      </c>
      <c r="EF60" s="65">
        <f t="shared" si="70"/>
        <v>24</v>
      </c>
      <c r="EG60" s="65"/>
      <c r="EH60" s="65">
        <f t="shared" si="66"/>
        <v>24</v>
      </c>
      <c r="EI60" s="65"/>
      <c r="EJ60" s="65"/>
      <c r="EK60" s="65"/>
      <c r="EL60" s="65">
        <f>IF(EL$14&gt;0,$N60*(EL$14),0)</f>
        <v>24</v>
      </c>
      <c r="EM60" s="65"/>
      <c r="EN60" s="65"/>
      <c r="EO60" s="65"/>
      <c r="EP60" s="65"/>
      <c r="EQ60" s="65">
        <f t="shared" si="67"/>
        <v>24</v>
      </c>
      <c r="ER60" s="65"/>
      <c r="ES60" s="65"/>
      <c r="ET60" s="65"/>
      <c r="EU60" s="65"/>
      <c r="EV60" s="65"/>
      <c r="EW60" s="65"/>
      <c r="EX60" s="65">
        <f>IF(EX$14&gt;0,$N60*(EX$14),0)</f>
        <v>24</v>
      </c>
      <c r="EY60" s="65"/>
      <c r="EZ60" s="65">
        <f t="shared" si="69"/>
        <v>24</v>
      </c>
      <c r="FA60" s="65">
        <f t="shared" si="69"/>
        <v>24</v>
      </c>
      <c r="FB60" s="65">
        <f t="shared" si="69"/>
        <v>24</v>
      </c>
      <c r="FC60" s="65">
        <f t="shared" si="69"/>
        <v>24</v>
      </c>
      <c r="FD60" s="65">
        <f t="shared" si="69"/>
        <v>24</v>
      </c>
      <c r="FE60" s="65">
        <f t="shared" si="69"/>
        <v>24</v>
      </c>
      <c r="FF60" s="65"/>
      <c r="FG60" s="65"/>
      <c r="FH60" s="65"/>
      <c r="FI60" s="65"/>
      <c r="FJ60" s="65"/>
      <c r="FK60" s="65"/>
      <c r="FL60" s="65"/>
      <c r="FM60" s="65"/>
      <c r="FN60" s="65"/>
      <c r="FO60" s="65"/>
      <c r="FP60" s="65"/>
      <c r="FQ60" s="65"/>
      <c r="FR60" s="65"/>
      <c r="FS60" s="65"/>
      <c r="FT60" s="65"/>
      <c r="FU60" s="65"/>
      <c r="FV60" s="65"/>
      <c r="FW60" s="65"/>
      <c r="FX60" s="65"/>
      <c r="FY60" s="65"/>
      <c r="FZ60" s="65"/>
      <c r="GA60" s="65"/>
      <c r="GB60" s="65"/>
      <c r="GC60" s="65"/>
      <c r="GD60" s="65"/>
      <c r="GE60" s="65"/>
      <c r="GF60" s="65"/>
      <c r="GG60" s="65"/>
      <c r="GH60" s="65"/>
      <c r="GI60" s="65"/>
      <c r="GJ60" s="65"/>
      <c r="GK60" s="65"/>
      <c r="GL60" s="65"/>
      <c r="GM60" s="65"/>
      <c r="GN60" s="65"/>
      <c r="GO60" s="65"/>
      <c r="GP60" s="65"/>
      <c r="GQ60" s="65"/>
      <c r="GR60" s="65"/>
      <c r="GS60" s="65"/>
      <c r="GT60" s="65"/>
      <c r="GU60" s="65"/>
      <c r="GV60" s="65"/>
      <c r="GW60" s="65"/>
      <c r="GX60" s="65"/>
      <c r="GY60" s="65"/>
      <c r="GZ60" s="65"/>
      <c r="HA60" s="65"/>
      <c r="HB60" s="65"/>
      <c r="HC60" s="65"/>
      <c r="HD60" s="65"/>
      <c r="HE60" s="65">
        <f t="shared" si="65"/>
        <v>24</v>
      </c>
      <c r="HF60" s="65">
        <f t="shared" si="65"/>
        <v>24</v>
      </c>
      <c r="HG60" s="65">
        <f t="shared" si="65"/>
        <v>24</v>
      </c>
      <c r="HH60" s="65">
        <f t="shared" si="65"/>
        <v>24</v>
      </c>
      <c r="HI60" s="65">
        <f t="shared" si="65"/>
        <v>24</v>
      </c>
      <c r="HJ60" s="65">
        <f t="shared" si="65"/>
        <v>24</v>
      </c>
      <c r="HK60" s="65">
        <f t="shared" si="65"/>
        <v>24</v>
      </c>
      <c r="HL60" s="65">
        <f t="shared" si="65"/>
        <v>24</v>
      </c>
      <c r="HM60" s="65">
        <f t="shared" si="65"/>
        <v>24</v>
      </c>
      <c r="HN60" s="65">
        <f t="shared" si="65"/>
        <v>24</v>
      </c>
      <c r="HO60" s="65">
        <f t="shared" si="65"/>
        <v>24</v>
      </c>
      <c r="HP60" s="65">
        <f t="shared" si="65"/>
        <v>24</v>
      </c>
      <c r="HQ60" s="65">
        <f t="shared" si="65"/>
        <v>24</v>
      </c>
      <c r="HR60" s="65"/>
      <c r="HS60" s="65"/>
      <c r="HT60" s="65">
        <f t="shared" si="54"/>
        <v>24</v>
      </c>
      <c r="HU60" s="65">
        <f t="shared" si="54"/>
        <v>24</v>
      </c>
      <c r="HV60" s="65">
        <f t="shared" si="54"/>
        <v>24</v>
      </c>
      <c r="HW60" s="65">
        <f t="shared" si="54"/>
        <v>24</v>
      </c>
      <c r="HX60" s="65">
        <f t="shared" si="55"/>
        <v>24</v>
      </c>
      <c r="HY60" s="65">
        <f t="shared" si="55"/>
        <v>24</v>
      </c>
      <c r="HZ60" s="65">
        <f t="shared" si="55"/>
        <v>24</v>
      </c>
      <c r="IA60" s="65">
        <f t="shared" si="55"/>
        <v>24</v>
      </c>
      <c r="IB60" s="65">
        <f t="shared" si="52"/>
        <v>24</v>
      </c>
      <c r="IC60" s="65">
        <f t="shared" si="52"/>
        <v>24</v>
      </c>
      <c r="ID60" s="65">
        <f t="shared" si="52"/>
        <v>24</v>
      </c>
      <c r="IE60" s="65">
        <f t="shared" si="52"/>
        <v>24</v>
      </c>
    </row>
    <row r="61" spans="2:239" ht="26" x14ac:dyDescent="0.25">
      <c r="B61" s="72" t="s">
        <v>10</v>
      </c>
      <c r="C61" s="72" t="s">
        <v>242</v>
      </c>
      <c r="D61" s="16" t="s">
        <v>245</v>
      </c>
      <c r="E61" s="15">
        <v>2</v>
      </c>
      <c r="F61" s="45" t="s">
        <v>316</v>
      </c>
      <c r="G61" s="64" t="s">
        <v>188</v>
      </c>
      <c r="H61" s="120"/>
      <c r="I61" s="120" t="s">
        <v>4</v>
      </c>
      <c r="J61" s="120" t="s">
        <v>4</v>
      </c>
      <c r="K61" s="120"/>
      <c r="L61" s="120"/>
      <c r="M61" s="64">
        <f>MAX(HLOOKUP(MID(G61,1,1),$R$5:$T$6,2,FALSE),IFERROR(HLOOKUP(MID(G61,2,1),$R$5:$T$6,2,FALSE),0),IFERROR(HLOOKUP(MID(G61,3,1),$R$5:$T$6,2,FALSE),0))</f>
        <v>3</v>
      </c>
      <c r="N61" s="64">
        <f t="shared" si="35"/>
        <v>6</v>
      </c>
      <c r="O61" s="79">
        <f>MAX(P61:HP61)</f>
        <v>24</v>
      </c>
      <c r="P61" s="65">
        <f t="shared" si="73"/>
        <v>12</v>
      </c>
      <c r="Q61" s="65">
        <f t="shared" si="73"/>
        <v>6</v>
      </c>
      <c r="R61" s="65">
        <f t="shared" si="73"/>
        <v>6</v>
      </c>
      <c r="S61" s="65">
        <f t="shared" si="73"/>
        <v>12</v>
      </c>
      <c r="T61" s="65">
        <f>IF(T$14&gt;0,$N61*(T$14),0)</f>
        <v>6</v>
      </c>
      <c r="U61" s="65">
        <f t="shared" si="73"/>
        <v>18</v>
      </c>
      <c r="V61" s="65">
        <f t="shared" si="73"/>
        <v>12</v>
      </c>
      <c r="W61" s="65">
        <f>IF(W$14&gt;0,$N61*(W$14),0)</f>
        <v>0</v>
      </c>
      <c r="X61" s="65">
        <f t="shared" si="73"/>
        <v>12</v>
      </c>
      <c r="Y61" s="65">
        <f t="shared" si="73"/>
        <v>12</v>
      </c>
      <c r="Z61" s="65">
        <f t="shared" si="73"/>
        <v>6</v>
      </c>
      <c r="AA61" s="65"/>
      <c r="AB61" s="65"/>
      <c r="AC61" s="65"/>
      <c r="AD61" s="65"/>
      <c r="AE61" s="65"/>
      <c r="AF61" s="65"/>
      <c r="AG61" s="65"/>
      <c r="AH61" s="65"/>
      <c r="AI61" s="65"/>
      <c r="AJ61" s="65"/>
      <c r="AK61" s="65"/>
      <c r="AL61" s="65"/>
      <c r="AM61" s="65"/>
      <c r="AN61" s="65"/>
      <c r="AO61" s="65"/>
      <c r="AP61" s="65"/>
      <c r="AQ61" s="65"/>
      <c r="AR61" s="65"/>
      <c r="AS61" s="65"/>
      <c r="AT61" s="65"/>
      <c r="AU61" s="65"/>
      <c r="AV61" s="65"/>
      <c r="AW61" s="65"/>
      <c r="AX61" s="65"/>
      <c r="AY61" s="65"/>
      <c r="AZ61" s="65"/>
      <c r="BA61" s="65"/>
      <c r="BB61" s="65"/>
      <c r="BC61" s="65"/>
      <c r="BD61" s="65"/>
      <c r="BE61" s="65"/>
      <c r="BF61" s="65"/>
      <c r="BG61" s="65"/>
      <c r="BH61" s="65"/>
      <c r="BI61" s="65"/>
      <c r="BJ61" s="65"/>
      <c r="BK61" s="65"/>
      <c r="BL61" s="65"/>
      <c r="BM61" s="65"/>
      <c r="BN61" s="65"/>
      <c r="BO61" s="65"/>
      <c r="BP61" s="65"/>
      <c r="BQ61" s="65"/>
      <c r="BR61" s="65">
        <f>IF(BR$14&gt;0,$N61*(BR$14),0)</f>
        <v>6</v>
      </c>
      <c r="BS61" s="65"/>
      <c r="BT61" s="65"/>
      <c r="BU61" s="65"/>
      <c r="BV61" s="65"/>
      <c r="BW61" s="65"/>
      <c r="BX61" s="65"/>
      <c r="BY61" s="65"/>
      <c r="BZ61" s="65"/>
      <c r="CA61" s="65"/>
      <c r="CB61" s="65"/>
      <c r="CC61" s="65"/>
      <c r="CD61" s="65"/>
      <c r="CE61" s="65"/>
      <c r="CF61" s="65"/>
      <c r="CG61" s="65"/>
      <c r="CH61" s="65"/>
      <c r="CI61" s="65"/>
      <c r="CJ61" s="65"/>
      <c r="CK61" s="65"/>
      <c r="CL61" s="65"/>
      <c r="CM61" s="65"/>
      <c r="CN61" s="65"/>
      <c r="CO61" s="65"/>
      <c r="CP61" s="65"/>
      <c r="CQ61" s="65"/>
      <c r="CR61" s="65">
        <f t="shared" si="73"/>
        <v>12</v>
      </c>
      <c r="CS61" s="65"/>
      <c r="CT61" s="65"/>
      <c r="CU61" s="65"/>
      <c r="CV61" s="65"/>
      <c r="CW61" s="65"/>
      <c r="CX61" s="65"/>
      <c r="CY61" s="65"/>
      <c r="CZ61" s="65"/>
      <c r="DA61" s="65"/>
      <c r="DB61" s="65"/>
      <c r="DC61" s="65"/>
      <c r="DD61" s="65"/>
      <c r="DE61" s="65"/>
      <c r="DF61" s="65"/>
      <c r="DG61" s="65"/>
      <c r="DH61" s="65"/>
      <c r="DI61" s="65"/>
      <c r="DJ61" s="65"/>
      <c r="DK61" s="65"/>
      <c r="DL61" s="65"/>
      <c r="DM61" s="65"/>
      <c r="DN61" s="65"/>
      <c r="DO61" s="65"/>
      <c r="DP61" s="65"/>
      <c r="DQ61" s="65"/>
      <c r="DR61" s="65"/>
      <c r="DS61" s="65"/>
      <c r="DT61" s="65"/>
      <c r="DU61" s="65"/>
      <c r="DV61" s="65"/>
      <c r="DW61" s="65"/>
      <c r="DX61" s="65"/>
      <c r="DY61" s="65"/>
      <c r="DZ61" s="65"/>
      <c r="EA61" s="65"/>
      <c r="EB61" s="65"/>
      <c r="EC61" s="65"/>
      <c r="ED61" s="65"/>
      <c r="EE61" s="65">
        <f t="shared" si="70"/>
        <v>24</v>
      </c>
      <c r="EF61" s="65">
        <f t="shared" si="70"/>
        <v>24</v>
      </c>
      <c r="EG61" s="65"/>
      <c r="EH61" s="65"/>
      <c r="EI61" s="65"/>
      <c r="EJ61" s="65"/>
      <c r="EK61" s="65"/>
      <c r="EL61" s="65"/>
      <c r="EM61" s="65"/>
      <c r="EN61" s="65"/>
      <c r="EO61" s="65"/>
      <c r="EP61" s="65"/>
      <c r="EQ61" s="65">
        <f t="shared" si="67"/>
        <v>24</v>
      </c>
      <c r="ER61" s="65"/>
      <c r="ES61" s="65"/>
      <c r="ET61" s="65"/>
      <c r="EU61" s="65"/>
      <c r="EV61" s="65"/>
      <c r="EW61" s="65"/>
      <c r="EX61" s="65"/>
      <c r="EY61" s="65"/>
      <c r="EZ61" s="65"/>
      <c r="FA61" s="65"/>
      <c r="FB61" s="65"/>
      <c r="FC61" s="65"/>
      <c r="FD61" s="65"/>
      <c r="FE61" s="65"/>
      <c r="FF61" s="65"/>
      <c r="FG61" s="65"/>
      <c r="FH61" s="65"/>
      <c r="FI61" s="65"/>
      <c r="FJ61" s="65"/>
      <c r="FK61" s="65"/>
      <c r="FL61" s="65"/>
      <c r="FM61" s="65"/>
      <c r="FN61" s="65"/>
      <c r="FO61" s="65"/>
      <c r="FP61" s="65"/>
      <c r="FQ61" s="65"/>
      <c r="FR61" s="65"/>
      <c r="FS61" s="65"/>
      <c r="FT61" s="65"/>
      <c r="FU61" s="65"/>
      <c r="FV61" s="65"/>
      <c r="FW61" s="65"/>
      <c r="FX61" s="65"/>
      <c r="FY61" s="65"/>
      <c r="FZ61" s="65"/>
      <c r="GA61" s="65"/>
      <c r="GB61" s="65"/>
      <c r="GC61" s="65"/>
      <c r="GD61" s="65"/>
      <c r="GE61" s="65"/>
      <c r="GF61" s="65"/>
      <c r="GG61" s="65"/>
      <c r="GH61" s="65"/>
      <c r="GI61" s="65"/>
      <c r="GJ61" s="65"/>
      <c r="GK61" s="65"/>
      <c r="GL61" s="65"/>
      <c r="GM61" s="65"/>
      <c r="GN61" s="65"/>
      <c r="GO61" s="65"/>
      <c r="GP61" s="65"/>
      <c r="GQ61" s="65"/>
      <c r="GR61" s="65"/>
      <c r="GS61" s="65"/>
      <c r="GT61" s="65"/>
      <c r="GU61" s="65"/>
      <c r="GV61" s="65"/>
      <c r="GW61" s="65"/>
      <c r="GX61" s="65"/>
      <c r="GY61" s="65"/>
      <c r="GZ61" s="65"/>
      <c r="HA61" s="65"/>
      <c r="HB61" s="65"/>
      <c r="HC61" s="65"/>
      <c r="HD61" s="65"/>
      <c r="HE61" s="65">
        <f t="shared" si="65"/>
        <v>24</v>
      </c>
      <c r="HF61" s="65">
        <f t="shared" si="65"/>
        <v>24</v>
      </c>
      <c r="HG61" s="65">
        <f t="shared" si="65"/>
        <v>24</v>
      </c>
      <c r="HH61" s="65">
        <f t="shared" si="65"/>
        <v>24</v>
      </c>
      <c r="HI61" s="65">
        <f t="shared" si="65"/>
        <v>24</v>
      </c>
      <c r="HJ61" s="65">
        <f t="shared" si="65"/>
        <v>24</v>
      </c>
      <c r="HK61" s="65">
        <f t="shared" si="65"/>
        <v>24</v>
      </c>
      <c r="HL61" s="65">
        <f t="shared" si="65"/>
        <v>24</v>
      </c>
      <c r="HM61" s="65">
        <f t="shared" si="65"/>
        <v>24</v>
      </c>
      <c r="HN61" s="65">
        <f t="shared" si="65"/>
        <v>24</v>
      </c>
      <c r="HO61" s="65">
        <f t="shared" si="65"/>
        <v>24</v>
      </c>
      <c r="HP61" s="65">
        <f t="shared" si="65"/>
        <v>24</v>
      </c>
      <c r="HQ61" s="65">
        <f t="shared" si="65"/>
        <v>24</v>
      </c>
      <c r="HR61" s="65"/>
      <c r="HS61" s="65"/>
      <c r="HT61" s="65">
        <f t="shared" si="54"/>
        <v>24</v>
      </c>
      <c r="HU61" s="65">
        <f t="shared" si="54"/>
        <v>24</v>
      </c>
      <c r="HV61" s="65">
        <f t="shared" si="54"/>
        <v>24</v>
      </c>
      <c r="HW61" s="65">
        <f t="shared" si="54"/>
        <v>24</v>
      </c>
      <c r="HX61" s="65">
        <f t="shared" si="55"/>
        <v>24</v>
      </c>
      <c r="HY61" s="65">
        <f t="shared" si="55"/>
        <v>24</v>
      </c>
      <c r="HZ61" s="65">
        <f t="shared" si="55"/>
        <v>24</v>
      </c>
      <c r="IA61" s="65">
        <f t="shared" si="55"/>
        <v>24</v>
      </c>
      <c r="IB61" s="65"/>
      <c r="IC61" s="65"/>
      <c r="ID61" s="65"/>
      <c r="IE61" s="65"/>
    </row>
    <row r="62" spans="2:239" ht="65" x14ac:dyDescent="0.25">
      <c r="B62" s="72" t="s">
        <v>10</v>
      </c>
      <c r="C62" s="72" t="s">
        <v>242</v>
      </c>
      <c r="D62" s="16" t="s">
        <v>246</v>
      </c>
      <c r="E62" s="15">
        <v>2</v>
      </c>
      <c r="F62" s="62" t="s">
        <v>278</v>
      </c>
      <c r="G62" s="64" t="s">
        <v>189</v>
      </c>
      <c r="H62" s="120"/>
      <c r="I62" s="120" t="s">
        <v>4</v>
      </c>
      <c r="J62" s="120" t="s">
        <v>4</v>
      </c>
      <c r="K62" s="120" t="s">
        <v>4</v>
      </c>
      <c r="L62" s="120"/>
      <c r="M62" s="64">
        <f>MAX(HLOOKUP(MID(G62,1,1),$R$5:$T$6,2,FALSE),IFERROR(HLOOKUP(MID(G62,2,1),$R$5:$T$6,2,FALSE),0),IFERROR(HLOOKUP(MID(G62,3,1),$R$5:$T$6,2,FALSE),0))</f>
        <v>3</v>
      </c>
      <c r="N62" s="64">
        <f t="shared" si="35"/>
        <v>6</v>
      </c>
      <c r="O62" s="79">
        <f>MAX(P62:HP62)</f>
        <v>24</v>
      </c>
      <c r="P62" s="65">
        <f t="shared" si="73"/>
        <v>12</v>
      </c>
      <c r="Q62" s="65">
        <f t="shared" si="73"/>
        <v>6</v>
      </c>
      <c r="R62" s="65">
        <f t="shared" si="73"/>
        <v>6</v>
      </c>
      <c r="S62" s="65">
        <f t="shared" si="73"/>
        <v>12</v>
      </c>
      <c r="T62" s="65">
        <f>IF(T$14&gt;0,$N62*(T$14),0)</f>
        <v>6</v>
      </c>
      <c r="U62" s="65">
        <f t="shared" si="73"/>
        <v>18</v>
      </c>
      <c r="V62" s="65">
        <f t="shared" si="73"/>
        <v>12</v>
      </c>
      <c r="W62" s="65">
        <f>IF(W$14&gt;0,$N62*(W$14),0)</f>
        <v>0</v>
      </c>
      <c r="X62" s="65">
        <f t="shared" si="73"/>
        <v>12</v>
      </c>
      <c r="Y62" s="65"/>
      <c r="Z62" s="65">
        <f t="shared" si="73"/>
        <v>6</v>
      </c>
      <c r="AA62" s="65">
        <f t="shared" si="73"/>
        <v>12</v>
      </c>
      <c r="AB62" s="65">
        <f t="shared" si="73"/>
        <v>6</v>
      </c>
      <c r="AC62" s="65">
        <f t="shared" si="73"/>
        <v>6</v>
      </c>
      <c r="AD62" s="65">
        <f>IF(AD$14&gt;0,$N62*(AD$14),0)</f>
        <v>18</v>
      </c>
      <c r="AE62" s="65">
        <f>IF(AE$14&gt;0,$N62*(AE$14),0)</f>
        <v>12</v>
      </c>
      <c r="AF62" s="65">
        <f>IF(AF$14&gt;0,$N62*(AF$14),0)</f>
        <v>6</v>
      </c>
      <c r="AG62" s="65"/>
      <c r="AH62" s="65"/>
      <c r="AI62" s="65">
        <f t="shared" si="73"/>
        <v>6</v>
      </c>
      <c r="AJ62" s="65">
        <f t="shared" si="73"/>
        <v>12</v>
      </c>
      <c r="AK62" s="65">
        <f t="shared" si="73"/>
        <v>12</v>
      </c>
      <c r="AL62" s="65">
        <f>IF(AL$14&gt;0,$N62*(AL$14),0)</f>
        <v>6</v>
      </c>
      <c r="AM62" s="65">
        <f>IF(AM$14&gt;0,$N62*(AM$14),0)</f>
        <v>6</v>
      </c>
      <c r="AN62" s="65">
        <f>IF(AN$14&gt;0,$N62*(AN$14),0)</f>
        <v>12</v>
      </c>
      <c r="AO62" s="65">
        <f t="shared" si="73"/>
        <v>12</v>
      </c>
      <c r="AP62" s="65">
        <f t="shared" si="73"/>
        <v>6</v>
      </c>
      <c r="AQ62" s="65">
        <f t="shared" si="73"/>
        <v>6</v>
      </c>
      <c r="AR62" s="65">
        <f>IF(AR$14&gt;0,$N62*(AR$14),0)</f>
        <v>6</v>
      </c>
      <c r="AS62" s="65">
        <f>IF(AS$14&gt;0,$N62*(AS$14),0)</f>
        <v>6</v>
      </c>
      <c r="AT62" s="65">
        <f>IF(AT$14&gt;0,$N62*(AT$14),0)</f>
        <v>6</v>
      </c>
      <c r="AU62" s="65">
        <f>IF(AU$14&gt;0,$N62*(AU$14),0)</f>
        <v>6</v>
      </c>
      <c r="AV62" s="65">
        <f>IF(AV$14&gt;0,$N62*(AV$14),0)</f>
        <v>6</v>
      </c>
      <c r="AW62" s="65">
        <f>IF(AW$14&gt;0,$N62*(AW$14),0)</f>
        <v>6</v>
      </c>
      <c r="AX62" s="65">
        <f>IF(AX$14&gt;0,$N62*(AX$14),0)</f>
        <v>0</v>
      </c>
      <c r="AY62" s="65">
        <f>IF(AY$14&gt;0,$N62*(AY$14),0)</f>
        <v>6</v>
      </c>
      <c r="AZ62" s="65">
        <f>IF(AZ$14&gt;0,$N62*(AZ$14),0)</f>
        <v>6</v>
      </c>
      <c r="BA62" s="65"/>
      <c r="BB62" s="65">
        <f>IF(BB$14&gt;0,$N62*(BB$14),0)</f>
        <v>6</v>
      </c>
      <c r="BC62" s="65">
        <f>IF(BC$14&gt;0,$N62*(BC$14),0)</f>
        <v>6</v>
      </c>
      <c r="BD62" s="65">
        <f>IF(BD$14&gt;0,$N62*(BD$14),0)</f>
        <v>6</v>
      </c>
      <c r="BE62" s="65">
        <f>IF(BE$14&gt;0,$N62*(BE$14),0)</f>
        <v>6</v>
      </c>
      <c r="BF62" s="65"/>
      <c r="BG62" s="65"/>
      <c r="BH62" s="65"/>
      <c r="BI62" s="65"/>
      <c r="BJ62" s="65"/>
      <c r="BK62" s="65"/>
      <c r="BL62" s="65"/>
      <c r="BM62" s="65">
        <f>IF(BM$14&gt;0,$N62*(BM$14),0)</f>
        <v>12</v>
      </c>
      <c r="BN62" s="65">
        <f>IF(BN$14&gt;0,$N62*(BN$14),0)</f>
        <v>6</v>
      </c>
      <c r="BO62" s="65">
        <f>IF(BO$14&gt;0,$N62*(BO$14),0)</f>
        <v>12</v>
      </c>
      <c r="BP62" s="65">
        <f>IF(BP$14&gt;0,$N62*(BP$14),0)</f>
        <v>12</v>
      </c>
      <c r="BQ62" s="65">
        <f>IF(BQ$14&gt;0,$N62*(BQ$14),0)</f>
        <v>6</v>
      </c>
      <c r="BR62" s="65">
        <f>IF(BR$14&gt;0,$N62*(BR$14),0)</f>
        <v>6</v>
      </c>
      <c r="BS62" s="65"/>
      <c r="BT62" s="65">
        <f>IF(BT$14&gt;0,$N62*(BT$14),0)</f>
        <v>6</v>
      </c>
      <c r="BU62" s="65"/>
      <c r="BV62" s="65">
        <f>IF(BV$14&gt;0,$N62*(BV$14),0)</f>
        <v>0</v>
      </c>
      <c r="BW62" s="65">
        <f>IF(BW$14&gt;0,$N62*(BW$14),0)</f>
        <v>6</v>
      </c>
      <c r="BX62" s="65">
        <f>IF(BX$14&gt;0,$N62*(BX$14),0)</f>
        <v>6</v>
      </c>
      <c r="BY62" s="65"/>
      <c r="BZ62" s="65"/>
      <c r="CA62" s="65">
        <f>IF(CA$14&gt;0,$N62*(CA$14),0)</f>
        <v>6</v>
      </c>
      <c r="CB62" s="65">
        <f>IF(CB$14&gt;0,$N62*(CB$14),0)</f>
        <v>6</v>
      </c>
      <c r="CC62" s="65"/>
      <c r="CD62" s="65"/>
      <c r="CE62" s="65"/>
      <c r="CF62" s="65"/>
      <c r="CG62" s="65"/>
      <c r="CH62" s="65"/>
      <c r="CI62" s="65"/>
      <c r="CJ62" s="65"/>
      <c r="CK62" s="65"/>
      <c r="CL62" s="65"/>
      <c r="CM62" s="65"/>
      <c r="CN62" s="65"/>
      <c r="CO62" s="65"/>
      <c r="CP62" s="65"/>
      <c r="CQ62" s="65"/>
      <c r="CR62" s="65"/>
      <c r="CS62" s="65"/>
      <c r="CT62" s="65">
        <f>IF(CT$14&gt;0,$N62*(CT$14),0)</f>
        <v>6</v>
      </c>
      <c r="CU62" s="65">
        <f>IF(CU$14&gt;0,$N62*(CU$14),0)</f>
        <v>12</v>
      </c>
      <c r="CV62" s="65">
        <f>IF(CV$14&gt;0,$N62*(CV$14),0)</f>
        <v>18</v>
      </c>
      <c r="CW62" s="65">
        <f>IF(CW$14&gt;0,$N62*(CW$14),0)</f>
        <v>12</v>
      </c>
      <c r="CX62" s="65"/>
      <c r="CY62" s="65"/>
      <c r="CZ62" s="65">
        <f>IF(CZ$14&gt;0,$N62*(CZ$14),0)</f>
        <v>6</v>
      </c>
      <c r="DA62" s="65">
        <f>IF(DA$14&gt;0,$N62*(DA$14),0)</f>
        <v>12</v>
      </c>
      <c r="DB62" s="65"/>
      <c r="DC62" s="65"/>
      <c r="DD62" s="65">
        <f t="shared" si="73"/>
        <v>0</v>
      </c>
      <c r="DE62" s="65">
        <f t="shared" si="73"/>
        <v>6</v>
      </c>
      <c r="DF62" s="65">
        <f t="shared" si="73"/>
        <v>6</v>
      </c>
      <c r="DG62" s="65"/>
      <c r="DH62" s="65">
        <f t="shared" ref="DH62:EC68" si="74">IF(DH$14&gt;0,$N62*(DH$14),0)</f>
        <v>12</v>
      </c>
      <c r="DI62" s="65">
        <f t="shared" si="74"/>
        <v>12</v>
      </c>
      <c r="DJ62" s="65">
        <f>IF(DJ$14&gt;0,$N62*(DJ$14),0)</f>
        <v>6</v>
      </c>
      <c r="DK62" s="65">
        <f t="shared" si="74"/>
        <v>0</v>
      </c>
      <c r="DL62" s="65">
        <f>IF(DL$14&gt;0,$N62*(DL$14),0)</f>
        <v>6</v>
      </c>
      <c r="DM62" s="65">
        <f>IF(DM$14&gt;0,$N62*(DM$14),0)</f>
        <v>12</v>
      </c>
      <c r="DN62" s="65">
        <f t="shared" si="74"/>
        <v>12</v>
      </c>
      <c r="DO62" s="65"/>
      <c r="DP62" s="65"/>
      <c r="DQ62" s="65"/>
      <c r="DR62" s="65"/>
      <c r="DS62" s="65">
        <f>IF(DS$14&gt;0,$N62*(DS$14),0)</f>
        <v>6</v>
      </c>
      <c r="DT62" s="65">
        <f>IF(DT$14&gt;0,$N62*(DT$14),0)</f>
        <v>0</v>
      </c>
      <c r="DU62" s="65">
        <f t="shared" si="74"/>
        <v>12</v>
      </c>
      <c r="DV62" s="65">
        <f>IF(DV$14&gt;0,$N62*(DV$14),0)</f>
        <v>0</v>
      </c>
      <c r="DW62" s="65">
        <f t="shared" si="74"/>
        <v>0</v>
      </c>
      <c r="DX62" s="65">
        <f>IF(DX$14&gt;0,$N62*(DX$14),0)</f>
        <v>0</v>
      </c>
      <c r="DY62" s="65">
        <f>IF(DY$14&gt;0,$N62*(DY$14),0)</f>
        <v>6</v>
      </c>
      <c r="DZ62" s="65">
        <f>IF(DZ$14&gt;0,$N62*(DZ$14),0)</f>
        <v>12</v>
      </c>
      <c r="EA62" s="65">
        <f t="shared" si="74"/>
        <v>0</v>
      </c>
      <c r="EB62" s="65">
        <f>IF(EB$14&gt;0,$N62*(EB$14),0)</f>
        <v>18</v>
      </c>
      <c r="EC62" s="65"/>
      <c r="ED62" s="65">
        <f>IF(ED$14&gt;0,$N62*(ED$14),0)</f>
        <v>12</v>
      </c>
      <c r="EE62" s="65">
        <f t="shared" si="70"/>
        <v>24</v>
      </c>
      <c r="EF62" s="65">
        <f t="shared" si="70"/>
        <v>24</v>
      </c>
      <c r="EG62" s="65"/>
      <c r="EH62" s="65">
        <f>IF(EH$14&gt;0,$N62*(EH$14),0)</f>
        <v>24</v>
      </c>
      <c r="EI62" s="65"/>
      <c r="EJ62" s="65"/>
      <c r="EK62" s="65"/>
      <c r="EL62" s="65"/>
      <c r="EM62" s="65"/>
      <c r="EN62" s="65"/>
      <c r="EO62" s="65"/>
      <c r="EP62" s="65"/>
      <c r="EQ62" s="65">
        <f t="shared" si="67"/>
        <v>24</v>
      </c>
      <c r="ER62" s="65"/>
      <c r="ES62" s="65"/>
      <c r="ET62" s="65"/>
      <c r="EU62" s="65"/>
      <c r="EV62" s="65"/>
      <c r="EW62" s="65"/>
      <c r="EX62" s="65">
        <f>IF(EX$14&gt;0,$N62*(EX$14),0)</f>
        <v>24</v>
      </c>
      <c r="EY62" s="65"/>
      <c r="EZ62" s="65">
        <f t="shared" ref="EZ62:FD70" si="75">IF(EZ$14&gt;0,$N62*(EZ$14),0)</f>
        <v>24</v>
      </c>
      <c r="FA62" s="65">
        <f t="shared" si="75"/>
        <v>24</v>
      </c>
      <c r="FB62" s="65">
        <f t="shared" si="75"/>
        <v>24</v>
      </c>
      <c r="FC62" s="65">
        <f t="shared" si="75"/>
        <v>24</v>
      </c>
      <c r="FD62" s="65">
        <f t="shared" si="75"/>
        <v>24</v>
      </c>
      <c r="FE62" s="65"/>
      <c r="FF62" s="65"/>
      <c r="FG62" s="65"/>
      <c r="FH62" s="65"/>
      <c r="FI62" s="65"/>
      <c r="FJ62" s="65"/>
      <c r="FK62" s="65"/>
      <c r="FL62" s="65"/>
      <c r="FM62" s="65"/>
      <c r="FN62" s="65"/>
      <c r="FO62" s="65"/>
      <c r="FP62" s="65"/>
      <c r="FQ62" s="65"/>
      <c r="FR62" s="65"/>
      <c r="FS62" s="65"/>
      <c r="FT62" s="65"/>
      <c r="FU62" s="65"/>
      <c r="FV62" s="65"/>
      <c r="FW62" s="65"/>
      <c r="FX62" s="65"/>
      <c r="FY62" s="65"/>
      <c r="FZ62" s="65"/>
      <c r="GA62" s="65"/>
      <c r="GB62" s="65"/>
      <c r="GC62" s="65"/>
      <c r="GD62" s="65"/>
      <c r="GE62" s="65"/>
      <c r="GF62" s="65"/>
      <c r="GG62" s="65"/>
      <c r="GH62" s="65"/>
      <c r="GI62" s="65"/>
      <c r="GJ62" s="65"/>
      <c r="GK62" s="65"/>
      <c r="GL62" s="65"/>
      <c r="GM62" s="65"/>
      <c r="GN62" s="65"/>
      <c r="GO62" s="65"/>
      <c r="GP62" s="65"/>
      <c r="GQ62" s="65"/>
      <c r="GR62" s="65"/>
      <c r="GS62" s="65"/>
      <c r="GT62" s="65"/>
      <c r="GU62" s="65"/>
      <c r="GV62" s="65"/>
      <c r="GW62" s="65"/>
      <c r="GX62" s="65"/>
      <c r="GY62" s="65"/>
      <c r="GZ62" s="65"/>
      <c r="HA62" s="65"/>
      <c r="HB62" s="65"/>
      <c r="HC62" s="65"/>
      <c r="HD62" s="65"/>
      <c r="HE62" s="65">
        <f t="shared" si="65"/>
        <v>24</v>
      </c>
      <c r="HF62" s="65">
        <f t="shared" si="65"/>
        <v>24</v>
      </c>
      <c r="HG62" s="65">
        <f t="shared" si="65"/>
        <v>24</v>
      </c>
      <c r="HH62" s="65">
        <f t="shared" si="65"/>
        <v>24</v>
      </c>
      <c r="HI62" s="65">
        <f t="shared" si="65"/>
        <v>24</v>
      </c>
      <c r="HJ62" s="65">
        <f t="shared" si="65"/>
        <v>24</v>
      </c>
      <c r="HK62" s="65">
        <f t="shared" si="65"/>
        <v>24</v>
      </c>
      <c r="HL62" s="65">
        <f t="shared" si="65"/>
        <v>24</v>
      </c>
      <c r="HM62" s="65">
        <f t="shared" si="65"/>
        <v>24</v>
      </c>
      <c r="HN62" s="65">
        <f t="shared" si="65"/>
        <v>24</v>
      </c>
      <c r="HO62" s="65">
        <f t="shared" si="65"/>
        <v>24</v>
      </c>
      <c r="HP62" s="65">
        <f t="shared" si="65"/>
        <v>24</v>
      </c>
      <c r="HQ62" s="65">
        <f t="shared" si="65"/>
        <v>24</v>
      </c>
      <c r="HR62" s="65"/>
      <c r="HS62" s="65">
        <f t="shared" ref="HS62:HS70" si="76">IF(HS$14&gt;0,$N62*(HS$14),0)</f>
        <v>24</v>
      </c>
      <c r="HT62" s="65">
        <f t="shared" si="54"/>
        <v>24</v>
      </c>
      <c r="HU62" s="65">
        <f t="shared" si="54"/>
        <v>24</v>
      </c>
      <c r="HV62" s="65">
        <f t="shared" si="54"/>
        <v>24</v>
      </c>
      <c r="HW62" s="65">
        <f t="shared" si="54"/>
        <v>24</v>
      </c>
      <c r="HX62" s="65">
        <f t="shared" si="55"/>
        <v>24</v>
      </c>
      <c r="HY62" s="65">
        <f t="shared" si="55"/>
        <v>24</v>
      </c>
      <c r="HZ62" s="65">
        <f t="shared" si="55"/>
        <v>24</v>
      </c>
      <c r="IA62" s="65">
        <f t="shared" si="55"/>
        <v>24</v>
      </c>
      <c r="IB62" s="65">
        <f t="shared" si="52"/>
        <v>24</v>
      </c>
      <c r="IC62" s="65">
        <f t="shared" si="52"/>
        <v>24</v>
      </c>
      <c r="ID62" s="65">
        <f t="shared" si="52"/>
        <v>24</v>
      </c>
      <c r="IE62" s="65">
        <f t="shared" si="52"/>
        <v>24</v>
      </c>
    </row>
    <row r="63" spans="2:239" ht="65" x14ac:dyDescent="0.25">
      <c r="B63" s="72" t="s">
        <v>10</v>
      </c>
      <c r="C63" s="72" t="s">
        <v>242</v>
      </c>
      <c r="D63" s="16" t="s">
        <v>247</v>
      </c>
      <c r="E63" s="15">
        <v>2</v>
      </c>
      <c r="F63" s="45" t="s">
        <v>325</v>
      </c>
      <c r="G63" s="64" t="s">
        <v>189</v>
      </c>
      <c r="H63" s="120"/>
      <c r="I63" s="120"/>
      <c r="J63" s="120" t="s">
        <v>4</v>
      </c>
      <c r="K63" s="120"/>
      <c r="L63" s="120"/>
      <c r="M63" s="64">
        <f>MAX(HLOOKUP(MID(G63,1,1),$R$5:$T$6,2,FALSE),IFERROR(HLOOKUP(MID(G63,2,1),$R$5:$T$6,2,FALSE),0),IFERROR(HLOOKUP(MID(G63,3,1),$R$5:$T$6,2,FALSE),0))</f>
        <v>3</v>
      </c>
      <c r="N63" s="64">
        <f t="shared" si="35"/>
        <v>6</v>
      </c>
      <c r="O63" s="79">
        <f>MAX(P63:HP63)</f>
        <v>24</v>
      </c>
      <c r="P63" s="65">
        <f t="shared" si="73"/>
        <v>12</v>
      </c>
      <c r="Q63" s="65">
        <f t="shared" si="73"/>
        <v>6</v>
      </c>
      <c r="R63" s="65">
        <f t="shared" si="73"/>
        <v>6</v>
      </c>
      <c r="S63" s="65">
        <f t="shared" si="73"/>
        <v>12</v>
      </c>
      <c r="T63" s="65">
        <f>IF(T$14&gt;0,$N63*(T$14),0)</f>
        <v>6</v>
      </c>
      <c r="U63" s="65">
        <f t="shared" si="73"/>
        <v>18</v>
      </c>
      <c r="V63" s="65">
        <f t="shared" si="73"/>
        <v>12</v>
      </c>
      <c r="W63" s="65">
        <f>IF(W$14&gt;0,$N63*(W$14),0)</f>
        <v>0</v>
      </c>
      <c r="X63" s="65">
        <f t="shared" si="73"/>
        <v>12</v>
      </c>
      <c r="Y63" s="65"/>
      <c r="Z63" s="65">
        <f t="shared" si="73"/>
        <v>6</v>
      </c>
      <c r="AA63" s="65"/>
      <c r="AB63" s="65"/>
      <c r="AC63" s="65"/>
      <c r="AD63" s="65">
        <f>IF(AD$14&gt;0,$N63*(AD$14),0)</f>
        <v>18</v>
      </c>
      <c r="AE63" s="65">
        <f>IF(AE$14&gt;0,$N63*(AE$14),0)</f>
        <v>12</v>
      </c>
      <c r="AF63" s="65">
        <f>IF(AF$14&gt;0,$N63*(AF$14),0)</f>
        <v>6</v>
      </c>
      <c r="AG63" s="65"/>
      <c r="AH63" s="65"/>
      <c r="AI63" s="65">
        <f t="shared" si="73"/>
        <v>6</v>
      </c>
      <c r="AJ63" s="65">
        <f t="shared" si="73"/>
        <v>12</v>
      </c>
      <c r="AK63" s="65">
        <f t="shared" si="73"/>
        <v>12</v>
      </c>
      <c r="AL63" s="65">
        <f>IF(AL$14&gt;0,$N63*(AL$14),0)</f>
        <v>6</v>
      </c>
      <c r="AM63" s="65">
        <f>IF(AM$14&gt;0,$N63*(AM$14),0)</f>
        <v>6</v>
      </c>
      <c r="AN63" s="65">
        <f>IF(AN$14&gt;0,$N63*(AN$14),0)</f>
        <v>12</v>
      </c>
      <c r="AO63" s="65">
        <f t="shared" si="73"/>
        <v>12</v>
      </c>
      <c r="AP63" s="65">
        <f t="shared" si="73"/>
        <v>6</v>
      </c>
      <c r="AQ63" s="65">
        <f t="shared" si="73"/>
        <v>6</v>
      </c>
      <c r="AR63" s="65">
        <f>IF(AR$14&gt;0,$N63*(AR$14),0)</f>
        <v>6</v>
      </c>
      <c r="AS63" s="65">
        <f>IF(AS$14&gt;0,$N63*(AS$14),0)</f>
        <v>6</v>
      </c>
      <c r="AT63" s="65">
        <f>IF(AT$14&gt;0,$N63*(AT$14),0)</f>
        <v>6</v>
      </c>
      <c r="AU63" s="65">
        <f>IF(AU$14&gt;0,$N63*(AU$14),0)</f>
        <v>6</v>
      </c>
      <c r="AV63" s="65">
        <f>IF(AV$14&gt;0,$N63*(AV$14),0)</f>
        <v>6</v>
      </c>
      <c r="AW63" s="65">
        <f>IF(AW$14&gt;0,$N63*(AW$14),0)</f>
        <v>6</v>
      </c>
      <c r="AX63" s="65">
        <f>IF(AX$14&gt;0,$N63*(AX$14),0)</f>
        <v>0</v>
      </c>
      <c r="AY63" s="65">
        <f>IF(AY$14&gt;0,$N63*(AY$14),0)</f>
        <v>6</v>
      </c>
      <c r="AZ63" s="65">
        <f>IF(AZ$14&gt;0,$N63*(AZ$14),0)</f>
        <v>6</v>
      </c>
      <c r="BA63" s="65"/>
      <c r="BB63" s="65">
        <f>IF(BB$14&gt;0,$N63*(BB$14),0)</f>
        <v>6</v>
      </c>
      <c r="BC63" s="65">
        <f>IF(BC$14&gt;0,$N63*(BC$14),0)</f>
        <v>6</v>
      </c>
      <c r="BD63" s="65">
        <f>IF(BD$14&gt;0,$N63*(BD$14),0)</f>
        <v>6</v>
      </c>
      <c r="BE63" s="65">
        <f>IF(BE$14&gt;0,$N63*(BE$14),0)</f>
        <v>6</v>
      </c>
      <c r="BF63" s="65"/>
      <c r="BG63" s="65"/>
      <c r="BH63" s="65"/>
      <c r="BI63" s="65"/>
      <c r="BJ63" s="65"/>
      <c r="BK63" s="65"/>
      <c r="BL63" s="65"/>
      <c r="BM63" s="65">
        <f>IF(BM$14&gt;0,$N63*(BM$14),0)</f>
        <v>12</v>
      </c>
      <c r="BN63" s="65">
        <f>IF(BN$14&gt;0,$N63*(BN$14),0)</f>
        <v>6</v>
      </c>
      <c r="BO63" s="65">
        <f>IF(BO$14&gt;0,$N63*(BO$14),0)</f>
        <v>12</v>
      </c>
      <c r="BP63" s="65">
        <f>IF(BP$14&gt;0,$N63*(BP$14),0)</f>
        <v>12</v>
      </c>
      <c r="BQ63" s="65">
        <f>IF(BQ$14&gt;0,$N63*(BQ$14),0)</f>
        <v>6</v>
      </c>
      <c r="BR63" s="65">
        <f>IF(BR$14&gt;0,$N63*(BR$14),0)</f>
        <v>6</v>
      </c>
      <c r="BS63" s="65"/>
      <c r="BT63" s="65">
        <f>IF(BT$14&gt;0,$N63*(BT$14),0)</f>
        <v>6</v>
      </c>
      <c r="BU63" s="65"/>
      <c r="BV63" s="65">
        <f>IF(BV$14&gt;0,$N63*(BV$14),0)</f>
        <v>0</v>
      </c>
      <c r="BW63" s="65">
        <f>IF(BW$14&gt;0,$N63*(BW$14),0)</f>
        <v>6</v>
      </c>
      <c r="BX63" s="65"/>
      <c r="BY63" s="65"/>
      <c r="BZ63" s="65"/>
      <c r="CA63" s="65">
        <f>IF(CA$14&gt;0,$N63*(CA$14),0)</f>
        <v>6</v>
      </c>
      <c r="CB63" s="65">
        <f>IF(CB$14&gt;0,$N63*(CB$14),0)</f>
        <v>6</v>
      </c>
      <c r="CC63" s="65"/>
      <c r="CD63" s="65"/>
      <c r="CE63" s="65"/>
      <c r="CF63" s="65"/>
      <c r="CG63" s="65"/>
      <c r="CH63" s="65"/>
      <c r="CI63" s="65"/>
      <c r="CJ63" s="65">
        <f>IF(CJ$14&gt;0,$N63*(CJ$14),0)</f>
        <v>12</v>
      </c>
      <c r="CK63" s="65"/>
      <c r="CL63" s="65"/>
      <c r="CM63" s="65"/>
      <c r="CN63" s="65"/>
      <c r="CO63" s="65"/>
      <c r="CP63" s="65"/>
      <c r="CQ63" s="65"/>
      <c r="CR63" s="65"/>
      <c r="CS63" s="65"/>
      <c r="CT63" s="65">
        <f>IF(CT$14&gt;0,$N63*(CT$14),0)</f>
        <v>6</v>
      </c>
      <c r="CU63" s="65">
        <f>IF(CU$14&gt;0,$N63*(CU$14),0)</f>
        <v>12</v>
      </c>
      <c r="CV63" s="65">
        <f>IF(CV$14&gt;0,$N63*(CV$14),0)</f>
        <v>18</v>
      </c>
      <c r="CW63" s="65">
        <f>IF(CW$14&gt;0,$N63*(CW$14),0)</f>
        <v>12</v>
      </c>
      <c r="CX63" s="65"/>
      <c r="CY63" s="65">
        <f>IF(CY$14&gt;0,$N63*(CY$14),0)</f>
        <v>6</v>
      </c>
      <c r="CZ63" s="65">
        <f>IF(CZ$14&gt;0,$N63*(CZ$14),0)</f>
        <v>6</v>
      </c>
      <c r="DA63" s="65">
        <f>IF(DA$14&gt;0,$N63*(DA$14),0)</f>
        <v>12</v>
      </c>
      <c r="DB63" s="65">
        <f t="shared" si="73"/>
        <v>0</v>
      </c>
      <c r="DC63" s="65">
        <f t="shared" si="73"/>
        <v>0</v>
      </c>
      <c r="DD63" s="65">
        <f t="shared" si="73"/>
        <v>0</v>
      </c>
      <c r="DE63" s="65">
        <f t="shared" si="73"/>
        <v>6</v>
      </c>
      <c r="DF63" s="65">
        <f t="shared" si="73"/>
        <v>6</v>
      </c>
      <c r="DG63" s="65"/>
      <c r="DH63" s="65">
        <f t="shared" si="74"/>
        <v>12</v>
      </c>
      <c r="DI63" s="65">
        <f t="shared" si="74"/>
        <v>12</v>
      </c>
      <c r="DJ63" s="65">
        <f>IF(DJ$14&gt;0,$N63*(DJ$14),0)</f>
        <v>6</v>
      </c>
      <c r="DK63" s="65">
        <f t="shared" si="74"/>
        <v>0</v>
      </c>
      <c r="DL63" s="65">
        <f>IF(DL$14&gt;0,$N63*(DL$14),0)</f>
        <v>6</v>
      </c>
      <c r="DM63" s="65">
        <f>IF(DM$14&gt;0,$N63*(DM$14),0)</f>
        <v>12</v>
      </c>
      <c r="DN63" s="65">
        <f t="shared" si="74"/>
        <v>12</v>
      </c>
      <c r="DO63" s="65"/>
      <c r="DP63" s="65"/>
      <c r="DQ63" s="65"/>
      <c r="DR63" s="65"/>
      <c r="DS63" s="65">
        <f>IF(DS$14&gt;0,$N63*(DS$14),0)</f>
        <v>6</v>
      </c>
      <c r="DT63" s="65">
        <f>IF(DT$14&gt;0,$N63*(DT$14),0)</f>
        <v>0</v>
      </c>
      <c r="DU63" s="65">
        <f t="shared" si="74"/>
        <v>12</v>
      </c>
      <c r="DV63" s="65">
        <f>IF(DV$14&gt;0,$N63*(DV$14),0)</f>
        <v>0</v>
      </c>
      <c r="DW63" s="65">
        <f t="shared" si="74"/>
        <v>0</v>
      </c>
      <c r="DX63" s="65">
        <f>IF(DX$14&gt;0,$N63*(DX$14),0)</f>
        <v>0</v>
      </c>
      <c r="DY63" s="65">
        <f>IF(DY$14&gt;0,$N63*(DY$14),0)</f>
        <v>6</v>
      </c>
      <c r="DZ63" s="65">
        <f>IF(DZ$14&gt;0,$N63*(DZ$14),0)</f>
        <v>12</v>
      </c>
      <c r="EA63" s="65">
        <f t="shared" si="74"/>
        <v>0</v>
      </c>
      <c r="EB63" s="65">
        <f>IF(EB$14&gt;0,$N63*(EB$14),0)</f>
        <v>18</v>
      </c>
      <c r="EC63" s="65">
        <f t="shared" si="74"/>
        <v>12</v>
      </c>
      <c r="ED63" s="65">
        <f>IF(ED$14&gt;0,$N63*(ED$14),0)</f>
        <v>12</v>
      </c>
      <c r="EE63" s="65">
        <f t="shared" si="70"/>
        <v>24</v>
      </c>
      <c r="EF63" s="65">
        <f t="shared" si="70"/>
        <v>24</v>
      </c>
      <c r="EG63" s="65"/>
      <c r="EH63" s="65">
        <f>IF(EH$14&gt;0,$N63*(EH$14),0)</f>
        <v>24</v>
      </c>
      <c r="EI63" s="65"/>
      <c r="EJ63" s="65"/>
      <c r="EK63" s="65"/>
      <c r="EL63" s="65">
        <f>IF(EL$14&gt;0,$N63*(EL$14),0)</f>
        <v>24</v>
      </c>
      <c r="EM63" s="65"/>
      <c r="EN63" s="65"/>
      <c r="EO63" s="65"/>
      <c r="EP63" s="65"/>
      <c r="EQ63" s="65">
        <f t="shared" si="67"/>
        <v>24</v>
      </c>
      <c r="ER63" s="65"/>
      <c r="ES63" s="65"/>
      <c r="ET63" s="65"/>
      <c r="EU63" s="65"/>
      <c r="EV63" s="65"/>
      <c r="EW63" s="65"/>
      <c r="EX63" s="65">
        <f>IF(EX$14&gt;0,$N63*(EX$14),0)</f>
        <v>24</v>
      </c>
      <c r="EY63" s="65"/>
      <c r="EZ63" s="65">
        <f t="shared" si="75"/>
        <v>24</v>
      </c>
      <c r="FA63" s="65">
        <f t="shared" si="75"/>
        <v>24</v>
      </c>
      <c r="FB63" s="65">
        <f t="shared" si="75"/>
        <v>24</v>
      </c>
      <c r="FC63" s="65">
        <f t="shared" si="75"/>
        <v>24</v>
      </c>
      <c r="FD63" s="65">
        <f t="shared" si="75"/>
        <v>24</v>
      </c>
      <c r="FE63" s="65">
        <f>IF(FE$14&gt;0,$N63*(FE$14),0)</f>
        <v>24</v>
      </c>
      <c r="FF63" s="65"/>
      <c r="FG63" s="65"/>
      <c r="FH63" s="65"/>
      <c r="FI63" s="65"/>
      <c r="FJ63" s="65"/>
      <c r="FK63" s="65"/>
      <c r="FL63" s="65"/>
      <c r="FM63" s="65"/>
      <c r="FN63" s="65"/>
      <c r="FO63" s="65"/>
      <c r="FP63" s="65"/>
      <c r="FQ63" s="65"/>
      <c r="FR63" s="65"/>
      <c r="FS63" s="65"/>
      <c r="FT63" s="65"/>
      <c r="FU63" s="65"/>
      <c r="FV63" s="65"/>
      <c r="FW63" s="65"/>
      <c r="FX63" s="65"/>
      <c r="FY63" s="65"/>
      <c r="FZ63" s="65"/>
      <c r="GA63" s="65"/>
      <c r="GB63" s="65"/>
      <c r="GC63" s="65"/>
      <c r="GD63" s="65"/>
      <c r="GE63" s="65"/>
      <c r="GF63" s="65"/>
      <c r="GG63" s="65"/>
      <c r="GH63" s="65"/>
      <c r="GI63" s="65"/>
      <c r="GJ63" s="65"/>
      <c r="GK63" s="65"/>
      <c r="GL63" s="65"/>
      <c r="GM63" s="65"/>
      <c r="GN63" s="65"/>
      <c r="GO63" s="65"/>
      <c r="GP63" s="65"/>
      <c r="GQ63" s="65"/>
      <c r="GR63" s="65"/>
      <c r="GS63" s="65"/>
      <c r="GT63" s="65"/>
      <c r="GU63" s="65"/>
      <c r="GV63" s="65"/>
      <c r="GW63" s="65"/>
      <c r="GX63" s="65"/>
      <c r="GY63" s="65"/>
      <c r="GZ63" s="65"/>
      <c r="HA63" s="65"/>
      <c r="HB63" s="65"/>
      <c r="HC63" s="65"/>
      <c r="HD63" s="65"/>
      <c r="HE63" s="65">
        <f t="shared" si="65"/>
        <v>24</v>
      </c>
      <c r="HF63" s="65">
        <f t="shared" si="65"/>
        <v>24</v>
      </c>
      <c r="HG63" s="65">
        <f t="shared" si="65"/>
        <v>24</v>
      </c>
      <c r="HH63" s="65">
        <f t="shared" si="65"/>
        <v>24</v>
      </c>
      <c r="HI63" s="65">
        <f t="shared" si="65"/>
        <v>24</v>
      </c>
      <c r="HJ63" s="65">
        <f t="shared" si="65"/>
        <v>24</v>
      </c>
      <c r="HK63" s="65">
        <f t="shared" si="65"/>
        <v>24</v>
      </c>
      <c r="HL63" s="65">
        <f t="shared" si="65"/>
        <v>24</v>
      </c>
      <c r="HM63" s="65">
        <f t="shared" si="65"/>
        <v>24</v>
      </c>
      <c r="HN63" s="65">
        <f t="shared" si="65"/>
        <v>24</v>
      </c>
      <c r="HO63" s="65">
        <f t="shared" si="65"/>
        <v>24</v>
      </c>
      <c r="HP63" s="65">
        <f t="shared" si="65"/>
        <v>24</v>
      </c>
      <c r="HQ63" s="65">
        <f t="shared" si="65"/>
        <v>24</v>
      </c>
      <c r="HR63" s="65"/>
      <c r="HS63" s="65">
        <f t="shared" si="76"/>
        <v>24</v>
      </c>
      <c r="HT63" s="65">
        <f t="shared" si="54"/>
        <v>24</v>
      </c>
      <c r="HU63" s="65">
        <f t="shared" si="54"/>
        <v>24</v>
      </c>
      <c r="HV63" s="65">
        <f t="shared" si="54"/>
        <v>24</v>
      </c>
      <c r="HW63" s="65">
        <f t="shared" si="54"/>
        <v>24</v>
      </c>
      <c r="HX63" s="65">
        <f t="shared" si="55"/>
        <v>24</v>
      </c>
      <c r="HY63" s="65">
        <f t="shared" si="55"/>
        <v>24</v>
      </c>
      <c r="HZ63" s="65">
        <f t="shared" si="55"/>
        <v>24</v>
      </c>
      <c r="IA63" s="65">
        <f t="shared" si="55"/>
        <v>24</v>
      </c>
      <c r="IB63" s="65">
        <f t="shared" si="52"/>
        <v>24</v>
      </c>
      <c r="IC63" s="65">
        <f t="shared" si="52"/>
        <v>24</v>
      </c>
      <c r="ID63" s="65">
        <f t="shared" si="52"/>
        <v>24</v>
      </c>
      <c r="IE63" s="65">
        <f t="shared" si="52"/>
        <v>24</v>
      </c>
    </row>
    <row r="64" spans="2:239" ht="26" x14ac:dyDescent="0.25">
      <c r="B64" s="72" t="s">
        <v>5</v>
      </c>
      <c r="C64" s="72" t="s">
        <v>248</v>
      </c>
      <c r="D64" s="16" t="s">
        <v>249</v>
      </c>
      <c r="E64" s="15">
        <v>1</v>
      </c>
      <c r="F64" s="45"/>
      <c r="G64" s="64" t="s">
        <v>185</v>
      </c>
      <c r="H64" s="120"/>
      <c r="I64" s="120"/>
      <c r="J64" s="120" t="s">
        <v>4</v>
      </c>
      <c r="K64" s="120"/>
      <c r="L64" s="120"/>
      <c r="M64" s="64">
        <f>MAX(HLOOKUP(MID(G64,1,1),$R$5:$T$6,2,FALSE),IFERROR(HLOOKUP(MID(G64,2,1),$R$5:$T$6,2,FALSE),0),IFERROR(HLOOKUP(MID(G64,3,1),$R$5:$T$6,2,FALSE),0))</f>
        <v>1</v>
      </c>
      <c r="N64" s="64">
        <f t="shared" si="35"/>
        <v>1</v>
      </c>
      <c r="O64" s="79">
        <f>MAX(P64:HP64)</f>
        <v>4</v>
      </c>
      <c r="P64" s="65">
        <f t="shared" si="73"/>
        <v>2</v>
      </c>
      <c r="Q64" s="65">
        <f t="shared" si="73"/>
        <v>1</v>
      </c>
      <c r="R64" s="65">
        <f t="shared" si="73"/>
        <v>1</v>
      </c>
      <c r="S64" s="65">
        <f t="shared" si="73"/>
        <v>2</v>
      </c>
      <c r="T64" s="65">
        <f>IF(T$14&gt;0,$N64*(T$14),0)</f>
        <v>1</v>
      </c>
      <c r="U64" s="65">
        <f t="shared" si="73"/>
        <v>3</v>
      </c>
      <c r="V64" s="65">
        <f t="shared" si="73"/>
        <v>2</v>
      </c>
      <c r="W64" s="65">
        <f>IF(W$14&gt;0,$N64*(W$14),0)</f>
        <v>0</v>
      </c>
      <c r="X64" s="65">
        <f t="shared" si="73"/>
        <v>2</v>
      </c>
      <c r="Y64" s="65">
        <f t="shared" si="73"/>
        <v>2</v>
      </c>
      <c r="Z64" s="65">
        <f t="shared" si="73"/>
        <v>1</v>
      </c>
      <c r="AA64" s="65"/>
      <c r="AB64" s="65">
        <f t="shared" si="73"/>
        <v>1</v>
      </c>
      <c r="AC64" s="65">
        <f t="shared" si="73"/>
        <v>1</v>
      </c>
      <c r="AD64" s="65"/>
      <c r="AE64" s="65"/>
      <c r="AF64" s="65"/>
      <c r="AG64" s="65"/>
      <c r="AH64" s="65"/>
      <c r="AI64" s="65">
        <f t="shared" si="73"/>
        <v>1</v>
      </c>
      <c r="AJ64" s="65">
        <f t="shared" si="73"/>
        <v>2</v>
      </c>
      <c r="AK64" s="65">
        <f t="shared" si="73"/>
        <v>2</v>
      </c>
      <c r="AL64" s="65">
        <f>IF(AL$14&gt;0,$N64*(AL$14),0)</f>
        <v>1</v>
      </c>
      <c r="AM64" s="65">
        <f>IF(AM$14&gt;0,$N64*(AM$14),0)</f>
        <v>1</v>
      </c>
      <c r="AN64" s="65">
        <f>IF(AN$14&gt;0,$N64*(AN$14),0)</f>
        <v>2</v>
      </c>
      <c r="AO64" s="65">
        <f t="shared" si="73"/>
        <v>2</v>
      </c>
      <c r="AP64" s="65">
        <f t="shared" si="73"/>
        <v>1</v>
      </c>
      <c r="AQ64" s="65">
        <f t="shared" si="73"/>
        <v>1</v>
      </c>
      <c r="AR64" s="65">
        <f>IF(AR$14&gt;0,$N64*(AR$14),0)</f>
        <v>1</v>
      </c>
      <c r="AS64" s="65">
        <f>IF(AS$14&gt;0,$N64*(AS$14),0)</f>
        <v>1</v>
      </c>
      <c r="AT64" s="65">
        <f>IF(AT$14&gt;0,$N64*(AT$14),0)</f>
        <v>1</v>
      </c>
      <c r="AU64" s="65">
        <f>IF(AU$14&gt;0,$N64*(AU$14),0)</f>
        <v>1</v>
      </c>
      <c r="AV64" s="65">
        <f>IF(AV$14&gt;0,$N64*(AV$14),0)</f>
        <v>1</v>
      </c>
      <c r="AW64" s="65">
        <f>IF(AW$14&gt;0,$N64*(AW$14),0)</f>
        <v>1</v>
      </c>
      <c r="AX64" s="65">
        <f>IF(AX$14&gt;0,$N64*(AX$14),0)</f>
        <v>0</v>
      </c>
      <c r="AY64" s="65">
        <f>IF(AY$14&gt;0,$N64*(AY$14),0)</f>
        <v>1</v>
      </c>
      <c r="AZ64" s="65">
        <f>IF(AZ$14&gt;0,$N64*(AZ$14),0)</f>
        <v>1</v>
      </c>
      <c r="BA64" s="65"/>
      <c r="BB64" s="65">
        <f>IF(BB$14&gt;0,$N64*(BB$14),0)</f>
        <v>1</v>
      </c>
      <c r="BC64" s="65">
        <f>IF(BC$14&gt;0,$N64*(BC$14),0)</f>
        <v>1</v>
      </c>
      <c r="BD64" s="65">
        <f>IF(BD$14&gt;0,$N64*(BD$14),0)</f>
        <v>1</v>
      </c>
      <c r="BE64" s="65">
        <f>IF(BE$14&gt;0,$N64*(BE$14),0)</f>
        <v>1</v>
      </c>
      <c r="BF64" s="65"/>
      <c r="BG64" s="65"/>
      <c r="BH64" s="65"/>
      <c r="BI64" s="65"/>
      <c r="BJ64" s="65"/>
      <c r="BK64" s="65"/>
      <c r="BL64" s="65"/>
      <c r="BM64" s="65"/>
      <c r="BN64" s="65">
        <f>IF(BN$14&gt;0,$N64*(BN$14),0)</f>
        <v>1</v>
      </c>
      <c r="BO64" s="65">
        <f>IF(BO$14&gt;0,$N64*(BO$14),0)</f>
        <v>2</v>
      </c>
      <c r="BP64" s="65"/>
      <c r="BQ64" s="65">
        <f>IF(BQ$14&gt;0,$N64*(BQ$14),0)</f>
        <v>1</v>
      </c>
      <c r="BR64" s="65">
        <f>IF(BR$14&gt;0,$N64*(BR$14),0)</f>
        <v>1</v>
      </c>
      <c r="BS64" s="65"/>
      <c r="BT64" s="65"/>
      <c r="BU64" s="65"/>
      <c r="BV64" s="65">
        <f>IF(BV$14&gt;0,$N64*(BV$14),0)</f>
        <v>0</v>
      </c>
      <c r="BW64" s="65">
        <f>IF(BW$14&gt;0,$N64*(BW$14),0)</f>
        <v>1</v>
      </c>
      <c r="BX64" s="65"/>
      <c r="BY64" s="65"/>
      <c r="BZ64" s="65"/>
      <c r="CA64" s="65">
        <f>IF(CA$14&gt;0,$N64*(CA$14),0)</f>
        <v>1</v>
      </c>
      <c r="CB64" s="65">
        <f>IF(CB$14&gt;0,$N64*(CB$14),0)</f>
        <v>1</v>
      </c>
      <c r="CC64" s="65"/>
      <c r="CD64" s="65"/>
      <c r="CE64" s="65"/>
      <c r="CF64" s="65"/>
      <c r="CG64" s="65"/>
      <c r="CH64" s="65"/>
      <c r="CI64" s="65"/>
      <c r="CJ64" s="65"/>
      <c r="CK64" s="65"/>
      <c r="CL64" s="65"/>
      <c r="CM64" s="65"/>
      <c r="CN64" s="65"/>
      <c r="CO64" s="65"/>
      <c r="CP64" s="65"/>
      <c r="CQ64" s="65"/>
      <c r="CR64" s="65"/>
      <c r="CS64" s="65"/>
      <c r="CT64" s="65">
        <f>IF(CT$14&gt;0,$N64*(CT$14),0)</f>
        <v>1</v>
      </c>
      <c r="CU64" s="65">
        <f>IF(CU$14&gt;0,$N64*(CU$14),0)</f>
        <v>2</v>
      </c>
      <c r="CV64" s="65">
        <f>IF(CV$14&gt;0,$N64*(CV$14),0)</f>
        <v>3</v>
      </c>
      <c r="CW64" s="65">
        <f>IF(CW$14&gt;0,$N64*(CW$14),0)</f>
        <v>2</v>
      </c>
      <c r="CX64" s="65"/>
      <c r="CY64" s="65"/>
      <c r="CZ64" s="65"/>
      <c r="DA64" s="65"/>
      <c r="DB64" s="65">
        <f t="shared" si="73"/>
        <v>0</v>
      </c>
      <c r="DC64" s="65">
        <f t="shared" si="73"/>
        <v>0</v>
      </c>
      <c r="DD64" s="65"/>
      <c r="DE64" s="65"/>
      <c r="DF64" s="65"/>
      <c r="DG64" s="65"/>
      <c r="DH64" s="65"/>
      <c r="DI64" s="65"/>
      <c r="DJ64" s="65"/>
      <c r="DK64" s="65"/>
      <c r="DL64" s="65"/>
      <c r="DM64" s="65">
        <f>IF(DM$14&gt;0,$N64*(DM$14),0)</f>
        <v>2</v>
      </c>
      <c r="DN64" s="65"/>
      <c r="DO64" s="65"/>
      <c r="DP64" s="65"/>
      <c r="DQ64" s="65"/>
      <c r="DR64" s="65"/>
      <c r="DS64" s="65">
        <f>IF(DS$14&gt;0,$N64*(DS$14),0)</f>
        <v>1</v>
      </c>
      <c r="DT64" s="65">
        <f>IF(DT$14&gt;0,$N64*(DT$14),0)</f>
        <v>0</v>
      </c>
      <c r="DU64" s="65">
        <f t="shared" si="74"/>
        <v>2</v>
      </c>
      <c r="DV64" s="65">
        <f>IF(DV$14&gt;0,$N64*(DV$14),0)</f>
        <v>0</v>
      </c>
      <c r="DW64" s="65">
        <f t="shared" si="74"/>
        <v>0</v>
      </c>
      <c r="DX64" s="65">
        <f>IF(DX$14&gt;0,$N64*(DX$14),0)</f>
        <v>0</v>
      </c>
      <c r="DY64" s="65">
        <f>IF(DY$14&gt;0,$N64*(DY$14),0)</f>
        <v>1</v>
      </c>
      <c r="DZ64" s="65"/>
      <c r="EA64" s="65"/>
      <c r="EB64" s="65"/>
      <c r="EC64" s="65">
        <f t="shared" si="74"/>
        <v>2</v>
      </c>
      <c r="ED64" s="65"/>
      <c r="EE64" s="65">
        <f t="shared" si="70"/>
        <v>4</v>
      </c>
      <c r="EF64" s="65">
        <f t="shared" si="70"/>
        <v>4</v>
      </c>
      <c r="EG64" s="65"/>
      <c r="EH64" s="65"/>
      <c r="EI64" s="65">
        <f>IF(EI$14&gt;0,$N64*(EI$14),0)</f>
        <v>4</v>
      </c>
      <c r="EJ64" s="65">
        <f>IF(EJ$14&gt;0,$N64*(EJ$14),0)</f>
        <v>4</v>
      </c>
      <c r="EK64" s="65">
        <f>IF(EK$14&gt;0,$N64*(EK$14),0)</f>
        <v>4</v>
      </c>
      <c r="EL64" s="65">
        <f>IF(EL$14&gt;0,$N64*(EL$14),0)</f>
        <v>4</v>
      </c>
      <c r="EM64" s="65"/>
      <c r="EN64" s="65"/>
      <c r="EO64" s="65"/>
      <c r="EP64" s="65"/>
      <c r="EQ64" s="65">
        <f t="shared" si="67"/>
        <v>4</v>
      </c>
      <c r="ER64" s="65">
        <f>IF(ER$14&gt;0,$N64*(ER$14),0)</f>
        <v>4</v>
      </c>
      <c r="ES64" s="65"/>
      <c r="ET64" s="65">
        <f>IF(ET$14&gt;0,$N64*(ET$14),0)</f>
        <v>4</v>
      </c>
      <c r="EU64" s="65">
        <f>IF(EU$14&gt;0,$N64*(EU$14),0)</f>
        <v>4</v>
      </c>
      <c r="EV64" s="65"/>
      <c r="EW64" s="65"/>
      <c r="EX64" s="65">
        <f>IF(EX$14&gt;0,$N64*(EX$14),0)</f>
        <v>4</v>
      </c>
      <c r="EY64" s="65"/>
      <c r="EZ64" s="65">
        <f t="shared" si="75"/>
        <v>4</v>
      </c>
      <c r="FA64" s="65">
        <f t="shared" si="75"/>
        <v>4</v>
      </c>
      <c r="FB64" s="65">
        <f t="shared" si="75"/>
        <v>4</v>
      </c>
      <c r="FC64" s="65">
        <f t="shared" si="75"/>
        <v>4</v>
      </c>
      <c r="FD64" s="65">
        <f t="shared" si="75"/>
        <v>4</v>
      </c>
      <c r="FE64" s="65">
        <f>IF(FE$14&gt;0,$N64*(FE$14),0)</f>
        <v>4</v>
      </c>
      <c r="FF64" s="65"/>
      <c r="FG64" s="65"/>
      <c r="FH64" s="65">
        <f t="shared" ref="FH64:FW70" si="77">IF(FH$14&gt;0,$N64*(FH$14),0)</f>
        <v>0</v>
      </c>
      <c r="FI64" s="65">
        <f t="shared" si="77"/>
        <v>0</v>
      </c>
      <c r="FJ64" s="65">
        <f t="shared" si="77"/>
        <v>0</v>
      </c>
      <c r="FK64" s="65">
        <f t="shared" si="77"/>
        <v>0</v>
      </c>
      <c r="FL64" s="65">
        <f t="shared" si="77"/>
        <v>0</v>
      </c>
      <c r="FM64" s="65">
        <f t="shared" si="77"/>
        <v>0</v>
      </c>
      <c r="FN64" s="65">
        <f t="shared" si="77"/>
        <v>0</v>
      </c>
      <c r="FO64" s="65">
        <f t="shared" si="77"/>
        <v>0</v>
      </c>
      <c r="FP64" s="65">
        <f t="shared" si="77"/>
        <v>0</v>
      </c>
      <c r="FQ64" s="65">
        <f t="shared" si="77"/>
        <v>0</v>
      </c>
      <c r="FR64" s="65">
        <f t="shared" si="77"/>
        <v>0</v>
      </c>
      <c r="FS64" s="65">
        <f t="shared" si="77"/>
        <v>0</v>
      </c>
      <c r="FT64" s="65">
        <f t="shared" si="77"/>
        <v>0</v>
      </c>
      <c r="FU64" s="65">
        <f t="shared" si="77"/>
        <v>0</v>
      </c>
      <c r="FV64" s="65">
        <f t="shared" si="77"/>
        <v>0</v>
      </c>
      <c r="FW64" s="65"/>
      <c r="FX64" s="65"/>
      <c r="FY64" s="65">
        <f t="shared" ref="FY64:GE67" si="78">IF(FY$14&gt;0,$N64*(FY$14),0)</f>
        <v>0</v>
      </c>
      <c r="FZ64" s="65">
        <f t="shared" si="78"/>
        <v>0</v>
      </c>
      <c r="GA64" s="65">
        <f t="shared" si="78"/>
        <v>0</v>
      </c>
      <c r="GB64" s="65"/>
      <c r="GC64" s="65">
        <f t="shared" si="78"/>
        <v>0</v>
      </c>
      <c r="GD64" s="65">
        <f t="shared" si="78"/>
        <v>0</v>
      </c>
      <c r="GE64" s="65"/>
      <c r="GF64" s="65">
        <f>IF(GF$14&gt;0,$N64*(GF$14),0)</f>
        <v>0</v>
      </c>
      <c r="GG64" s="65">
        <f>IF(GG$14&gt;0,$N64*(GG$14),0)</f>
        <v>0</v>
      </c>
      <c r="GH64" s="65"/>
      <c r="GI64" s="65"/>
      <c r="GJ64" s="65"/>
      <c r="GK64" s="65"/>
      <c r="GL64" s="65"/>
      <c r="GM64" s="65"/>
      <c r="GN64" s="65">
        <f t="shared" ref="GN64:HD70" si="79">IF(GN$14&gt;0,$N64*(GN$14),0)</f>
        <v>0</v>
      </c>
      <c r="GO64" s="65">
        <f t="shared" si="79"/>
        <v>0</v>
      </c>
      <c r="GP64" s="65"/>
      <c r="GQ64" s="65"/>
      <c r="GR64" s="65">
        <f t="shared" ref="GR64:GR70" si="80">IF(GR$14&gt;0,$N64*(GR$14),0)</f>
        <v>0</v>
      </c>
      <c r="GS64" s="65">
        <f t="shared" si="79"/>
        <v>0</v>
      </c>
      <c r="GT64" s="65"/>
      <c r="GU64" s="65">
        <f>IF(GU$14&gt;0,$N64*(GU$14),0)</f>
        <v>0</v>
      </c>
      <c r="GV64" s="65"/>
      <c r="GW64" s="65"/>
      <c r="GX64" s="65"/>
      <c r="GY64" s="65"/>
      <c r="GZ64" s="65"/>
      <c r="HA64" s="65"/>
      <c r="HB64" s="65"/>
      <c r="HC64" s="65"/>
      <c r="HD64" s="65"/>
      <c r="HE64" s="65">
        <f t="shared" si="65"/>
        <v>4</v>
      </c>
      <c r="HF64" s="65">
        <f t="shared" si="65"/>
        <v>4</v>
      </c>
      <c r="HG64" s="65">
        <f t="shared" si="65"/>
        <v>4</v>
      </c>
      <c r="HH64" s="65">
        <f t="shared" si="65"/>
        <v>4</v>
      </c>
      <c r="HI64" s="65">
        <f t="shared" si="65"/>
        <v>4</v>
      </c>
      <c r="HJ64" s="65">
        <f t="shared" si="65"/>
        <v>4</v>
      </c>
      <c r="HK64" s="65">
        <f t="shared" si="65"/>
        <v>4</v>
      </c>
      <c r="HL64" s="65">
        <f t="shared" si="65"/>
        <v>4</v>
      </c>
      <c r="HM64" s="65">
        <f t="shared" si="65"/>
        <v>4</v>
      </c>
      <c r="HN64" s="65">
        <f t="shared" si="65"/>
        <v>4</v>
      </c>
      <c r="HO64" s="65">
        <f t="shared" si="65"/>
        <v>4</v>
      </c>
      <c r="HP64" s="65">
        <f t="shared" si="65"/>
        <v>4</v>
      </c>
      <c r="HQ64" s="65">
        <f t="shared" si="65"/>
        <v>4</v>
      </c>
      <c r="HR64" s="65"/>
      <c r="HS64" s="65">
        <f t="shared" si="76"/>
        <v>4</v>
      </c>
      <c r="HT64" s="65">
        <f t="shared" si="54"/>
        <v>4</v>
      </c>
      <c r="HU64" s="65">
        <f t="shared" si="54"/>
        <v>4</v>
      </c>
      <c r="HV64" s="65">
        <f t="shared" si="54"/>
        <v>4</v>
      </c>
      <c r="HW64" s="65">
        <f t="shared" si="54"/>
        <v>4</v>
      </c>
      <c r="HX64" s="65">
        <f t="shared" si="55"/>
        <v>4</v>
      </c>
      <c r="HY64" s="65">
        <f t="shared" si="55"/>
        <v>4</v>
      </c>
      <c r="HZ64" s="65">
        <f t="shared" si="55"/>
        <v>4</v>
      </c>
      <c r="IA64" s="65">
        <f t="shared" si="55"/>
        <v>4</v>
      </c>
      <c r="IB64" s="65">
        <f t="shared" si="52"/>
        <v>4</v>
      </c>
      <c r="IC64" s="65">
        <f t="shared" si="52"/>
        <v>4</v>
      </c>
      <c r="ID64" s="65">
        <f t="shared" si="52"/>
        <v>4</v>
      </c>
      <c r="IE64" s="65">
        <f t="shared" si="52"/>
        <v>4</v>
      </c>
    </row>
    <row r="65" spans="2:239" ht="39" x14ac:dyDescent="0.25">
      <c r="B65" s="72" t="s">
        <v>5</v>
      </c>
      <c r="C65" s="72" t="s">
        <v>248</v>
      </c>
      <c r="D65" s="16" t="s">
        <v>250</v>
      </c>
      <c r="E65" s="15">
        <v>2</v>
      </c>
      <c r="F65" s="45"/>
      <c r="G65" s="64" t="s">
        <v>185</v>
      </c>
      <c r="H65" s="120"/>
      <c r="I65" s="120"/>
      <c r="J65" s="120" t="s">
        <v>4</v>
      </c>
      <c r="K65" s="120"/>
      <c r="L65" s="120"/>
      <c r="M65" s="64">
        <f>MAX(HLOOKUP(MID(G65,1,1),$R$5:$T$6,2,FALSE),IFERROR(HLOOKUP(MID(G65,2,1),$R$5:$T$6,2,FALSE),0),IFERROR(HLOOKUP(MID(G65,3,1),$R$5:$T$6,2,FALSE),0))</f>
        <v>1</v>
      </c>
      <c r="N65" s="64">
        <f t="shared" si="35"/>
        <v>2</v>
      </c>
      <c r="O65" s="79">
        <f>MAX(P65:HP65)</f>
        <v>8</v>
      </c>
      <c r="P65" s="65">
        <f t="shared" si="73"/>
        <v>4</v>
      </c>
      <c r="Q65" s="65">
        <f t="shared" si="73"/>
        <v>2</v>
      </c>
      <c r="R65" s="65">
        <f t="shared" si="73"/>
        <v>2</v>
      </c>
      <c r="S65" s="65">
        <f t="shared" si="73"/>
        <v>4</v>
      </c>
      <c r="T65" s="65">
        <f>IF(T$14&gt;0,$N65*(T$14),0)</f>
        <v>2</v>
      </c>
      <c r="U65" s="65">
        <f t="shared" si="73"/>
        <v>6</v>
      </c>
      <c r="V65" s="65">
        <f t="shared" si="73"/>
        <v>4</v>
      </c>
      <c r="W65" s="65">
        <f>IF(W$14&gt;0,$N65*(W$14),0)</f>
        <v>0</v>
      </c>
      <c r="X65" s="65">
        <f t="shared" si="73"/>
        <v>4</v>
      </c>
      <c r="Y65" s="65"/>
      <c r="Z65" s="65">
        <f t="shared" si="73"/>
        <v>2</v>
      </c>
      <c r="AA65" s="65"/>
      <c r="AB65" s="65">
        <f t="shared" si="73"/>
        <v>2</v>
      </c>
      <c r="AC65" s="65">
        <f t="shared" si="73"/>
        <v>2</v>
      </c>
      <c r="AD65" s="65"/>
      <c r="AE65" s="65"/>
      <c r="AF65" s="65"/>
      <c r="AG65" s="65"/>
      <c r="AH65" s="65"/>
      <c r="AI65" s="65">
        <f t="shared" si="73"/>
        <v>2</v>
      </c>
      <c r="AJ65" s="65">
        <f t="shared" si="73"/>
        <v>4</v>
      </c>
      <c r="AK65" s="65">
        <f t="shared" si="73"/>
        <v>4</v>
      </c>
      <c r="AL65" s="65">
        <f>IF(AL$14&gt;0,$N65*(AL$14),0)</f>
        <v>2</v>
      </c>
      <c r="AM65" s="65">
        <f>IF(AM$14&gt;0,$N65*(AM$14),0)</f>
        <v>2</v>
      </c>
      <c r="AN65" s="65">
        <f>IF(AN$14&gt;0,$N65*(AN$14),0)</f>
        <v>4</v>
      </c>
      <c r="AO65" s="65">
        <f t="shared" si="73"/>
        <v>4</v>
      </c>
      <c r="AP65" s="65">
        <f t="shared" si="73"/>
        <v>2</v>
      </c>
      <c r="AQ65" s="65">
        <f t="shared" si="73"/>
        <v>2</v>
      </c>
      <c r="AR65" s="65">
        <f>IF(AR$14&gt;0,$N65*(AR$14),0)</f>
        <v>2</v>
      </c>
      <c r="AS65" s="65">
        <f>IF(AS$14&gt;0,$N65*(AS$14),0)</f>
        <v>2</v>
      </c>
      <c r="AT65" s="65">
        <f>IF(AT$14&gt;0,$N65*(AT$14),0)</f>
        <v>2</v>
      </c>
      <c r="AU65" s="65">
        <f>IF(AU$14&gt;0,$N65*(AU$14),0)</f>
        <v>2</v>
      </c>
      <c r="AV65" s="65">
        <f>IF(AV$14&gt;0,$N65*(AV$14),0)</f>
        <v>2</v>
      </c>
      <c r="AW65" s="65">
        <f>IF(AW$14&gt;0,$N65*(AW$14),0)</f>
        <v>2</v>
      </c>
      <c r="AX65" s="65">
        <f>IF(AX$14&gt;0,$N65*(AX$14),0)</f>
        <v>0</v>
      </c>
      <c r="AY65" s="65">
        <f>IF(AY$14&gt;0,$N65*(AY$14),0)</f>
        <v>2</v>
      </c>
      <c r="AZ65" s="65">
        <f>IF(AZ$14&gt;0,$N65*(AZ$14),0)</f>
        <v>2</v>
      </c>
      <c r="BA65" s="65"/>
      <c r="BB65" s="65">
        <f>IF(BB$14&gt;0,$N65*(BB$14),0)</f>
        <v>2</v>
      </c>
      <c r="BC65" s="65">
        <f>IF(BC$14&gt;0,$N65*(BC$14),0)</f>
        <v>2</v>
      </c>
      <c r="BD65" s="65">
        <f>IF(BD$14&gt;0,$N65*(BD$14),0)</f>
        <v>2</v>
      </c>
      <c r="BE65" s="65">
        <f>IF(BE$14&gt;0,$N65*(BE$14),0)</f>
        <v>2</v>
      </c>
      <c r="BF65" s="65"/>
      <c r="BG65" s="65"/>
      <c r="BH65" s="65"/>
      <c r="BI65" s="65"/>
      <c r="BJ65" s="65"/>
      <c r="BK65" s="65"/>
      <c r="BL65" s="65"/>
      <c r="BM65" s="65"/>
      <c r="BN65" s="65">
        <f>IF(BN$14&gt;0,$N65*(BN$14),0)</f>
        <v>2</v>
      </c>
      <c r="BO65" s="65">
        <f>IF(BO$14&gt;0,$N65*(BO$14),0)</f>
        <v>4</v>
      </c>
      <c r="BP65" s="65"/>
      <c r="BQ65" s="65">
        <f>IF(BQ$14&gt;0,$N65*(BQ$14),0)</f>
        <v>2</v>
      </c>
      <c r="BR65" s="65">
        <f>IF(BR$14&gt;0,$N65*(BR$14),0)</f>
        <v>2</v>
      </c>
      <c r="BS65" s="65"/>
      <c r="BT65" s="65"/>
      <c r="BU65" s="65"/>
      <c r="BV65" s="65">
        <f>IF(BV$14&gt;0,$N65*(BV$14),0)</f>
        <v>0</v>
      </c>
      <c r="BW65" s="65">
        <f>IF(BW$14&gt;0,$N65*(BW$14),0)</f>
        <v>2</v>
      </c>
      <c r="BX65" s="65"/>
      <c r="BY65" s="65"/>
      <c r="BZ65" s="65"/>
      <c r="CA65" s="65">
        <f>IF(CA$14&gt;0,$N65*(CA$14),0)</f>
        <v>2</v>
      </c>
      <c r="CB65" s="65">
        <f>IF(CB$14&gt;0,$N65*(CB$14),0)</f>
        <v>2</v>
      </c>
      <c r="CC65" s="65"/>
      <c r="CD65" s="65"/>
      <c r="CE65" s="65"/>
      <c r="CF65" s="65"/>
      <c r="CG65" s="65"/>
      <c r="CH65" s="65"/>
      <c r="CI65" s="65"/>
      <c r="CJ65" s="65"/>
      <c r="CK65" s="65"/>
      <c r="CL65" s="65"/>
      <c r="CM65" s="65"/>
      <c r="CN65" s="65"/>
      <c r="CO65" s="65"/>
      <c r="CP65" s="65"/>
      <c r="CQ65" s="65"/>
      <c r="CR65" s="65"/>
      <c r="CS65" s="65"/>
      <c r="CT65" s="65">
        <f>IF(CT$14&gt;0,$N65*(CT$14),0)</f>
        <v>2</v>
      </c>
      <c r="CU65" s="65">
        <f>IF(CU$14&gt;0,$N65*(CU$14),0)</f>
        <v>4</v>
      </c>
      <c r="CV65" s="65">
        <f>IF(CV$14&gt;0,$N65*(CV$14),0)</f>
        <v>6</v>
      </c>
      <c r="CW65" s="65">
        <f>IF(CW$14&gt;0,$N65*(CW$14),0)</f>
        <v>4</v>
      </c>
      <c r="CX65" s="65"/>
      <c r="CY65" s="65"/>
      <c r="CZ65" s="65"/>
      <c r="DA65" s="65"/>
      <c r="DB65" s="65"/>
      <c r="DC65" s="65"/>
      <c r="DD65" s="65"/>
      <c r="DE65" s="65"/>
      <c r="DF65" s="65"/>
      <c r="DG65" s="65"/>
      <c r="DH65" s="65">
        <f t="shared" si="74"/>
        <v>4</v>
      </c>
      <c r="DI65" s="65">
        <f t="shared" si="74"/>
        <v>4</v>
      </c>
      <c r="DJ65" s="65">
        <f>IF(DJ$14&gt;0,$N65*(DJ$14),0)</f>
        <v>2</v>
      </c>
      <c r="DK65" s="65">
        <f t="shared" si="74"/>
        <v>0</v>
      </c>
      <c r="DL65" s="65">
        <f>IF(DL$14&gt;0,$N65*(DL$14),0)</f>
        <v>2</v>
      </c>
      <c r="DM65" s="65">
        <f>IF(DM$14&gt;0,$N65*(DM$14),0)</f>
        <v>4</v>
      </c>
      <c r="DN65" s="65">
        <f t="shared" si="74"/>
        <v>4</v>
      </c>
      <c r="DO65" s="65"/>
      <c r="DP65" s="65"/>
      <c r="DQ65" s="65"/>
      <c r="DR65" s="65"/>
      <c r="DS65" s="65">
        <f>IF(DS$14&gt;0,$N65*(DS$14),0)</f>
        <v>2</v>
      </c>
      <c r="DT65" s="65">
        <f>IF(DT$14&gt;0,$N65*(DT$14),0)</f>
        <v>0</v>
      </c>
      <c r="DU65" s="65">
        <f t="shared" si="74"/>
        <v>4</v>
      </c>
      <c r="DV65" s="65">
        <f>IF(DV$14&gt;0,$N65*(DV$14),0)</f>
        <v>0</v>
      </c>
      <c r="DW65" s="65">
        <f t="shared" si="74"/>
        <v>0</v>
      </c>
      <c r="DX65" s="65">
        <f>IF(DX$14&gt;0,$N65*(DX$14),0)</f>
        <v>0</v>
      </c>
      <c r="DY65" s="65">
        <f>IF(DY$14&gt;0,$N65*(DY$14),0)</f>
        <v>2</v>
      </c>
      <c r="DZ65" s="65"/>
      <c r="EA65" s="65"/>
      <c r="EB65" s="65"/>
      <c r="EC65" s="65">
        <f t="shared" si="74"/>
        <v>4</v>
      </c>
      <c r="ED65" s="65"/>
      <c r="EE65" s="65">
        <f t="shared" si="70"/>
        <v>8</v>
      </c>
      <c r="EF65" s="65">
        <f t="shared" si="70"/>
        <v>8</v>
      </c>
      <c r="EG65" s="65"/>
      <c r="EH65" s="65">
        <f>IF(EH$14&gt;0,$N65*(EH$14),0)</f>
        <v>8</v>
      </c>
      <c r="EI65" s="65">
        <f t="shared" ref="EI65:EO70" si="81">IF(EI$14&gt;0,$N65*(EI$14),0)</f>
        <v>8</v>
      </c>
      <c r="EJ65" s="65">
        <f t="shared" si="81"/>
        <v>8</v>
      </c>
      <c r="EK65" s="65">
        <f t="shared" si="81"/>
        <v>8</v>
      </c>
      <c r="EL65" s="65"/>
      <c r="EM65" s="65"/>
      <c r="EN65" s="65"/>
      <c r="EO65" s="65"/>
      <c r="EP65" s="65"/>
      <c r="EQ65" s="65">
        <f t="shared" si="67"/>
        <v>8</v>
      </c>
      <c r="ER65" s="65"/>
      <c r="ES65" s="65"/>
      <c r="ET65" s="65"/>
      <c r="EU65" s="65"/>
      <c r="EV65" s="65"/>
      <c r="EW65" s="65"/>
      <c r="EX65" s="65">
        <f>IF(EX$14&gt;0,$N65*(EX$14),0)</f>
        <v>8</v>
      </c>
      <c r="EY65" s="65"/>
      <c r="EZ65" s="65">
        <f t="shared" si="75"/>
        <v>8</v>
      </c>
      <c r="FA65" s="65">
        <f t="shared" si="75"/>
        <v>8</v>
      </c>
      <c r="FB65" s="65">
        <f t="shared" si="75"/>
        <v>8</v>
      </c>
      <c r="FC65" s="65">
        <f t="shared" si="75"/>
        <v>8</v>
      </c>
      <c r="FD65" s="65">
        <f t="shared" si="75"/>
        <v>8</v>
      </c>
      <c r="FE65" s="65"/>
      <c r="FF65" s="65"/>
      <c r="FG65" s="65">
        <f>IF(FG$14&gt;0,$N65*(FG$14),0)</f>
        <v>8</v>
      </c>
      <c r="FH65" s="65">
        <f t="shared" si="77"/>
        <v>0</v>
      </c>
      <c r="FI65" s="65">
        <f t="shared" si="77"/>
        <v>0</v>
      </c>
      <c r="FJ65" s="65">
        <f t="shared" si="77"/>
        <v>0</v>
      </c>
      <c r="FK65" s="65">
        <f t="shared" si="77"/>
        <v>0</v>
      </c>
      <c r="FL65" s="65">
        <f t="shared" si="77"/>
        <v>0</v>
      </c>
      <c r="FM65" s="65">
        <f t="shared" si="77"/>
        <v>0</v>
      </c>
      <c r="FN65" s="65">
        <f t="shared" si="77"/>
        <v>0</v>
      </c>
      <c r="FO65" s="65">
        <f t="shared" si="77"/>
        <v>0</v>
      </c>
      <c r="FP65" s="65">
        <f t="shared" si="77"/>
        <v>0</v>
      </c>
      <c r="FQ65" s="65">
        <f t="shared" si="77"/>
        <v>0</v>
      </c>
      <c r="FR65" s="65">
        <f t="shared" si="77"/>
        <v>0</v>
      </c>
      <c r="FS65" s="65">
        <f t="shared" si="77"/>
        <v>0</v>
      </c>
      <c r="FT65" s="65">
        <f t="shared" si="77"/>
        <v>0</v>
      </c>
      <c r="FU65" s="65">
        <f t="shared" si="77"/>
        <v>0</v>
      </c>
      <c r="FV65" s="65">
        <f t="shared" si="77"/>
        <v>0</v>
      </c>
      <c r="FW65" s="65"/>
      <c r="FX65" s="65"/>
      <c r="FY65" s="65">
        <f t="shared" si="78"/>
        <v>0</v>
      </c>
      <c r="FZ65" s="65">
        <f t="shared" si="78"/>
        <v>0</v>
      </c>
      <c r="GA65" s="65">
        <f t="shared" si="78"/>
        <v>0</v>
      </c>
      <c r="GB65" s="65"/>
      <c r="GC65" s="65">
        <f t="shared" si="78"/>
        <v>0</v>
      </c>
      <c r="GD65" s="65">
        <f t="shared" si="78"/>
        <v>0</v>
      </c>
      <c r="GE65" s="65"/>
      <c r="GF65" s="65"/>
      <c r="GG65" s="65"/>
      <c r="GH65" s="65">
        <f t="shared" ref="GH65:GL66" si="82">IF(GH$14&gt;0,$N65*(GH$14),0)</f>
        <v>0</v>
      </c>
      <c r="GI65" s="65">
        <f t="shared" si="82"/>
        <v>0</v>
      </c>
      <c r="GJ65" s="65">
        <f t="shared" si="82"/>
        <v>0</v>
      </c>
      <c r="GK65" s="65">
        <f t="shared" si="82"/>
        <v>0</v>
      </c>
      <c r="GL65" s="65">
        <f t="shared" si="82"/>
        <v>0</v>
      </c>
      <c r="GM65" s="65"/>
      <c r="GN65" s="65">
        <f t="shared" si="79"/>
        <v>0</v>
      </c>
      <c r="GO65" s="65">
        <f t="shared" si="79"/>
        <v>0</v>
      </c>
      <c r="GP65" s="65"/>
      <c r="GQ65" s="65"/>
      <c r="GR65" s="65">
        <f t="shared" si="80"/>
        <v>0</v>
      </c>
      <c r="GS65" s="65">
        <f t="shared" si="79"/>
        <v>0</v>
      </c>
      <c r="GT65" s="65"/>
      <c r="GU65" s="65"/>
      <c r="GV65" s="65"/>
      <c r="GW65" s="65"/>
      <c r="GX65" s="65"/>
      <c r="GY65" s="65"/>
      <c r="GZ65" s="65"/>
      <c r="HA65" s="65"/>
      <c r="HB65" s="65"/>
      <c r="HC65" s="65"/>
      <c r="HD65" s="65"/>
      <c r="HE65" s="65">
        <f t="shared" si="65"/>
        <v>8</v>
      </c>
      <c r="HF65" s="65">
        <f t="shared" si="65"/>
        <v>8</v>
      </c>
      <c r="HG65" s="65">
        <f t="shared" si="65"/>
        <v>8</v>
      </c>
      <c r="HH65" s="65">
        <f t="shared" si="65"/>
        <v>8</v>
      </c>
      <c r="HI65" s="65">
        <f t="shared" si="65"/>
        <v>8</v>
      </c>
      <c r="HJ65" s="65">
        <f t="shared" si="65"/>
        <v>8</v>
      </c>
      <c r="HK65" s="65">
        <f t="shared" si="65"/>
        <v>8</v>
      </c>
      <c r="HL65" s="65">
        <f t="shared" si="65"/>
        <v>8</v>
      </c>
      <c r="HM65" s="65">
        <f t="shared" si="65"/>
        <v>8</v>
      </c>
      <c r="HN65" s="65">
        <f t="shared" si="65"/>
        <v>8</v>
      </c>
      <c r="HO65" s="65">
        <f t="shared" si="65"/>
        <v>8</v>
      </c>
      <c r="HP65" s="65">
        <f t="shared" si="65"/>
        <v>8</v>
      </c>
      <c r="HQ65" s="65">
        <f t="shared" si="65"/>
        <v>8</v>
      </c>
      <c r="HR65" s="65"/>
      <c r="HS65" s="65">
        <f t="shared" si="76"/>
        <v>8</v>
      </c>
      <c r="HT65" s="65">
        <f t="shared" si="54"/>
        <v>8</v>
      </c>
      <c r="HU65" s="65">
        <f t="shared" si="54"/>
        <v>8</v>
      </c>
      <c r="HV65" s="65">
        <f t="shared" si="54"/>
        <v>8</v>
      </c>
      <c r="HW65" s="65">
        <f t="shared" si="54"/>
        <v>8</v>
      </c>
      <c r="HX65" s="65">
        <f t="shared" si="55"/>
        <v>8</v>
      </c>
      <c r="HY65" s="65">
        <f t="shared" si="55"/>
        <v>8</v>
      </c>
      <c r="HZ65" s="65">
        <f t="shared" si="55"/>
        <v>8</v>
      </c>
      <c r="IA65" s="65">
        <f t="shared" si="55"/>
        <v>8</v>
      </c>
      <c r="IB65" s="65">
        <f t="shared" si="52"/>
        <v>8</v>
      </c>
      <c r="IC65" s="65">
        <f t="shared" si="52"/>
        <v>8</v>
      </c>
      <c r="ID65" s="65">
        <f t="shared" si="52"/>
        <v>8</v>
      </c>
      <c r="IE65" s="65">
        <f t="shared" si="52"/>
        <v>8</v>
      </c>
    </row>
    <row r="66" spans="2:239" ht="52" x14ac:dyDescent="0.25">
      <c r="B66" s="72" t="s">
        <v>5</v>
      </c>
      <c r="C66" s="72" t="s">
        <v>248</v>
      </c>
      <c r="D66" s="16" t="s">
        <v>251</v>
      </c>
      <c r="E66" s="15">
        <v>3</v>
      </c>
      <c r="F66" s="45"/>
      <c r="G66" s="64" t="s">
        <v>185</v>
      </c>
      <c r="H66" s="120"/>
      <c r="I66" s="120" t="s">
        <v>4</v>
      </c>
      <c r="J66" s="120" t="s">
        <v>4</v>
      </c>
      <c r="K66" s="120"/>
      <c r="L66" s="120"/>
      <c r="M66" s="64">
        <f>MAX(HLOOKUP(MID(G66,1,1),$R$5:$T$6,2,FALSE),IFERROR(HLOOKUP(MID(G66,2,1),$R$5:$T$6,2,FALSE),0),IFERROR(HLOOKUP(MID(G66,3,1),$R$5:$T$6,2,FALSE),0))</f>
        <v>1</v>
      </c>
      <c r="N66" s="64">
        <f t="shared" si="35"/>
        <v>3</v>
      </c>
      <c r="O66" s="79">
        <f>MAX(P66:HP66)</f>
        <v>12</v>
      </c>
      <c r="P66" s="65">
        <f t="shared" si="73"/>
        <v>6</v>
      </c>
      <c r="Q66" s="65">
        <f t="shared" si="73"/>
        <v>3</v>
      </c>
      <c r="R66" s="65">
        <f t="shared" si="73"/>
        <v>3</v>
      </c>
      <c r="S66" s="65">
        <f t="shared" si="73"/>
        <v>6</v>
      </c>
      <c r="T66" s="65">
        <f>IF(T$14&gt;0,$N66*(T$14),0)</f>
        <v>3</v>
      </c>
      <c r="U66" s="65">
        <f t="shared" si="73"/>
        <v>9</v>
      </c>
      <c r="V66" s="65">
        <f t="shared" si="73"/>
        <v>6</v>
      </c>
      <c r="W66" s="65">
        <f>IF(W$14&gt;0,$N66*(W$14),0)</f>
        <v>0</v>
      </c>
      <c r="X66" s="65">
        <f t="shared" si="73"/>
        <v>6</v>
      </c>
      <c r="Y66" s="65"/>
      <c r="Z66" s="65">
        <f t="shared" si="73"/>
        <v>3</v>
      </c>
      <c r="AA66" s="65">
        <f t="shared" si="73"/>
        <v>6</v>
      </c>
      <c r="AB66" s="65">
        <f t="shared" si="73"/>
        <v>3</v>
      </c>
      <c r="AC66" s="65">
        <f t="shared" si="73"/>
        <v>3</v>
      </c>
      <c r="AD66" s="65">
        <f>IF(AD$14&gt;0,$N66*(AD$14),0)</f>
        <v>9</v>
      </c>
      <c r="AE66" s="65">
        <f>IF(AE$14&gt;0,$N66*(AE$14),0)</f>
        <v>6</v>
      </c>
      <c r="AF66" s="65">
        <f>IF(AF$14&gt;0,$N66*(AF$14),0)</f>
        <v>3</v>
      </c>
      <c r="AG66" s="65"/>
      <c r="AH66" s="65">
        <f>IF(AH$14&gt;0,$N66*(AH$14),0)</f>
        <v>0</v>
      </c>
      <c r="AI66" s="65">
        <f t="shared" si="73"/>
        <v>3</v>
      </c>
      <c r="AJ66" s="65">
        <f t="shared" si="73"/>
        <v>6</v>
      </c>
      <c r="AK66" s="65">
        <f t="shared" si="73"/>
        <v>6</v>
      </c>
      <c r="AL66" s="65">
        <f>IF(AL$14&gt;0,$N66*(AL$14),0)</f>
        <v>3</v>
      </c>
      <c r="AM66" s="65">
        <f>IF(AM$14&gt;0,$N66*(AM$14),0)</f>
        <v>3</v>
      </c>
      <c r="AN66" s="65">
        <f>IF(AN$14&gt;0,$N66*(AN$14),0)</f>
        <v>6</v>
      </c>
      <c r="AO66" s="65">
        <f t="shared" si="73"/>
        <v>6</v>
      </c>
      <c r="AP66" s="65">
        <f t="shared" si="73"/>
        <v>3</v>
      </c>
      <c r="AQ66" s="65">
        <f t="shared" si="73"/>
        <v>3</v>
      </c>
      <c r="AR66" s="65">
        <f>IF(AR$14&gt;0,$N66*(AR$14),0)</f>
        <v>3</v>
      </c>
      <c r="AS66" s="65">
        <f>IF(AS$14&gt;0,$N66*(AS$14),0)</f>
        <v>3</v>
      </c>
      <c r="AT66" s="65">
        <f>IF(AT$14&gt;0,$N66*(AT$14),0)</f>
        <v>3</v>
      </c>
      <c r="AU66" s="65">
        <f>IF(AU$14&gt;0,$N66*(AU$14),0)</f>
        <v>3</v>
      </c>
      <c r="AV66" s="65">
        <f>IF(AV$14&gt;0,$N66*(AV$14),0)</f>
        <v>3</v>
      </c>
      <c r="AW66" s="65">
        <f>IF(AW$14&gt;0,$N66*(AW$14),0)</f>
        <v>3</v>
      </c>
      <c r="AX66" s="65">
        <f>IF(AX$14&gt;0,$N66*(AX$14),0)</f>
        <v>0</v>
      </c>
      <c r="AY66" s="65">
        <f>IF(AY$14&gt;0,$N66*(AY$14),0)</f>
        <v>3</v>
      </c>
      <c r="AZ66" s="65">
        <f>IF(AZ$14&gt;0,$N66*(AZ$14),0)</f>
        <v>3</v>
      </c>
      <c r="BA66" s="65"/>
      <c r="BB66" s="65">
        <f>IF(BB$14&gt;0,$N66*(BB$14),0)</f>
        <v>3</v>
      </c>
      <c r="BC66" s="65">
        <f>IF(BC$14&gt;0,$N66*(BC$14),0)</f>
        <v>3</v>
      </c>
      <c r="BD66" s="65">
        <f>IF(BD$14&gt;0,$N66*(BD$14),0)</f>
        <v>3</v>
      </c>
      <c r="BE66" s="65">
        <f>IF(BE$14&gt;0,$N66*(BE$14),0)</f>
        <v>3</v>
      </c>
      <c r="BF66" s="65"/>
      <c r="BG66" s="65"/>
      <c r="BH66" s="65"/>
      <c r="BI66" s="65"/>
      <c r="BJ66" s="65"/>
      <c r="BK66" s="65"/>
      <c r="BL66" s="65"/>
      <c r="BM66" s="65"/>
      <c r="BN66" s="65">
        <f>IF(BN$14&gt;0,$N66*(BN$14),0)</f>
        <v>3</v>
      </c>
      <c r="BO66" s="65">
        <f>IF(BO$14&gt;0,$N66*(BO$14),0)</f>
        <v>6</v>
      </c>
      <c r="BP66" s="65"/>
      <c r="BQ66" s="65">
        <f>IF(BQ$14&gt;0,$N66*(BQ$14),0)</f>
        <v>3</v>
      </c>
      <c r="BR66" s="65">
        <f>IF(BR$14&gt;0,$N66*(BR$14),0)</f>
        <v>3</v>
      </c>
      <c r="BS66" s="65"/>
      <c r="BT66" s="65">
        <f>IF(BT$14&gt;0,$N66*(BT$14),0)</f>
        <v>3</v>
      </c>
      <c r="BU66" s="65"/>
      <c r="BV66" s="65">
        <f>IF(BV$14&gt;0,$N66*(BV$14),0)</f>
        <v>0</v>
      </c>
      <c r="BW66" s="65">
        <f>IF(BW$14&gt;0,$N66*(BW$14),0)</f>
        <v>3</v>
      </c>
      <c r="BX66" s="65">
        <f>IF(BX$14&gt;0,$N66*(BX$14),0)</f>
        <v>3</v>
      </c>
      <c r="BY66" s="65">
        <f>IF(BY$14&gt;0,$N66*(BY$14),0)</f>
        <v>3</v>
      </c>
      <c r="BZ66" s="65"/>
      <c r="CA66" s="65">
        <f>IF(CA$14&gt;0,$N66*(CA$14),0)</f>
        <v>3</v>
      </c>
      <c r="CB66" s="65">
        <f>IF(CB$14&gt;0,$N66*(CB$14),0)</f>
        <v>3</v>
      </c>
      <c r="CC66" s="65"/>
      <c r="CD66" s="65"/>
      <c r="CE66" s="65"/>
      <c r="CF66" s="65"/>
      <c r="CG66" s="65"/>
      <c r="CH66" s="65"/>
      <c r="CI66" s="65"/>
      <c r="CJ66" s="65"/>
      <c r="CK66" s="65"/>
      <c r="CL66" s="65"/>
      <c r="CM66" s="65"/>
      <c r="CN66" s="65"/>
      <c r="CO66" s="65"/>
      <c r="CP66" s="65"/>
      <c r="CQ66" s="65"/>
      <c r="CR66" s="65"/>
      <c r="CS66" s="65"/>
      <c r="CT66" s="65">
        <f>IF(CT$14&gt;0,$N66*(CT$14),0)</f>
        <v>3</v>
      </c>
      <c r="CU66" s="65">
        <f>IF(CU$14&gt;0,$N66*(CU$14),0)</f>
        <v>6</v>
      </c>
      <c r="CV66" s="65">
        <f>IF(CV$14&gt;0,$N66*(CV$14),0)</f>
        <v>9</v>
      </c>
      <c r="CW66" s="65">
        <f>IF(CW$14&gt;0,$N66*(CW$14),0)</f>
        <v>6</v>
      </c>
      <c r="CX66" s="65"/>
      <c r="CY66" s="65"/>
      <c r="CZ66" s="65"/>
      <c r="DA66" s="65"/>
      <c r="DB66" s="65"/>
      <c r="DC66" s="65"/>
      <c r="DD66" s="65"/>
      <c r="DE66" s="65"/>
      <c r="DF66" s="65"/>
      <c r="DG66" s="65"/>
      <c r="DH66" s="65">
        <f t="shared" si="74"/>
        <v>6</v>
      </c>
      <c r="DI66" s="65">
        <f t="shared" si="74"/>
        <v>6</v>
      </c>
      <c r="DJ66" s="65">
        <f>IF(DJ$14&gt;0,$N66*(DJ$14),0)</f>
        <v>3</v>
      </c>
      <c r="DK66" s="65">
        <f t="shared" si="74"/>
        <v>0</v>
      </c>
      <c r="DL66" s="65">
        <f>IF(DL$14&gt;0,$N66*(DL$14),0)</f>
        <v>3</v>
      </c>
      <c r="DM66" s="65">
        <f>IF(DM$14&gt;0,$N66*(DM$14),0)</f>
        <v>6</v>
      </c>
      <c r="DN66" s="65">
        <f t="shared" si="74"/>
        <v>6</v>
      </c>
      <c r="DO66" s="65"/>
      <c r="DP66" s="65"/>
      <c r="DQ66" s="65"/>
      <c r="DR66" s="65"/>
      <c r="DS66" s="65">
        <f>IF(DS$14&gt;0,$N66*(DS$14),0)</f>
        <v>3</v>
      </c>
      <c r="DT66" s="65">
        <f>IF(DT$14&gt;0,$N66*(DT$14),0)</f>
        <v>0</v>
      </c>
      <c r="DU66" s="65">
        <f t="shared" si="74"/>
        <v>6</v>
      </c>
      <c r="DV66" s="65">
        <f>IF(DV$14&gt;0,$N66*(DV$14),0)</f>
        <v>0</v>
      </c>
      <c r="DW66" s="65">
        <f t="shared" si="74"/>
        <v>0</v>
      </c>
      <c r="DX66" s="65">
        <f>IF(DX$14&gt;0,$N66*(DX$14),0)</f>
        <v>0</v>
      </c>
      <c r="DY66" s="65">
        <f>IF(DY$14&gt;0,$N66*(DY$14),0)</f>
        <v>3</v>
      </c>
      <c r="DZ66" s="65"/>
      <c r="EA66" s="65"/>
      <c r="EB66" s="65"/>
      <c r="EC66" s="65">
        <f t="shared" si="74"/>
        <v>6</v>
      </c>
      <c r="ED66" s="65"/>
      <c r="EE66" s="65">
        <f t="shared" si="70"/>
        <v>12</v>
      </c>
      <c r="EF66" s="65">
        <f t="shared" si="70"/>
        <v>12</v>
      </c>
      <c r="EG66" s="65"/>
      <c r="EH66" s="65">
        <f>IF(EH$14&gt;0,$N66*(EH$14),0)</f>
        <v>12</v>
      </c>
      <c r="EI66" s="65">
        <f t="shared" si="81"/>
        <v>12</v>
      </c>
      <c r="EJ66" s="65">
        <f t="shared" si="81"/>
        <v>12</v>
      </c>
      <c r="EK66" s="65">
        <f t="shared" si="81"/>
        <v>12</v>
      </c>
      <c r="EL66" s="65"/>
      <c r="EM66" s="65">
        <f t="shared" si="81"/>
        <v>12</v>
      </c>
      <c r="EN66" s="65">
        <f t="shared" si="81"/>
        <v>12</v>
      </c>
      <c r="EO66" s="65">
        <f t="shared" si="81"/>
        <v>12</v>
      </c>
      <c r="EP66" s="65"/>
      <c r="EQ66" s="65">
        <f t="shared" si="67"/>
        <v>12</v>
      </c>
      <c r="ER66" s="65">
        <f>IF(ER$14&gt;0,$N66*(ER$14),0)</f>
        <v>12</v>
      </c>
      <c r="ES66" s="65">
        <f>IF(ES$14&gt;0,$N66*(ES$14),0)</f>
        <v>12</v>
      </c>
      <c r="ET66" s="65">
        <f>IF(ET$14&gt;0,$N66*(ET$14),0)</f>
        <v>12</v>
      </c>
      <c r="EU66" s="65">
        <f>IF(EU$14&gt;0,$N66*(EU$14),0)</f>
        <v>12</v>
      </c>
      <c r="EV66" s="65"/>
      <c r="EW66" s="65"/>
      <c r="EX66" s="65">
        <f>IF(EX$14&gt;0,$N66*(EX$14),0)</f>
        <v>12</v>
      </c>
      <c r="EY66" s="65"/>
      <c r="EZ66" s="65">
        <f t="shared" si="75"/>
        <v>12</v>
      </c>
      <c r="FA66" s="65">
        <f t="shared" si="75"/>
        <v>12</v>
      </c>
      <c r="FB66" s="65">
        <f t="shared" si="75"/>
        <v>12</v>
      </c>
      <c r="FC66" s="65">
        <f t="shared" si="75"/>
        <v>12</v>
      </c>
      <c r="FD66" s="65">
        <f t="shared" si="75"/>
        <v>12</v>
      </c>
      <c r="FE66" s="65"/>
      <c r="FF66" s="65"/>
      <c r="FG66" s="65">
        <f>IF(FG$14&gt;0,$N66*(FG$14),0)</f>
        <v>12</v>
      </c>
      <c r="FH66" s="65">
        <f t="shared" si="77"/>
        <v>0</v>
      </c>
      <c r="FI66" s="65">
        <f t="shared" si="77"/>
        <v>0</v>
      </c>
      <c r="FJ66" s="65">
        <f t="shared" si="77"/>
        <v>0</v>
      </c>
      <c r="FK66" s="65">
        <f t="shared" si="77"/>
        <v>0</v>
      </c>
      <c r="FL66" s="65">
        <f t="shared" si="77"/>
        <v>0</v>
      </c>
      <c r="FM66" s="65">
        <f t="shared" si="77"/>
        <v>0</v>
      </c>
      <c r="FN66" s="65">
        <f t="shared" si="77"/>
        <v>0</v>
      </c>
      <c r="FO66" s="65">
        <f t="shared" si="77"/>
        <v>0</v>
      </c>
      <c r="FP66" s="65">
        <f t="shared" si="77"/>
        <v>0</v>
      </c>
      <c r="FQ66" s="65">
        <f t="shared" si="77"/>
        <v>0</v>
      </c>
      <c r="FR66" s="65">
        <f t="shared" si="77"/>
        <v>0</v>
      </c>
      <c r="FS66" s="65">
        <f t="shared" si="77"/>
        <v>0</v>
      </c>
      <c r="FT66" s="65">
        <f t="shared" si="77"/>
        <v>0</v>
      </c>
      <c r="FU66" s="65">
        <f t="shared" si="77"/>
        <v>0</v>
      </c>
      <c r="FV66" s="65">
        <f t="shared" si="77"/>
        <v>0</v>
      </c>
      <c r="FW66" s="65"/>
      <c r="FX66" s="65"/>
      <c r="FY66" s="65"/>
      <c r="FZ66" s="65">
        <f t="shared" si="78"/>
        <v>0</v>
      </c>
      <c r="GA66" s="65">
        <f t="shared" si="78"/>
        <v>0</v>
      </c>
      <c r="GB66" s="65"/>
      <c r="GC66" s="65">
        <f t="shared" si="78"/>
        <v>0</v>
      </c>
      <c r="GD66" s="65">
        <f t="shared" si="78"/>
        <v>0</v>
      </c>
      <c r="GE66" s="65">
        <f t="shared" si="78"/>
        <v>0</v>
      </c>
      <c r="GF66" s="65">
        <f>IF(GF$14&gt;0,$N66*(GF$14),0)</f>
        <v>0</v>
      </c>
      <c r="GG66" s="65">
        <f>IF(GG$14&gt;0,$N66*(GG$14),0)</f>
        <v>0</v>
      </c>
      <c r="GH66" s="65">
        <f t="shared" si="82"/>
        <v>0</v>
      </c>
      <c r="GI66" s="65">
        <f t="shared" si="82"/>
        <v>0</v>
      </c>
      <c r="GJ66" s="65">
        <f t="shared" si="82"/>
        <v>0</v>
      </c>
      <c r="GK66" s="65">
        <f t="shared" si="82"/>
        <v>0</v>
      </c>
      <c r="GL66" s="65">
        <f t="shared" si="82"/>
        <v>0</v>
      </c>
      <c r="GM66" s="65"/>
      <c r="GN66" s="65">
        <f t="shared" si="79"/>
        <v>0</v>
      </c>
      <c r="GO66" s="65">
        <f t="shared" si="79"/>
        <v>0</v>
      </c>
      <c r="GP66" s="65"/>
      <c r="GQ66" s="65"/>
      <c r="GR66" s="65">
        <f t="shared" si="80"/>
        <v>0</v>
      </c>
      <c r="GS66" s="65">
        <f t="shared" si="79"/>
        <v>0</v>
      </c>
      <c r="GT66" s="65">
        <f t="shared" si="79"/>
        <v>0</v>
      </c>
      <c r="GU66" s="65">
        <f>IF(GU$14&gt;0,$N66*(GU$14),0)</f>
        <v>0</v>
      </c>
      <c r="GV66" s="65">
        <f t="shared" si="79"/>
        <v>0</v>
      </c>
      <c r="GW66" s="65">
        <f t="shared" si="79"/>
        <v>0</v>
      </c>
      <c r="GX66" s="65"/>
      <c r="GY66" s="65">
        <f t="shared" si="79"/>
        <v>0</v>
      </c>
      <c r="GZ66" s="65">
        <f t="shared" si="79"/>
        <v>0</v>
      </c>
      <c r="HA66" s="65">
        <f t="shared" si="79"/>
        <v>0</v>
      </c>
      <c r="HB66" s="65">
        <f t="shared" si="79"/>
        <v>0</v>
      </c>
      <c r="HC66" s="65">
        <f t="shared" si="79"/>
        <v>0</v>
      </c>
      <c r="HD66" s="65">
        <f t="shared" si="79"/>
        <v>0</v>
      </c>
      <c r="HE66" s="65">
        <f t="shared" si="65"/>
        <v>12</v>
      </c>
      <c r="HF66" s="65">
        <f t="shared" si="65"/>
        <v>12</v>
      </c>
      <c r="HG66" s="65">
        <f t="shared" si="65"/>
        <v>12</v>
      </c>
      <c r="HH66" s="65">
        <f t="shared" si="65"/>
        <v>12</v>
      </c>
      <c r="HI66" s="65">
        <f t="shared" si="65"/>
        <v>12</v>
      </c>
      <c r="HJ66" s="65">
        <f t="shared" si="65"/>
        <v>12</v>
      </c>
      <c r="HK66" s="65">
        <f t="shared" si="65"/>
        <v>12</v>
      </c>
      <c r="HL66" s="65">
        <f t="shared" si="65"/>
        <v>12</v>
      </c>
      <c r="HM66" s="65">
        <f t="shared" si="65"/>
        <v>12</v>
      </c>
      <c r="HN66" s="65">
        <f t="shared" si="65"/>
        <v>12</v>
      </c>
      <c r="HO66" s="65">
        <f t="shared" si="65"/>
        <v>12</v>
      </c>
      <c r="HP66" s="65">
        <f t="shared" si="65"/>
        <v>12</v>
      </c>
      <c r="HQ66" s="65">
        <f t="shared" si="65"/>
        <v>12</v>
      </c>
      <c r="HR66" s="65"/>
      <c r="HS66" s="65">
        <f t="shared" si="76"/>
        <v>12</v>
      </c>
      <c r="HT66" s="65">
        <f t="shared" si="54"/>
        <v>12</v>
      </c>
      <c r="HU66" s="65">
        <f t="shared" si="54"/>
        <v>12</v>
      </c>
      <c r="HV66" s="65">
        <f t="shared" si="54"/>
        <v>12</v>
      </c>
      <c r="HW66" s="65">
        <f t="shared" si="54"/>
        <v>12</v>
      </c>
      <c r="HX66" s="65">
        <f t="shared" si="55"/>
        <v>12</v>
      </c>
      <c r="HY66" s="65">
        <f t="shared" si="55"/>
        <v>12</v>
      </c>
      <c r="HZ66" s="65">
        <f t="shared" si="55"/>
        <v>12</v>
      </c>
      <c r="IA66" s="65">
        <f t="shared" si="55"/>
        <v>12</v>
      </c>
      <c r="IB66" s="65">
        <f t="shared" si="52"/>
        <v>12</v>
      </c>
      <c r="IC66" s="65">
        <f t="shared" si="52"/>
        <v>12</v>
      </c>
      <c r="ID66" s="65">
        <f t="shared" si="52"/>
        <v>12</v>
      </c>
      <c r="IE66" s="65">
        <f t="shared" si="52"/>
        <v>12</v>
      </c>
    </row>
    <row r="67" spans="2:239" ht="39" x14ac:dyDescent="0.25">
      <c r="B67" s="72" t="s">
        <v>5</v>
      </c>
      <c r="C67" s="72" t="s">
        <v>248</v>
      </c>
      <c r="D67" s="16" t="s">
        <v>252</v>
      </c>
      <c r="E67" s="15">
        <v>1</v>
      </c>
      <c r="F67" s="45"/>
      <c r="G67" s="64" t="s">
        <v>185</v>
      </c>
      <c r="H67" s="120"/>
      <c r="I67" s="120" t="s">
        <v>4</v>
      </c>
      <c r="J67" s="120" t="s">
        <v>4</v>
      </c>
      <c r="K67" s="120"/>
      <c r="L67" s="120"/>
      <c r="M67" s="64">
        <f>MAX(HLOOKUP(MID(G67,1,1),$R$5:$T$6,2,FALSE),IFERROR(HLOOKUP(MID(G67,2,1),$R$5:$T$6,2,FALSE),0),IFERROR(HLOOKUP(MID(G67,3,1),$R$5:$T$6,2,FALSE),0))</f>
        <v>1</v>
      </c>
      <c r="N67" s="64">
        <f t="shared" si="35"/>
        <v>1</v>
      </c>
      <c r="O67" s="79">
        <f>MAX(P67:HP67)</f>
        <v>4</v>
      </c>
      <c r="P67" s="65">
        <f t="shared" si="73"/>
        <v>2</v>
      </c>
      <c r="Q67" s="65">
        <f t="shared" si="73"/>
        <v>1</v>
      </c>
      <c r="R67" s="65">
        <f t="shared" si="73"/>
        <v>1</v>
      </c>
      <c r="S67" s="65">
        <f t="shared" si="73"/>
        <v>2</v>
      </c>
      <c r="T67" s="65">
        <f>IF(T$14&gt;0,$N67*(T$14),0)</f>
        <v>1</v>
      </c>
      <c r="U67" s="65">
        <f t="shared" si="73"/>
        <v>3</v>
      </c>
      <c r="V67" s="65">
        <f t="shared" si="73"/>
        <v>2</v>
      </c>
      <c r="W67" s="65">
        <f>IF(W$14&gt;0,$N67*(W$14),0)</f>
        <v>0</v>
      </c>
      <c r="X67" s="65">
        <f t="shared" si="73"/>
        <v>2</v>
      </c>
      <c r="Y67" s="65">
        <f t="shared" ref="Y67:AC67" si="83">IF(Y$14&gt;0,$N67*(Y$14),0)</f>
        <v>2</v>
      </c>
      <c r="Z67" s="65">
        <f t="shared" si="83"/>
        <v>1</v>
      </c>
      <c r="AA67" s="65"/>
      <c r="AB67" s="65">
        <f t="shared" si="83"/>
        <v>1</v>
      </c>
      <c r="AC67" s="65">
        <f t="shared" si="83"/>
        <v>1</v>
      </c>
      <c r="AD67" s="65"/>
      <c r="AE67" s="65"/>
      <c r="AF67" s="65"/>
      <c r="AG67" s="65"/>
      <c r="AH67" s="65"/>
      <c r="AI67" s="65"/>
      <c r="AJ67" s="65"/>
      <c r="AK67" s="65"/>
      <c r="AL67" s="65"/>
      <c r="AM67" s="65"/>
      <c r="AN67" s="65"/>
      <c r="AO67" s="65"/>
      <c r="AP67" s="65"/>
      <c r="AQ67" s="65"/>
      <c r="AR67" s="65">
        <f>IF(AR$14&gt;0,$N67*(AR$14),0)</f>
        <v>1</v>
      </c>
      <c r="AS67" s="65">
        <f>IF(AS$14&gt;0,$N67*(AS$14),0)</f>
        <v>1</v>
      </c>
      <c r="AT67" s="65">
        <f>IF(AT$14&gt;0,$N67*(AT$14),0)</f>
        <v>1</v>
      </c>
      <c r="AU67" s="65">
        <f>IF(AU$14&gt;0,$N67*(AU$14),0)</f>
        <v>1</v>
      </c>
      <c r="AV67" s="65">
        <f>IF(AV$14&gt;0,$N67*(AV$14),0)</f>
        <v>1</v>
      </c>
      <c r="AW67" s="65">
        <f>IF(AW$14&gt;0,$N67*(AW$14),0)</f>
        <v>1</v>
      </c>
      <c r="AX67" s="65">
        <f>IF(AX$14&gt;0,$N67*(AX$14),0)</f>
        <v>0</v>
      </c>
      <c r="AY67" s="65">
        <f>IF(AY$14&gt;0,$N67*(AY$14),0)</f>
        <v>1</v>
      </c>
      <c r="AZ67" s="65">
        <f>IF(AZ$14&gt;0,$N67*(AZ$14),0)</f>
        <v>1</v>
      </c>
      <c r="BA67" s="65"/>
      <c r="BB67" s="65">
        <f>IF(BB$14&gt;0,$N67*(BB$14),0)</f>
        <v>1</v>
      </c>
      <c r="BC67" s="65">
        <f>IF(BC$14&gt;0,$N67*(BC$14),0)</f>
        <v>1</v>
      </c>
      <c r="BD67" s="65">
        <f>IF(BD$14&gt;0,$N67*(BD$14),0)</f>
        <v>1</v>
      </c>
      <c r="BE67" s="65">
        <f>IF(BE$14&gt;0,$N67*(BE$14),0)</f>
        <v>1</v>
      </c>
      <c r="BF67" s="65"/>
      <c r="BG67" s="65"/>
      <c r="BH67" s="65"/>
      <c r="BI67" s="65"/>
      <c r="BJ67" s="65"/>
      <c r="BK67" s="65"/>
      <c r="BL67" s="65"/>
      <c r="BM67" s="65"/>
      <c r="BN67" s="65">
        <f>IF(BN$14&gt;0,$N67*(BN$14),0)</f>
        <v>1</v>
      </c>
      <c r="BO67" s="65">
        <f>IF(BO$14&gt;0,$N67*(BO$14),0)</f>
        <v>2</v>
      </c>
      <c r="BP67" s="65"/>
      <c r="BQ67" s="65">
        <f>IF(BQ$14&gt;0,$N67*(BQ$14),0)</f>
        <v>1</v>
      </c>
      <c r="BR67" s="65">
        <f>IF(BR$14&gt;0,$N67*(BR$14),0)</f>
        <v>1</v>
      </c>
      <c r="BS67" s="65"/>
      <c r="BT67" s="65"/>
      <c r="BU67" s="65"/>
      <c r="BV67" s="65">
        <f>IF(BV$14&gt;0,$N67*(BV$14),0)</f>
        <v>0</v>
      </c>
      <c r="BW67" s="65">
        <f>IF(BW$14&gt;0,$N67*(BW$14),0)</f>
        <v>1</v>
      </c>
      <c r="BX67" s="65"/>
      <c r="BY67" s="65"/>
      <c r="BZ67" s="65"/>
      <c r="CA67" s="65">
        <f>IF(CA$14&gt;0,$N67*(CA$14),0)</f>
        <v>1</v>
      </c>
      <c r="CB67" s="65">
        <f>IF(CB$14&gt;0,$N67*(CB$14),0)</f>
        <v>1</v>
      </c>
      <c r="CC67" s="65"/>
      <c r="CD67" s="65"/>
      <c r="CE67" s="65"/>
      <c r="CF67" s="65"/>
      <c r="CG67" s="65"/>
      <c r="CH67" s="65"/>
      <c r="CI67" s="65"/>
      <c r="CJ67" s="65"/>
      <c r="CK67" s="65"/>
      <c r="CL67" s="65"/>
      <c r="CM67" s="65"/>
      <c r="CN67" s="65"/>
      <c r="CO67" s="65"/>
      <c r="CP67" s="65"/>
      <c r="CQ67" s="65"/>
      <c r="CR67" s="65"/>
      <c r="CS67" s="65"/>
      <c r="CT67" s="65"/>
      <c r="CU67" s="65"/>
      <c r="CV67" s="65"/>
      <c r="CW67" s="65"/>
      <c r="CX67" s="65"/>
      <c r="CY67" s="65"/>
      <c r="CZ67" s="65"/>
      <c r="DA67" s="65"/>
      <c r="DB67" s="65"/>
      <c r="DC67" s="65"/>
      <c r="DD67" s="65"/>
      <c r="DE67" s="65"/>
      <c r="DF67" s="65"/>
      <c r="DG67" s="65"/>
      <c r="DH67" s="65"/>
      <c r="DI67" s="65"/>
      <c r="DJ67" s="65"/>
      <c r="DK67" s="65"/>
      <c r="DL67" s="65"/>
      <c r="DM67" s="65"/>
      <c r="DN67" s="65">
        <f t="shared" si="74"/>
        <v>2</v>
      </c>
      <c r="DO67" s="65"/>
      <c r="DP67" s="65"/>
      <c r="DQ67" s="65"/>
      <c r="DR67" s="65"/>
      <c r="DS67" s="65"/>
      <c r="DT67" s="65">
        <f>IF(DT$14&gt;0,$N67*(DT$14),0)</f>
        <v>0</v>
      </c>
      <c r="DU67" s="65">
        <f t="shared" si="74"/>
        <v>2</v>
      </c>
      <c r="DV67" s="65">
        <f>IF(DV$14&gt;0,$N67*(DV$14),0)</f>
        <v>0</v>
      </c>
      <c r="DW67" s="65">
        <f t="shared" si="74"/>
        <v>0</v>
      </c>
      <c r="DX67" s="65">
        <f>IF(DX$14&gt;0,$N67*(DX$14),0)</f>
        <v>0</v>
      </c>
      <c r="DY67" s="65">
        <f>IF(DY$14&gt;0,$N67*(DY$14),0)</f>
        <v>1</v>
      </c>
      <c r="DZ67" s="65"/>
      <c r="EA67" s="65"/>
      <c r="EB67" s="65"/>
      <c r="EC67" s="65">
        <f t="shared" si="74"/>
        <v>2</v>
      </c>
      <c r="ED67" s="65"/>
      <c r="EE67" s="65">
        <f t="shared" si="70"/>
        <v>4</v>
      </c>
      <c r="EF67" s="65">
        <f t="shared" si="70"/>
        <v>4</v>
      </c>
      <c r="EG67" s="65"/>
      <c r="EH67" s="65"/>
      <c r="EI67" s="65">
        <f t="shared" si="81"/>
        <v>4</v>
      </c>
      <c r="EJ67" s="65">
        <f t="shared" si="81"/>
        <v>4</v>
      </c>
      <c r="EK67" s="65">
        <f t="shared" si="81"/>
        <v>4</v>
      </c>
      <c r="EL67" s="65"/>
      <c r="EM67" s="65">
        <f t="shared" si="81"/>
        <v>4</v>
      </c>
      <c r="EN67" s="65">
        <f t="shared" si="81"/>
        <v>4</v>
      </c>
      <c r="EO67" s="65">
        <f t="shared" si="81"/>
        <v>4</v>
      </c>
      <c r="EP67" s="65"/>
      <c r="EQ67" s="65">
        <f t="shared" si="67"/>
        <v>4</v>
      </c>
      <c r="ER67" s="65">
        <f>IF(ER$14&gt;0,$N67*(ER$14),0)</f>
        <v>4</v>
      </c>
      <c r="ES67" s="65"/>
      <c r="ET67" s="65">
        <f>IF(ET$14&gt;0,$N67*(ET$14),0)</f>
        <v>4</v>
      </c>
      <c r="EU67" s="65">
        <f>IF(EU$14&gt;0,$N67*(EU$14),0)</f>
        <v>4</v>
      </c>
      <c r="EV67" s="65"/>
      <c r="EW67" s="65"/>
      <c r="EX67" s="65"/>
      <c r="EY67" s="65"/>
      <c r="EZ67" s="65"/>
      <c r="FA67" s="65"/>
      <c r="FB67" s="65"/>
      <c r="FC67" s="65">
        <f t="shared" si="75"/>
        <v>4</v>
      </c>
      <c r="FD67" s="65">
        <f t="shared" si="75"/>
        <v>4</v>
      </c>
      <c r="FE67" s="65"/>
      <c r="FF67" s="65"/>
      <c r="FG67" s="65"/>
      <c r="FH67" s="65">
        <f t="shared" si="77"/>
        <v>0</v>
      </c>
      <c r="FI67" s="65">
        <f t="shared" si="77"/>
        <v>0</v>
      </c>
      <c r="FJ67" s="65">
        <f t="shared" si="77"/>
        <v>0</v>
      </c>
      <c r="FK67" s="65">
        <f t="shared" si="77"/>
        <v>0</v>
      </c>
      <c r="FL67" s="65">
        <f t="shared" si="77"/>
        <v>0</v>
      </c>
      <c r="FM67" s="65">
        <f t="shared" si="77"/>
        <v>0</v>
      </c>
      <c r="FN67" s="65">
        <f t="shared" si="77"/>
        <v>0</v>
      </c>
      <c r="FO67" s="65">
        <f t="shared" si="77"/>
        <v>0</v>
      </c>
      <c r="FP67" s="65">
        <f t="shared" si="77"/>
        <v>0</v>
      </c>
      <c r="FQ67" s="65">
        <f t="shared" si="77"/>
        <v>0</v>
      </c>
      <c r="FR67" s="65">
        <f t="shared" si="77"/>
        <v>0</v>
      </c>
      <c r="FS67" s="65">
        <f t="shared" si="77"/>
        <v>0</v>
      </c>
      <c r="FT67" s="65">
        <f t="shared" si="77"/>
        <v>0</v>
      </c>
      <c r="FU67" s="65">
        <f t="shared" si="77"/>
        <v>0</v>
      </c>
      <c r="FV67" s="65">
        <f t="shared" si="77"/>
        <v>0</v>
      </c>
      <c r="FW67" s="65"/>
      <c r="FX67" s="65"/>
      <c r="FY67" s="65"/>
      <c r="FZ67" s="65">
        <f t="shared" si="78"/>
        <v>0</v>
      </c>
      <c r="GA67" s="65">
        <f t="shared" si="78"/>
        <v>0</v>
      </c>
      <c r="GB67" s="65"/>
      <c r="GC67" s="65">
        <f t="shared" si="78"/>
        <v>0</v>
      </c>
      <c r="GD67" s="65">
        <f t="shared" si="78"/>
        <v>0</v>
      </c>
      <c r="GE67" s="65">
        <f t="shared" si="78"/>
        <v>0</v>
      </c>
      <c r="GF67" s="65">
        <f>IF(GF$14&gt;0,$N67*(GF$14),0)</f>
        <v>0</v>
      </c>
      <c r="GG67" s="65">
        <f>IF(GG$14&gt;0,$N67*(GG$14),0)</f>
        <v>0</v>
      </c>
      <c r="GH67" s="65"/>
      <c r="GI67" s="65"/>
      <c r="GJ67" s="65"/>
      <c r="GK67" s="65"/>
      <c r="GL67" s="65"/>
      <c r="GM67" s="65"/>
      <c r="GN67" s="65">
        <f t="shared" si="79"/>
        <v>0</v>
      </c>
      <c r="GO67" s="65">
        <f t="shared" si="79"/>
        <v>0</v>
      </c>
      <c r="GP67" s="65"/>
      <c r="GQ67" s="65"/>
      <c r="GR67" s="65">
        <f t="shared" si="80"/>
        <v>0</v>
      </c>
      <c r="GS67" s="65">
        <f t="shared" si="79"/>
        <v>0</v>
      </c>
      <c r="GT67" s="65">
        <f t="shared" si="79"/>
        <v>0</v>
      </c>
      <c r="GU67" s="65">
        <f>IF(GU$14&gt;0,$N67*(GU$14),0)</f>
        <v>0</v>
      </c>
      <c r="GV67" s="65"/>
      <c r="GW67" s="65"/>
      <c r="GX67" s="65"/>
      <c r="GY67" s="65"/>
      <c r="GZ67" s="65"/>
      <c r="HA67" s="65"/>
      <c r="HB67" s="65"/>
      <c r="HC67" s="65"/>
      <c r="HD67" s="65"/>
      <c r="HE67" s="65">
        <f t="shared" si="65"/>
        <v>4</v>
      </c>
      <c r="HF67" s="65">
        <f t="shared" si="65"/>
        <v>4</v>
      </c>
      <c r="HG67" s="65">
        <f t="shared" si="65"/>
        <v>4</v>
      </c>
      <c r="HH67" s="65">
        <f t="shared" si="65"/>
        <v>4</v>
      </c>
      <c r="HI67" s="65">
        <f t="shared" si="65"/>
        <v>4</v>
      </c>
      <c r="HJ67" s="65">
        <f t="shared" si="65"/>
        <v>4</v>
      </c>
      <c r="HK67" s="65">
        <f t="shared" si="65"/>
        <v>4</v>
      </c>
      <c r="HL67" s="65">
        <f t="shared" si="65"/>
        <v>4</v>
      </c>
      <c r="HM67" s="65">
        <f t="shared" si="65"/>
        <v>4</v>
      </c>
      <c r="HN67" s="65">
        <f t="shared" si="65"/>
        <v>4</v>
      </c>
      <c r="HO67" s="65">
        <f t="shared" si="65"/>
        <v>4</v>
      </c>
      <c r="HP67" s="65">
        <f t="shared" si="65"/>
        <v>4</v>
      </c>
      <c r="HQ67" s="65">
        <f t="shared" si="65"/>
        <v>4</v>
      </c>
      <c r="HR67" s="65"/>
      <c r="HS67" s="65">
        <f t="shared" si="76"/>
        <v>4</v>
      </c>
      <c r="HT67" s="65">
        <f t="shared" si="54"/>
        <v>4</v>
      </c>
      <c r="HU67" s="65">
        <f t="shared" si="54"/>
        <v>4</v>
      </c>
      <c r="HV67" s="65">
        <f t="shared" si="54"/>
        <v>4</v>
      </c>
      <c r="HW67" s="65">
        <f t="shared" si="54"/>
        <v>4</v>
      </c>
      <c r="HX67" s="65">
        <f t="shared" si="55"/>
        <v>4</v>
      </c>
      <c r="HY67" s="65">
        <f t="shared" si="55"/>
        <v>4</v>
      </c>
      <c r="HZ67" s="65">
        <f t="shared" si="55"/>
        <v>4</v>
      </c>
      <c r="IA67" s="65">
        <f t="shared" si="55"/>
        <v>4</v>
      </c>
      <c r="IB67" s="65">
        <f t="shared" si="52"/>
        <v>4</v>
      </c>
      <c r="IC67" s="65">
        <f t="shared" si="52"/>
        <v>4</v>
      </c>
      <c r="ID67" s="65">
        <f t="shared" si="52"/>
        <v>4</v>
      </c>
      <c r="IE67" s="65">
        <f t="shared" si="52"/>
        <v>4</v>
      </c>
    </row>
    <row r="68" spans="2:239" ht="26" x14ac:dyDescent="0.25">
      <c r="B68" s="72" t="s">
        <v>5</v>
      </c>
      <c r="C68" s="72" t="s">
        <v>248</v>
      </c>
      <c r="D68" s="16" t="s">
        <v>253</v>
      </c>
      <c r="E68" s="15">
        <v>2</v>
      </c>
      <c r="F68" s="45"/>
      <c r="G68" s="64" t="s">
        <v>0</v>
      </c>
      <c r="H68" s="120"/>
      <c r="I68" s="120"/>
      <c r="J68" s="120" t="s">
        <v>4</v>
      </c>
      <c r="K68" s="120"/>
      <c r="L68" s="120"/>
      <c r="M68" s="64">
        <f>MAX(HLOOKUP(MID(G68,1,1),$R$5:$T$6,2,FALSE),IFERROR(HLOOKUP(MID(G68,2,1),$R$5:$T$6,2,FALSE),0),IFERROR(HLOOKUP(MID(G68,3,1),$R$5:$T$6,2,FALSE),0))</f>
        <v>2</v>
      </c>
      <c r="N68" s="64">
        <f t="shared" si="35"/>
        <v>4</v>
      </c>
      <c r="O68" s="79">
        <f>MAX(P68:HP68)</f>
        <v>16</v>
      </c>
      <c r="P68" s="65">
        <f t="shared" ref="P68:AC83" si="84">IF(P$14&gt;0,$N68*(P$14),0)</f>
        <v>8</v>
      </c>
      <c r="Q68" s="65">
        <f t="shared" si="84"/>
        <v>4</v>
      </c>
      <c r="R68" s="65">
        <f t="shared" si="84"/>
        <v>4</v>
      </c>
      <c r="S68" s="65">
        <f t="shared" si="84"/>
        <v>8</v>
      </c>
      <c r="T68" s="65">
        <f>IF(T$14&gt;0,$N68*(T$14),0)</f>
        <v>4</v>
      </c>
      <c r="U68" s="65">
        <f t="shared" si="84"/>
        <v>12</v>
      </c>
      <c r="V68" s="65">
        <f t="shared" si="84"/>
        <v>8</v>
      </c>
      <c r="W68" s="65">
        <f>IF(W$14&gt;0,$N68*(W$14),0)</f>
        <v>0</v>
      </c>
      <c r="X68" s="65">
        <f t="shared" si="84"/>
        <v>8</v>
      </c>
      <c r="Y68" s="65"/>
      <c r="Z68" s="65">
        <f t="shared" si="84"/>
        <v>4</v>
      </c>
      <c r="AA68" s="65"/>
      <c r="AB68" s="65">
        <f t="shared" si="84"/>
        <v>4</v>
      </c>
      <c r="AC68" s="65">
        <f t="shared" si="84"/>
        <v>4</v>
      </c>
      <c r="AD68" s="65"/>
      <c r="AE68" s="65"/>
      <c r="AF68" s="65"/>
      <c r="AG68" s="65"/>
      <c r="AH68" s="65"/>
      <c r="AI68" s="65"/>
      <c r="AJ68" s="65"/>
      <c r="AK68" s="65"/>
      <c r="AL68" s="65"/>
      <c r="AM68" s="65"/>
      <c r="AN68" s="65"/>
      <c r="AO68" s="65"/>
      <c r="AP68" s="65"/>
      <c r="AQ68" s="65"/>
      <c r="AR68" s="65">
        <f>IF(AR$14&gt;0,$N68*(AR$14),0)</f>
        <v>4</v>
      </c>
      <c r="AS68" s="65">
        <f>IF(AS$14&gt;0,$N68*(AS$14),0)</f>
        <v>4</v>
      </c>
      <c r="AT68" s="65">
        <f>IF(AT$14&gt;0,$N68*(AT$14),0)</f>
        <v>4</v>
      </c>
      <c r="AU68" s="65">
        <f>IF(AU$14&gt;0,$N68*(AU$14),0)</f>
        <v>4</v>
      </c>
      <c r="AV68" s="65">
        <f>IF(AV$14&gt;0,$N68*(AV$14),0)</f>
        <v>4</v>
      </c>
      <c r="AW68" s="65">
        <f>IF(AW$14&gt;0,$N68*(AW$14),0)</f>
        <v>4</v>
      </c>
      <c r="AX68" s="65">
        <f>IF(AX$14&gt;0,$N68*(AX$14),0)</f>
        <v>0</v>
      </c>
      <c r="AY68" s="65">
        <f>IF(AY$14&gt;0,$N68*(AY$14),0)</f>
        <v>4</v>
      </c>
      <c r="AZ68" s="65">
        <f>IF(AZ$14&gt;0,$N68*(AZ$14),0)</f>
        <v>4</v>
      </c>
      <c r="BA68" s="65"/>
      <c r="BB68" s="65">
        <f>IF(BB$14&gt;0,$N68*(BB$14),0)</f>
        <v>4</v>
      </c>
      <c r="BC68" s="65">
        <f>IF(BC$14&gt;0,$N68*(BC$14),0)</f>
        <v>4</v>
      </c>
      <c r="BD68" s="65">
        <f>IF(BD$14&gt;0,$N68*(BD$14),0)</f>
        <v>4</v>
      </c>
      <c r="BE68" s="65">
        <f>IF(BE$14&gt;0,$N68*(BE$14),0)</f>
        <v>4</v>
      </c>
      <c r="BF68" s="65"/>
      <c r="BG68" s="65"/>
      <c r="BH68" s="65"/>
      <c r="BI68" s="65"/>
      <c r="BJ68" s="65"/>
      <c r="BK68" s="65"/>
      <c r="BL68" s="65"/>
      <c r="BM68" s="65"/>
      <c r="BN68" s="65">
        <f>IF(BN$14&gt;0,$N68*(BN$14),0)</f>
        <v>4</v>
      </c>
      <c r="BO68" s="65">
        <f>IF(BO$14&gt;0,$N68*(BO$14),0)</f>
        <v>8</v>
      </c>
      <c r="BP68" s="65"/>
      <c r="BQ68" s="65">
        <f>IF(BQ$14&gt;0,$N68*(BQ$14),0)</f>
        <v>4</v>
      </c>
      <c r="BR68" s="65">
        <f>IF(BR$14&gt;0,$N68*(BR$14),0)</f>
        <v>4</v>
      </c>
      <c r="BS68" s="65"/>
      <c r="BT68" s="65"/>
      <c r="BU68" s="65"/>
      <c r="BV68" s="65">
        <f>IF(BV$14&gt;0,$N68*(BV$14),0)</f>
        <v>0</v>
      </c>
      <c r="BW68" s="65">
        <f>IF(BW$14&gt;0,$N68*(BW$14),0)</f>
        <v>4</v>
      </c>
      <c r="BX68" s="65"/>
      <c r="BY68" s="65"/>
      <c r="BZ68" s="65"/>
      <c r="CA68" s="65">
        <f>IF(CA$14&gt;0,$N68*(CA$14),0)</f>
        <v>4</v>
      </c>
      <c r="CB68" s="65">
        <f>IF(CB$14&gt;0,$N68*(CB$14),0)</f>
        <v>4</v>
      </c>
      <c r="CC68" s="65"/>
      <c r="CD68" s="65"/>
      <c r="CE68" s="65"/>
      <c r="CF68" s="65"/>
      <c r="CG68" s="65"/>
      <c r="CH68" s="65"/>
      <c r="CI68" s="65"/>
      <c r="CJ68" s="65"/>
      <c r="CK68" s="65"/>
      <c r="CL68" s="65"/>
      <c r="CM68" s="65"/>
      <c r="CN68" s="65"/>
      <c r="CO68" s="65"/>
      <c r="CP68" s="65"/>
      <c r="CQ68" s="65"/>
      <c r="CR68" s="65"/>
      <c r="CS68" s="65"/>
      <c r="CT68" s="65"/>
      <c r="CU68" s="65"/>
      <c r="CV68" s="65"/>
      <c r="CW68" s="65"/>
      <c r="CX68" s="65"/>
      <c r="CY68" s="65"/>
      <c r="CZ68" s="65"/>
      <c r="DA68" s="65"/>
      <c r="DB68" s="65"/>
      <c r="DC68" s="65"/>
      <c r="DD68" s="65"/>
      <c r="DE68" s="65"/>
      <c r="DF68" s="65"/>
      <c r="DG68" s="65"/>
      <c r="DH68" s="65"/>
      <c r="DI68" s="65"/>
      <c r="DJ68" s="65"/>
      <c r="DK68" s="65"/>
      <c r="DL68" s="65"/>
      <c r="DM68" s="65"/>
      <c r="DN68" s="65"/>
      <c r="DO68" s="65"/>
      <c r="DP68" s="65"/>
      <c r="DQ68" s="65"/>
      <c r="DR68" s="65"/>
      <c r="DS68" s="65"/>
      <c r="DT68" s="65"/>
      <c r="DU68" s="65">
        <f t="shared" si="74"/>
        <v>8</v>
      </c>
      <c r="DV68" s="65"/>
      <c r="DW68" s="65"/>
      <c r="DX68" s="65">
        <f>IF(DX$14&gt;0,$N68*(DX$14),0)</f>
        <v>0</v>
      </c>
      <c r="DY68" s="65">
        <f>IF(DY$14&gt;0,$N68*(DY$14),0)</f>
        <v>4</v>
      </c>
      <c r="DZ68" s="65"/>
      <c r="EA68" s="65"/>
      <c r="EB68" s="65"/>
      <c r="EC68" s="65"/>
      <c r="ED68" s="65"/>
      <c r="EE68" s="65">
        <f t="shared" si="70"/>
        <v>16</v>
      </c>
      <c r="EF68" s="65">
        <f t="shared" si="70"/>
        <v>16</v>
      </c>
      <c r="EG68" s="65"/>
      <c r="EH68" s="65"/>
      <c r="EI68" s="65">
        <f t="shared" si="81"/>
        <v>16</v>
      </c>
      <c r="EJ68" s="65">
        <f t="shared" si="81"/>
        <v>16</v>
      </c>
      <c r="EK68" s="65">
        <f t="shared" si="81"/>
        <v>16</v>
      </c>
      <c r="EL68" s="65"/>
      <c r="EM68" s="65">
        <f t="shared" si="81"/>
        <v>16</v>
      </c>
      <c r="EN68" s="65">
        <f t="shared" si="81"/>
        <v>16</v>
      </c>
      <c r="EO68" s="65">
        <f t="shared" si="81"/>
        <v>16</v>
      </c>
      <c r="EP68" s="65"/>
      <c r="EQ68" s="65">
        <f t="shared" si="67"/>
        <v>16</v>
      </c>
      <c r="ER68" s="65"/>
      <c r="ES68" s="65"/>
      <c r="ET68" s="65"/>
      <c r="EU68" s="65"/>
      <c r="EV68" s="65"/>
      <c r="EW68" s="65"/>
      <c r="EX68" s="65"/>
      <c r="EY68" s="65"/>
      <c r="EZ68" s="65"/>
      <c r="FA68" s="65"/>
      <c r="FB68" s="65"/>
      <c r="FC68" s="65">
        <f t="shared" si="75"/>
        <v>16</v>
      </c>
      <c r="FD68" s="65">
        <f t="shared" si="75"/>
        <v>16</v>
      </c>
      <c r="FE68" s="65"/>
      <c r="FF68" s="65"/>
      <c r="FG68" s="65"/>
      <c r="FH68" s="65"/>
      <c r="FI68" s="65"/>
      <c r="FJ68" s="65"/>
      <c r="FK68" s="65"/>
      <c r="FL68" s="65">
        <f t="shared" si="77"/>
        <v>0</v>
      </c>
      <c r="FM68" s="65">
        <f t="shared" si="77"/>
        <v>0</v>
      </c>
      <c r="FN68" s="65">
        <f t="shared" si="77"/>
        <v>0</v>
      </c>
      <c r="FO68" s="65">
        <f t="shared" si="77"/>
        <v>0</v>
      </c>
      <c r="FP68" s="65">
        <f t="shared" si="77"/>
        <v>0</v>
      </c>
      <c r="FQ68" s="65">
        <f t="shared" si="77"/>
        <v>0</v>
      </c>
      <c r="FR68" s="65">
        <f t="shared" si="77"/>
        <v>0</v>
      </c>
      <c r="FS68" s="65">
        <f t="shared" si="77"/>
        <v>0</v>
      </c>
      <c r="FT68" s="65">
        <f t="shared" si="77"/>
        <v>0</v>
      </c>
      <c r="FU68" s="65">
        <f t="shared" si="77"/>
        <v>0</v>
      </c>
      <c r="FV68" s="65">
        <f t="shared" si="77"/>
        <v>0</v>
      </c>
      <c r="FW68" s="65">
        <f t="shared" si="77"/>
        <v>0</v>
      </c>
      <c r="FX68" s="65">
        <f t="shared" ref="FX68:GM70" si="85">IF(FX$14&gt;0,$N68*(FX$14),0)</f>
        <v>0</v>
      </c>
      <c r="FY68" s="65">
        <f t="shared" si="85"/>
        <v>0</v>
      </c>
      <c r="FZ68" s="65"/>
      <c r="GA68" s="65"/>
      <c r="GB68" s="65">
        <f t="shared" si="85"/>
        <v>0</v>
      </c>
      <c r="GC68" s="65"/>
      <c r="GD68" s="65"/>
      <c r="GE68" s="65"/>
      <c r="GF68" s="65"/>
      <c r="GG68" s="65"/>
      <c r="GH68" s="65"/>
      <c r="GI68" s="65"/>
      <c r="GJ68" s="65"/>
      <c r="GK68" s="65"/>
      <c r="GL68" s="65"/>
      <c r="GM68" s="65"/>
      <c r="GN68" s="65"/>
      <c r="GO68" s="65"/>
      <c r="GP68" s="65"/>
      <c r="GQ68" s="65"/>
      <c r="GR68" s="65">
        <f t="shared" si="80"/>
        <v>0</v>
      </c>
      <c r="GS68" s="65">
        <f t="shared" si="79"/>
        <v>0</v>
      </c>
      <c r="GT68" s="65"/>
      <c r="GU68" s="65"/>
      <c r="GV68" s="65"/>
      <c r="GW68" s="65"/>
      <c r="GX68" s="65"/>
      <c r="GY68" s="65"/>
      <c r="GZ68" s="65"/>
      <c r="HA68" s="65"/>
      <c r="HB68" s="65"/>
      <c r="HC68" s="65"/>
      <c r="HD68" s="65"/>
      <c r="HE68" s="65">
        <f t="shared" si="65"/>
        <v>16</v>
      </c>
      <c r="HF68" s="65">
        <f t="shared" si="65"/>
        <v>16</v>
      </c>
      <c r="HG68" s="65">
        <f t="shared" si="65"/>
        <v>16</v>
      </c>
      <c r="HH68" s="65">
        <f t="shared" si="65"/>
        <v>16</v>
      </c>
      <c r="HI68" s="65">
        <f t="shared" si="65"/>
        <v>16</v>
      </c>
      <c r="HJ68" s="65">
        <f t="shared" si="65"/>
        <v>16</v>
      </c>
      <c r="HK68" s="65">
        <f t="shared" si="65"/>
        <v>16</v>
      </c>
      <c r="HL68" s="65">
        <f t="shared" si="65"/>
        <v>16</v>
      </c>
      <c r="HM68" s="65">
        <f t="shared" si="65"/>
        <v>16</v>
      </c>
      <c r="HN68" s="65">
        <f t="shared" si="65"/>
        <v>16</v>
      </c>
      <c r="HO68" s="65">
        <f t="shared" si="65"/>
        <v>16</v>
      </c>
      <c r="HP68" s="65">
        <f t="shared" si="65"/>
        <v>16</v>
      </c>
      <c r="HQ68" s="65">
        <f t="shared" si="65"/>
        <v>16</v>
      </c>
      <c r="HR68" s="65"/>
      <c r="HS68" s="65">
        <f t="shared" si="76"/>
        <v>16</v>
      </c>
      <c r="HT68" s="65">
        <f t="shared" si="54"/>
        <v>16</v>
      </c>
      <c r="HU68" s="65">
        <f t="shared" si="54"/>
        <v>16</v>
      </c>
      <c r="HV68" s="65">
        <f t="shared" si="54"/>
        <v>16</v>
      </c>
      <c r="HW68" s="65">
        <f t="shared" si="54"/>
        <v>16</v>
      </c>
      <c r="HX68" s="65">
        <f t="shared" si="55"/>
        <v>16</v>
      </c>
      <c r="HY68" s="65">
        <f t="shared" si="55"/>
        <v>16</v>
      </c>
      <c r="HZ68" s="65">
        <f t="shared" si="55"/>
        <v>16</v>
      </c>
      <c r="IA68" s="65">
        <f t="shared" si="55"/>
        <v>16</v>
      </c>
      <c r="IB68" s="65">
        <f t="shared" si="52"/>
        <v>16</v>
      </c>
      <c r="IC68" s="65">
        <f t="shared" si="52"/>
        <v>16</v>
      </c>
      <c r="ID68" s="65">
        <f t="shared" si="52"/>
        <v>16</v>
      </c>
      <c r="IE68" s="65">
        <f t="shared" si="52"/>
        <v>16</v>
      </c>
    </row>
    <row r="69" spans="2:239" ht="39" x14ac:dyDescent="0.25">
      <c r="B69" s="72" t="s">
        <v>5</v>
      </c>
      <c r="C69" s="72" t="s">
        <v>248</v>
      </c>
      <c r="D69" s="16" t="s">
        <v>254</v>
      </c>
      <c r="E69" s="15">
        <v>3</v>
      </c>
      <c r="F69" s="45"/>
      <c r="G69" s="64" t="s">
        <v>189</v>
      </c>
      <c r="H69" s="120"/>
      <c r="I69" s="120"/>
      <c r="J69" s="120" t="s">
        <v>4</v>
      </c>
      <c r="K69" s="120"/>
      <c r="L69" s="120"/>
      <c r="M69" s="64">
        <f>MAX(HLOOKUP(MID(G69,1,1),$R$5:$T$6,2,FALSE),IFERROR(HLOOKUP(MID(G69,2,1),$R$5:$T$6,2,FALSE),0),IFERROR(HLOOKUP(MID(G69,3,1),$R$5:$T$6,2,FALSE),0))</f>
        <v>3</v>
      </c>
      <c r="N69" s="64">
        <f t="shared" si="35"/>
        <v>9</v>
      </c>
      <c r="O69" s="79">
        <f>MAX(P69:HP69)</f>
        <v>36</v>
      </c>
      <c r="P69" s="65">
        <f t="shared" si="84"/>
        <v>18</v>
      </c>
      <c r="Q69" s="65">
        <f t="shared" si="84"/>
        <v>9</v>
      </c>
      <c r="R69" s="65">
        <f t="shared" si="84"/>
        <v>9</v>
      </c>
      <c r="S69" s="65">
        <f t="shared" si="84"/>
        <v>18</v>
      </c>
      <c r="T69" s="65">
        <f>IF(T$14&gt;0,$N69*(T$14),0)</f>
        <v>9</v>
      </c>
      <c r="U69" s="65">
        <f t="shared" si="84"/>
        <v>27</v>
      </c>
      <c r="V69" s="65">
        <f t="shared" si="84"/>
        <v>18</v>
      </c>
      <c r="W69" s="65">
        <f>IF(W$14&gt;0,$N69*(W$14),0)</f>
        <v>0</v>
      </c>
      <c r="X69" s="65">
        <f t="shared" si="84"/>
        <v>18</v>
      </c>
      <c r="Y69" s="65">
        <f t="shared" si="84"/>
        <v>18</v>
      </c>
      <c r="Z69" s="65">
        <f t="shared" si="84"/>
        <v>9</v>
      </c>
      <c r="AA69" s="65"/>
      <c r="AB69" s="65"/>
      <c r="AC69" s="65"/>
      <c r="AD69" s="65"/>
      <c r="AE69" s="65"/>
      <c r="AF69" s="65"/>
      <c r="AG69" s="65"/>
      <c r="AH69" s="65"/>
      <c r="AI69" s="65"/>
      <c r="AJ69" s="65"/>
      <c r="AK69" s="65"/>
      <c r="AL69" s="65"/>
      <c r="AM69" s="65"/>
      <c r="AN69" s="65"/>
      <c r="AO69" s="65"/>
      <c r="AP69" s="65"/>
      <c r="AQ69" s="65"/>
      <c r="AR69" s="65">
        <f>IF(AR$14&gt;0,$N69*(AR$14),0)</f>
        <v>9</v>
      </c>
      <c r="AS69" s="65">
        <f>IF(AS$14&gt;0,$N69*(AS$14),0)</f>
        <v>9</v>
      </c>
      <c r="AT69" s="65">
        <f>IF(AT$14&gt;0,$N69*(AT$14),0)</f>
        <v>9</v>
      </c>
      <c r="AU69" s="65">
        <f>IF(AU$14&gt;0,$N69*(AU$14),0)</f>
        <v>9</v>
      </c>
      <c r="AV69" s="65">
        <f>IF(AV$14&gt;0,$N69*(AV$14),0)</f>
        <v>9</v>
      </c>
      <c r="AW69" s="65">
        <f>IF(AW$14&gt;0,$N69*(AW$14),0)</f>
        <v>9</v>
      </c>
      <c r="AX69" s="65">
        <f>IF(AX$14&gt;0,$N69*(AX$14),0)</f>
        <v>0</v>
      </c>
      <c r="AY69" s="65">
        <f>IF(AY$14&gt;0,$N69*(AY$14),0)</f>
        <v>9</v>
      </c>
      <c r="AZ69" s="65">
        <f>IF(AZ$14&gt;0,$N69*(AZ$14),0)</f>
        <v>9</v>
      </c>
      <c r="BA69" s="65"/>
      <c r="BB69" s="65">
        <f>IF(BB$14&gt;0,$N69*(BB$14),0)</f>
        <v>9</v>
      </c>
      <c r="BC69" s="65">
        <f>IF(BC$14&gt;0,$N69*(BC$14),0)</f>
        <v>9</v>
      </c>
      <c r="BD69" s="65">
        <f>IF(BD$14&gt;0,$N69*(BD$14),0)</f>
        <v>9</v>
      </c>
      <c r="BE69" s="65">
        <f>IF(BE$14&gt;0,$N69*(BE$14),0)</f>
        <v>9</v>
      </c>
      <c r="BF69" s="65"/>
      <c r="BG69" s="65"/>
      <c r="BH69" s="65"/>
      <c r="BI69" s="65"/>
      <c r="BJ69" s="65"/>
      <c r="BK69" s="65"/>
      <c r="BL69" s="65"/>
      <c r="BM69" s="65"/>
      <c r="BN69" s="65">
        <f>IF(BN$14&gt;0,$N69*(BN$14),0)</f>
        <v>9</v>
      </c>
      <c r="BO69" s="65">
        <f>IF(BO$14&gt;0,$N69*(BO$14),0)</f>
        <v>18</v>
      </c>
      <c r="BP69" s="65"/>
      <c r="BQ69" s="65">
        <f>IF(BQ$14&gt;0,$N69*(BQ$14),0)</f>
        <v>9</v>
      </c>
      <c r="BR69" s="65">
        <f>IF(BR$14&gt;0,$N69*(BR$14),0)</f>
        <v>9</v>
      </c>
      <c r="BS69" s="65"/>
      <c r="BT69" s="65"/>
      <c r="BU69" s="65"/>
      <c r="BV69" s="65">
        <f>IF(BV$14&gt;0,$N69*(BV$14),0)</f>
        <v>0</v>
      </c>
      <c r="BW69" s="65">
        <f>IF(BW$14&gt;0,$N69*(BW$14),0)</f>
        <v>9</v>
      </c>
      <c r="BX69" s="65"/>
      <c r="BY69" s="65"/>
      <c r="BZ69" s="65"/>
      <c r="CA69" s="65">
        <f>IF(CA$14&gt;0,$N69*(CA$14),0)</f>
        <v>9</v>
      </c>
      <c r="CB69" s="65">
        <f>IF(CB$14&gt;0,$N69*(CB$14),0)</f>
        <v>9</v>
      </c>
      <c r="CC69" s="65"/>
      <c r="CD69" s="65"/>
      <c r="CE69" s="65"/>
      <c r="CF69" s="65"/>
      <c r="CG69" s="65"/>
      <c r="CH69" s="65"/>
      <c r="CI69" s="65"/>
      <c r="CJ69" s="65"/>
      <c r="CK69" s="65"/>
      <c r="CL69" s="65"/>
      <c r="CM69" s="65"/>
      <c r="CN69" s="65"/>
      <c r="CO69" s="65"/>
      <c r="CP69" s="65"/>
      <c r="CQ69" s="65"/>
      <c r="CR69" s="65"/>
      <c r="CS69" s="65"/>
      <c r="CT69" s="65"/>
      <c r="CU69" s="65"/>
      <c r="CV69" s="65"/>
      <c r="CW69" s="65"/>
      <c r="CX69" s="65"/>
      <c r="CY69" s="65"/>
      <c r="CZ69" s="65"/>
      <c r="DA69" s="65"/>
      <c r="DB69" s="65"/>
      <c r="DC69" s="65"/>
      <c r="DD69" s="65"/>
      <c r="DE69" s="65"/>
      <c r="DF69" s="65"/>
      <c r="DG69" s="65"/>
      <c r="DH69" s="65"/>
      <c r="DI69" s="65"/>
      <c r="DJ69" s="65"/>
      <c r="DK69" s="65"/>
      <c r="DL69" s="65"/>
      <c r="DM69" s="65"/>
      <c r="DN69" s="65"/>
      <c r="DO69" s="65"/>
      <c r="DP69" s="65"/>
      <c r="DQ69" s="65"/>
      <c r="DR69" s="65"/>
      <c r="DS69" s="65"/>
      <c r="DT69" s="65"/>
      <c r="DU69" s="65"/>
      <c r="DV69" s="65"/>
      <c r="DW69" s="65"/>
      <c r="DX69" s="65"/>
      <c r="DY69" s="65"/>
      <c r="DZ69" s="65"/>
      <c r="EA69" s="65"/>
      <c r="EB69" s="65"/>
      <c r="EC69" s="65"/>
      <c r="ED69" s="65"/>
      <c r="EE69" s="65">
        <f t="shared" si="70"/>
        <v>36</v>
      </c>
      <c r="EF69" s="65">
        <f t="shared" si="70"/>
        <v>36</v>
      </c>
      <c r="EG69" s="65"/>
      <c r="EH69" s="65"/>
      <c r="EI69" s="65">
        <f t="shared" si="81"/>
        <v>36</v>
      </c>
      <c r="EJ69" s="65">
        <f t="shared" si="81"/>
        <v>36</v>
      </c>
      <c r="EK69" s="65">
        <f t="shared" si="81"/>
        <v>36</v>
      </c>
      <c r="EL69" s="65"/>
      <c r="EM69" s="65">
        <f t="shared" si="81"/>
        <v>36</v>
      </c>
      <c r="EN69" s="65">
        <f t="shared" si="81"/>
        <v>36</v>
      </c>
      <c r="EO69" s="65">
        <f t="shared" si="81"/>
        <v>36</v>
      </c>
      <c r="EP69" s="65"/>
      <c r="EQ69" s="65">
        <f t="shared" si="67"/>
        <v>36</v>
      </c>
      <c r="ER69" s="65">
        <f>IF(ER$14&gt;0,$N69*(ER$14),0)</f>
        <v>36</v>
      </c>
      <c r="ES69" s="65"/>
      <c r="ET69" s="65">
        <f>IF(ET$14&gt;0,$N69*(ET$14),0)</f>
        <v>36</v>
      </c>
      <c r="EU69" s="65">
        <f>IF(EU$14&gt;0,$N69*(EU$14),0)</f>
        <v>36</v>
      </c>
      <c r="EV69" s="65"/>
      <c r="EW69" s="65"/>
      <c r="EX69" s="65"/>
      <c r="EY69" s="65"/>
      <c r="EZ69" s="65"/>
      <c r="FA69" s="65"/>
      <c r="FB69" s="65"/>
      <c r="FC69" s="65">
        <f t="shared" si="75"/>
        <v>36</v>
      </c>
      <c r="FD69" s="65">
        <f t="shared" si="75"/>
        <v>36</v>
      </c>
      <c r="FE69" s="65"/>
      <c r="FF69" s="65">
        <f>IF(FF$14&gt;0,$N69*(FF$14),0)</f>
        <v>36</v>
      </c>
      <c r="FG69" s="65">
        <f>IF(FG$14&gt;0,$N69*(FG$14),0)</f>
        <v>36</v>
      </c>
      <c r="FH69" s="65"/>
      <c r="FI69" s="65"/>
      <c r="FJ69" s="65"/>
      <c r="FK69" s="65"/>
      <c r="FL69" s="65"/>
      <c r="FM69" s="65"/>
      <c r="FN69" s="65"/>
      <c r="FO69" s="65"/>
      <c r="FP69" s="65"/>
      <c r="FQ69" s="65"/>
      <c r="FR69" s="65"/>
      <c r="FS69" s="65"/>
      <c r="FT69" s="65"/>
      <c r="FU69" s="65"/>
      <c r="FV69" s="65"/>
      <c r="FW69" s="65"/>
      <c r="FX69" s="65"/>
      <c r="FY69" s="65"/>
      <c r="FZ69" s="65"/>
      <c r="GA69" s="65"/>
      <c r="GB69" s="65"/>
      <c r="GC69" s="65"/>
      <c r="GD69" s="65"/>
      <c r="GE69" s="65"/>
      <c r="GF69" s="65"/>
      <c r="GG69" s="65"/>
      <c r="GH69" s="65"/>
      <c r="GI69" s="65"/>
      <c r="GJ69" s="65"/>
      <c r="GK69" s="65"/>
      <c r="GL69" s="65"/>
      <c r="GM69" s="65">
        <f t="shared" si="85"/>
        <v>27</v>
      </c>
      <c r="GN69" s="65">
        <f t="shared" si="79"/>
        <v>0</v>
      </c>
      <c r="GO69" s="65">
        <f t="shared" si="79"/>
        <v>0</v>
      </c>
      <c r="GP69" s="65">
        <f t="shared" si="79"/>
        <v>27</v>
      </c>
      <c r="GQ69" s="65">
        <f t="shared" si="79"/>
        <v>27</v>
      </c>
      <c r="GR69" s="65">
        <f t="shared" si="80"/>
        <v>0</v>
      </c>
      <c r="GS69" s="65">
        <f t="shared" si="79"/>
        <v>0</v>
      </c>
      <c r="GT69" s="65">
        <f t="shared" si="79"/>
        <v>0</v>
      </c>
      <c r="GU69" s="65">
        <f t="shared" si="79"/>
        <v>0</v>
      </c>
      <c r="GV69" s="65">
        <f t="shared" si="79"/>
        <v>0</v>
      </c>
      <c r="GW69" s="65">
        <f t="shared" si="79"/>
        <v>0</v>
      </c>
      <c r="GX69" s="65"/>
      <c r="GY69" s="65">
        <f t="shared" si="79"/>
        <v>0</v>
      </c>
      <c r="GZ69" s="65">
        <f t="shared" si="79"/>
        <v>0</v>
      </c>
      <c r="HA69" s="65">
        <f t="shared" si="79"/>
        <v>0</v>
      </c>
      <c r="HB69" s="65">
        <f t="shared" si="79"/>
        <v>0</v>
      </c>
      <c r="HC69" s="65">
        <f t="shared" si="79"/>
        <v>0</v>
      </c>
      <c r="HD69" s="65">
        <f t="shared" si="79"/>
        <v>0</v>
      </c>
      <c r="HE69" s="65">
        <f t="shared" si="65"/>
        <v>36</v>
      </c>
      <c r="HF69" s="65">
        <f t="shared" si="65"/>
        <v>36</v>
      </c>
      <c r="HG69" s="65">
        <f t="shared" si="65"/>
        <v>36</v>
      </c>
      <c r="HH69" s="65">
        <f t="shared" si="65"/>
        <v>36</v>
      </c>
      <c r="HI69" s="65">
        <f t="shared" si="65"/>
        <v>36</v>
      </c>
      <c r="HJ69" s="65">
        <f t="shared" si="65"/>
        <v>36</v>
      </c>
      <c r="HK69" s="65">
        <f t="shared" si="65"/>
        <v>36</v>
      </c>
      <c r="HL69" s="65">
        <f t="shared" si="65"/>
        <v>36</v>
      </c>
      <c r="HM69" s="65">
        <f t="shared" si="65"/>
        <v>36</v>
      </c>
      <c r="HN69" s="65">
        <f t="shared" si="65"/>
        <v>36</v>
      </c>
      <c r="HO69" s="65">
        <f t="shared" si="65"/>
        <v>36</v>
      </c>
      <c r="HP69" s="65">
        <f t="shared" si="65"/>
        <v>36</v>
      </c>
      <c r="HQ69" s="65">
        <f t="shared" si="65"/>
        <v>36</v>
      </c>
      <c r="HR69" s="65"/>
      <c r="HS69" s="65">
        <f t="shared" si="76"/>
        <v>36</v>
      </c>
      <c r="HT69" s="65">
        <f t="shared" si="54"/>
        <v>36</v>
      </c>
      <c r="HU69" s="65">
        <f t="shared" si="54"/>
        <v>36</v>
      </c>
      <c r="HV69" s="65">
        <f t="shared" si="54"/>
        <v>36</v>
      </c>
      <c r="HW69" s="65">
        <f t="shared" si="54"/>
        <v>36</v>
      </c>
      <c r="HX69" s="65">
        <f t="shared" si="55"/>
        <v>36</v>
      </c>
      <c r="HY69" s="65">
        <f t="shared" si="55"/>
        <v>36</v>
      </c>
      <c r="HZ69" s="65">
        <f t="shared" si="55"/>
        <v>36</v>
      </c>
      <c r="IA69" s="65">
        <f t="shared" si="55"/>
        <v>36</v>
      </c>
      <c r="IB69" s="65">
        <f t="shared" si="52"/>
        <v>36</v>
      </c>
      <c r="IC69" s="65">
        <f t="shared" si="52"/>
        <v>36</v>
      </c>
      <c r="ID69" s="65">
        <f t="shared" si="52"/>
        <v>36</v>
      </c>
      <c r="IE69" s="65">
        <f t="shared" si="52"/>
        <v>36</v>
      </c>
    </row>
    <row r="70" spans="2:239" ht="39" x14ac:dyDescent="0.25">
      <c r="B70" s="72" t="s">
        <v>5</v>
      </c>
      <c r="C70" s="72" t="s">
        <v>248</v>
      </c>
      <c r="D70" s="16" t="s">
        <v>255</v>
      </c>
      <c r="E70" s="15">
        <v>1</v>
      </c>
      <c r="F70" s="45"/>
      <c r="G70" s="64" t="s">
        <v>189</v>
      </c>
      <c r="H70" s="120" t="s">
        <v>4</v>
      </c>
      <c r="I70" s="120" t="s">
        <v>4</v>
      </c>
      <c r="J70" s="120" t="s">
        <v>4</v>
      </c>
      <c r="K70" s="120" t="s">
        <v>4</v>
      </c>
      <c r="L70" s="120" t="s">
        <v>4</v>
      </c>
      <c r="M70" s="64">
        <f>MAX(HLOOKUP(MID(G70,1,1),$R$5:$T$6,2,FALSE),IFERROR(HLOOKUP(MID(G70,2,1),$R$5:$T$6,2,FALSE),0),IFERROR(HLOOKUP(MID(G70,3,1),$R$5:$T$6,2,FALSE),0))</f>
        <v>3</v>
      </c>
      <c r="N70" s="64">
        <f t="shared" ref="N70" si="86">M70*E70</f>
        <v>3</v>
      </c>
      <c r="O70" s="79">
        <f>MAX(P70:HP70)</f>
        <v>12</v>
      </c>
      <c r="P70" s="65">
        <f t="shared" si="84"/>
        <v>6</v>
      </c>
      <c r="Q70" s="65">
        <f t="shared" si="84"/>
        <v>3</v>
      </c>
      <c r="R70" s="65">
        <f t="shared" si="84"/>
        <v>3</v>
      </c>
      <c r="S70" s="65">
        <f t="shared" si="84"/>
        <v>6</v>
      </c>
      <c r="T70" s="65">
        <f>IF(T$14&gt;0,$N70*(T$14),0)</f>
        <v>3</v>
      </c>
      <c r="U70" s="65">
        <f t="shared" si="84"/>
        <v>9</v>
      </c>
      <c r="V70" s="65">
        <f t="shared" si="84"/>
        <v>6</v>
      </c>
      <c r="W70" s="65">
        <f>IF(W$14&gt;0,$N70*(W$14),0)</f>
        <v>0</v>
      </c>
      <c r="X70" s="65">
        <f t="shared" si="84"/>
        <v>6</v>
      </c>
      <c r="Y70" s="65"/>
      <c r="Z70" s="65">
        <f t="shared" si="84"/>
        <v>3</v>
      </c>
      <c r="AA70" s="65"/>
      <c r="AB70" s="65"/>
      <c r="AC70" s="65"/>
      <c r="AD70" s="65"/>
      <c r="AE70" s="65"/>
      <c r="AF70" s="65"/>
      <c r="AG70" s="65"/>
      <c r="AH70" s="65"/>
      <c r="AI70" s="65"/>
      <c r="AJ70" s="65"/>
      <c r="AK70" s="65"/>
      <c r="AL70" s="65"/>
      <c r="AM70" s="65"/>
      <c r="AN70" s="65"/>
      <c r="AO70" s="65"/>
      <c r="AP70" s="65"/>
      <c r="AQ70" s="65"/>
      <c r="AR70" s="65">
        <f>IF(AR$14&gt;0,$N70*(AR$14),0)</f>
        <v>3</v>
      </c>
      <c r="AS70" s="65">
        <f>IF(AS$14&gt;0,$N70*(AS$14),0)</f>
        <v>3</v>
      </c>
      <c r="AT70" s="65">
        <f>IF(AT$14&gt;0,$N70*(AT$14),0)</f>
        <v>3</v>
      </c>
      <c r="AU70" s="65">
        <f>IF(AU$14&gt;0,$N70*(AU$14),0)</f>
        <v>3</v>
      </c>
      <c r="AV70" s="65">
        <f>IF(AV$14&gt;0,$N70*(AV$14),0)</f>
        <v>3</v>
      </c>
      <c r="AW70" s="65">
        <f>IF(AW$14&gt;0,$N70*(AW$14),0)</f>
        <v>3</v>
      </c>
      <c r="AX70" s="65">
        <f>IF(AX$14&gt;0,$N70*(AX$14),0)</f>
        <v>0</v>
      </c>
      <c r="AY70" s="65">
        <f>IF(AY$14&gt;0,$N70*(AY$14),0)</f>
        <v>3</v>
      </c>
      <c r="AZ70" s="65">
        <f>IF(AZ$14&gt;0,$N70*(AZ$14),0)</f>
        <v>3</v>
      </c>
      <c r="BA70" s="65"/>
      <c r="BB70" s="65">
        <f>IF(BB$14&gt;0,$N70*(BB$14),0)</f>
        <v>3</v>
      </c>
      <c r="BC70" s="65">
        <f>IF(BC$14&gt;0,$N70*(BC$14),0)</f>
        <v>3</v>
      </c>
      <c r="BD70" s="65">
        <f>IF(BD$14&gt;0,$N70*(BD$14),0)</f>
        <v>3</v>
      </c>
      <c r="BE70" s="65">
        <f>IF(BE$14&gt;0,$N70*(BE$14),0)</f>
        <v>3</v>
      </c>
      <c r="BF70" s="65"/>
      <c r="BG70" s="65"/>
      <c r="BH70" s="65"/>
      <c r="BI70" s="65"/>
      <c r="BJ70" s="65"/>
      <c r="BK70" s="65"/>
      <c r="BL70" s="65"/>
      <c r="BM70" s="65"/>
      <c r="BN70" s="65">
        <f>IF(BN$14&gt;0,$N70*(BN$14),0)</f>
        <v>3</v>
      </c>
      <c r="BO70" s="65">
        <f>IF(BO$14&gt;0,$N70*(BO$14),0)</f>
        <v>6</v>
      </c>
      <c r="BP70" s="65"/>
      <c r="BQ70" s="65">
        <f>IF(BQ$14&gt;0,$N70*(BQ$14),0)</f>
        <v>3</v>
      </c>
      <c r="BR70" s="65">
        <f>IF(BR$14&gt;0,$N70*(BR$14),0)</f>
        <v>3</v>
      </c>
      <c r="BS70" s="65"/>
      <c r="BT70" s="65"/>
      <c r="BU70" s="65"/>
      <c r="BV70" s="65">
        <f>IF(BV$14&gt;0,$N70*(BV$14),0)</f>
        <v>0</v>
      </c>
      <c r="BW70" s="65">
        <f>IF(BW$14&gt;0,$N70*(BW$14),0)</f>
        <v>3</v>
      </c>
      <c r="BX70" s="65"/>
      <c r="BY70" s="65"/>
      <c r="BZ70" s="65"/>
      <c r="CA70" s="65">
        <f>IF(CA$14&gt;0,$N70*(CA$14),0)</f>
        <v>3</v>
      </c>
      <c r="CB70" s="65">
        <f>IF(CB$14&gt;0,$N70*(CB$14),0)</f>
        <v>3</v>
      </c>
      <c r="CC70" s="65"/>
      <c r="CD70" s="65"/>
      <c r="CE70" s="65"/>
      <c r="CF70" s="65"/>
      <c r="CG70" s="65"/>
      <c r="CH70" s="65"/>
      <c r="CI70" s="65"/>
      <c r="CJ70" s="65"/>
      <c r="CK70" s="65"/>
      <c r="CL70" s="65"/>
      <c r="CM70" s="65"/>
      <c r="CN70" s="65"/>
      <c r="CO70" s="65"/>
      <c r="CP70" s="65"/>
      <c r="CQ70" s="65"/>
      <c r="CR70" s="65"/>
      <c r="CS70" s="65"/>
      <c r="CT70" s="65"/>
      <c r="CU70" s="65"/>
      <c r="CV70" s="65"/>
      <c r="CW70" s="65"/>
      <c r="CX70" s="65"/>
      <c r="CY70" s="65"/>
      <c r="CZ70" s="65"/>
      <c r="DA70" s="65"/>
      <c r="DB70" s="65"/>
      <c r="DC70" s="65"/>
      <c r="DD70" s="65"/>
      <c r="DE70" s="65"/>
      <c r="DF70" s="65"/>
      <c r="DG70" s="65"/>
      <c r="DH70" s="65"/>
      <c r="DI70" s="65"/>
      <c r="DJ70" s="65"/>
      <c r="DK70" s="65"/>
      <c r="DL70" s="65"/>
      <c r="DM70" s="65"/>
      <c r="DN70" s="65"/>
      <c r="DO70" s="65"/>
      <c r="DP70" s="65"/>
      <c r="DQ70" s="65"/>
      <c r="DR70" s="65"/>
      <c r="DS70" s="65"/>
      <c r="DT70" s="65"/>
      <c r="DU70" s="65"/>
      <c r="DV70" s="65"/>
      <c r="DW70" s="65"/>
      <c r="DX70" s="65"/>
      <c r="DY70" s="65"/>
      <c r="DZ70" s="65"/>
      <c r="EA70" s="65"/>
      <c r="EB70" s="65"/>
      <c r="EC70" s="65"/>
      <c r="ED70" s="65"/>
      <c r="EE70" s="65">
        <f t="shared" si="70"/>
        <v>12</v>
      </c>
      <c r="EF70" s="65">
        <f t="shared" si="70"/>
        <v>12</v>
      </c>
      <c r="EG70" s="65"/>
      <c r="EH70" s="65"/>
      <c r="EI70" s="65">
        <f t="shared" si="81"/>
        <v>12</v>
      </c>
      <c r="EJ70" s="65">
        <f t="shared" si="81"/>
        <v>12</v>
      </c>
      <c r="EK70" s="65">
        <f t="shared" si="81"/>
        <v>12</v>
      </c>
      <c r="EL70" s="65"/>
      <c r="EM70" s="65">
        <f t="shared" si="81"/>
        <v>12</v>
      </c>
      <c r="EN70" s="65">
        <f t="shared" si="81"/>
        <v>12</v>
      </c>
      <c r="EO70" s="65">
        <f t="shared" si="81"/>
        <v>12</v>
      </c>
      <c r="EP70" s="65"/>
      <c r="EQ70" s="65">
        <f t="shared" si="67"/>
        <v>12</v>
      </c>
      <c r="ER70" s="65"/>
      <c r="ES70" s="65"/>
      <c r="ET70" s="65"/>
      <c r="EU70" s="65"/>
      <c r="EV70" s="65"/>
      <c r="EW70" s="65"/>
      <c r="EX70" s="65"/>
      <c r="EY70" s="65"/>
      <c r="EZ70" s="65"/>
      <c r="FA70" s="65"/>
      <c r="FB70" s="65"/>
      <c r="FC70" s="65">
        <f t="shared" si="75"/>
        <v>12</v>
      </c>
      <c r="FD70" s="65">
        <f t="shared" si="75"/>
        <v>12</v>
      </c>
      <c r="FE70" s="65"/>
      <c r="FF70" s="65">
        <f>IF(FF$14&gt;0,$N70*(FF$14),0)</f>
        <v>12</v>
      </c>
      <c r="FG70" s="65"/>
      <c r="FH70" s="65"/>
      <c r="FI70" s="65"/>
      <c r="FJ70" s="65"/>
      <c r="FK70" s="65"/>
      <c r="FL70" s="65">
        <f t="shared" si="77"/>
        <v>0</v>
      </c>
      <c r="FM70" s="65">
        <f t="shared" si="77"/>
        <v>0</v>
      </c>
      <c r="FN70" s="65">
        <f t="shared" si="77"/>
        <v>0</v>
      </c>
      <c r="FO70" s="65">
        <f t="shared" si="77"/>
        <v>0</v>
      </c>
      <c r="FP70" s="65"/>
      <c r="FQ70" s="65"/>
      <c r="FR70" s="65"/>
      <c r="FS70" s="65"/>
      <c r="FT70" s="65"/>
      <c r="FU70" s="65"/>
      <c r="FV70" s="65"/>
      <c r="FW70" s="65"/>
      <c r="FX70" s="65"/>
      <c r="FY70" s="65"/>
      <c r="FZ70" s="65"/>
      <c r="GA70" s="65"/>
      <c r="GB70" s="65"/>
      <c r="GC70" s="65"/>
      <c r="GD70" s="65"/>
      <c r="GE70" s="65"/>
      <c r="GF70" s="65"/>
      <c r="GG70" s="65"/>
      <c r="GH70" s="65">
        <f t="shared" si="85"/>
        <v>0</v>
      </c>
      <c r="GI70" s="65">
        <f t="shared" si="85"/>
        <v>0</v>
      </c>
      <c r="GJ70" s="65">
        <f t="shared" si="85"/>
        <v>0</v>
      </c>
      <c r="GK70" s="65">
        <f t="shared" si="85"/>
        <v>0</v>
      </c>
      <c r="GL70" s="65">
        <f t="shared" si="85"/>
        <v>0</v>
      </c>
      <c r="GM70" s="65"/>
      <c r="GN70" s="65"/>
      <c r="GO70" s="65"/>
      <c r="GP70" s="65"/>
      <c r="GQ70" s="65"/>
      <c r="GR70" s="65">
        <f t="shared" si="80"/>
        <v>0</v>
      </c>
      <c r="GS70" s="65">
        <f t="shared" si="79"/>
        <v>0</v>
      </c>
      <c r="GT70" s="65"/>
      <c r="GU70" s="65">
        <f t="shared" si="79"/>
        <v>0</v>
      </c>
      <c r="GV70" s="65">
        <f t="shared" si="79"/>
        <v>0</v>
      </c>
      <c r="GW70" s="65">
        <f t="shared" si="79"/>
        <v>0</v>
      </c>
      <c r="GX70" s="65">
        <f t="shared" si="79"/>
        <v>0</v>
      </c>
      <c r="GY70" s="65">
        <f t="shared" si="79"/>
        <v>0</v>
      </c>
      <c r="GZ70" s="65">
        <f t="shared" si="79"/>
        <v>0</v>
      </c>
      <c r="HA70" s="65">
        <f t="shared" si="79"/>
        <v>0</v>
      </c>
      <c r="HB70" s="65">
        <f t="shared" si="79"/>
        <v>0</v>
      </c>
      <c r="HC70" s="65">
        <f t="shared" si="79"/>
        <v>0</v>
      </c>
      <c r="HD70" s="65">
        <f t="shared" si="79"/>
        <v>0</v>
      </c>
      <c r="HE70" s="65">
        <f t="shared" ref="HE70:HR84" si="87">IF(HE$14&gt;0,$N70*(HE$14),0)</f>
        <v>12</v>
      </c>
      <c r="HF70" s="65">
        <f t="shared" si="87"/>
        <v>12</v>
      </c>
      <c r="HG70" s="65">
        <f t="shared" si="87"/>
        <v>12</v>
      </c>
      <c r="HH70" s="65">
        <f t="shared" si="87"/>
        <v>12</v>
      </c>
      <c r="HI70" s="65">
        <f t="shared" si="87"/>
        <v>12</v>
      </c>
      <c r="HJ70" s="65">
        <f t="shared" si="87"/>
        <v>12</v>
      </c>
      <c r="HK70" s="65">
        <f t="shared" si="87"/>
        <v>12</v>
      </c>
      <c r="HL70" s="65">
        <f t="shared" si="87"/>
        <v>12</v>
      </c>
      <c r="HM70" s="65">
        <f t="shared" si="87"/>
        <v>12</v>
      </c>
      <c r="HN70" s="65">
        <f t="shared" si="87"/>
        <v>12</v>
      </c>
      <c r="HO70" s="65">
        <f t="shared" si="87"/>
        <v>12</v>
      </c>
      <c r="HP70" s="65">
        <f t="shared" si="87"/>
        <v>12</v>
      </c>
      <c r="HQ70" s="65">
        <f t="shared" si="87"/>
        <v>12</v>
      </c>
      <c r="HR70" s="65"/>
      <c r="HS70" s="65">
        <f t="shared" si="76"/>
        <v>12</v>
      </c>
      <c r="HT70" s="65">
        <f t="shared" si="54"/>
        <v>12</v>
      </c>
      <c r="HU70" s="65">
        <f t="shared" si="54"/>
        <v>12</v>
      </c>
      <c r="HV70" s="65">
        <f t="shared" si="54"/>
        <v>12</v>
      </c>
      <c r="HW70" s="65">
        <f t="shared" si="54"/>
        <v>12</v>
      </c>
      <c r="HX70" s="65">
        <f t="shared" si="55"/>
        <v>12</v>
      </c>
      <c r="HY70" s="65">
        <f t="shared" si="55"/>
        <v>12</v>
      </c>
      <c r="HZ70" s="65">
        <f t="shared" si="55"/>
        <v>12</v>
      </c>
      <c r="IA70" s="65">
        <f t="shared" si="55"/>
        <v>12</v>
      </c>
      <c r="IB70" s="65">
        <f t="shared" si="52"/>
        <v>12</v>
      </c>
      <c r="IC70" s="65">
        <f t="shared" si="52"/>
        <v>12</v>
      </c>
      <c r="ID70" s="65">
        <f t="shared" si="52"/>
        <v>12</v>
      </c>
      <c r="IE70" s="65">
        <f t="shared" si="52"/>
        <v>12</v>
      </c>
    </row>
    <row r="71" spans="2:239" ht="52" x14ac:dyDescent="0.25">
      <c r="B71" s="72" t="s">
        <v>256</v>
      </c>
      <c r="C71" s="72" t="s">
        <v>266</v>
      </c>
      <c r="D71" s="16" t="s">
        <v>307</v>
      </c>
      <c r="E71" s="15">
        <v>2</v>
      </c>
      <c r="F71" s="45"/>
      <c r="G71" s="15"/>
      <c r="H71" s="120" t="s">
        <v>4</v>
      </c>
      <c r="I71" s="120" t="s">
        <v>4</v>
      </c>
      <c r="J71" s="120" t="s">
        <v>4</v>
      </c>
      <c r="K71" s="120" t="s">
        <v>4</v>
      </c>
      <c r="L71" s="120" t="s">
        <v>4</v>
      </c>
      <c r="M71" s="15"/>
      <c r="N71" s="64">
        <f t="shared" si="35"/>
        <v>0</v>
      </c>
      <c r="O71" s="79">
        <f>MAX(P71:HP71)</f>
        <v>0</v>
      </c>
      <c r="P71" s="65">
        <f t="shared" si="84"/>
        <v>0</v>
      </c>
      <c r="Q71" s="65">
        <f t="shared" si="84"/>
        <v>0</v>
      </c>
      <c r="R71" s="65">
        <f t="shared" si="84"/>
        <v>0</v>
      </c>
      <c r="S71" s="65">
        <f t="shared" si="84"/>
        <v>0</v>
      </c>
      <c r="T71" s="65">
        <f>IF(T$14&gt;0,$N71*(T$14),0)</f>
        <v>0</v>
      </c>
      <c r="U71" s="65">
        <f t="shared" si="84"/>
        <v>0</v>
      </c>
      <c r="V71" s="65">
        <f t="shared" si="84"/>
        <v>0</v>
      </c>
      <c r="W71" s="65">
        <f>IF(W$14&gt;0,$N71*(W$14),0)</f>
        <v>0</v>
      </c>
      <c r="X71" s="65">
        <f t="shared" si="84"/>
        <v>0</v>
      </c>
      <c r="Y71" s="65"/>
      <c r="Z71" s="65"/>
      <c r="AA71" s="65"/>
      <c r="AB71" s="65"/>
      <c r="AC71" s="65"/>
      <c r="AD71" s="65">
        <f>IF(AD$14&gt;0,$N71*(AD$14),0)</f>
        <v>0</v>
      </c>
      <c r="AE71" s="65">
        <f>IF(AE$14&gt;0,$N71*(AE$14),0)</f>
        <v>0</v>
      </c>
      <c r="AF71" s="65">
        <f>IF(AF$14&gt;0,$N71*(AF$14),0)</f>
        <v>0</v>
      </c>
      <c r="AG71" s="65"/>
      <c r="AH71" s="65"/>
      <c r="AI71" s="65"/>
      <c r="AJ71" s="65"/>
      <c r="AK71" s="65"/>
      <c r="AL71" s="65"/>
      <c r="AM71" s="65"/>
      <c r="AN71" s="65"/>
      <c r="AO71" s="65"/>
      <c r="AP71" s="65"/>
      <c r="AQ71" s="65"/>
      <c r="AR71" s="65"/>
      <c r="AS71" s="65"/>
      <c r="AT71" s="65"/>
      <c r="AU71" s="65"/>
      <c r="AV71" s="65"/>
      <c r="AW71" s="65"/>
      <c r="AX71" s="65"/>
      <c r="AY71" s="65">
        <f>IF(AY$14&gt;0,$N71*(AY$14),0)</f>
        <v>0</v>
      </c>
      <c r="AZ71" s="65">
        <f>IF(AZ$14&gt;0,$N71*(AZ$14),0)</f>
        <v>0</v>
      </c>
      <c r="BA71" s="65"/>
      <c r="BB71" s="65">
        <f>IF(BB$14&gt;0,$N71*(BB$14),0)</f>
        <v>0</v>
      </c>
      <c r="BC71" s="65">
        <f>IF(BC$14&gt;0,$N71*(BC$14),0)</f>
        <v>0</v>
      </c>
      <c r="BD71" s="65">
        <f>IF(BD$14&gt;0,$N71*(BD$14),0)</f>
        <v>0</v>
      </c>
      <c r="BE71" s="65">
        <f>IF(BE$14&gt;0,$N71*(BE$14),0)</f>
        <v>0</v>
      </c>
      <c r="BF71" s="65"/>
      <c r="BG71" s="65"/>
      <c r="BH71" s="65"/>
      <c r="BI71" s="65"/>
      <c r="BJ71" s="65"/>
      <c r="BK71" s="65"/>
      <c r="BL71" s="65"/>
      <c r="BM71" s="65"/>
      <c r="BN71" s="65"/>
      <c r="BO71" s="65"/>
      <c r="BP71" s="65"/>
      <c r="BQ71" s="65"/>
      <c r="BR71" s="65">
        <f>IF(BR$14&gt;0,$N71*(BR$14),0)</f>
        <v>0</v>
      </c>
      <c r="BS71" s="65"/>
      <c r="BT71" s="65"/>
      <c r="BU71" s="65"/>
      <c r="BV71" s="65"/>
      <c r="BW71" s="65"/>
      <c r="BX71" s="65"/>
      <c r="BY71" s="65"/>
      <c r="BZ71" s="65"/>
      <c r="CA71" s="65">
        <f>IF(CA$14&gt;0,$N71*(CA$14),0)</f>
        <v>0</v>
      </c>
      <c r="CB71" s="65">
        <f>IF(CB$14&gt;0,$N71*(CB$14),0)</f>
        <v>0</v>
      </c>
      <c r="CC71" s="65"/>
      <c r="CD71" s="65"/>
      <c r="CE71" s="65"/>
      <c r="CF71" s="65"/>
      <c r="CG71" s="65"/>
      <c r="CH71" s="65"/>
      <c r="CI71" s="65"/>
      <c r="CJ71" s="65"/>
      <c r="CK71" s="65"/>
      <c r="CL71" s="65"/>
      <c r="CM71" s="65"/>
      <c r="CN71" s="65"/>
      <c r="CO71" s="65"/>
      <c r="CP71" s="65"/>
      <c r="CQ71" s="65"/>
      <c r="CR71" s="65"/>
      <c r="CS71" s="65"/>
      <c r="CT71" s="65"/>
      <c r="CU71" s="65"/>
      <c r="CV71" s="65"/>
      <c r="CW71" s="65"/>
      <c r="CX71" s="65"/>
      <c r="CY71" s="65"/>
      <c r="CZ71" s="65"/>
      <c r="DA71" s="65"/>
      <c r="DB71" s="65"/>
      <c r="DC71" s="65"/>
      <c r="DD71" s="65"/>
      <c r="DE71" s="65"/>
      <c r="DF71" s="65"/>
      <c r="DG71" s="65"/>
      <c r="DH71" s="65"/>
      <c r="DI71" s="65"/>
      <c r="DJ71" s="65"/>
      <c r="DK71" s="65"/>
      <c r="DL71" s="65"/>
      <c r="DM71" s="65"/>
      <c r="DN71" s="65"/>
      <c r="DO71" s="65"/>
      <c r="DP71" s="65"/>
      <c r="DQ71" s="65"/>
      <c r="DR71" s="65"/>
      <c r="DS71" s="65"/>
      <c r="DT71" s="65"/>
      <c r="DU71" s="65"/>
      <c r="DV71" s="65"/>
      <c r="DW71" s="65"/>
      <c r="DX71" s="65"/>
      <c r="DY71" s="65"/>
      <c r="DZ71" s="65"/>
      <c r="EA71" s="65"/>
      <c r="EB71" s="65"/>
      <c r="EC71" s="65"/>
      <c r="ED71" s="65"/>
      <c r="EE71" s="65">
        <f t="shared" si="70"/>
        <v>0</v>
      </c>
      <c r="EF71" s="65">
        <f t="shared" si="70"/>
        <v>0</v>
      </c>
      <c r="EG71" s="65"/>
      <c r="EH71" s="65"/>
      <c r="EI71" s="65"/>
      <c r="EJ71" s="65"/>
      <c r="EK71" s="65"/>
      <c r="EL71" s="65"/>
      <c r="EM71" s="65"/>
      <c r="EN71" s="65"/>
      <c r="EO71" s="65"/>
      <c r="EP71" s="65"/>
      <c r="EQ71" s="65">
        <f t="shared" si="67"/>
        <v>0</v>
      </c>
      <c r="ER71" s="65"/>
      <c r="ES71" s="65"/>
      <c r="ET71" s="65"/>
      <c r="EU71" s="65"/>
      <c r="EV71" s="65"/>
      <c r="EW71" s="65"/>
      <c r="EX71" s="65"/>
      <c r="EY71" s="65"/>
      <c r="EZ71" s="65"/>
      <c r="FA71" s="65"/>
      <c r="FB71" s="65"/>
      <c r="FC71" s="65"/>
      <c r="FD71" s="65"/>
      <c r="FE71" s="65"/>
      <c r="FF71" s="65"/>
      <c r="FG71" s="65"/>
      <c r="FH71" s="65"/>
      <c r="FI71" s="65"/>
      <c r="FJ71" s="65"/>
      <c r="FK71" s="65"/>
      <c r="FL71" s="65"/>
      <c r="FM71" s="65"/>
      <c r="FN71" s="65"/>
      <c r="FO71" s="65"/>
      <c r="FP71" s="65"/>
      <c r="FQ71" s="65"/>
      <c r="FR71" s="65"/>
      <c r="FS71" s="65"/>
      <c r="FT71" s="65"/>
      <c r="FU71" s="65"/>
      <c r="FV71" s="65"/>
      <c r="FW71" s="65"/>
      <c r="FX71" s="65"/>
      <c r="FY71" s="65"/>
      <c r="FZ71" s="65"/>
      <c r="GA71" s="65"/>
      <c r="GB71" s="65"/>
      <c r="GC71" s="65"/>
      <c r="GD71" s="65"/>
      <c r="GE71" s="65"/>
      <c r="GF71" s="65"/>
      <c r="GG71" s="65"/>
      <c r="GH71" s="65"/>
      <c r="GI71" s="65"/>
      <c r="GJ71" s="65"/>
      <c r="GK71" s="65"/>
      <c r="GL71" s="65"/>
      <c r="GM71" s="65"/>
      <c r="GN71" s="65"/>
      <c r="GO71" s="65"/>
      <c r="GP71" s="65"/>
      <c r="GQ71" s="65"/>
      <c r="GR71" s="65"/>
      <c r="GS71" s="65"/>
      <c r="GT71" s="65"/>
      <c r="GU71" s="65"/>
      <c r="GV71" s="65"/>
      <c r="GW71" s="65"/>
      <c r="GX71" s="65"/>
      <c r="GY71" s="65"/>
      <c r="GZ71" s="65"/>
      <c r="HA71" s="65"/>
      <c r="HB71" s="65"/>
      <c r="HC71" s="65"/>
      <c r="HD71" s="65"/>
      <c r="HE71" s="65">
        <f t="shared" si="87"/>
        <v>0</v>
      </c>
      <c r="HF71" s="65">
        <f t="shared" si="87"/>
        <v>0</v>
      </c>
      <c r="HG71" s="65">
        <f t="shared" si="87"/>
        <v>0</v>
      </c>
      <c r="HH71" s="65">
        <f t="shared" si="87"/>
        <v>0</v>
      </c>
      <c r="HI71" s="65">
        <f t="shared" si="87"/>
        <v>0</v>
      </c>
      <c r="HJ71" s="65">
        <f t="shared" si="87"/>
        <v>0</v>
      </c>
      <c r="HK71" s="65">
        <f t="shared" si="87"/>
        <v>0</v>
      </c>
      <c r="HL71" s="65">
        <f t="shared" si="87"/>
        <v>0</v>
      </c>
      <c r="HM71" s="65">
        <f t="shared" si="87"/>
        <v>0</v>
      </c>
      <c r="HN71" s="65">
        <f t="shared" si="87"/>
        <v>0</v>
      </c>
      <c r="HO71" s="65">
        <f t="shared" si="87"/>
        <v>0</v>
      </c>
      <c r="HP71" s="65">
        <f t="shared" si="87"/>
        <v>0</v>
      </c>
      <c r="HQ71" s="65">
        <f t="shared" si="87"/>
        <v>0</v>
      </c>
      <c r="HR71" s="65"/>
      <c r="HS71" s="65"/>
      <c r="HT71" s="65">
        <f t="shared" si="54"/>
        <v>0</v>
      </c>
      <c r="HU71" s="65">
        <f t="shared" si="54"/>
        <v>0</v>
      </c>
      <c r="HV71" s="65">
        <f t="shared" si="54"/>
        <v>0</v>
      </c>
      <c r="HW71" s="65">
        <f t="shared" si="54"/>
        <v>0</v>
      </c>
      <c r="HX71" s="65">
        <f t="shared" si="55"/>
        <v>0</v>
      </c>
      <c r="HY71" s="65">
        <f t="shared" si="55"/>
        <v>0</v>
      </c>
      <c r="HZ71" s="65">
        <f t="shared" si="55"/>
        <v>0</v>
      </c>
      <c r="IA71" s="65">
        <f t="shared" si="55"/>
        <v>0</v>
      </c>
      <c r="IB71" s="65"/>
      <c r="IC71" s="65"/>
      <c r="ID71" s="65"/>
      <c r="IE71" s="65"/>
    </row>
    <row r="72" spans="2:239" ht="39" x14ac:dyDescent="0.25">
      <c r="B72" s="72" t="s">
        <v>256</v>
      </c>
      <c r="C72" s="72" t="s">
        <v>266</v>
      </c>
      <c r="D72" s="16" t="s">
        <v>257</v>
      </c>
      <c r="E72" s="15">
        <v>3</v>
      </c>
      <c r="F72" s="45"/>
      <c r="G72" s="15"/>
      <c r="H72" s="120" t="s">
        <v>4</v>
      </c>
      <c r="I72" s="120" t="s">
        <v>4</v>
      </c>
      <c r="J72" s="120" t="s">
        <v>4</v>
      </c>
      <c r="K72" s="120" t="s">
        <v>4</v>
      </c>
      <c r="L72" s="120" t="s">
        <v>4</v>
      </c>
      <c r="M72" s="15"/>
      <c r="N72" s="64">
        <f t="shared" si="35"/>
        <v>0</v>
      </c>
      <c r="O72" s="79">
        <f>MAX(P72:HP72)</f>
        <v>0</v>
      </c>
      <c r="P72" s="65">
        <f t="shared" si="84"/>
        <v>0</v>
      </c>
      <c r="Q72" s="65">
        <f t="shared" si="84"/>
        <v>0</v>
      </c>
      <c r="R72" s="65">
        <f t="shared" si="84"/>
        <v>0</v>
      </c>
      <c r="S72" s="65">
        <f t="shared" si="84"/>
        <v>0</v>
      </c>
      <c r="T72" s="65">
        <f>IF(T$14&gt;0,$N72*(T$14),0)</f>
        <v>0</v>
      </c>
      <c r="U72" s="65">
        <f t="shared" si="84"/>
        <v>0</v>
      </c>
      <c r="V72" s="65">
        <f t="shared" si="84"/>
        <v>0</v>
      </c>
      <c r="W72" s="65">
        <f>IF(W$14&gt;0,$N72*(W$14),0)</f>
        <v>0</v>
      </c>
      <c r="X72" s="65">
        <f t="shared" si="84"/>
        <v>0</v>
      </c>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f>IF(AY$14&gt;0,$N72*(AY$14),0)</f>
        <v>0</v>
      </c>
      <c r="AZ72" s="65">
        <f>IF(AZ$14&gt;0,$N72*(AZ$14),0)</f>
        <v>0</v>
      </c>
      <c r="BA72" s="65"/>
      <c r="BB72" s="65">
        <f>IF(BB$14&gt;0,$N72*(BB$14),0)</f>
        <v>0</v>
      </c>
      <c r="BC72" s="65">
        <f>IF(BC$14&gt;0,$N72*(BC$14),0)</f>
        <v>0</v>
      </c>
      <c r="BD72" s="65">
        <f>IF(BD$14&gt;0,$N72*(BD$14),0)</f>
        <v>0</v>
      </c>
      <c r="BE72" s="65">
        <f>IF(BE$14&gt;0,$N72*(BE$14),0)</f>
        <v>0</v>
      </c>
      <c r="BF72" s="65"/>
      <c r="BG72" s="65"/>
      <c r="BH72" s="65"/>
      <c r="BI72" s="65"/>
      <c r="BJ72" s="65"/>
      <c r="BK72" s="65"/>
      <c r="BL72" s="65"/>
      <c r="BM72" s="65"/>
      <c r="BN72" s="65"/>
      <c r="BO72" s="65"/>
      <c r="BP72" s="65"/>
      <c r="BQ72" s="65"/>
      <c r="BR72" s="65">
        <f>IF(BR$14&gt;0,$N72*(BR$14),0)</f>
        <v>0</v>
      </c>
      <c r="BS72" s="65"/>
      <c r="BT72" s="65"/>
      <c r="BU72" s="65"/>
      <c r="BV72" s="65"/>
      <c r="BW72" s="65"/>
      <c r="BX72" s="65"/>
      <c r="BY72" s="65"/>
      <c r="BZ72" s="65"/>
      <c r="CA72" s="65">
        <f>IF(CA$14&gt;0,$N72*(CA$14),0)</f>
        <v>0</v>
      </c>
      <c r="CB72" s="65">
        <f>IF(CB$14&gt;0,$N72*(CB$14),0)</f>
        <v>0</v>
      </c>
      <c r="CC72" s="65"/>
      <c r="CD72" s="65"/>
      <c r="CE72" s="65"/>
      <c r="CF72" s="65"/>
      <c r="CG72" s="65"/>
      <c r="CH72" s="65"/>
      <c r="CI72" s="65"/>
      <c r="CJ72" s="65"/>
      <c r="CK72" s="65"/>
      <c r="CL72" s="65"/>
      <c r="CM72" s="65"/>
      <c r="CN72" s="65"/>
      <c r="CO72" s="65"/>
      <c r="CP72" s="65"/>
      <c r="CQ72" s="65"/>
      <c r="CR72" s="65"/>
      <c r="CS72" s="65"/>
      <c r="CT72" s="65"/>
      <c r="CU72" s="65"/>
      <c r="CV72" s="65"/>
      <c r="CW72" s="65"/>
      <c r="CX72" s="65"/>
      <c r="CY72" s="65"/>
      <c r="CZ72" s="65"/>
      <c r="DA72" s="65"/>
      <c r="DB72" s="65"/>
      <c r="DC72" s="65"/>
      <c r="DD72" s="65"/>
      <c r="DE72" s="65"/>
      <c r="DF72" s="65"/>
      <c r="DG72" s="65"/>
      <c r="DH72" s="65"/>
      <c r="DI72" s="65"/>
      <c r="DJ72" s="65"/>
      <c r="DK72" s="65"/>
      <c r="DL72" s="65"/>
      <c r="DM72" s="65"/>
      <c r="DN72" s="65"/>
      <c r="DO72" s="65"/>
      <c r="DP72" s="65"/>
      <c r="DQ72" s="65"/>
      <c r="DR72" s="65"/>
      <c r="DS72" s="65"/>
      <c r="DT72" s="65"/>
      <c r="DU72" s="65"/>
      <c r="DV72" s="65"/>
      <c r="DW72" s="65"/>
      <c r="DX72" s="65"/>
      <c r="DY72" s="65"/>
      <c r="DZ72" s="65"/>
      <c r="EA72" s="65"/>
      <c r="EB72" s="65"/>
      <c r="EC72" s="65"/>
      <c r="ED72" s="65"/>
      <c r="EE72" s="65">
        <f t="shared" si="70"/>
        <v>0</v>
      </c>
      <c r="EF72" s="65">
        <f t="shared" si="70"/>
        <v>0</v>
      </c>
      <c r="EG72" s="65"/>
      <c r="EH72" s="65"/>
      <c r="EI72" s="65"/>
      <c r="EJ72" s="65"/>
      <c r="EK72" s="65"/>
      <c r="EL72" s="65"/>
      <c r="EM72" s="65"/>
      <c r="EN72" s="65"/>
      <c r="EO72" s="65"/>
      <c r="EP72" s="65"/>
      <c r="EQ72" s="65">
        <f t="shared" si="67"/>
        <v>0</v>
      </c>
      <c r="ER72" s="65"/>
      <c r="ES72" s="65"/>
      <c r="ET72" s="65"/>
      <c r="EU72" s="65"/>
      <c r="EV72" s="65"/>
      <c r="EW72" s="65"/>
      <c r="EX72" s="65"/>
      <c r="EY72" s="65"/>
      <c r="EZ72" s="65"/>
      <c r="FA72" s="65"/>
      <c r="FB72" s="65"/>
      <c r="FC72" s="65"/>
      <c r="FD72" s="65"/>
      <c r="FE72" s="65"/>
      <c r="FF72" s="65"/>
      <c r="FG72" s="65"/>
      <c r="FH72" s="65"/>
      <c r="FI72" s="65"/>
      <c r="FJ72" s="65"/>
      <c r="FK72" s="65"/>
      <c r="FL72" s="65"/>
      <c r="FM72" s="65"/>
      <c r="FN72" s="65"/>
      <c r="FO72" s="65"/>
      <c r="FP72" s="65"/>
      <c r="FQ72" s="65"/>
      <c r="FR72" s="65"/>
      <c r="FS72" s="65"/>
      <c r="FT72" s="65"/>
      <c r="FU72" s="65"/>
      <c r="FV72" s="65"/>
      <c r="FW72" s="65"/>
      <c r="FX72" s="65"/>
      <c r="FY72" s="65"/>
      <c r="FZ72" s="65"/>
      <c r="GA72" s="65"/>
      <c r="GB72" s="65"/>
      <c r="GC72" s="65"/>
      <c r="GD72" s="65"/>
      <c r="GE72" s="65"/>
      <c r="GF72" s="65"/>
      <c r="GG72" s="65"/>
      <c r="GH72" s="65"/>
      <c r="GI72" s="65"/>
      <c r="GJ72" s="65"/>
      <c r="GK72" s="65"/>
      <c r="GL72" s="65"/>
      <c r="GM72" s="65"/>
      <c r="GN72" s="65"/>
      <c r="GO72" s="65"/>
      <c r="GP72" s="65"/>
      <c r="GQ72" s="65"/>
      <c r="GR72" s="65"/>
      <c r="GS72" s="65"/>
      <c r="GT72" s="65"/>
      <c r="GU72" s="65"/>
      <c r="GV72" s="65"/>
      <c r="GW72" s="65"/>
      <c r="GX72" s="65"/>
      <c r="GY72" s="65"/>
      <c r="GZ72" s="65"/>
      <c r="HA72" s="65"/>
      <c r="HB72" s="65"/>
      <c r="HC72" s="65"/>
      <c r="HD72" s="65"/>
      <c r="HE72" s="65">
        <f t="shared" si="87"/>
        <v>0</v>
      </c>
      <c r="HF72" s="65">
        <f t="shared" si="87"/>
        <v>0</v>
      </c>
      <c r="HG72" s="65">
        <f t="shared" si="87"/>
        <v>0</v>
      </c>
      <c r="HH72" s="65">
        <f t="shared" si="87"/>
        <v>0</v>
      </c>
      <c r="HI72" s="65">
        <f t="shared" si="87"/>
        <v>0</v>
      </c>
      <c r="HJ72" s="65">
        <f t="shared" si="87"/>
        <v>0</v>
      </c>
      <c r="HK72" s="65">
        <f t="shared" si="87"/>
        <v>0</v>
      </c>
      <c r="HL72" s="65">
        <f t="shared" si="87"/>
        <v>0</v>
      </c>
      <c r="HM72" s="65">
        <f t="shared" si="87"/>
        <v>0</v>
      </c>
      <c r="HN72" s="65">
        <f t="shared" si="87"/>
        <v>0</v>
      </c>
      <c r="HO72" s="65">
        <f t="shared" si="87"/>
        <v>0</v>
      </c>
      <c r="HP72" s="65">
        <f t="shared" si="87"/>
        <v>0</v>
      </c>
      <c r="HQ72" s="65">
        <f t="shared" si="87"/>
        <v>0</v>
      </c>
      <c r="HR72" s="65"/>
      <c r="HS72" s="65"/>
      <c r="HT72" s="65">
        <f t="shared" si="54"/>
        <v>0</v>
      </c>
      <c r="HU72" s="65">
        <f t="shared" si="54"/>
        <v>0</v>
      </c>
      <c r="HV72" s="65">
        <f t="shared" si="54"/>
        <v>0</v>
      </c>
      <c r="HW72" s="65">
        <f t="shared" si="54"/>
        <v>0</v>
      </c>
      <c r="HX72" s="65">
        <f t="shared" si="55"/>
        <v>0</v>
      </c>
      <c r="HY72" s="65">
        <f t="shared" si="55"/>
        <v>0</v>
      </c>
      <c r="HZ72" s="65">
        <f t="shared" si="55"/>
        <v>0</v>
      </c>
      <c r="IA72" s="65">
        <f t="shared" si="55"/>
        <v>0</v>
      </c>
      <c r="IB72" s="65"/>
      <c r="IC72" s="65"/>
      <c r="ID72" s="65"/>
      <c r="IE72" s="65"/>
    </row>
    <row r="73" spans="2:239" ht="39" x14ac:dyDescent="0.25">
      <c r="B73" s="72" t="s">
        <v>256</v>
      </c>
      <c r="C73" s="72" t="s">
        <v>266</v>
      </c>
      <c r="D73" s="16" t="s">
        <v>1143</v>
      </c>
      <c r="E73" s="15">
        <v>1</v>
      </c>
      <c r="F73" s="45"/>
      <c r="G73" s="15"/>
      <c r="H73" s="120"/>
      <c r="I73" s="120"/>
      <c r="J73" s="120" t="s">
        <v>4</v>
      </c>
      <c r="K73" s="120"/>
      <c r="L73" s="120"/>
      <c r="M73" s="15"/>
      <c r="N73" s="64">
        <f t="shared" si="35"/>
        <v>0</v>
      </c>
      <c r="O73" s="79">
        <f>MAX(P73:HP73)</f>
        <v>0</v>
      </c>
      <c r="P73" s="65">
        <f t="shared" si="84"/>
        <v>0</v>
      </c>
      <c r="Q73" s="65">
        <f t="shared" si="84"/>
        <v>0</v>
      </c>
      <c r="R73" s="65">
        <f t="shared" si="84"/>
        <v>0</v>
      </c>
      <c r="S73" s="65">
        <f t="shared" si="84"/>
        <v>0</v>
      </c>
      <c r="T73" s="65">
        <f>IF(T$14&gt;0,$N73*(T$14),0)</f>
        <v>0</v>
      </c>
      <c r="U73" s="65">
        <f t="shared" si="84"/>
        <v>0</v>
      </c>
      <c r="V73" s="65">
        <f t="shared" si="84"/>
        <v>0</v>
      </c>
      <c r="W73" s="65">
        <f>IF(W$14&gt;0,$N73*(W$14),0)</f>
        <v>0</v>
      </c>
      <c r="X73" s="65">
        <f t="shared" si="84"/>
        <v>0</v>
      </c>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c r="AW73" s="65"/>
      <c r="AX73" s="65"/>
      <c r="AY73" s="65">
        <f>IF(AY$14&gt;0,$N73*(AY$14),0)</f>
        <v>0</v>
      </c>
      <c r="AZ73" s="65">
        <f>IF(AZ$14&gt;0,$N73*(AZ$14),0)</f>
        <v>0</v>
      </c>
      <c r="BA73" s="65"/>
      <c r="BB73" s="65">
        <f>IF(BB$14&gt;0,$N73*(BB$14),0)</f>
        <v>0</v>
      </c>
      <c r="BC73" s="65">
        <f>IF(BC$14&gt;0,$N73*(BC$14),0)</f>
        <v>0</v>
      </c>
      <c r="BD73" s="65">
        <f>IF(BD$14&gt;0,$N73*(BD$14),0)</f>
        <v>0</v>
      </c>
      <c r="BE73" s="65">
        <f>IF(BE$14&gt;0,$N73*(BE$14),0)</f>
        <v>0</v>
      </c>
      <c r="BF73" s="65"/>
      <c r="BG73" s="65"/>
      <c r="BH73" s="65"/>
      <c r="BI73" s="65"/>
      <c r="BJ73" s="65"/>
      <c r="BK73" s="65"/>
      <c r="BL73" s="65"/>
      <c r="BM73" s="65"/>
      <c r="BN73" s="65"/>
      <c r="BO73" s="65"/>
      <c r="BP73" s="65"/>
      <c r="BQ73" s="65"/>
      <c r="BR73" s="65">
        <f>IF(BR$14&gt;0,$N73*(BR$14),0)</f>
        <v>0</v>
      </c>
      <c r="BS73" s="65"/>
      <c r="BT73" s="65"/>
      <c r="BU73" s="65"/>
      <c r="BV73" s="65"/>
      <c r="BW73" s="65"/>
      <c r="BX73" s="65"/>
      <c r="BY73" s="65"/>
      <c r="BZ73" s="65"/>
      <c r="CA73" s="65">
        <f>IF(CA$14&gt;0,$N73*(CA$14),0)</f>
        <v>0</v>
      </c>
      <c r="CB73" s="65">
        <f>IF(CB$14&gt;0,$N73*(CB$14),0)</f>
        <v>0</v>
      </c>
      <c r="CC73" s="65"/>
      <c r="CD73" s="65"/>
      <c r="CE73" s="65"/>
      <c r="CF73" s="65"/>
      <c r="CG73" s="65"/>
      <c r="CH73" s="65"/>
      <c r="CI73" s="65"/>
      <c r="CJ73" s="65"/>
      <c r="CK73" s="65"/>
      <c r="CL73" s="65"/>
      <c r="CM73" s="65"/>
      <c r="CN73" s="65"/>
      <c r="CO73" s="65"/>
      <c r="CP73" s="65"/>
      <c r="CQ73" s="65"/>
      <c r="CR73" s="65"/>
      <c r="CS73" s="65"/>
      <c r="CT73" s="65"/>
      <c r="CU73" s="65"/>
      <c r="CV73" s="65"/>
      <c r="CW73" s="65"/>
      <c r="CX73" s="65"/>
      <c r="CY73" s="65"/>
      <c r="CZ73" s="65"/>
      <c r="DA73" s="65"/>
      <c r="DB73" s="65"/>
      <c r="DC73" s="65"/>
      <c r="DD73" s="65"/>
      <c r="DE73" s="65"/>
      <c r="DF73" s="65"/>
      <c r="DG73" s="65"/>
      <c r="DH73" s="65"/>
      <c r="DI73" s="65"/>
      <c r="DJ73" s="65"/>
      <c r="DK73" s="65"/>
      <c r="DL73" s="65"/>
      <c r="DM73" s="65"/>
      <c r="DN73" s="65"/>
      <c r="DO73" s="65"/>
      <c r="DP73" s="65"/>
      <c r="DQ73" s="65"/>
      <c r="DR73" s="65"/>
      <c r="DS73" s="65"/>
      <c r="DT73" s="65"/>
      <c r="DU73" s="65"/>
      <c r="DV73" s="65"/>
      <c r="DW73" s="65"/>
      <c r="DX73" s="65"/>
      <c r="DY73" s="65"/>
      <c r="DZ73" s="65"/>
      <c r="EA73" s="65"/>
      <c r="EB73" s="65"/>
      <c r="EC73" s="65"/>
      <c r="ED73" s="65"/>
      <c r="EE73" s="65">
        <f t="shared" si="70"/>
        <v>0</v>
      </c>
      <c r="EF73" s="65">
        <f t="shared" si="70"/>
        <v>0</v>
      </c>
      <c r="EG73" s="65"/>
      <c r="EH73" s="65"/>
      <c r="EI73" s="65"/>
      <c r="EJ73" s="65"/>
      <c r="EK73" s="65"/>
      <c r="EL73" s="65"/>
      <c r="EM73" s="65"/>
      <c r="EN73" s="65"/>
      <c r="EO73" s="65"/>
      <c r="EP73" s="65"/>
      <c r="EQ73" s="65">
        <f t="shared" si="67"/>
        <v>0</v>
      </c>
      <c r="ER73" s="65"/>
      <c r="ES73" s="65"/>
      <c r="ET73" s="65"/>
      <c r="EU73" s="65"/>
      <c r="EV73" s="65"/>
      <c r="EW73" s="65"/>
      <c r="EX73" s="65"/>
      <c r="EY73" s="65"/>
      <c r="EZ73" s="65"/>
      <c r="FA73" s="65"/>
      <c r="FB73" s="65"/>
      <c r="FC73" s="65"/>
      <c r="FD73" s="65"/>
      <c r="FE73" s="65"/>
      <c r="FF73" s="65"/>
      <c r="FG73" s="65"/>
      <c r="FH73" s="65"/>
      <c r="FI73" s="65"/>
      <c r="FJ73" s="65"/>
      <c r="FK73" s="65"/>
      <c r="FL73" s="65"/>
      <c r="FM73" s="65"/>
      <c r="FN73" s="65"/>
      <c r="FO73" s="65"/>
      <c r="FP73" s="65"/>
      <c r="FQ73" s="65"/>
      <c r="FR73" s="65"/>
      <c r="FS73" s="65"/>
      <c r="FT73" s="65"/>
      <c r="FU73" s="65"/>
      <c r="FV73" s="65"/>
      <c r="FW73" s="65"/>
      <c r="FX73" s="65"/>
      <c r="FY73" s="65"/>
      <c r="FZ73" s="65"/>
      <c r="GA73" s="65"/>
      <c r="GB73" s="65"/>
      <c r="GC73" s="65"/>
      <c r="GD73" s="65"/>
      <c r="GE73" s="65"/>
      <c r="GF73" s="65"/>
      <c r="GG73" s="65"/>
      <c r="GH73" s="65"/>
      <c r="GI73" s="65"/>
      <c r="GJ73" s="65"/>
      <c r="GK73" s="65"/>
      <c r="GL73" s="65"/>
      <c r="GM73" s="65"/>
      <c r="GN73" s="65"/>
      <c r="GO73" s="65"/>
      <c r="GP73" s="65"/>
      <c r="GQ73" s="65"/>
      <c r="GR73" s="65"/>
      <c r="GS73" s="65"/>
      <c r="GT73" s="65"/>
      <c r="GU73" s="65"/>
      <c r="GV73" s="65"/>
      <c r="GW73" s="65"/>
      <c r="GX73" s="65"/>
      <c r="GY73" s="65"/>
      <c r="GZ73" s="65"/>
      <c r="HA73" s="65"/>
      <c r="HB73" s="65"/>
      <c r="HC73" s="65"/>
      <c r="HD73" s="65"/>
      <c r="HE73" s="65">
        <f t="shared" si="87"/>
        <v>0</v>
      </c>
      <c r="HF73" s="65">
        <f t="shared" si="87"/>
        <v>0</v>
      </c>
      <c r="HG73" s="65">
        <f t="shared" si="87"/>
        <v>0</v>
      </c>
      <c r="HH73" s="65">
        <f t="shared" si="87"/>
        <v>0</v>
      </c>
      <c r="HI73" s="65">
        <f t="shared" si="87"/>
        <v>0</v>
      </c>
      <c r="HJ73" s="65">
        <f t="shared" si="87"/>
        <v>0</v>
      </c>
      <c r="HK73" s="65">
        <f t="shared" si="87"/>
        <v>0</v>
      </c>
      <c r="HL73" s="65">
        <f t="shared" si="87"/>
        <v>0</v>
      </c>
      <c r="HM73" s="65">
        <f t="shared" si="87"/>
        <v>0</v>
      </c>
      <c r="HN73" s="65">
        <f t="shared" si="87"/>
        <v>0</v>
      </c>
      <c r="HO73" s="65">
        <f t="shared" si="87"/>
        <v>0</v>
      </c>
      <c r="HP73" s="65">
        <f t="shared" si="87"/>
        <v>0</v>
      </c>
      <c r="HQ73" s="65">
        <f t="shared" si="87"/>
        <v>0</v>
      </c>
      <c r="HR73" s="65"/>
      <c r="HS73" s="65"/>
      <c r="HT73" s="65">
        <f t="shared" si="54"/>
        <v>0</v>
      </c>
      <c r="HU73" s="65">
        <f t="shared" si="54"/>
        <v>0</v>
      </c>
      <c r="HV73" s="65">
        <f t="shared" si="54"/>
        <v>0</v>
      </c>
      <c r="HW73" s="65">
        <f t="shared" si="54"/>
        <v>0</v>
      </c>
      <c r="HX73" s="65">
        <f t="shared" si="55"/>
        <v>0</v>
      </c>
      <c r="HY73" s="65">
        <f t="shared" si="55"/>
        <v>0</v>
      </c>
      <c r="HZ73" s="65">
        <f t="shared" si="55"/>
        <v>0</v>
      </c>
      <c r="IA73" s="65">
        <f t="shared" si="55"/>
        <v>0</v>
      </c>
      <c r="IB73" s="65"/>
      <c r="IC73" s="65"/>
      <c r="ID73" s="65"/>
      <c r="IE73" s="65"/>
    </row>
    <row r="74" spans="2:239" ht="52" x14ac:dyDescent="0.25">
      <c r="B74" s="72" t="s">
        <v>256</v>
      </c>
      <c r="C74" s="72" t="s">
        <v>267</v>
      </c>
      <c r="D74" s="16" t="s">
        <v>258</v>
      </c>
      <c r="E74" s="15">
        <v>2</v>
      </c>
      <c r="F74" s="45"/>
      <c r="G74" s="15"/>
      <c r="H74" s="120"/>
      <c r="I74" s="120" t="s">
        <v>4</v>
      </c>
      <c r="J74" s="120" t="s">
        <v>4</v>
      </c>
      <c r="K74" s="120"/>
      <c r="L74" s="120"/>
      <c r="M74" s="15"/>
      <c r="N74" s="64">
        <f>M74*E74</f>
        <v>0</v>
      </c>
      <c r="O74" s="79">
        <f>MAX(P74:HP74)</f>
        <v>0</v>
      </c>
      <c r="P74" s="65">
        <f t="shared" si="84"/>
        <v>0</v>
      </c>
      <c r="Q74" s="65">
        <f t="shared" si="84"/>
        <v>0</v>
      </c>
      <c r="R74" s="65">
        <f t="shared" si="84"/>
        <v>0</v>
      </c>
      <c r="S74" s="65">
        <f t="shared" si="84"/>
        <v>0</v>
      </c>
      <c r="T74" s="65">
        <f>IF(T$14&gt;0,$N74*(T$14),0)</f>
        <v>0</v>
      </c>
      <c r="U74" s="65">
        <f t="shared" si="84"/>
        <v>0</v>
      </c>
      <c r="V74" s="65">
        <f t="shared" si="84"/>
        <v>0</v>
      </c>
      <c r="W74" s="65">
        <f>IF(W$14&gt;0,$N74*(W$14),0)</f>
        <v>0</v>
      </c>
      <c r="X74" s="65">
        <f t="shared" si="84"/>
        <v>0</v>
      </c>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c r="AW74" s="65"/>
      <c r="AX74" s="65"/>
      <c r="AY74" s="65">
        <f>IF(AY$14&gt;0,$N74*(AY$14),0)</f>
        <v>0</v>
      </c>
      <c r="AZ74" s="65">
        <f>IF(AZ$14&gt;0,$N74*(AZ$14),0)</f>
        <v>0</v>
      </c>
      <c r="BA74" s="65"/>
      <c r="BB74" s="65">
        <f>IF(BB$14&gt;0,$N74*(BB$14),0)</f>
        <v>0</v>
      </c>
      <c r="BC74" s="65">
        <f>IF(BC$14&gt;0,$N74*(BC$14),0)</f>
        <v>0</v>
      </c>
      <c r="BD74" s="65">
        <f>IF(BD$14&gt;0,$N74*(BD$14),0)</f>
        <v>0</v>
      </c>
      <c r="BE74" s="65">
        <f>IF(BE$14&gt;0,$N74*(BE$14),0)</f>
        <v>0</v>
      </c>
      <c r="BF74" s="65"/>
      <c r="BG74" s="65"/>
      <c r="BH74" s="65"/>
      <c r="BI74" s="65"/>
      <c r="BJ74" s="65"/>
      <c r="BK74" s="65"/>
      <c r="BL74" s="65"/>
      <c r="BM74" s="65">
        <f>IF(BM$14&gt;0,$N74*(BM$14),0)</f>
        <v>0</v>
      </c>
      <c r="BN74" s="65"/>
      <c r="BO74" s="65"/>
      <c r="BP74" s="65"/>
      <c r="BQ74" s="65"/>
      <c r="BR74" s="65">
        <f>IF(BR$14&gt;0,$N74*(BR$14),0)</f>
        <v>0</v>
      </c>
      <c r="BS74" s="65"/>
      <c r="BT74" s="65"/>
      <c r="BU74" s="65"/>
      <c r="BV74" s="65">
        <f>IF(BV$14&gt;0,$N74*(BV$14),0)</f>
        <v>0</v>
      </c>
      <c r="BW74" s="65"/>
      <c r="BX74" s="65"/>
      <c r="BY74" s="65"/>
      <c r="BZ74" s="65"/>
      <c r="CA74" s="65">
        <f>IF(CA$14&gt;0,$N74*(CA$14),0)</f>
        <v>0</v>
      </c>
      <c r="CB74" s="65">
        <f>IF(CB$14&gt;0,$N74*(CB$14),0)</f>
        <v>0</v>
      </c>
      <c r="CC74" s="65"/>
      <c r="CD74" s="65"/>
      <c r="CE74" s="65"/>
      <c r="CF74" s="65"/>
      <c r="CG74" s="65"/>
      <c r="CH74" s="65"/>
      <c r="CI74" s="65"/>
      <c r="CJ74" s="65"/>
      <c r="CK74" s="65"/>
      <c r="CL74" s="65"/>
      <c r="CM74" s="65"/>
      <c r="CN74" s="65"/>
      <c r="CO74" s="65"/>
      <c r="CP74" s="65"/>
      <c r="CQ74" s="65"/>
      <c r="CR74" s="65"/>
      <c r="CS74" s="65"/>
      <c r="CT74" s="65"/>
      <c r="CU74" s="65"/>
      <c r="CV74" s="65"/>
      <c r="CW74" s="65"/>
      <c r="CX74" s="65"/>
      <c r="CY74" s="65"/>
      <c r="CZ74" s="65"/>
      <c r="DA74" s="65"/>
      <c r="DB74" s="65"/>
      <c r="DC74" s="65"/>
      <c r="DD74" s="65"/>
      <c r="DE74" s="65"/>
      <c r="DF74" s="65"/>
      <c r="DG74" s="65"/>
      <c r="DH74" s="65"/>
      <c r="DI74" s="65"/>
      <c r="DJ74" s="65"/>
      <c r="DK74" s="65"/>
      <c r="DL74" s="65"/>
      <c r="DM74" s="65"/>
      <c r="DN74" s="65"/>
      <c r="DO74" s="65"/>
      <c r="DP74" s="65"/>
      <c r="DQ74" s="65"/>
      <c r="DR74" s="65"/>
      <c r="DS74" s="65"/>
      <c r="DT74" s="65"/>
      <c r="DU74" s="65"/>
      <c r="DV74" s="65"/>
      <c r="DW74" s="65"/>
      <c r="DX74" s="65"/>
      <c r="DY74" s="65"/>
      <c r="DZ74" s="65"/>
      <c r="EA74" s="65"/>
      <c r="EB74" s="65"/>
      <c r="EC74" s="65"/>
      <c r="ED74" s="65"/>
      <c r="EE74" s="65">
        <f t="shared" si="70"/>
        <v>0</v>
      </c>
      <c r="EF74" s="65">
        <f t="shared" si="70"/>
        <v>0</v>
      </c>
      <c r="EG74" s="65"/>
      <c r="EH74" s="65"/>
      <c r="EI74" s="65"/>
      <c r="EJ74" s="65"/>
      <c r="EK74" s="65"/>
      <c r="EL74" s="65"/>
      <c r="EM74" s="65"/>
      <c r="EN74" s="65"/>
      <c r="EO74" s="65"/>
      <c r="EP74" s="65"/>
      <c r="EQ74" s="65">
        <f t="shared" si="67"/>
        <v>0</v>
      </c>
      <c r="ER74" s="65"/>
      <c r="ES74" s="65"/>
      <c r="ET74" s="65"/>
      <c r="EU74" s="65"/>
      <c r="EV74" s="65"/>
      <c r="EW74" s="65"/>
      <c r="EX74" s="65"/>
      <c r="EY74" s="65"/>
      <c r="EZ74" s="65"/>
      <c r="FA74" s="65"/>
      <c r="FB74" s="65"/>
      <c r="FC74" s="65"/>
      <c r="FD74" s="65"/>
      <c r="FE74" s="65"/>
      <c r="FF74" s="65"/>
      <c r="FG74" s="65"/>
      <c r="FH74" s="65"/>
      <c r="FI74" s="65"/>
      <c r="FJ74" s="65"/>
      <c r="FK74" s="65"/>
      <c r="FL74" s="65"/>
      <c r="FM74" s="65"/>
      <c r="FN74" s="65"/>
      <c r="FO74" s="65"/>
      <c r="FP74" s="65"/>
      <c r="FQ74" s="65"/>
      <c r="FR74" s="65"/>
      <c r="FS74" s="65"/>
      <c r="FT74" s="65"/>
      <c r="FU74" s="65"/>
      <c r="FV74" s="65"/>
      <c r="FW74" s="65"/>
      <c r="FX74" s="65"/>
      <c r="FY74" s="65"/>
      <c r="FZ74" s="65"/>
      <c r="GA74" s="65"/>
      <c r="GB74" s="65"/>
      <c r="GC74" s="65"/>
      <c r="GD74" s="65"/>
      <c r="GE74" s="65"/>
      <c r="GF74" s="65"/>
      <c r="GG74" s="65"/>
      <c r="GH74" s="65"/>
      <c r="GI74" s="65"/>
      <c r="GJ74" s="65"/>
      <c r="GK74" s="65"/>
      <c r="GL74" s="65"/>
      <c r="GM74" s="65"/>
      <c r="GN74" s="65"/>
      <c r="GO74" s="65"/>
      <c r="GP74" s="65"/>
      <c r="GQ74" s="65"/>
      <c r="GR74" s="65"/>
      <c r="GS74" s="65"/>
      <c r="GT74" s="65"/>
      <c r="GU74" s="65"/>
      <c r="GV74" s="65"/>
      <c r="GW74" s="65"/>
      <c r="GX74" s="65"/>
      <c r="GY74" s="65"/>
      <c r="GZ74" s="65"/>
      <c r="HA74" s="65"/>
      <c r="HB74" s="65"/>
      <c r="HC74" s="65"/>
      <c r="HD74" s="65"/>
      <c r="HE74" s="65">
        <f t="shared" si="87"/>
        <v>0</v>
      </c>
      <c r="HF74" s="65">
        <f t="shared" si="87"/>
        <v>0</v>
      </c>
      <c r="HG74" s="65">
        <f t="shared" si="87"/>
        <v>0</v>
      </c>
      <c r="HH74" s="65">
        <f t="shared" si="87"/>
        <v>0</v>
      </c>
      <c r="HI74" s="65">
        <f t="shared" si="87"/>
        <v>0</v>
      </c>
      <c r="HJ74" s="65">
        <f t="shared" si="87"/>
        <v>0</v>
      </c>
      <c r="HK74" s="65">
        <f t="shared" si="87"/>
        <v>0</v>
      </c>
      <c r="HL74" s="65">
        <f t="shared" si="87"/>
        <v>0</v>
      </c>
      <c r="HM74" s="65">
        <f t="shared" si="87"/>
        <v>0</v>
      </c>
      <c r="HN74" s="65">
        <f t="shared" si="87"/>
        <v>0</v>
      </c>
      <c r="HO74" s="65">
        <f t="shared" si="87"/>
        <v>0</v>
      </c>
      <c r="HP74" s="65">
        <f t="shared" si="87"/>
        <v>0</v>
      </c>
      <c r="HQ74" s="65">
        <f t="shared" si="87"/>
        <v>0</v>
      </c>
      <c r="HR74" s="65"/>
      <c r="HS74" s="65">
        <f t="shared" ref="HS74:HT84" si="88">IF(HS$14&gt;0,$N74*(HS$14),0)</f>
        <v>0</v>
      </c>
      <c r="HT74" s="65">
        <f t="shared" si="54"/>
        <v>0</v>
      </c>
      <c r="HU74" s="65">
        <f t="shared" si="54"/>
        <v>0</v>
      </c>
      <c r="HV74" s="65">
        <f t="shared" si="54"/>
        <v>0</v>
      </c>
      <c r="HW74" s="65">
        <f t="shared" si="54"/>
        <v>0</v>
      </c>
      <c r="HX74" s="65">
        <f t="shared" si="55"/>
        <v>0</v>
      </c>
      <c r="HY74" s="65">
        <f t="shared" si="55"/>
        <v>0</v>
      </c>
      <c r="HZ74" s="65">
        <f t="shared" si="55"/>
        <v>0</v>
      </c>
      <c r="IA74" s="65">
        <f t="shared" si="55"/>
        <v>0</v>
      </c>
      <c r="IB74" s="65"/>
      <c r="IC74" s="65"/>
      <c r="ID74" s="65"/>
      <c r="IE74" s="65"/>
    </row>
    <row r="75" spans="2:239" ht="65" x14ac:dyDescent="0.25">
      <c r="B75" s="72" t="s">
        <v>256</v>
      </c>
      <c r="C75" s="72" t="s">
        <v>267</v>
      </c>
      <c r="D75" s="16" t="s">
        <v>308</v>
      </c>
      <c r="E75" s="15">
        <v>3</v>
      </c>
      <c r="F75" s="45"/>
      <c r="G75" s="15"/>
      <c r="H75" s="120"/>
      <c r="I75" s="120"/>
      <c r="J75" s="120" t="s">
        <v>4</v>
      </c>
      <c r="K75" s="120"/>
      <c r="L75" s="120"/>
      <c r="M75" s="15"/>
      <c r="N75" s="64">
        <f>M75*E75</f>
        <v>0</v>
      </c>
      <c r="O75" s="79">
        <f>MAX(P75:HP75)</f>
        <v>0</v>
      </c>
      <c r="P75" s="65">
        <f t="shared" si="84"/>
        <v>0</v>
      </c>
      <c r="Q75" s="65">
        <f t="shared" si="84"/>
        <v>0</v>
      </c>
      <c r="R75" s="65">
        <f t="shared" si="84"/>
        <v>0</v>
      </c>
      <c r="S75" s="65">
        <f t="shared" si="84"/>
        <v>0</v>
      </c>
      <c r="T75" s="65">
        <f>IF(T$14&gt;0,$N75*(T$14),0)</f>
        <v>0</v>
      </c>
      <c r="U75" s="65">
        <f t="shared" si="84"/>
        <v>0</v>
      </c>
      <c r="V75" s="65">
        <f t="shared" si="84"/>
        <v>0</v>
      </c>
      <c r="W75" s="65">
        <f>IF(W$14&gt;0,$N75*(W$14),0)</f>
        <v>0</v>
      </c>
      <c r="X75" s="65">
        <f t="shared" si="84"/>
        <v>0</v>
      </c>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c r="AW75" s="65"/>
      <c r="AX75" s="65"/>
      <c r="AY75" s="65">
        <f>IF(AY$14&gt;0,$N75*(AY$14),0)</f>
        <v>0</v>
      </c>
      <c r="AZ75" s="65">
        <f>IF(AZ$14&gt;0,$N75*(AZ$14),0)</f>
        <v>0</v>
      </c>
      <c r="BA75" s="65"/>
      <c r="BB75" s="65">
        <f>IF(BB$14&gt;0,$N75*(BB$14),0)</f>
        <v>0</v>
      </c>
      <c r="BC75" s="65">
        <f>IF(BC$14&gt;0,$N75*(BC$14),0)</f>
        <v>0</v>
      </c>
      <c r="BD75" s="65">
        <f>IF(BD$14&gt;0,$N75*(BD$14),0)</f>
        <v>0</v>
      </c>
      <c r="BE75" s="65">
        <f>IF(BE$14&gt;0,$N75*(BE$14),0)</f>
        <v>0</v>
      </c>
      <c r="BF75" s="65"/>
      <c r="BG75" s="65"/>
      <c r="BH75" s="65"/>
      <c r="BI75" s="65"/>
      <c r="BJ75" s="65">
        <f>IF(BJ$14&gt;0,$N75*(BJ$14),0)</f>
        <v>0</v>
      </c>
      <c r="BK75" s="65"/>
      <c r="BL75" s="65"/>
      <c r="BM75" s="65">
        <f>IF(BM$14&gt;0,$N75*(BM$14),0)</f>
        <v>0</v>
      </c>
      <c r="BN75" s="65"/>
      <c r="BO75" s="65">
        <f>IF(BO$14&gt;0,$N75*(BO$14),0)</f>
        <v>0</v>
      </c>
      <c r="BP75" s="65"/>
      <c r="BQ75" s="65">
        <f>IF(BQ$14&gt;0,$N75*(BQ$14),0)</f>
        <v>0</v>
      </c>
      <c r="BR75" s="65">
        <f>IF(BR$14&gt;0,$N75*(BR$14),0)</f>
        <v>0</v>
      </c>
      <c r="BS75" s="65"/>
      <c r="BT75" s="65"/>
      <c r="BU75" s="65"/>
      <c r="BV75" s="65">
        <f>IF(BV$14&gt;0,$N75*(BV$14),0)</f>
        <v>0</v>
      </c>
      <c r="BW75" s="65"/>
      <c r="BX75" s="65"/>
      <c r="BY75" s="65"/>
      <c r="BZ75" s="65"/>
      <c r="CA75" s="65">
        <f>IF(CA$14&gt;0,$N75*(CA$14),0)</f>
        <v>0</v>
      </c>
      <c r="CB75" s="65">
        <f>IF(CB$14&gt;0,$N75*(CB$14),0)</f>
        <v>0</v>
      </c>
      <c r="CC75" s="65"/>
      <c r="CD75" s="65"/>
      <c r="CE75" s="65"/>
      <c r="CF75" s="65"/>
      <c r="CG75" s="65"/>
      <c r="CH75" s="65"/>
      <c r="CI75" s="65"/>
      <c r="CJ75" s="65"/>
      <c r="CK75" s="65"/>
      <c r="CL75" s="65"/>
      <c r="CM75" s="65"/>
      <c r="CN75" s="65"/>
      <c r="CO75" s="65"/>
      <c r="CP75" s="65"/>
      <c r="CQ75" s="65"/>
      <c r="CR75" s="65"/>
      <c r="CS75" s="65"/>
      <c r="CT75" s="65"/>
      <c r="CU75" s="65"/>
      <c r="CV75" s="65"/>
      <c r="CW75" s="65"/>
      <c r="CX75" s="65"/>
      <c r="CY75" s="65"/>
      <c r="CZ75" s="65"/>
      <c r="DA75" s="65"/>
      <c r="DB75" s="65"/>
      <c r="DC75" s="65"/>
      <c r="DD75" s="65"/>
      <c r="DE75" s="65"/>
      <c r="DF75" s="65"/>
      <c r="DG75" s="65"/>
      <c r="DH75" s="65"/>
      <c r="DI75" s="65"/>
      <c r="DJ75" s="65"/>
      <c r="DK75" s="65"/>
      <c r="DL75" s="65"/>
      <c r="DM75" s="65"/>
      <c r="DN75" s="65"/>
      <c r="DO75" s="65"/>
      <c r="DP75" s="65"/>
      <c r="DQ75" s="65"/>
      <c r="DR75" s="65"/>
      <c r="DS75" s="65"/>
      <c r="DT75" s="65">
        <f>IF(DT$14&gt;0,$N75*(DT$14),0)</f>
        <v>0</v>
      </c>
      <c r="DU75" s="65">
        <f t="shared" ref="DU75:EA77" si="89">IF(DU$14&gt;0,$N75*(DU$14),0)</f>
        <v>0</v>
      </c>
      <c r="DV75" s="65">
        <f>IF(DV$14&gt;0,$N75*(DV$14),0)</f>
        <v>0</v>
      </c>
      <c r="DW75" s="65">
        <f t="shared" si="89"/>
        <v>0</v>
      </c>
      <c r="DX75" s="65">
        <f>IF(DX$14&gt;0,$N75*(DX$14),0)</f>
        <v>0</v>
      </c>
      <c r="DY75" s="65">
        <f>IF(DY$14&gt;0,$N75*(DY$14),0)</f>
        <v>0</v>
      </c>
      <c r="DZ75" s="65"/>
      <c r="EA75" s="65">
        <f t="shared" si="89"/>
        <v>0</v>
      </c>
      <c r="EB75" s="65"/>
      <c r="EC75" s="65"/>
      <c r="ED75" s="65"/>
      <c r="EE75" s="65">
        <f t="shared" si="70"/>
        <v>0</v>
      </c>
      <c r="EF75" s="65">
        <f t="shared" si="70"/>
        <v>0</v>
      </c>
      <c r="EG75" s="65"/>
      <c r="EH75" s="65"/>
      <c r="EI75" s="65"/>
      <c r="EJ75" s="65"/>
      <c r="EK75" s="65"/>
      <c r="EL75" s="65"/>
      <c r="EM75" s="65"/>
      <c r="EN75" s="65"/>
      <c r="EO75" s="65"/>
      <c r="EP75" s="65"/>
      <c r="EQ75" s="65">
        <f t="shared" si="67"/>
        <v>0</v>
      </c>
      <c r="ER75" s="65"/>
      <c r="ES75" s="65"/>
      <c r="ET75" s="65"/>
      <c r="EU75" s="65"/>
      <c r="EV75" s="65"/>
      <c r="EW75" s="65"/>
      <c r="EX75" s="65"/>
      <c r="EY75" s="65"/>
      <c r="EZ75" s="65"/>
      <c r="FA75" s="65"/>
      <c r="FB75" s="65"/>
      <c r="FC75" s="65"/>
      <c r="FD75" s="65"/>
      <c r="FE75" s="65"/>
      <c r="FF75" s="65"/>
      <c r="FG75" s="65"/>
      <c r="FH75" s="65"/>
      <c r="FI75" s="65"/>
      <c r="FJ75" s="65"/>
      <c r="FK75" s="65"/>
      <c r="FL75" s="65"/>
      <c r="FM75" s="65"/>
      <c r="FN75" s="65"/>
      <c r="FO75" s="65"/>
      <c r="FP75" s="65"/>
      <c r="FQ75" s="65"/>
      <c r="FR75" s="65"/>
      <c r="FS75" s="65"/>
      <c r="FT75" s="65"/>
      <c r="FU75" s="65"/>
      <c r="FV75" s="65"/>
      <c r="FW75" s="65"/>
      <c r="FX75" s="65"/>
      <c r="FY75" s="65"/>
      <c r="FZ75" s="65"/>
      <c r="GA75" s="65"/>
      <c r="GB75" s="65"/>
      <c r="GC75" s="65"/>
      <c r="GD75" s="65"/>
      <c r="GE75" s="65"/>
      <c r="GF75" s="65"/>
      <c r="GG75" s="65"/>
      <c r="GH75" s="65"/>
      <c r="GI75" s="65"/>
      <c r="GJ75" s="65"/>
      <c r="GK75" s="65"/>
      <c r="GL75" s="65"/>
      <c r="GM75" s="65"/>
      <c r="GN75" s="65"/>
      <c r="GO75" s="65"/>
      <c r="GP75" s="65"/>
      <c r="GQ75" s="65"/>
      <c r="GR75" s="65"/>
      <c r="GS75" s="65"/>
      <c r="GT75" s="65"/>
      <c r="GU75" s="65"/>
      <c r="GV75" s="65"/>
      <c r="GW75" s="65"/>
      <c r="GX75" s="65"/>
      <c r="GY75" s="65"/>
      <c r="GZ75" s="65"/>
      <c r="HA75" s="65"/>
      <c r="HB75" s="65"/>
      <c r="HC75" s="65"/>
      <c r="HD75" s="65"/>
      <c r="HE75" s="65">
        <f t="shared" si="87"/>
        <v>0</v>
      </c>
      <c r="HF75" s="65">
        <f t="shared" si="87"/>
        <v>0</v>
      </c>
      <c r="HG75" s="65">
        <f t="shared" si="87"/>
        <v>0</v>
      </c>
      <c r="HH75" s="65">
        <f t="shared" si="87"/>
        <v>0</v>
      </c>
      <c r="HI75" s="65">
        <f t="shared" si="87"/>
        <v>0</v>
      </c>
      <c r="HJ75" s="65">
        <f t="shared" si="87"/>
        <v>0</v>
      </c>
      <c r="HK75" s="65">
        <f t="shared" si="87"/>
        <v>0</v>
      </c>
      <c r="HL75" s="65">
        <f t="shared" si="87"/>
        <v>0</v>
      </c>
      <c r="HM75" s="65">
        <f t="shared" si="87"/>
        <v>0</v>
      </c>
      <c r="HN75" s="65">
        <f t="shared" si="87"/>
        <v>0</v>
      </c>
      <c r="HO75" s="65">
        <f t="shared" si="87"/>
        <v>0</v>
      </c>
      <c r="HP75" s="65">
        <f t="shared" si="87"/>
        <v>0</v>
      </c>
      <c r="HQ75" s="65">
        <f t="shared" si="87"/>
        <v>0</v>
      </c>
      <c r="HR75" s="65"/>
      <c r="HS75" s="65">
        <f t="shared" si="88"/>
        <v>0</v>
      </c>
      <c r="HT75" s="65">
        <f t="shared" si="54"/>
        <v>0</v>
      </c>
      <c r="HU75" s="65">
        <f t="shared" si="54"/>
        <v>0</v>
      </c>
      <c r="HV75" s="65">
        <f t="shared" si="54"/>
        <v>0</v>
      </c>
      <c r="HW75" s="65">
        <f t="shared" si="54"/>
        <v>0</v>
      </c>
      <c r="HX75" s="65">
        <f t="shared" si="55"/>
        <v>0</v>
      </c>
      <c r="HY75" s="65">
        <f t="shared" si="55"/>
        <v>0</v>
      </c>
      <c r="HZ75" s="65">
        <f t="shared" si="55"/>
        <v>0</v>
      </c>
      <c r="IA75" s="65">
        <f t="shared" si="55"/>
        <v>0</v>
      </c>
      <c r="IB75" s="65">
        <f t="shared" si="55"/>
        <v>0</v>
      </c>
      <c r="IC75" s="65">
        <f t="shared" si="55"/>
        <v>0</v>
      </c>
      <c r="ID75" s="65">
        <f t="shared" si="55"/>
        <v>0</v>
      </c>
      <c r="IE75" s="65">
        <f t="shared" si="55"/>
        <v>0</v>
      </c>
    </row>
    <row r="76" spans="2:239" ht="39" x14ac:dyDescent="0.25">
      <c r="B76" s="72" t="s">
        <v>256</v>
      </c>
      <c r="C76" s="72" t="s">
        <v>267</v>
      </c>
      <c r="D76" s="16" t="s">
        <v>259</v>
      </c>
      <c r="E76" s="15">
        <v>1</v>
      </c>
      <c r="F76" s="45"/>
      <c r="G76" s="15"/>
      <c r="H76" s="120"/>
      <c r="I76" s="120"/>
      <c r="J76" s="120" t="s">
        <v>4</v>
      </c>
      <c r="K76" s="120"/>
      <c r="L76" s="120"/>
      <c r="M76" s="15"/>
      <c r="N76" s="64">
        <f>M76*E76</f>
        <v>0</v>
      </c>
      <c r="O76" s="79">
        <f>MAX(P76:HP76)</f>
        <v>0</v>
      </c>
      <c r="P76" s="65">
        <f t="shared" si="84"/>
        <v>0</v>
      </c>
      <c r="Q76" s="65">
        <f t="shared" si="84"/>
        <v>0</v>
      </c>
      <c r="R76" s="65">
        <f t="shared" si="84"/>
        <v>0</v>
      </c>
      <c r="S76" s="65">
        <f t="shared" si="84"/>
        <v>0</v>
      </c>
      <c r="T76" s="65">
        <f>IF(T$14&gt;0,$N76*(T$14),0)</f>
        <v>0</v>
      </c>
      <c r="U76" s="65">
        <f t="shared" si="84"/>
        <v>0</v>
      </c>
      <c r="V76" s="65">
        <f t="shared" si="84"/>
        <v>0</v>
      </c>
      <c r="W76" s="65">
        <f>IF(W$14&gt;0,$N76*(W$14),0)</f>
        <v>0</v>
      </c>
      <c r="X76" s="65">
        <f t="shared" si="84"/>
        <v>0</v>
      </c>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c r="AW76" s="65"/>
      <c r="AX76" s="65"/>
      <c r="AY76" s="65">
        <f>IF(AY$14&gt;0,$N76*(AY$14),0)</f>
        <v>0</v>
      </c>
      <c r="AZ76" s="65">
        <f>IF(AZ$14&gt;0,$N76*(AZ$14),0)</f>
        <v>0</v>
      </c>
      <c r="BA76" s="65"/>
      <c r="BB76" s="65">
        <f>IF(BB$14&gt;0,$N76*(BB$14),0)</f>
        <v>0</v>
      </c>
      <c r="BC76" s="65">
        <f>IF(BC$14&gt;0,$N76*(BC$14),0)</f>
        <v>0</v>
      </c>
      <c r="BD76" s="65">
        <f>IF(BD$14&gt;0,$N76*(BD$14),0)</f>
        <v>0</v>
      </c>
      <c r="BE76" s="65">
        <f>IF(BE$14&gt;0,$N76*(BE$14),0)</f>
        <v>0</v>
      </c>
      <c r="BF76" s="65"/>
      <c r="BG76" s="65"/>
      <c r="BH76" s="65"/>
      <c r="BI76" s="65"/>
      <c r="BJ76" s="65">
        <f>IF(BJ$14&gt;0,$N76*(BJ$14),0)</f>
        <v>0</v>
      </c>
      <c r="BK76" s="65"/>
      <c r="BL76" s="65">
        <f>IF(BL$14&gt;0,$N76*(BL$14),0)</f>
        <v>0</v>
      </c>
      <c r="BM76" s="65">
        <f>IF(BM$14&gt;0,$N76*(BM$14),0)</f>
        <v>0</v>
      </c>
      <c r="BN76" s="65">
        <f>IF(BN$14&gt;0,$N76*(BN$14),0)</f>
        <v>0</v>
      </c>
      <c r="BO76" s="65">
        <f>IF(BO$14&gt;0,$N76*(BO$14),0)</f>
        <v>0</v>
      </c>
      <c r="BP76" s="65"/>
      <c r="BQ76" s="65">
        <f>IF(BQ$14&gt;0,$N76*(BQ$14),0)</f>
        <v>0</v>
      </c>
      <c r="BR76" s="65">
        <f>IF(BR$14&gt;0,$N76*(BR$14),0)</f>
        <v>0</v>
      </c>
      <c r="BS76" s="65"/>
      <c r="BT76" s="65"/>
      <c r="BU76" s="65">
        <f>IF(BU$14&gt;0,$N76*(BU$14),0)</f>
        <v>0</v>
      </c>
      <c r="BV76" s="65">
        <f>IF(BV$14&gt;0,$N76*(BV$14),0)</f>
        <v>0</v>
      </c>
      <c r="BW76" s="65"/>
      <c r="BX76" s="65"/>
      <c r="BY76" s="65"/>
      <c r="BZ76" s="65"/>
      <c r="CA76" s="65">
        <f>IF(CA$14&gt;0,$N76*(CA$14),0)</f>
        <v>0</v>
      </c>
      <c r="CB76" s="65">
        <f>IF(CB$14&gt;0,$N76*(CB$14),0)</f>
        <v>0</v>
      </c>
      <c r="CC76" s="65"/>
      <c r="CD76" s="65"/>
      <c r="CE76" s="65"/>
      <c r="CF76" s="65"/>
      <c r="CG76" s="65"/>
      <c r="CH76" s="65"/>
      <c r="CI76" s="65"/>
      <c r="CJ76" s="65"/>
      <c r="CK76" s="65"/>
      <c r="CL76" s="65"/>
      <c r="CM76" s="65"/>
      <c r="CN76" s="65"/>
      <c r="CO76" s="65"/>
      <c r="CP76" s="65"/>
      <c r="CQ76" s="65"/>
      <c r="CR76" s="65"/>
      <c r="CS76" s="65"/>
      <c r="CT76" s="65"/>
      <c r="CU76" s="65"/>
      <c r="CV76" s="65"/>
      <c r="CW76" s="65"/>
      <c r="CX76" s="65"/>
      <c r="CY76" s="65"/>
      <c r="CZ76" s="65"/>
      <c r="DA76" s="65"/>
      <c r="DB76" s="65"/>
      <c r="DC76" s="65"/>
      <c r="DD76" s="65"/>
      <c r="DE76" s="65"/>
      <c r="DF76" s="65"/>
      <c r="DG76" s="65"/>
      <c r="DH76" s="65"/>
      <c r="DI76" s="65"/>
      <c r="DJ76" s="65"/>
      <c r="DK76" s="65"/>
      <c r="DL76" s="65"/>
      <c r="DM76" s="65"/>
      <c r="DN76" s="65"/>
      <c r="DO76" s="65"/>
      <c r="DP76" s="65"/>
      <c r="DQ76" s="65"/>
      <c r="DR76" s="65"/>
      <c r="DS76" s="65"/>
      <c r="DT76" s="65">
        <f>IF(DT$14&gt;0,$N76*(DT$14),0)</f>
        <v>0</v>
      </c>
      <c r="DU76" s="65">
        <f t="shared" si="89"/>
        <v>0</v>
      </c>
      <c r="DV76" s="65">
        <f>IF(DV$14&gt;0,$N76*(DV$14),0)</f>
        <v>0</v>
      </c>
      <c r="DW76" s="65">
        <f t="shared" si="89"/>
        <v>0</v>
      </c>
      <c r="DX76" s="65">
        <f>IF(DX$14&gt;0,$N76*(DX$14),0)</f>
        <v>0</v>
      </c>
      <c r="DY76" s="65">
        <f>IF(DY$14&gt;0,$N76*(DY$14),0)</f>
        <v>0</v>
      </c>
      <c r="DZ76" s="65"/>
      <c r="EA76" s="65"/>
      <c r="EB76" s="65"/>
      <c r="EC76" s="65"/>
      <c r="ED76" s="65"/>
      <c r="EE76" s="65">
        <f t="shared" ref="EE76:EF84" si="90">IF(EE$14&gt;0,$N76*(EE$14),0)</f>
        <v>0</v>
      </c>
      <c r="EF76" s="65">
        <f t="shared" si="90"/>
        <v>0</v>
      </c>
      <c r="EG76" s="65"/>
      <c r="EH76" s="65"/>
      <c r="EI76" s="65"/>
      <c r="EJ76" s="65"/>
      <c r="EK76" s="65"/>
      <c r="EL76" s="65"/>
      <c r="EM76" s="65"/>
      <c r="EN76" s="65"/>
      <c r="EO76" s="65"/>
      <c r="EP76" s="65"/>
      <c r="EQ76" s="65">
        <f t="shared" si="67"/>
        <v>0</v>
      </c>
      <c r="ER76" s="65"/>
      <c r="ES76" s="65"/>
      <c r="ET76" s="65"/>
      <c r="EU76" s="65"/>
      <c r="EV76" s="65"/>
      <c r="EW76" s="65"/>
      <c r="EX76" s="65"/>
      <c r="EY76" s="65"/>
      <c r="EZ76" s="65"/>
      <c r="FA76" s="65"/>
      <c r="FB76" s="65"/>
      <c r="FC76" s="65"/>
      <c r="FD76" s="65"/>
      <c r="FE76" s="65"/>
      <c r="FF76" s="65"/>
      <c r="FG76" s="65"/>
      <c r="FH76" s="65"/>
      <c r="FI76" s="65"/>
      <c r="FJ76" s="65"/>
      <c r="FK76" s="65"/>
      <c r="FL76" s="65"/>
      <c r="FM76" s="65"/>
      <c r="FN76" s="65"/>
      <c r="FO76" s="65"/>
      <c r="FP76" s="65"/>
      <c r="FQ76" s="65"/>
      <c r="FR76" s="65"/>
      <c r="FS76" s="65"/>
      <c r="FT76" s="65"/>
      <c r="FU76" s="65"/>
      <c r="FV76" s="65"/>
      <c r="FW76" s="65"/>
      <c r="FX76" s="65"/>
      <c r="FY76" s="65"/>
      <c r="FZ76" s="65"/>
      <c r="GA76" s="65"/>
      <c r="GB76" s="65"/>
      <c r="GC76" s="65"/>
      <c r="GD76" s="65"/>
      <c r="GE76" s="65"/>
      <c r="GF76" s="65"/>
      <c r="GG76" s="65"/>
      <c r="GH76" s="65"/>
      <c r="GI76" s="65"/>
      <c r="GJ76" s="65"/>
      <c r="GK76" s="65"/>
      <c r="GL76" s="65"/>
      <c r="GM76" s="65"/>
      <c r="GN76" s="65"/>
      <c r="GO76" s="65"/>
      <c r="GP76" s="65"/>
      <c r="GQ76" s="65"/>
      <c r="GR76" s="65"/>
      <c r="GS76" s="65"/>
      <c r="GT76" s="65"/>
      <c r="GU76" s="65"/>
      <c r="GV76" s="65"/>
      <c r="GW76" s="65"/>
      <c r="GX76" s="65"/>
      <c r="GY76" s="65"/>
      <c r="GZ76" s="65"/>
      <c r="HA76" s="65"/>
      <c r="HB76" s="65"/>
      <c r="HC76" s="65"/>
      <c r="HD76" s="65"/>
      <c r="HE76" s="65">
        <f t="shared" si="87"/>
        <v>0</v>
      </c>
      <c r="HF76" s="65">
        <f t="shared" si="87"/>
        <v>0</v>
      </c>
      <c r="HG76" s="65">
        <f t="shared" si="87"/>
        <v>0</v>
      </c>
      <c r="HH76" s="65">
        <f t="shared" si="87"/>
        <v>0</v>
      </c>
      <c r="HI76" s="65">
        <f t="shared" si="87"/>
        <v>0</v>
      </c>
      <c r="HJ76" s="65">
        <f t="shared" si="87"/>
        <v>0</v>
      </c>
      <c r="HK76" s="65">
        <f t="shared" si="87"/>
        <v>0</v>
      </c>
      <c r="HL76" s="65">
        <f t="shared" si="87"/>
        <v>0</v>
      </c>
      <c r="HM76" s="65">
        <f t="shared" si="87"/>
        <v>0</v>
      </c>
      <c r="HN76" s="65">
        <f t="shared" si="87"/>
        <v>0</v>
      </c>
      <c r="HO76" s="65">
        <f t="shared" si="87"/>
        <v>0</v>
      </c>
      <c r="HP76" s="65">
        <f t="shared" si="87"/>
        <v>0</v>
      </c>
      <c r="HQ76" s="65">
        <f t="shared" si="87"/>
        <v>0</v>
      </c>
      <c r="HR76" s="65">
        <f t="shared" si="87"/>
        <v>0</v>
      </c>
      <c r="HS76" s="65">
        <f t="shared" si="88"/>
        <v>0</v>
      </c>
      <c r="HT76" s="65">
        <f t="shared" si="54"/>
        <v>0</v>
      </c>
      <c r="HU76" s="65">
        <f t="shared" si="54"/>
        <v>0</v>
      </c>
      <c r="HV76" s="65">
        <f t="shared" si="54"/>
        <v>0</v>
      </c>
      <c r="HW76" s="65">
        <f t="shared" si="54"/>
        <v>0</v>
      </c>
      <c r="HX76" s="65">
        <f t="shared" si="55"/>
        <v>0</v>
      </c>
      <c r="HY76" s="65">
        <f t="shared" si="55"/>
        <v>0</v>
      </c>
      <c r="HZ76" s="65">
        <f t="shared" si="55"/>
        <v>0</v>
      </c>
      <c r="IA76" s="65">
        <f t="shared" si="55"/>
        <v>0</v>
      </c>
      <c r="IB76" s="65">
        <f t="shared" si="55"/>
        <v>0</v>
      </c>
      <c r="IC76" s="65">
        <f t="shared" si="55"/>
        <v>0</v>
      </c>
      <c r="ID76" s="65">
        <f t="shared" si="55"/>
        <v>0</v>
      </c>
      <c r="IE76" s="65">
        <f t="shared" si="55"/>
        <v>0</v>
      </c>
    </row>
    <row r="77" spans="2:239" ht="39" x14ac:dyDescent="0.25">
      <c r="B77" s="72" t="s">
        <v>256</v>
      </c>
      <c r="C77" s="72" t="s">
        <v>268</v>
      </c>
      <c r="D77" s="16" t="s">
        <v>260</v>
      </c>
      <c r="E77" s="15">
        <v>2</v>
      </c>
      <c r="F77" s="45"/>
      <c r="G77" s="15"/>
      <c r="H77" s="120"/>
      <c r="I77" s="120"/>
      <c r="J77" s="120" t="s">
        <v>4</v>
      </c>
      <c r="K77" s="120"/>
      <c r="L77" s="120"/>
      <c r="M77" s="15"/>
      <c r="N77" s="64">
        <f t="shared" si="35"/>
        <v>0</v>
      </c>
      <c r="O77" s="79">
        <f>MAX(P77:HP77)</f>
        <v>0</v>
      </c>
      <c r="P77" s="65">
        <f t="shared" si="84"/>
        <v>0</v>
      </c>
      <c r="Q77" s="65">
        <f t="shared" si="84"/>
        <v>0</v>
      </c>
      <c r="R77" s="65">
        <f t="shared" si="84"/>
        <v>0</v>
      </c>
      <c r="S77" s="65">
        <f t="shared" si="84"/>
        <v>0</v>
      </c>
      <c r="T77" s="65">
        <f>IF(T$14&gt;0,$N77*(T$14),0)</f>
        <v>0</v>
      </c>
      <c r="U77" s="65">
        <f t="shared" si="84"/>
        <v>0</v>
      </c>
      <c r="V77" s="65">
        <f t="shared" si="84"/>
        <v>0</v>
      </c>
      <c r="W77" s="65">
        <f>IF(W$14&gt;0,$N77*(W$14),0)</f>
        <v>0</v>
      </c>
      <c r="X77" s="65">
        <f t="shared" si="84"/>
        <v>0</v>
      </c>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c r="AW77" s="65"/>
      <c r="AX77" s="65"/>
      <c r="AY77" s="65">
        <f>IF(AY$14&gt;0,$N77*(AY$14),0)</f>
        <v>0</v>
      </c>
      <c r="AZ77" s="65">
        <f>IF(AZ$14&gt;0,$N77*(AZ$14),0)</f>
        <v>0</v>
      </c>
      <c r="BA77" s="65"/>
      <c r="BB77" s="65">
        <f>IF(BB$14&gt;0,$N77*(BB$14),0)</f>
        <v>0</v>
      </c>
      <c r="BC77" s="65">
        <f>IF(BC$14&gt;0,$N77*(BC$14),0)</f>
        <v>0</v>
      </c>
      <c r="BD77" s="65">
        <f>IF(BD$14&gt;0,$N77*(BD$14),0)</f>
        <v>0</v>
      </c>
      <c r="BE77" s="65">
        <f>IF(BE$14&gt;0,$N77*(BE$14),0)</f>
        <v>0</v>
      </c>
      <c r="BF77" s="65"/>
      <c r="BG77" s="65"/>
      <c r="BH77" s="65"/>
      <c r="BI77" s="65"/>
      <c r="BJ77" s="65"/>
      <c r="BK77" s="65">
        <f>IF(BK$14&gt;0,$N77*(BK$14),0)</f>
        <v>0</v>
      </c>
      <c r="BL77" s="65"/>
      <c r="BM77" s="65"/>
      <c r="BN77" s="65"/>
      <c r="BO77" s="65">
        <f>IF(BO$14&gt;0,$N77*(BO$14),0)</f>
        <v>0</v>
      </c>
      <c r="BP77" s="65"/>
      <c r="BQ77" s="65">
        <f>IF(BQ$14&gt;0,$N77*(BQ$14),0)</f>
        <v>0</v>
      </c>
      <c r="BR77" s="65">
        <f>IF(BR$14&gt;0,$N77*(BR$14),0)</f>
        <v>0</v>
      </c>
      <c r="BS77" s="65"/>
      <c r="BT77" s="65"/>
      <c r="BU77" s="65"/>
      <c r="BV77" s="65">
        <f>IF(BV$14&gt;0,$N77*(BV$14),0)</f>
        <v>0</v>
      </c>
      <c r="BW77" s="65"/>
      <c r="BX77" s="65"/>
      <c r="BY77" s="65"/>
      <c r="BZ77" s="65"/>
      <c r="CA77" s="65">
        <f>IF(CA$14&gt;0,$N77*(CA$14),0)</f>
        <v>0</v>
      </c>
      <c r="CB77" s="65">
        <f>IF(CB$14&gt;0,$N77*(CB$14),0)</f>
        <v>0</v>
      </c>
      <c r="CC77" s="65"/>
      <c r="CD77" s="65"/>
      <c r="CE77" s="65"/>
      <c r="CF77" s="65"/>
      <c r="CG77" s="65"/>
      <c r="CH77" s="65"/>
      <c r="CI77" s="65"/>
      <c r="CJ77" s="65"/>
      <c r="CK77" s="65"/>
      <c r="CL77" s="65"/>
      <c r="CM77" s="65"/>
      <c r="CN77" s="65"/>
      <c r="CO77" s="65"/>
      <c r="CP77" s="65"/>
      <c r="CQ77" s="65"/>
      <c r="CR77" s="65"/>
      <c r="CS77" s="65"/>
      <c r="CT77" s="65"/>
      <c r="CU77" s="65"/>
      <c r="CV77" s="65"/>
      <c r="CW77" s="65"/>
      <c r="CX77" s="65"/>
      <c r="CY77" s="65"/>
      <c r="CZ77" s="65"/>
      <c r="DA77" s="65"/>
      <c r="DB77" s="65"/>
      <c r="DC77" s="65"/>
      <c r="DD77" s="65"/>
      <c r="DE77" s="65"/>
      <c r="DF77" s="65"/>
      <c r="DG77" s="65"/>
      <c r="DH77" s="65"/>
      <c r="DI77" s="65"/>
      <c r="DJ77" s="65"/>
      <c r="DK77" s="65"/>
      <c r="DL77" s="65"/>
      <c r="DM77" s="65"/>
      <c r="DN77" s="65"/>
      <c r="DO77" s="65"/>
      <c r="DP77" s="65"/>
      <c r="DQ77" s="65"/>
      <c r="DR77" s="65"/>
      <c r="DS77" s="65"/>
      <c r="DT77" s="65">
        <f>IF(DT$14&gt;0,$N77*(DT$14),0)</f>
        <v>0</v>
      </c>
      <c r="DU77" s="65">
        <f t="shared" si="89"/>
        <v>0</v>
      </c>
      <c r="DV77" s="65">
        <f>IF(DV$14&gt;0,$N77*(DV$14),0)</f>
        <v>0</v>
      </c>
      <c r="DW77" s="65">
        <f t="shared" si="89"/>
        <v>0</v>
      </c>
      <c r="DX77" s="65">
        <f>IF(DX$14&gt;0,$N77*(DX$14),0)</f>
        <v>0</v>
      </c>
      <c r="DY77" s="65">
        <f>IF(DY$14&gt;0,$N77*(DY$14),0)</f>
        <v>0</v>
      </c>
      <c r="DZ77" s="65"/>
      <c r="EA77" s="65"/>
      <c r="EB77" s="65"/>
      <c r="EC77" s="65"/>
      <c r="ED77" s="65"/>
      <c r="EE77" s="65">
        <f t="shared" si="90"/>
        <v>0</v>
      </c>
      <c r="EF77" s="65">
        <f t="shared" si="90"/>
        <v>0</v>
      </c>
      <c r="EG77" s="65"/>
      <c r="EH77" s="65"/>
      <c r="EI77" s="65"/>
      <c r="EJ77" s="65"/>
      <c r="EK77" s="65"/>
      <c r="EL77" s="65"/>
      <c r="EM77" s="65"/>
      <c r="EN77" s="65"/>
      <c r="EO77" s="65"/>
      <c r="EP77" s="65"/>
      <c r="EQ77" s="65">
        <f t="shared" si="67"/>
        <v>0</v>
      </c>
      <c r="ER77" s="65"/>
      <c r="ES77" s="65"/>
      <c r="ET77" s="65"/>
      <c r="EU77" s="65"/>
      <c r="EV77" s="65"/>
      <c r="EW77" s="65"/>
      <c r="EX77" s="65"/>
      <c r="EY77" s="65"/>
      <c r="EZ77" s="65"/>
      <c r="FA77" s="65"/>
      <c r="FB77" s="65"/>
      <c r="FC77" s="65"/>
      <c r="FD77" s="65"/>
      <c r="FE77" s="65"/>
      <c r="FF77" s="65"/>
      <c r="FG77" s="65"/>
      <c r="FH77" s="65"/>
      <c r="FI77" s="65"/>
      <c r="FJ77" s="65"/>
      <c r="FK77" s="65"/>
      <c r="FL77" s="65"/>
      <c r="FM77" s="65"/>
      <c r="FN77" s="65"/>
      <c r="FO77" s="65"/>
      <c r="FP77" s="65"/>
      <c r="FQ77" s="65"/>
      <c r="FR77" s="65"/>
      <c r="FS77" s="65"/>
      <c r="FT77" s="65"/>
      <c r="FU77" s="65"/>
      <c r="FV77" s="65"/>
      <c r="FW77" s="65"/>
      <c r="FX77" s="65"/>
      <c r="FY77" s="65"/>
      <c r="FZ77" s="65"/>
      <c r="GA77" s="65"/>
      <c r="GB77" s="65"/>
      <c r="GC77" s="65"/>
      <c r="GD77" s="65"/>
      <c r="GE77" s="65"/>
      <c r="GF77" s="65"/>
      <c r="GG77" s="65"/>
      <c r="GH77" s="65"/>
      <c r="GI77" s="65"/>
      <c r="GJ77" s="65"/>
      <c r="GK77" s="65"/>
      <c r="GL77" s="65"/>
      <c r="GM77" s="65">
        <f t="shared" ref="GM77:GM78" si="91">IF(GM$14&gt;0,$N77*(GM$14),0)</f>
        <v>0</v>
      </c>
      <c r="GN77" s="65"/>
      <c r="GO77" s="65"/>
      <c r="GP77" s="65"/>
      <c r="GQ77" s="65"/>
      <c r="GR77" s="65"/>
      <c r="GS77" s="65"/>
      <c r="GT77" s="65"/>
      <c r="GU77" s="65"/>
      <c r="GV77" s="65"/>
      <c r="GW77" s="65"/>
      <c r="GX77" s="65"/>
      <c r="GY77" s="65"/>
      <c r="GZ77" s="65"/>
      <c r="HA77" s="65"/>
      <c r="HB77" s="65"/>
      <c r="HC77" s="65"/>
      <c r="HD77" s="65"/>
      <c r="HE77" s="65">
        <f t="shared" si="87"/>
        <v>0</v>
      </c>
      <c r="HF77" s="65">
        <f t="shared" si="87"/>
        <v>0</v>
      </c>
      <c r="HG77" s="65">
        <f t="shared" si="87"/>
        <v>0</v>
      </c>
      <c r="HH77" s="65">
        <f t="shared" si="87"/>
        <v>0</v>
      </c>
      <c r="HI77" s="65">
        <f t="shared" si="87"/>
        <v>0</v>
      </c>
      <c r="HJ77" s="65">
        <f t="shared" si="87"/>
        <v>0</v>
      </c>
      <c r="HK77" s="65">
        <f t="shared" si="87"/>
        <v>0</v>
      </c>
      <c r="HL77" s="65">
        <f t="shared" si="87"/>
        <v>0</v>
      </c>
      <c r="HM77" s="65">
        <f t="shared" si="87"/>
        <v>0</v>
      </c>
      <c r="HN77" s="65">
        <f t="shared" si="87"/>
        <v>0</v>
      </c>
      <c r="HO77" s="65">
        <f t="shared" si="87"/>
        <v>0</v>
      </c>
      <c r="HP77" s="65">
        <f t="shared" si="87"/>
        <v>0</v>
      </c>
      <c r="HQ77" s="65">
        <f t="shared" si="87"/>
        <v>0</v>
      </c>
      <c r="HR77" s="65"/>
      <c r="HS77" s="65">
        <f t="shared" si="88"/>
        <v>0</v>
      </c>
      <c r="HT77" s="65">
        <f t="shared" si="54"/>
        <v>0</v>
      </c>
      <c r="HU77" s="65">
        <f t="shared" si="54"/>
        <v>0</v>
      </c>
      <c r="HV77" s="65">
        <f t="shared" si="54"/>
        <v>0</v>
      </c>
      <c r="HW77" s="65">
        <f t="shared" si="54"/>
        <v>0</v>
      </c>
      <c r="HX77" s="65">
        <f t="shared" si="55"/>
        <v>0</v>
      </c>
      <c r="HY77" s="65">
        <f t="shared" si="55"/>
        <v>0</v>
      </c>
      <c r="HZ77" s="65">
        <f t="shared" si="55"/>
        <v>0</v>
      </c>
      <c r="IA77" s="65">
        <f t="shared" si="55"/>
        <v>0</v>
      </c>
      <c r="IB77" s="65">
        <f t="shared" si="55"/>
        <v>0</v>
      </c>
      <c r="IC77" s="65">
        <f t="shared" si="55"/>
        <v>0</v>
      </c>
      <c r="ID77" s="65">
        <f t="shared" si="55"/>
        <v>0</v>
      </c>
      <c r="IE77" s="65">
        <f t="shared" si="55"/>
        <v>0</v>
      </c>
    </row>
    <row r="78" spans="2:239" ht="39" x14ac:dyDescent="0.25">
      <c r="B78" s="72" t="s">
        <v>256</v>
      </c>
      <c r="C78" s="72" t="s">
        <v>268</v>
      </c>
      <c r="D78" s="16" t="s">
        <v>261</v>
      </c>
      <c r="E78" s="15">
        <v>3</v>
      </c>
      <c r="F78" s="45"/>
      <c r="G78" s="15"/>
      <c r="H78" s="120" t="s">
        <v>4</v>
      </c>
      <c r="I78" s="120" t="s">
        <v>4</v>
      </c>
      <c r="J78" s="120" t="s">
        <v>4</v>
      </c>
      <c r="K78" s="120" t="s">
        <v>4</v>
      </c>
      <c r="L78" s="120" t="s">
        <v>4</v>
      </c>
      <c r="M78" s="15"/>
      <c r="N78" s="64">
        <f t="shared" ref="N78:N81" si="92">M78*E78</f>
        <v>0</v>
      </c>
      <c r="O78" s="79">
        <f>MAX(P78:HP78)</f>
        <v>0</v>
      </c>
      <c r="P78" s="65">
        <f t="shared" si="84"/>
        <v>0</v>
      </c>
      <c r="Q78" s="65">
        <f t="shared" si="84"/>
        <v>0</v>
      </c>
      <c r="R78" s="65">
        <f t="shared" si="84"/>
        <v>0</v>
      </c>
      <c r="S78" s="65">
        <f t="shared" si="84"/>
        <v>0</v>
      </c>
      <c r="T78" s="65">
        <f>IF(T$14&gt;0,$N78*(T$14),0)</f>
        <v>0</v>
      </c>
      <c r="U78" s="65">
        <f t="shared" si="84"/>
        <v>0</v>
      </c>
      <c r="V78" s="65">
        <f t="shared" si="84"/>
        <v>0</v>
      </c>
      <c r="W78" s="65">
        <f>IF(W$14&gt;0,$N78*(W$14),0)</f>
        <v>0</v>
      </c>
      <c r="X78" s="65">
        <f t="shared" si="84"/>
        <v>0</v>
      </c>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c r="AW78" s="65"/>
      <c r="AX78" s="65"/>
      <c r="AY78" s="65">
        <f>IF(AY$14&gt;0,$N78*(AY$14),0)</f>
        <v>0</v>
      </c>
      <c r="AZ78" s="65">
        <f>IF(AZ$14&gt;0,$N78*(AZ$14),0)</f>
        <v>0</v>
      </c>
      <c r="BA78" s="65"/>
      <c r="BB78" s="65">
        <f>IF(BB$14&gt;0,$N78*(BB$14),0)</f>
        <v>0</v>
      </c>
      <c r="BC78" s="65">
        <f>IF(BC$14&gt;0,$N78*(BC$14),0)</f>
        <v>0</v>
      </c>
      <c r="BD78" s="65">
        <f>IF(BD$14&gt;0,$N78*(BD$14),0)</f>
        <v>0</v>
      </c>
      <c r="BE78" s="65">
        <f>IF(BE$14&gt;0,$N78*(BE$14),0)</f>
        <v>0</v>
      </c>
      <c r="BF78" s="65"/>
      <c r="BG78" s="65"/>
      <c r="BH78" s="65"/>
      <c r="BI78" s="65"/>
      <c r="BJ78" s="65"/>
      <c r="BK78" s="65">
        <f>IF(BK$14&gt;0,$N78*(BK$14),0)</f>
        <v>0</v>
      </c>
      <c r="BL78" s="65"/>
      <c r="BM78" s="65"/>
      <c r="BN78" s="65"/>
      <c r="BO78" s="65">
        <f>IF(BO$14&gt;0,$N78*(BO$14),0)</f>
        <v>0</v>
      </c>
      <c r="BP78" s="65"/>
      <c r="BQ78" s="65">
        <f>IF(BQ$14&gt;0,$N78*(BQ$14),0)</f>
        <v>0</v>
      </c>
      <c r="BR78" s="65">
        <f>IF(BR$14&gt;0,$N78*(BR$14),0)</f>
        <v>0</v>
      </c>
      <c r="BS78" s="65"/>
      <c r="BT78" s="65"/>
      <c r="BU78" s="65"/>
      <c r="BV78" s="65">
        <f>IF(BV$14&gt;0,$N78*(BV$14),0)</f>
        <v>0</v>
      </c>
      <c r="BW78" s="65"/>
      <c r="BX78" s="65"/>
      <c r="BY78" s="65"/>
      <c r="BZ78" s="65"/>
      <c r="CA78" s="65">
        <f>IF(CA$14&gt;0,$N78*(CA$14),0)</f>
        <v>0</v>
      </c>
      <c r="CB78" s="65">
        <f>IF(CB$14&gt;0,$N78*(CB$14),0)</f>
        <v>0</v>
      </c>
      <c r="CC78" s="65"/>
      <c r="CD78" s="65"/>
      <c r="CE78" s="65"/>
      <c r="CF78" s="65"/>
      <c r="CG78" s="65"/>
      <c r="CH78" s="65"/>
      <c r="CI78" s="65"/>
      <c r="CJ78" s="65"/>
      <c r="CK78" s="65"/>
      <c r="CL78" s="65"/>
      <c r="CM78" s="65"/>
      <c r="CN78" s="65"/>
      <c r="CO78" s="65"/>
      <c r="CP78" s="65"/>
      <c r="CQ78" s="65"/>
      <c r="CR78" s="65"/>
      <c r="CS78" s="65"/>
      <c r="CT78" s="65"/>
      <c r="CU78" s="65"/>
      <c r="CV78" s="65"/>
      <c r="CW78" s="65"/>
      <c r="CX78" s="65"/>
      <c r="CY78" s="65"/>
      <c r="CZ78" s="65"/>
      <c r="DA78" s="65"/>
      <c r="DB78" s="65"/>
      <c r="DC78" s="65"/>
      <c r="DD78" s="65"/>
      <c r="DE78" s="65"/>
      <c r="DF78" s="65"/>
      <c r="DG78" s="65"/>
      <c r="DH78" s="65"/>
      <c r="DI78" s="65"/>
      <c r="DJ78" s="65"/>
      <c r="DK78" s="65"/>
      <c r="DL78" s="65"/>
      <c r="DM78" s="65"/>
      <c r="DN78" s="65"/>
      <c r="DO78" s="65"/>
      <c r="DP78" s="65"/>
      <c r="DQ78" s="65"/>
      <c r="DR78" s="65"/>
      <c r="DS78" s="65"/>
      <c r="DT78" s="65"/>
      <c r="DU78" s="65"/>
      <c r="DV78" s="65"/>
      <c r="DW78" s="65"/>
      <c r="DX78" s="65"/>
      <c r="DY78" s="65"/>
      <c r="DZ78" s="65"/>
      <c r="EA78" s="65"/>
      <c r="EB78" s="65"/>
      <c r="EC78" s="65"/>
      <c r="ED78" s="65"/>
      <c r="EE78" s="65">
        <f t="shared" si="90"/>
        <v>0</v>
      </c>
      <c r="EF78" s="65">
        <f t="shared" si="90"/>
        <v>0</v>
      </c>
      <c r="EG78" s="65"/>
      <c r="EH78" s="65"/>
      <c r="EI78" s="65"/>
      <c r="EJ78" s="65"/>
      <c r="EK78" s="65"/>
      <c r="EL78" s="65"/>
      <c r="EM78" s="65"/>
      <c r="EN78" s="65"/>
      <c r="EO78" s="65"/>
      <c r="EP78" s="65"/>
      <c r="EQ78" s="65">
        <f t="shared" si="67"/>
        <v>0</v>
      </c>
      <c r="ER78" s="65"/>
      <c r="ES78" s="65"/>
      <c r="ET78" s="65"/>
      <c r="EU78" s="65"/>
      <c r="EV78" s="65"/>
      <c r="EW78" s="65"/>
      <c r="EX78" s="65"/>
      <c r="EY78" s="65"/>
      <c r="EZ78" s="65"/>
      <c r="FA78" s="65"/>
      <c r="FB78" s="65"/>
      <c r="FC78" s="65"/>
      <c r="FD78" s="65"/>
      <c r="FE78" s="65"/>
      <c r="FF78" s="65"/>
      <c r="FG78" s="65"/>
      <c r="FH78" s="65"/>
      <c r="FI78" s="65"/>
      <c r="FJ78" s="65"/>
      <c r="FK78" s="65"/>
      <c r="FL78" s="65"/>
      <c r="FM78" s="65"/>
      <c r="FN78" s="65"/>
      <c r="FO78" s="65"/>
      <c r="FP78" s="65"/>
      <c r="FQ78" s="65"/>
      <c r="FR78" s="65"/>
      <c r="FS78" s="65"/>
      <c r="FT78" s="65"/>
      <c r="FU78" s="65"/>
      <c r="FV78" s="65"/>
      <c r="FW78" s="65"/>
      <c r="FX78" s="65"/>
      <c r="FY78" s="65"/>
      <c r="FZ78" s="65"/>
      <c r="GA78" s="65"/>
      <c r="GB78" s="65"/>
      <c r="GC78" s="65"/>
      <c r="GD78" s="65"/>
      <c r="GE78" s="65"/>
      <c r="GF78" s="65"/>
      <c r="GG78" s="65"/>
      <c r="GH78" s="65"/>
      <c r="GI78" s="65"/>
      <c r="GJ78" s="65"/>
      <c r="GK78" s="65"/>
      <c r="GL78" s="65"/>
      <c r="GM78" s="65">
        <f t="shared" si="91"/>
        <v>0</v>
      </c>
      <c r="GN78" s="65"/>
      <c r="GO78" s="65"/>
      <c r="GP78" s="65"/>
      <c r="GQ78" s="65"/>
      <c r="GR78" s="65"/>
      <c r="GS78" s="65"/>
      <c r="GT78" s="65"/>
      <c r="GU78" s="65"/>
      <c r="GV78" s="65"/>
      <c r="GW78" s="65"/>
      <c r="GX78" s="65"/>
      <c r="GY78" s="65"/>
      <c r="GZ78" s="65"/>
      <c r="HA78" s="65"/>
      <c r="HB78" s="65"/>
      <c r="HC78" s="65"/>
      <c r="HD78" s="65"/>
      <c r="HE78" s="65">
        <f t="shared" si="87"/>
        <v>0</v>
      </c>
      <c r="HF78" s="65">
        <f t="shared" si="87"/>
        <v>0</v>
      </c>
      <c r="HG78" s="65">
        <f t="shared" si="87"/>
        <v>0</v>
      </c>
      <c r="HH78" s="65">
        <f t="shared" si="87"/>
        <v>0</v>
      </c>
      <c r="HI78" s="65">
        <f t="shared" si="87"/>
        <v>0</v>
      </c>
      <c r="HJ78" s="65">
        <f t="shared" si="87"/>
        <v>0</v>
      </c>
      <c r="HK78" s="65">
        <f t="shared" si="87"/>
        <v>0</v>
      </c>
      <c r="HL78" s="65">
        <f t="shared" si="87"/>
        <v>0</v>
      </c>
      <c r="HM78" s="65">
        <f t="shared" si="87"/>
        <v>0</v>
      </c>
      <c r="HN78" s="65">
        <f t="shared" si="87"/>
        <v>0</v>
      </c>
      <c r="HO78" s="65">
        <f t="shared" si="87"/>
        <v>0</v>
      </c>
      <c r="HP78" s="65">
        <f t="shared" si="87"/>
        <v>0</v>
      </c>
      <c r="HQ78" s="65">
        <f t="shared" si="87"/>
        <v>0</v>
      </c>
      <c r="HR78" s="65"/>
      <c r="HS78" s="65">
        <f t="shared" si="88"/>
        <v>0</v>
      </c>
      <c r="HT78" s="65">
        <f t="shared" si="54"/>
        <v>0</v>
      </c>
      <c r="HU78" s="65">
        <f t="shared" si="54"/>
        <v>0</v>
      </c>
      <c r="HV78" s="65">
        <f t="shared" si="54"/>
        <v>0</v>
      </c>
      <c r="HW78" s="65">
        <f t="shared" si="54"/>
        <v>0</v>
      </c>
      <c r="HX78" s="65">
        <f t="shared" si="55"/>
        <v>0</v>
      </c>
      <c r="HY78" s="65">
        <f t="shared" si="55"/>
        <v>0</v>
      </c>
      <c r="HZ78" s="65">
        <f t="shared" si="55"/>
        <v>0</v>
      </c>
      <c r="IA78" s="65">
        <f t="shared" si="55"/>
        <v>0</v>
      </c>
      <c r="IB78" s="65">
        <f t="shared" si="55"/>
        <v>0</v>
      </c>
      <c r="IC78" s="65">
        <f t="shared" si="55"/>
        <v>0</v>
      </c>
      <c r="ID78" s="65">
        <f t="shared" si="55"/>
        <v>0</v>
      </c>
      <c r="IE78" s="65">
        <f t="shared" si="55"/>
        <v>0</v>
      </c>
    </row>
    <row r="79" spans="2:239" ht="39" x14ac:dyDescent="0.25">
      <c r="B79" s="72" t="s">
        <v>256</v>
      </c>
      <c r="C79" s="72" t="s">
        <v>269</v>
      </c>
      <c r="D79" s="16" t="s">
        <v>262</v>
      </c>
      <c r="E79" s="15">
        <v>1</v>
      </c>
      <c r="F79" s="45"/>
      <c r="G79" s="15"/>
      <c r="H79" s="120" t="s">
        <v>4</v>
      </c>
      <c r="I79" s="120" t="s">
        <v>4</v>
      </c>
      <c r="J79" s="120" t="s">
        <v>4</v>
      </c>
      <c r="K79" s="120" t="s">
        <v>4</v>
      </c>
      <c r="L79" s="120" t="s">
        <v>4</v>
      </c>
      <c r="M79" s="15"/>
      <c r="N79" s="64">
        <f t="shared" si="92"/>
        <v>0</v>
      </c>
      <c r="O79" s="79">
        <f>MAX(P79:HP79)</f>
        <v>0</v>
      </c>
      <c r="P79" s="65">
        <f t="shared" si="84"/>
        <v>0</v>
      </c>
      <c r="Q79" s="65">
        <f t="shared" si="84"/>
        <v>0</v>
      </c>
      <c r="R79" s="65">
        <f t="shared" si="84"/>
        <v>0</v>
      </c>
      <c r="S79" s="65">
        <f t="shared" si="84"/>
        <v>0</v>
      </c>
      <c r="T79" s="65">
        <f>IF(T$14&gt;0,$N79*(T$14),0)</f>
        <v>0</v>
      </c>
      <c r="U79" s="65">
        <f t="shared" si="84"/>
        <v>0</v>
      </c>
      <c r="V79" s="65">
        <f t="shared" si="84"/>
        <v>0</v>
      </c>
      <c r="W79" s="65">
        <f>IF(W$14&gt;0,$N79*(W$14),0)</f>
        <v>0</v>
      </c>
      <c r="X79" s="65">
        <f t="shared" si="84"/>
        <v>0</v>
      </c>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c r="AW79" s="65"/>
      <c r="AX79" s="65"/>
      <c r="AY79" s="65">
        <f>IF(AY$14&gt;0,$N79*(AY$14),0)</f>
        <v>0</v>
      </c>
      <c r="AZ79" s="65">
        <f>IF(AZ$14&gt;0,$N79*(AZ$14),0)</f>
        <v>0</v>
      </c>
      <c r="BA79" s="65"/>
      <c r="BB79" s="65">
        <f>IF(BB$14&gt;0,$N79*(BB$14),0)</f>
        <v>0</v>
      </c>
      <c r="BC79" s="65">
        <f>IF(BC$14&gt;0,$N79*(BC$14),0)</f>
        <v>0</v>
      </c>
      <c r="BD79" s="65">
        <f>IF(BD$14&gt;0,$N79*(BD$14),0)</f>
        <v>0</v>
      </c>
      <c r="BE79" s="65">
        <f>IF(BE$14&gt;0,$N79*(BE$14),0)</f>
        <v>0</v>
      </c>
      <c r="BF79" s="65"/>
      <c r="BG79" s="65"/>
      <c r="BH79" s="65"/>
      <c r="BI79" s="65"/>
      <c r="BJ79" s="65"/>
      <c r="BK79" s="65"/>
      <c r="BL79" s="65"/>
      <c r="BM79" s="65"/>
      <c r="BN79" s="65"/>
      <c r="BO79" s="65"/>
      <c r="BP79" s="65"/>
      <c r="BQ79" s="65"/>
      <c r="BR79" s="65">
        <f>IF(BR$14&gt;0,$N79*(BR$14),0)</f>
        <v>0</v>
      </c>
      <c r="BS79" s="65"/>
      <c r="BT79" s="65"/>
      <c r="BU79" s="65"/>
      <c r="BV79" s="65">
        <f>IF(BV$14&gt;0,$N79*(BV$14),0)</f>
        <v>0</v>
      </c>
      <c r="BW79" s="65"/>
      <c r="BX79" s="65"/>
      <c r="BY79" s="65"/>
      <c r="BZ79" s="65"/>
      <c r="CA79" s="65">
        <f>IF(CA$14&gt;0,$N79*(CA$14),0)</f>
        <v>0</v>
      </c>
      <c r="CB79" s="65">
        <f>IF(CB$14&gt;0,$N79*(CB$14),0)</f>
        <v>0</v>
      </c>
      <c r="CC79" s="65"/>
      <c r="CD79" s="65"/>
      <c r="CE79" s="65"/>
      <c r="CF79" s="65"/>
      <c r="CG79" s="65"/>
      <c r="CH79" s="65"/>
      <c r="CI79" s="65"/>
      <c r="CJ79" s="65"/>
      <c r="CK79" s="65"/>
      <c r="CL79" s="65"/>
      <c r="CM79" s="65"/>
      <c r="CN79" s="65"/>
      <c r="CO79" s="65"/>
      <c r="CP79" s="65"/>
      <c r="CQ79" s="65"/>
      <c r="CR79" s="65"/>
      <c r="CS79" s="65"/>
      <c r="CT79" s="65"/>
      <c r="CU79" s="65"/>
      <c r="CV79" s="65"/>
      <c r="CW79" s="65"/>
      <c r="CX79" s="65"/>
      <c r="CY79" s="65"/>
      <c r="CZ79" s="65"/>
      <c r="DA79" s="65"/>
      <c r="DB79" s="65"/>
      <c r="DC79" s="65"/>
      <c r="DD79" s="65"/>
      <c r="DE79" s="65"/>
      <c r="DF79" s="65"/>
      <c r="DG79" s="65"/>
      <c r="DH79" s="65"/>
      <c r="DI79" s="65"/>
      <c r="DJ79" s="65"/>
      <c r="DK79" s="65"/>
      <c r="DL79" s="65"/>
      <c r="DM79" s="65"/>
      <c r="DN79" s="65"/>
      <c r="DO79" s="65"/>
      <c r="DP79" s="65"/>
      <c r="DQ79" s="65"/>
      <c r="DR79" s="65"/>
      <c r="DS79" s="65"/>
      <c r="DT79" s="65">
        <f>IF(DT$14&gt;0,$N79*(DT$14),0)</f>
        <v>0</v>
      </c>
      <c r="DU79" s="65">
        <f t="shared" ref="DU79" si="93">IF(DU$14&gt;0,$N79*(DU$14),0)</f>
        <v>0</v>
      </c>
      <c r="DV79" s="65">
        <f>IF(DV$14&gt;0,$N79*(DV$14),0)</f>
        <v>0</v>
      </c>
      <c r="DW79" s="65"/>
      <c r="DX79" s="65">
        <f>IF(DX$14&gt;0,$N79*(DX$14),0)</f>
        <v>0</v>
      </c>
      <c r="DY79" s="65">
        <f>IF(DY$14&gt;0,$N79*(DY$14),0)</f>
        <v>0</v>
      </c>
      <c r="DZ79" s="65"/>
      <c r="EA79" s="65"/>
      <c r="EB79" s="65"/>
      <c r="EC79" s="65"/>
      <c r="ED79" s="65"/>
      <c r="EE79" s="65">
        <f t="shared" si="90"/>
        <v>0</v>
      </c>
      <c r="EF79" s="65">
        <f t="shared" si="90"/>
        <v>0</v>
      </c>
      <c r="EG79" s="65"/>
      <c r="EH79" s="65"/>
      <c r="EI79" s="65"/>
      <c r="EJ79" s="65"/>
      <c r="EK79" s="65"/>
      <c r="EL79" s="65"/>
      <c r="EM79" s="65"/>
      <c r="EN79" s="65"/>
      <c r="EO79" s="65"/>
      <c r="EP79" s="65"/>
      <c r="EQ79" s="65">
        <f t="shared" si="67"/>
        <v>0</v>
      </c>
      <c r="ER79" s="65"/>
      <c r="ES79" s="65"/>
      <c r="ET79" s="65"/>
      <c r="EU79" s="65"/>
      <c r="EV79" s="65"/>
      <c r="EW79" s="65"/>
      <c r="EX79" s="65"/>
      <c r="EY79" s="65"/>
      <c r="EZ79" s="65"/>
      <c r="FA79" s="65"/>
      <c r="FB79" s="65"/>
      <c r="FC79" s="65"/>
      <c r="FD79" s="65"/>
      <c r="FE79" s="65"/>
      <c r="FF79" s="65"/>
      <c r="FG79" s="65"/>
      <c r="FH79" s="65"/>
      <c r="FI79" s="65"/>
      <c r="FJ79" s="65"/>
      <c r="FK79" s="65"/>
      <c r="FL79" s="65"/>
      <c r="FM79" s="65"/>
      <c r="FN79" s="65"/>
      <c r="FO79" s="65"/>
      <c r="FP79" s="65"/>
      <c r="FQ79" s="65"/>
      <c r="FR79" s="65"/>
      <c r="FS79" s="65"/>
      <c r="FT79" s="65"/>
      <c r="FU79" s="65"/>
      <c r="FV79" s="65"/>
      <c r="FW79" s="65"/>
      <c r="FX79" s="65"/>
      <c r="FY79" s="65"/>
      <c r="FZ79" s="65"/>
      <c r="GA79" s="65"/>
      <c r="GB79" s="65"/>
      <c r="GC79" s="65"/>
      <c r="GD79" s="65"/>
      <c r="GE79" s="65"/>
      <c r="GF79" s="65"/>
      <c r="GG79" s="65"/>
      <c r="GH79" s="65"/>
      <c r="GI79" s="65"/>
      <c r="GJ79" s="65"/>
      <c r="GK79" s="65"/>
      <c r="GL79" s="65"/>
      <c r="GM79" s="65"/>
      <c r="GN79" s="65"/>
      <c r="GO79" s="65"/>
      <c r="GP79" s="65"/>
      <c r="GQ79" s="65"/>
      <c r="GR79" s="65"/>
      <c r="GS79" s="65"/>
      <c r="GT79" s="65"/>
      <c r="GU79" s="65"/>
      <c r="GV79" s="65"/>
      <c r="GW79" s="65"/>
      <c r="GX79" s="65"/>
      <c r="GY79" s="65"/>
      <c r="GZ79" s="65"/>
      <c r="HA79" s="65"/>
      <c r="HB79" s="65"/>
      <c r="HC79" s="65"/>
      <c r="HD79" s="65"/>
      <c r="HE79" s="65">
        <f t="shared" si="87"/>
        <v>0</v>
      </c>
      <c r="HF79" s="65">
        <f t="shared" si="87"/>
        <v>0</v>
      </c>
      <c r="HG79" s="65">
        <f t="shared" si="87"/>
        <v>0</v>
      </c>
      <c r="HH79" s="65">
        <f t="shared" si="87"/>
        <v>0</v>
      </c>
      <c r="HI79" s="65">
        <f t="shared" si="87"/>
        <v>0</v>
      </c>
      <c r="HJ79" s="65">
        <f t="shared" si="87"/>
        <v>0</v>
      </c>
      <c r="HK79" s="65">
        <f t="shared" si="87"/>
        <v>0</v>
      </c>
      <c r="HL79" s="65">
        <f t="shared" si="87"/>
        <v>0</v>
      </c>
      <c r="HM79" s="65">
        <f t="shared" si="87"/>
        <v>0</v>
      </c>
      <c r="HN79" s="65">
        <f t="shared" si="87"/>
        <v>0</v>
      </c>
      <c r="HO79" s="65">
        <f t="shared" si="87"/>
        <v>0</v>
      </c>
      <c r="HP79" s="65">
        <f t="shared" si="87"/>
        <v>0</v>
      </c>
      <c r="HQ79" s="65">
        <f t="shared" si="87"/>
        <v>0</v>
      </c>
      <c r="HR79" s="65"/>
      <c r="HS79" s="65">
        <f t="shared" si="88"/>
        <v>0</v>
      </c>
      <c r="HT79" s="65">
        <f t="shared" si="54"/>
        <v>0</v>
      </c>
      <c r="HU79" s="65">
        <f t="shared" si="54"/>
        <v>0</v>
      </c>
      <c r="HV79" s="65">
        <f t="shared" si="54"/>
        <v>0</v>
      </c>
      <c r="HW79" s="65">
        <f t="shared" si="54"/>
        <v>0</v>
      </c>
      <c r="HX79" s="65">
        <f t="shared" si="55"/>
        <v>0</v>
      </c>
      <c r="HY79" s="65">
        <f t="shared" si="55"/>
        <v>0</v>
      </c>
      <c r="HZ79" s="65">
        <f t="shared" si="55"/>
        <v>0</v>
      </c>
      <c r="IA79" s="65">
        <f t="shared" si="55"/>
        <v>0</v>
      </c>
      <c r="IB79" s="65"/>
      <c r="IC79" s="65"/>
      <c r="ID79" s="65"/>
      <c r="IE79" s="65"/>
    </row>
    <row r="80" spans="2:239" ht="39" x14ac:dyDescent="0.25">
      <c r="B80" s="72" t="s">
        <v>256</v>
      </c>
      <c r="C80" s="72" t="s">
        <v>270</v>
      </c>
      <c r="D80" s="16" t="s">
        <v>263</v>
      </c>
      <c r="E80" s="15">
        <v>2</v>
      </c>
      <c r="F80" s="45"/>
      <c r="G80" s="15"/>
      <c r="H80" s="120" t="s">
        <v>4</v>
      </c>
      <c r="I80" s="120" t="s">
        <v>4</v>
      </c>
      <c r="J80" s="120" t="s">
        <v>4</v>
      </c>
      <c r="K80" s="120" t="s">
        <v>4</v>
      </c>
      <c r="L80" s="120" t="s">
        <v>4</v>
      </c>
      <c r="M80" s="15"/>
      <c r="N80" s="64">
        <f t="shared" si="92"/>
        <v>0</v>
      </c>
      <c r="O80" s="79">
        <f>MAX(P80:HP80)</f>
        <v>0</v>
      </c>
      <c r="P80" s="65">
        <f t="shared" si="84"/>
        <v>0</v>
      </c>
      <c r="Q80" s="65">
        <f t="shared" si="84"/>
        <v>0</v>
      </c>
      <c r="R80" s="65">
        <f t="shared" si="84"/>
        <v>0</v>
      </c>
      <c r="S80" s="65">
        <f t="shared" si="84"/>
        <v>0</v>
      </c>
      <c r="T80" s="65">
        <f>IF(T$14&gt;0,$N80*(T$14),0)</f>
        <v>0</v>
      </c>
      <c r="U80" s="65">
        <f t="shared" si="84"/>
        <v>0</v>
      </c>
      <c r="V80" s="65">
        <f t="shared" si="84"/>
        <v>0</v>
      </c>
      <c r="W80" s="65">
        <f>IF(W$14&gt;0,$N80*(W$14),0)</f>
        <v>0</v>
      </c>
      <c r="X80" s="65">
        <f t="shared" si="84"/>
        <v>0</v>
      </c>
      <c r="Y80" s="65"/>
      <c r="Z80" s="65"/>
      <c r="AA80" s="65"/>
      <c r="AB80" s="65"/>
      <c r="AC80" s="65"/>
      <c r="AD80" s="65"/>
      <c r="AE80" s="65"/>
      <c r="AF80" s="65"/>
      <c r="AG80" s="65"/>
      <c r="AH80" s="65"/>
      <c r="AI80" s="65"/>
      <c r="AJ80" s="65"/>
      <c r="AK80" s="65"/>
      <c r="AL80" s="65"/>
      <c r="AM80" s="65"/>
      <c r="AN80" s="65"/>
      <c r="AO80" s="65"/>
      <c r="AP80" s="65"/>
      <c r="AQ80" s="65"/>
      <c r="AR80" s="65">
        <f>IF(AR$14&gt;0,$N80*(AR$14),0)</f>
        <v>0</v>
      </c>
      <c r="AS80" s="65">
        <f>IF(AS$14&gt;0,$N80*(AS$14),0)</f>
        <v>0</v>
      </c>
      <c r="AT80" s="65">
        <f>IF(AT$14&gt;0,$N80*(AT$14),0)</f>
        <v>0</v>
      </c>
      <c r="AU80" s="65">
        <f>IF(AU$14&gt;0,$N80*(AU$14),0)</f>
        <v>0</v>
      </c>
      <c r="AV80" s="65">
        <f>IF(AV$14&gt;0,$N80*(AV$14),0)</f>
        <v>0</v>
      </c>
      <c r="AW80" s="65">
        <f>IF(AW$14&gt;0,$N80*(AW$14),0)</f>
        <v>0</v>
      </c>
      <c r="AX80" s="65">
        <f>IF(AX$14&gt;0,$N80*(AX$14),0)</f>
        <v>0</v>
      </c>
      <c r="AY80" s="65">
        <f>IF(AY$14&gt;0,$N80*(AY$14),0)</f>
        <v>0</v>
      </c>
      <c r="AZ80" s="65">
        <f>IF(AZ$14&gt;0,$N80*(AZ$14),0)</f>
        <v>0</v>
      </c>
      <c r="BA80" s="65"/>
      <c r="BB80" s="65">
        <f>IF(BB$14&gt;0,$N80*(BB$14),0)</f>
        <v>0</v>
      </c>
      <c r="BC80" s="65">
        <f>IF(BC$14&gt;0,$N80*(BC$14),0)</f>
        <v>0</v>
      </c>
      <c r="BD80" s="65">
        <f>IF(BD$14&gt;0,$N80*(BD$14),0)</f>
        <v>0</v>
      </c>
      <c r="BE80" s="65">
        <f>IF(BE$14&gt;0,$N80*(BE$14),0)</f>
        <v>0</v>
      </c>
      <c r="BF80" s="65"/>
      <c r="BG80" s="65"/>
      <c r="BH80" s="65"/>
      <c r="BI80" s="65"/>
      <c r="BJ80" s="65"/>
      <c r="BK80" s="65"/>
      <c r="BL80" s="65"/>
      <c r="BM80" s="65"/>
      <c r="BN80" s="65"/>
      <c r="BO80" s="65"/>
      <c r="BP80" s="65"/>
      <c r="BQ80" s="65"/>
      <c r="BR80" s="65">
        <f>IF(BR$14&gt;0,$N80*(BR$14),0)</f>
        <v>0</v>
      </c>
      <c r="BS80" s="65"/>
      <c r="BT80" s="65"/>
      <c r="BU80" s="65"/>
      <c r="BV80" s="65">
        <f>IF(BV$14&gt;0,$N80*(BV$14),0)</f>
        <v>0</v>
      </c>
      <c r="BW80" s="65"/>
      <c r="BX80" s="65"/>
      <c r="BY80" s="65"/>
      <c r="BZ80" s="65"/>
      <c r="CA80" s="65">
        <f>IF(CA$14&gt;0,$N80*(CA$14),0)</f>
        <v>0</v>
      </c>
      <c r="CB80" s="65">
        <f>IF(CB$14&gt;0,$N80*(CB$14),0)</f>
        <v>0</v>
      </c>
      <c r="CC80" s="65"/>
      <c r="CD80" s="65"/>
      <c r="CE80" s="65"/>
      <c r="CF80" s="65"/>
      <c r="CG80" s="65"/>
      <c r="CH80" s="65"/>
      <c r="CI80" s="65"/>
      <c r="CJ80" s="65"/>
      <c r="CK80" s="65"/>
      <c r="CL80" s="65"/>
      <c r="CM80" s="65"/>
      <c r="CN80" s="65"/>
      <c r="CO80" s="65"/>
      <c r="CP80" s="65"/>
      <c r="CQ80" s="65"/>
      <c r="CR80" s="65"/>
      <c r="CS80" s="65"/>
      <c r="CT80" s="65"/>
      <c r="CU80" s="65"/>
      <c r="CV80" s="65"/>
      <c r="CW80" s="65"/>
      <c r="CX80" s="65"/>
      <c r="CY80" s="65"/>
      <c r="CZ80" s="65"/>
      <c r="DA80" s="65"/>
      <c r="DB80" s="65"/>
      <c r="DC80" s="65"/>
      <c r="DD80" s="65"/>
      <c r="DE80" s="65"/>
      <c r="DF80" s="65"/>
      <c r="DG80" s="65"/>
      <c r="DH80" s="65"/>
      <c r="DI80" s="65"/>
      <c r="DJ80" s="65"/>
      <c r="DK80" s="65"/>
      <c r="DL80" s="65"/>
      <c r="DM80" s="65"/>
      <c r="DN80" s="65"/>
      <c r="DO80" s="65"/>
      <c r="DP80" s="65"/>
      <c r="DQ80" s="65"/>
      <c r="DR80" s="65"/>
      <c r="DS80" s="65"/>
      <c r="DT80" s="65"/>
      <c r="DU80" s="65"/>
      <c r="DV80" s="65"/>
      <c r="DW80" s="65"/>
      <c r="DX80" s="65"/>
      <c r="DY80" s="65"/>
      <c r="DZ80" s="65"/>
      <c r="EA80" s="65"/>
      <c r="EB80" s="65"/>
      <c r="EC80" s="65"/>
      <c r="ED80" s="65"/>
      <c r="EE80" s="65">
        <f t="shared" si="90"/>
        <v>0</v>
      </c>
      <c r="EF80" s="65">
        <f t="shared" si="90"/>
        <v>0</v>
      </c>
      <c r="EG80" s="65"/>
      <c r="EH80" s="65"/>
      <c r="EI80" s="65"/>
      <c r="EJ80" s="65"/>
      <c r="EK80" s="65"/>
      <c r="EL80" s="65"/>
      <c r="EM80" s="65"/>
      <c r="EN80" s="65"/>
      <c r="EO80" s="65"/>
      <c r="EP80" s="65"/>
      <c r="EQ80" s="65">
        <f t="shared" si="67"/>
        <v>0</v>
      </c>
      <c r="ER80" s="65"/>
      <c r="ES80" s="65"/>
      <c r="ET80" s="65"/>
      <c r="EU80" s="65"/>
      <c r="EV80" s="65"/>
      <c r="EW80" s="65"/>
      <c r="EX80" s="65"/>
      <c r="EY80" s="65"/>
      <c r="EZ80" s="65"/>
      <c r="FA80" s="65"/>
      <c r="FB80" s="65"/>
      <c r="FC80" s="65">
        <f t="shared" ref="FC80:FD83" si="94">IF(FC$14&gt;0,$N80*(FC$14),0)</f>
        <v>0</v>
      </c>
      <c r="FD80" s="65">
        <f t="shared" si="94"/>
        <v>0</v>
      </c>
      <c r="FE80" s="65"/>
      <c r="FF80" s="65"/>
      <c r="FG80" s="65"/>
      <c r="FH80" s="65"/>
      <c r="FI80" s="65"/>
      <c r="FJ80" s="65"/>
      <c r="FK80" s="65"/>
      <c r="FL80" s="65"/>
      <c r="FM80" s="65"/>
      <c r="FN80" s="65"/>
      <c r="FO80" s="65"/>
      <c r="FP80" s="65"/>
      <c r="FQ80" s="65"/>
      <c r="FR80" s="65"/>
      <c r="FS80" s="65"/>
      <c r="FT80" s="65"/>
      <c r="FU80" s="65"/>
      <c r="FV80" s="65"/>
      <c r="FW80" s="65"/>
      <c r="FX80" s="65"/>
      <c r="FY80" s="65"/>
      <c r="FZ80" s="65"/>
      <c r="GA80" s="65"/>
      <c r="GB80" s="65"/>
      <c r="GC80" s="65"/>
      <c r="GD80" s="65"/>
      <c r="GE80" s="65"/>
      <c r="GF80" s="65"/>
      <c r="GG80" s="65"/>
      <c r="GH80" s="65"/>
      <c r="GI80" s="65"/>
      <c r="GJ80" s="65"/>
      <c r="GK80" s="65"/>
      <c r="GL80" s="65"/>
      <c r="GM80" s="65"/>
      <c r="GN80" s="65"/>
      <c r="GO80" s="65"/>
      <c r="GP80" s="65"/>
      <c r="GQ80" s="65"/>
      <c r="GR80" s="65"/>
      <c r="GS80" s="65"/>
      <c r="GT80" s="65"/>
      <c r="GU80" s="65"/>
      <c r="GV80" s="65"/>
      <c r="GW80" s="65"/>
      <c r="GX80" s="65"/>
      <c r="GY80" s="65"/>
      <c r="GZ80" s="65"/>
      <c r="HA80" s="65"/>
      <c r="HB80" s="65"/>
      <c r="HC80" s="65"/>
      <c r="HD80" s="65"/>
      <c r="HE80" s="65">
        <f t="shared" si="87"/>
        <v>0</v>
      </c>
      <c r="HF80" s="65">
        <f t="shared" si="87"/>
        <v>0</v>
      </c>
      <c r="HG80" s="65">
        <f t="shared" si="87"/>
        <v>0</v>
      </c>
      <c r="HH80" s="65">
        <f t="shared" si="87"/>
        <v>0</v>
      </c>
      <c r="HI80" s="65">
        <f t="shared" si="87"/>
        <v>0</v>
      </c>
      <c r="HJ80" s="65">
        <f t="shared" si="87"/>
        <v>0</v>
      </c>
      <c r="HK80" s="65">
        <f t="shared" si="87"/>
        <v>0</v>
      </c>
      <c r="HL80" s="65">
        <f t="shared" si="87"/>
        <v>0</v>
      </c>
      <c r="HM80" s="65">
        <f t="shared" si="87"/>
        <v>0</v>
      </c>
      <c r="HN80" s="65">
        <f t="shared" si="87"/>
        <v>0</v>
      </c>
      <c r="HO80" s="65">
        <f t="shared" si="87"/>
        <v>0</v>
      </c>
      <c r="HP80" s="65">
        <f t="shared" si="87"/>
        <v>0</v>
      </c>
      <c r="HQ80" s="65">
        <f t="shared" si="87"/>
        <v>0</v>
      </c>
      <c r="HR80" s="65"/>
      <c r="HS80" s="65">
        <f t="shared" si="88"/>
        <v>0</v>
      </c>
      <c r="HT80" s="65">
        <f t="shared" si="88"/>
        <v>0</v>
      </c>
      <c r="HU80" s="65">
        <f t="shared" si="54"/>
        <v>0</v>
      </c>
      <c r="HV80" s="65">
        <f t="shared" si="54"/>
        <v>0</v>
      </c>
      <c r="HW80" s="65">
        <f t="shared" si="54"/>
        <v>0</v>
      </c>
      <c r="HX80" s="65">
        <f t="shared" si="55"/>
        <v>0</v>
      </c>
      <c r="HY80" s="65">
        <f t="shared" si="55"/>
        <v>0</v>
      </c>
      <c r="HZ80" s="65">
        <f t="shared" si="55"/>
        <v>0</v>
      </c>
      <c r="IA80" s="65">
        <f t="shared" si="55"/>
        <v>0</v>
      </c>
      <c r="IB80" s="65"/>
      <c r="IC80" s="65"/>
      <c r="ID80" s="65"/>
      <c r="IE80" s="65"/>
    </row>
    <row r="81" spans="2:239" ht="39" x14ac:dyDescent="0.25">
      <c r="B81" s="72" t="s">
        <v>256</v>
      </c>
      <c r="C81" s="72" t="s">
        <v>270</v>
      </c>
      <c r="D81" s="16" t="s">
        <v>264</v>
      </c>
      <c r="E81" s="15">
        <v>3</v>
      </c>
      <c r="F81" s="45"/>
      <c r="G81" s="15"/>
      <c r="H81" s="120"/>
      <c r="I81" s="120"/>
      <c r="J81" s="120" t="s">
        <v>4</v>
      </c>
      <c r="K81" s="120"/>
      <c r="L81" s="120"/>
      <c r="M81" s="15"/>
      <c r="N81" s="64">
        <f t="shared" si="92"/>
        <v>0</v>
      </c>
      <c r="O81" s="79">
        <f>MAX(P81:HP81)</f>
        <v>0</v>
      </c>
      <c r="P81" s="65">
        <f t="shared" si="84"/>
        <v>0</v>
      </c>
      <c r="Q81" s="65">
        <f t="shared" si="84"/>
        <v>0</v>
      </c>
      <c r="R81" s="65">
        <f t="shared" si="84"/>
        <v>0</v>
      </c>
      <c r="S81" s="65">
        <f t="shared" si="84"/>
        <v>0</v>
      </c>
      <c r="T81" s="65">
        <f>IF(T$14&gt;0,$N81*(T$14),0)</f>
        <v>0</v>
      </c>
      <c r="U81" s="65">
        <f t="shared" si="84"/>
        <v>0</v>
      </c>
      <c r="V81" s="65">
        <f t="shared" si="84"/>
        <v>0</v>
      </c>
      <c r="W81" s="65">
        <f>IF(W$14&gt;0,$N81*(W$14),0)</f>
        <v>0</v>
      </c>
      <c r="X81" s="65">
        <f t="shared" si="84"/>
        <v>0</v>
      </c>
      <c r="Y81" s="65"/>
      <c r="Z81" s="65"/>
      <c r="AA81" s="65"/>
      <c r="AB81" s="65"/>
      <c r="AC81" s="65"/>
      <c r="AD81" s="65"/>
      <c r="AE81" s="65"/>
      <c r="AF81" s="65"/>
      <c r="AG81" s="65"/>
      <c r="AH81" s="65"/>
      <c r="AI81" s="65"/>
      <c r="AJ81" s="65"/>
      <c r="AK81" s="65"/>
      <c r="AL81" s="65"/>
      <c r="AM81" s="65"/>
      <c r="AN81" s="65"/>
      <c r="AO81" s="65"/>
      <c r="AP81" s="65"/>
      <c r="AQ81" s="65"/>
      <c r="AR81" s="65">
        <f>IF(AR$14&gt;0,$N81*(AR$14),0)</f>
        <v>0</v>
      </c>
      <c r="AS81" s="65">
        <f>IF(AS$14&gt;0,$N81*(AS$14),0)</f>
        <v>0</v>
      </c>
      <c r="AT81" s="65">
        <f>IF(AT$14&gt;0,$N81*(AT$14),0)</f>
        <v>0</v>
      </c>
      <c r="AU81" s="65">
        <f>IF(AU$14&gt;0,$N81*(AU$14),0)</f>
        <v>0</v>
      </c>
      <c r="AV81" s="65">
        <f>IF(AV$14&gt;0,$N81*(AV$14),0)</f>
        <v>0</v>
      </c>
      <c r="AW81" s="65">
        <f>IF(AW$14&gt;0,$N81*(AW$14),0)</f>
        <v>0</v>
      </c>
      <c r="AX81" s="65">
        <f>IF(AX$14&gt;0,$N81*(AX$14),0)</f>
        <v>0</v>
      </c>
      <c r="AY81" s="65">
        <f>IF(AY$14&gt;0,$N81*(AY$14),0)</f>
        <v>0</v>
      </c>
      <c r="AZ81" s="65">
        <f>IF(AZ$14&gt;0,$N81*(AZ$14),0)</f>
        <v>0</v>
      </c>
      <c r="BA81" s="65"/>
      <c r="BB81" s="65">
        <f>IF(BB$14&gt;0,$N81*(BB$14),0)</f>
        <v>0</v>
      </c>
      <c r="BC81" s="65">
        <f>IF(BC$14&gt;0,$N81*(BC$14),0)</f>
        <v>0</v>
      </c>
      <c r="BD81" s="65">
        <f>IF(BD$14&gt;0,$N81*(BD$14),0)</f>
        <v>0</v>
      </c>
      <c r="BE81" s="65">
        <f>IF(BE$14&gt;0,$N81*(BE$14),0)</f>
        <v>0</v>
      </c>
      <c r="BF81" s="65"/>
      <c r="BG81" s="65"/>
      <c r="BH81" s="65"/>
      <c r="BI81" s="65"/>
      <c r="BJ81" s="65"/>
      <c r="BK81" s="65"/>
      <c r="BL81" s="65"/>
      <c r="BM81" s="65"/>
      <c r="BN81" s="65"/>
      <c r="BO81" s="65"/>
      <c r="BP81" s="65"/>
      <c r="BQ81" s="65"/>
      <c r="BR81" s="65">
        <f>IF(BR$14&gt;0,$N81*(BR$14),0)</f>
        <v>0</v>
      </c>
      <c r="BS81" s="65"/>
      <c r="BT81" s="65"/>
      <c r="BU81" s="65">
        <f>IF(BU$14&gt;0,$N81*(BU$14),0)</f>
        <v>0</v>
      </c>
      <c r="BV81" s="65">
        <f>IF(BV$14&gt;0,$N81*(BV$14),0)</f>
        <v>0</v>
      </c>
      <c r="BW81" s="65">
        <f>IF(BW$14&gt;0,$N81*(BW$14),0)</f>
        <v>0</v>
      </c>
      <c r="BX81" s="65"/>
      <c r="BY81" s="65"/>
      <c r="BZ81" s="65"/>
      <c r="CA81" s="65">
        <f>IF(CA$14&gt;0,$N81*(CA$14),0)</f>
        <v>0</v>
      </c>
      <c r="CB81" s="65">
        <f>IF(CB$14&gt;0,$N81*(CB$14),0)</f>
        <v>0</v>
      </c>
      <c r="CC81" s="65"/>
      <c r="CD81" s="65"/>
      <c r="CE81" s="65"/>
      <c r="CF81" s="65"/>
      <c r="CG81" s="65"/>
      <c r="CH81" s="65"/>
      <c r="CI81" s="65"/>
      <c r="CJ81" s="65"/>
      <c r="CK81" s="65"/>
      <c r="CL81" s="65"/>
      <c r="CM81" s="65"/>
      <c r="CN81" s="65"/>
      <c r="CO81" s="65"/>
      <c r="CP81" s="65"/>
      <c r="CQ81" s="65"/>
      <c r="CR81" s="65"/>
      <c r="CS81" s="65"/>
      <c r="CT81" s="65"/>
      <c r="CU81" s="65"/>
      <c r="CV81" s="65"/>
      <c r="CW81" s="65"/>
      <c r="CX81" s="65"/>
      <c r="CY81" s="65"/>
      <c r="CZ81" s="65"/>
      <c r="DA81" s="65"/>
      <c r="DB81" s="65"/>
      <c r="DC81" s="65"/>
      <c r="DD81" s="65"/>
      <c r="DE81" s="65"/>
      <c r="DF81" s="65"/>
      <c r="DG81" s="65"/>
      <c r="DH81" s="65"/>
      <c r="DI81" s="65"/>
      <c r="DJ81" s="65"/>
      <c r="DK81" s="65"/>
      <c r="DL81" s="65"/>
      <c r="DM81" s="65"/>
      <c r="DN81" s="65"/>
      <c r="DO81" s="65"/>
      <c r="DP81" s="65"/>
      <c r="DQ81" s="65"/>
      <c r="DR81" s="65"/>
      <c r="DS81" s="65"/>
      <c r="DT81" s="65"/>
      <c r="DU81" s="65"/>
      <c r="DV81" s="65"/>
      <c r="DW81" s="65"/>
      <c r="DX81" s="65"/>
      <c r="DY81" s="65"/>
      <c r="DZ81" s="65"/>
      <c r="EA81" s="65"/>
      <c r="EB81" s="65"/>
      <c r="EC81" s="65"/>
      <c r="ED81" s="65"/>
      <c r="EE81" s="65">
        <f t="shared" si="90"/>
        <v>0</v>
      </c>
      <c r="EF81" s="65">
        <f t="shared" si="90"/>
        <v>0</v>
      </c>
      <c r="EG81" s="65"/>
      <c r="EH81" s="65"/>
      <c r="EI81" s="65"/>
      <c r="EJ81" s="65"/>
      <c r="EK81" s="65"/>
      <c r="EL81" s="65"/>
      <c r="EM81" s="65"/>
      <c r="EN81" s="65"/>
      <c r="EO81" s="65"/>
      <c r="EP81" s="65"/>
      <c r="EQ81" s="65">
        <f t="shared" si="67"/>
        <v>0</v>
      </c>
      <c r="ER81" s="65"/>
      <c r="ES81" s="65"/>
      <c r="ET81" s="65"/>
      <c r="EU81" s="65"/>
      <c r="EV81" s="65"/>
      <c r="EW81" s="65"/>
      <c r="EX81" s="65"/>
      <c r="EY81" s="65"/>
      <c r="EZ81" s="65"/>
      <c r="FA81" s="65"/>
      <c r="FB81" s="65"/>
      <c r="FC81" s="65">
        <f t="shared" si="94"/>
        <v>0</v>
      </c>
      <c r="FD81" s="65">
        <f t="shared" si="94"/>
        <v>0</v>
      </c>
      <c r="FE81" s="65"/>
      <c r="FF81" s="65"/>
      <c r="FG81" s="65"/>
      <c r="FH81" s="65"/>
      <c r="FI81" s="65"/>
      <c r="FJ81" s="65"/>
      <c r="FK81" s="65"/>
      <c r="FL81" s="65"/>
      <c r="FM81" s="65"/>
      <c r="FN81" s="65"/>
      <c r="FO81" s="65"/>
      <c r="FP81" s="65"/>
      <c r="FQ81" s="65"/>
      <c r="FR81" s="65"/>
      <c r="FS81" s="65"/>
      <c r="FT81" s="65"/>
      <c r="FU81" s="65"/>
      <c r="FV81" s="65"/>
      <c r="FW81" s="65"/>
      <c r="FX81" s="65"/>
      <c r="FY81" s="65"/>
      <c r="FZ81" s="65"/>
      <c r="GA81" s="65"/>
      <c r="GB81" s="65"/>
      <c r="GC81" s="65"/>
      <c r="GD81" s="65"/>
      <c r="GE81" s="65"/>
      <c r="GF81" s="65"/>
      <c r="GG81" s="65"/>
      <c r="GH81" s="65"/>
      <c r="GI81" s="65"/>
      <c r="GJ81" s="65"/>
      <c r="GK81" s="65"/>
      <c r="GL81" s="65"/>
      <c r="GM81" s="65"/>
      <c r="GN81" s="65"/>
      <c r="GO81" s="65"/>
      <c r="GP81" s="65"/>
      <c r="GQ81" s="65"/>
      <c r="GR81" s="65"/>
      <c r="GS81" s="65"/>
      <c r="GT81" s="65"/>
      <c r="GU81" s="65"/>
      <c r="GV81" s="65"/>
      <c r="GW81" s="65"/>
      <c r="GX81" s="65"/>
      <c r="GY81" s="65"/>
      <c r="GZ81" s="65"/>
      <c r="HA81" s="65"/>
      <c r="HB81" s="65"/>
      <c r="HC81" s="65"/>
      <c r="HD81" s="65"/>
      <c r="HE81" s="65">
        <f t="shared" si="87"/>
        <v>0</v>
      </c>
      <c r="HF81" s="65">
        <f t="shared" si="87"/>
        <v>0</v>
      </c>
      <c r="HG81" s="65">
        <f t="shared" si="87"/>
        <v>0</v>
      </c>
      <c r="HH81" s="65">
        <f t="shared" si="87"/>
        <v>0</v>
      </c>
      <c r="HI81" s="65">
        <f t="shared" si="87"/>
        <v>0</v>
      </c>
      <c r="HJ81" s="65">
        <f t="shared" si="87"/>
        <v>0</v>
      </c>
      <c r="HK81" s="65">
        <f t="shared" si="87"/>
        <v>0</v>
      </c>
      <c r="HL81" s="65">
        <f t="shared" si="87"/>
        <v>0</v>
      </c>
      <c r="HM81" s="65">
        <f t="shared" si="87"/>
        <v>0</v>
      </c>
      <c r="HN81" s="65">
        <f t="shared" si="87"/>
        <v>0</v>
      </c>
      <c r="HO81" s="65">
        <f t="shared" si="87"/>
        <v>0</v>
      </c>
      <c r="HP81" s="65">
        <f t="shared" si="87"/>
        <v>0</v>
      </c>
      <c r="HQ81" s="65">
        <f t="shared" si="87"/>
        <v>0</v>
      </c>
      <c r="HR81" s="65">
        <f t="shared" si="87"/>
        <v>0</v>
      </c>
      <c r="HS81" s="65">
        <f t="shared" si="88"/>
        <v>0</v>
      </c>
      <c r="HT81" s="65">
        <f t="shared" si="88"/>
        <v>0</v>
      </c>
      <c r="HU81" s="65">
        <f t="shared" si="54"/>
        <v>0</v>
      </c>
      <c r="HV81" s="65">
        <f t="shared" si="54"/>
        <v>0</v>
      </c>
      <c r="HW81" s="65">
        <f t="shared" si="54"/>
        <v>0</v>
      </c>
      <c r="HX81" s="65">
        <f t="shared" si="55"/>
        <v>0</v>
      </c>
      <c r="HY81" s="65">
        <f t="shared" si="55"/>
        <v>0</v>
      </c>
      <c r="HZ81" s="65">
        <f t="shared" si="55"/>
        <v>0</v>
      </c>
      <c r="IA81" s="65">
        <f t="shared" si="55"/>
        <v>0</v>
      </c>
      <c r="IB81" s="65"/>
      <c r="IC81" s="65"/>
      <c r="ID81" s="65"/>
      <c r="IE81" s="65"/>
    </row>
    <row r="82" spans="2:239" ht="39" x14ac:dyDescent="0.25">
      <c r="B82" s="72" t="s">
        <v>256</v>
      </c>
      <c r="C82" s="72" t="s">
        <v>270</v>
      </c>
      <c r="D82" s="16" t="s">
        <v>309</v>
      </c>
      <c r="E82" s="15">
        <v>1</v>
      </c>
      <c r="F82" s="45"/>
      <c r="G82" s="15"/>
      <c r="H82" s="120"/>
      <c r="I82" s="120"/>
      <c r="J82" s="120" t="s">
        <v>4</v>
      </c>
      <c r="K82" s="120"/>
      <c r="L82" s="120"/>
      <c r="M82" s="15"/>
      <c r="N82" s="64">
        <f t="shared" si="35"/>
        <v>0</v>
      </c>
      <c r="O82" s="79">
        <f>MAX(P82:HP82)</f>
        <v>0</v>
      </c>
      <c r="P82" s="65">
        <f t="shared" si="84"/>
        <v>0</v>
      </c>
      <c r="Q82" s="65">
        <f t="shared" si="84"/>
        <v>0</v>
      </c>
      <c r="R82" s="65">
        <f t="shared" si="84"/>
        <v>0</v>
      </c>
      <c r="S82" s="65">
        <f t="shared" si="84"/>
        <v>0</v>
      </c>
      <c r="T82" s="65">
        <f>IF(T$14&gt;0,$N82*(T$14),0)</f>
        <v>0</v>
      </c>
      <c r="U82" s="65">
        <f t="shared" si="84"/>
        <v>0</v>
      </c>
      <c r="V82" s="65">
        <f t="shared" si="84"/>
        <v>0</v>
      </c>
      <c r="W82" s="65">
        <f>IF(W$14&gt;0,$N82*(W$14),0)</f>
        <v>0</v>
      </c>
      <c r="X82" s="65">
        <f t="shared" si="84"/>
        <v>0</v>
      </c>
      <c r="Y82" s="65"/>
      <c r="Z82" s="65">
        <f t="shared" si="84"/>
        <v>0</v>
      </c>
      <c r="AA82" s="65"/>
      <c r="AB82" s="65">
        <f t="shared" si="84"/>
        <v>0</v>
      </c>
      <c r="AC82" s="65">
        <f t="shared" si="84"/>
        <v>0</v>
      </c>
      <c r="AD82" s="65"/>
      <c r="AE82" s="65"/>
      <c r="AF82" s="65"/>
      <c r="AG82" s="65"/>
      <c r="AH82" s="65"/>
      <c r="AI82" s="65"/>
      <c r="AJ82" s="65"/>
      <c r="AK82" s="65"/>
      <c r="AL82" s="65"/>
      <c r="AM82" s="65"/>
      <c r="AN82" s="65"/>
      <c r="AO82" s="65"/>
      <c r="AP82" s="65"/>
      <c r="AQ82" s="65"/>
      <c r="AR82" s="65">
        <f>IF(AR$14&gt;0,$N82*(AR$14),0)</f>
        <v>0</v>
      </c>
      <c r="AS82" s="65">
        <f>IF(AS$14&gt;0,$N82*(AS$14),0)</f>
        <v>0</v>
      </c>
      <c r="AT82" s="65">
        <f>IF(AT$14&gt;0,$N82*(AT$14),0)</f>
        <v>0</v>
      </c>
      <c r="AU82" s="65">
        <f>IF(AU$14&gt;0,$N82*(AU$14),0)</f>
        <v>0</v>
      </c>
      <c r="AV82" s="65">
        <f>IF(AV$14&gt;0,$N82*(AV$14),0)</f>
        <v>0</v>
      </c>
      <c r="AW82" s="65">
        <f>IF(AW$14&gt;0,$N82*(AW$14),0)</f>
        <v>0</v>
      </c>
      <c r="AX82" s="65">
        <f>IF(AX$14&gt;0,$N82*(AX$14),0)</f>
        <v>0</v>
      </c>
      <c r="AY82" s="65">
        <f>IF(AY$14&gt;0,$N82*(AY$14),0)</f>
        <v>0</v>
      </c>
      <c r="AZ82" s="65">
        <f>IF(AZ$14&gt;0,$N82*(AZ$14),0)</f>
        <v>0</v>
      </c>
      <c r="BA82" s="65"/>
      <c r="BB82" s="65">
        <f>IF(BB$14&gt;0,$N82*(BB$14),0)</f>
        <v>0</v>
      </c>
      <c r="BC82" s="65">
        <f>IF(BC$14&gt;0,$N82*(BC$14),0)</f>
        <v>0</v>
      </c>
      <c r="BD82" s="65">
        <f>IF(BD$14&gt;0,$N82*(BD$14),0)</f>
        <v>0</v>
      </c>
      <c r="BE82" s="65">
        <f>IF(BE$14&gt;0,$N82*(BE$14),0)</f>
        <v>0</v>
      </c>
      <c r="BF82" s="65"/>
      <c r="BG82" s="65"/>
      <c r="BH82" s="65"/>
      <c r="BI82" s="65"/>
      <c r="BJ82" s="65"/>
      <c r="BK82" s="65"/>
      <c r="BL82" s="65"/>
      <c r="BM82" s="65"/>
      <c r="BN82" s="65"/>
      <c r="BO82" s="65"/>
      <c r="BP82" s="65"/>
      <c r="BQ82" s="65"/>
      <c r="BR82" s="65">
        <f>IF(BR$14&gt;0,$N82*(BR$14),0)</f>
        <v>0</v>
      </c>
      <c r="BS82" s="65"/>
      <c r="BT82" s="65"/>
      <c r="BU82" s="65">
        <f>IF(BU$14&gt;0,$N82*(BU$14),0)</f>
        <v>0</v>
      </c>
      <c r="BV82" s="65">
        <f>IF(BV$14&gt;0,$N82*(BV$14),0)</f>
        <v>0</v>
      </c>
      <c r="BW82" s="65"/>
      <c r="BX82" s="65"/>
      <c r="BY82" s="65"/>
      <c r="BZ82" s="65"/>
      <c r="CA82" s="65">
        <f>IF(CA$14&gt;0,$N82*(CA$14),0)</f>
        <v>0</v>
      </c>
      <c r="CB82" s="65">
        <f>IF(CB$14&gt;0,$N82*(CB$14),0)</f>
        <v>0</v>
      </c>
      <c r="CC82" s="65"/>
      <c r="CD82" s="65"/>
      <c r="CE82" s="65"/>
      <c r="CF82" s="65"/>
      <c r="CG82" s="65"/>
      <c r="CH82" s="65"/>
      <c r="CI82" s="65"/>
      <c r="CJ82" s="65"/>
      <c r="CK82" s="65"/>
      <c r="CL82" s="65"/>
      <c r="CM82" s="65"/>
      <c r="CN82" s="65"/>
      <c r="CO82" s="65"/>
      <c r="CP82" s="65"/>
      <c r="CQ82" s="65"/>
      <c r="CR82" s="65"/>
      <c r="CS82" s="65"/>
      <c r="CT82" s="65"/>
      <c r="CU82" s="65"/>
      <c r="CV82" s="65"/>
      <c r="CW82" s="65"/>
      <c r="CX82" s="65"/>
      <c r="CY82" s="65"/>
      <c r="CZ82" s="65"/>
      <c r="DA82" s="65"/>
      <c r="DB82" s="65"/>
      <c r="DC82" s="65"/>
      <c r="DD82" s="65"/>
      <c r="DE82" s="65"/>
      <c r="DF82" s="65"/>
      <c r="DG82" s="65"/>
      <c r="DH82" s="65"/>
      <c r="DI82" s="65"/>
      <c r="DJ82" s="65"/>
      <c r="DK82" s="65"/>
      <c r="DL82" s="65"/>
      <c r="DM82" s="65"/>
      <c r="DN82" s="65"/>
      <c r="DO82" s="65"/>
      <c r="DP82" s="65"/>
      <c r="DQ82" s="65"/>
      <c r="DR82" s="65"/>
      <c r="DS82" s="65"/>
      <c r="DT82" s="65"/>
      <c r="DU82" s="65"/>
      <c r="DV82" s="65"/>
      <c r="DW82" s="65"/>
      <c r="DX82" s="65"/>
      <c r="DY82" s="65"/>
      <c r="DZ82" s="65"/>
      <c r="EA82" s="65"/>
      <c r="EB82" s="65"/>
      <c r="EC82" s="65"/>
      <c r="ED82" s="65"/>
      <c r="EE82" s="65">
        <f t="shared" si="90"/>
        <v>0</v>
      </c>
      <c r="EF82" s="65">
        <f t="shared" si="90"/>
        <v>0</v>
      </c>
      <c r="EG82" s="65"/>
      <c r="EH82" s="65"/>
      <c r="EI82" s="65"/>
      <c r="EJ82" s="65"/>
      <c r="EK82" s="65"/>
      <c r="EL82" s="65"/>
      <c r="EM82" s="65"/>
      <c r="EN82" s="65"/>
      <c r="EO82" s="65"/>
      <c r="EP82" s="65"/>
      <c r="EQ82" s="65">
        <f t="shared" si="67"/>
        <v>0</v>
      </c>
      <c r="ER82" s="65"/>
      <c r="ES82" s="65"/>
      <c r="ET82" s="65"/>
      <c r="EU82" s="65"/>
      <c r="EV82" s="65"/>
      <c r="EW82" s="65"/>
      <c r="EX82" s="65"/>
      <c r="EY82" s="65"/>
      <c r="EZ82" s="65"/>
      <c r="FA82" s="65"/>
      <c r="FB82" s="65"/>
      <c r="FC82" s="65">
        <f t="shared" si="94"/>
        <v>0</v>
      </c>
      <c r="FD82" s="65">
        <f t="shared" si="94"/>
        <v>0</v>
      </c>
      <c r="FE82" s="65"/>
      <c r="FF82" s="65"/>
      <c r="FG82" s="65"/>
      <c r="FH82" s="65"/>
      <c r="FI82" s="65"/>
      <c r="FJ82" s="65"/>
      <c r="FK82" s="65"/>
      <c r="FL82" s="65"/>
      <c r="FM82" s="65"/>
      <c r="FN82" s="65"/>
      <c r="FO82" s="65"/>
      <c r="FP82" s="65"/>
      <c r="FQ82" s="65"/>
      <c r="FR82" s="65"/>
      <c r="FS82" s="65"/>
      <c r="FT82" s="65"/>
      <c r="FU82" s="65"/>
      <c r="FV82" s="65"/>
      <c r="FW82" s="65"/>
      <c r="FX82" s="65"/>
      <c r="FY82" s="65"/>
      <c r="FZ82" s="65"/>
      <c r="GA82" s="65"/>
      <c r="GB82" s="65"/>
      <c r="GC82" s="65"/>
      <c r="GD82" s="65"/>
      <c r="GE82" s="65"/>
      <c r="GF82" s="65"/>
      <c r="GG82" s="65"/>
      <c r="GH82" s="65"/>
      <c r="GI82" s="65"/>
      <c r="GJ82" s="65"/>
      <c r="GK82" s="65"/>
      <c r="GL82" s="65"/>
      <c r="GM82" s="65"/>
      <c r="GN82" s="65"/>
      <c r="GO82" s="65"/>
      <c r="GP82" s="65"/>
      <c r="GQ82" s="65"/>
      <c r="GR82" s="65"/>
      <c r="GS82" s="65"/>
      <c r="GT82" s="65"/>
      <c r="GU82" s="65"/>
      <c r="GV82" s="65"/>
      <c r="GW82" s="65"/>
      <c r="GX82" s="65"/>
      <c r="GY82" s="65"/>
      <c r="GZ82" s="65"/>
      <c r="HA82" s="65"/>
      <c r="HB82" s="65"/>
      <c r="HC82" s="65"/>
      <c r="HD82" s="65"/>
      <c r="HE82" s="65">
        <f t="shared" si="87"/>
        <v>0</v>
      </c>
      <c r="HF82" s="65">
        <f t="shared" si="87"/>
        <v>0</v>
      </c>
      <c r="HG82" s="65">
        <f t="shared" si="87"/>
        <v>0</v>
      </c>
      <c r="HH82" s="65">
        <f t="shared" si="87"/>
        <v>0</v>
      </c>
      <c r="HI82" s="65">
        <f t="shared" si="87"/>
        <v>0</v>
      </c>
      <c r="HJ82" s="65">
        <f t="shared" si="87"/>
        <v>0</v>
      </c>
      <c r="HK82" s="65">
        <f t="shared" si="87"/>
        <v>0</v>
      </c>
      <c r="HL82" s="65">
        <f t="shared" si="87"/>
        <v>0</v>
      </c>
      <c r="HM82" s="65">
        <f t="shared" si="87"/>
        <v>0</v>
      </c>
      <c r="HN82" s="65">
        <f t="shared" si="87"/>
        <v>0</v>
      </c>
      <c r="HO82" s="65">
        <f t="shared" si="87"/>
        <v>0</v>
      </c>
      <c r="HP82" s="65">
        <f t="shared" si="87"/>
        <v>0</v>
      </c>
      <c r="HQ82" s="65">
        <f t="shared" si="87"/>
        <v>0</v>
      </c>
      <c r="HR82" s="65">
        <f t="shared" si="87"/>
        <v>0</v>
      </c>
      <c r="HS82" s="65">
        <f t="shared" si="88"/>
        <v>0</v>
      </c>
      <c r="HT82" s="65">
        <f t="shared" si="88"/>
        <v>0</v>
      </c>
      <c r="HU82" s="65">
        <f t="shared" si="54"/>
        <v>0</v>
      </c>
      <c r="HV82" s="65">
        <f t="shared" si="54"/>
        <v>0</v>
      </c>
      <c r="HW82" s="65">
        <f t="shared" si="54"/>
        <v>0</v>
      </c>
      <c r="HX82" s="65">
        <f t="shared" si="55"/>
        <v>0</v>
      </c>
      <c r="HY82" s="65">
        <f t="shared" si="55"/>
        <v>0</v>
      </c>
      <c r="HZ82" s="65">
        <f t="shared" si="55"/>
        <v>0</v>
      </c>
      <c r="IA82" s="65">
        <f t="shared" si="55"/>
        <v>0</v>
      </c>
      <c r="IB82" s="65"/>
      <c r="IC82" s="65"/>
      <c r="ID82" s="65"/>
      <c r="IE82" s="65"/>
    </row>
    <row r="83" spans="2:239" ht="52" x14ac:dyDescent="0.25">
      <c r="B83" s="72" t="s">
        <v>256</v>
      </c>
      <c r="C83" s="72" t="s">
        <v>270</v>
      </c>
      <c r="D83" s="16" t="s">
        <v>265</v>
      </c>
      <c r="E83" s="15">
        <v>2</v>
      </c>
      <c r="F83" s="45"/>
      <c r="G83" s="15"/>
      <c r="H83" s="120"/>
      <c r="I83" s="120"/>
      <c r="J83" s="120" t="s">
        <v>4</v>
      </c>
      <c r="K83" s="120"/>
      <c r="L83" s="120"/>
      <c r="M83" s="15"/>
      <c r="N83" s="64">
        <f>M83*E83</f>
        <v>0</v>
      </c>
      <c r="O83" s="79">
        <f>MAX(P83:HP83)</f>
        <v>0</v>
      </c>
      <c r="P83" s="65">
        <f t="shared" si="84"/>
        <v>0</v>
      </c>
      <c r="Q83" s="65">
        <f t="shared" si="84"/>
        <v>0</v>
      </c>
      <c r="R83" s="65">
        <f t="shared" si="84"/>
        <v>0</v>
      </c>
      <c r="S83" s="65">
        <f t="shared" si="84"/>
        <v>0</v>
      </c>
      <c r="T83" s="65">
        <f>IF(T$14&gt;0,$N83*(T$14),0)</f>
        <v>0</v>
      </c>
      <c r="U83" s="65">
        <f t="shared" si="84"/>
        <v>0</v>
      </c>
      <c r="V83" s="65">
        <f t="shared" si="84"/>
        <v>0</v>
      </c>
      <c r="W83" s="65">
        <f>IF(W$14&gt;0,$N83*(W$14),0)</f>
        <v>0</v>
      </c>
      <c r="X83" s="65">
        <f t="shared" si="84"/>
        <v>0</v>
      </c>
      <c r="Y83" s="65"/>
      <c r="Z83" s="65"/>
      <c r="AA83" s="65"/>
      <c r="AB83" s="65"/>
      <c r="AC83" s="65"/>
      <c r="AD83" s="65"/>
      <c r="AE83" s="65"/>
      <c r="AF83" s="65"/>
      <c r="AG83" s="65"/>
      <c r="AH83" s="65"/>
      <c r="AI83" s="65"/>
      <c r="AJ83" s="65"/>
      <c r="AK83" s="65"/>
      <c r="AL83" s="65"/>
      <c r="AM83" s="65"/>
      <c r="AN83" s="65"/>
      <c r="AO83" s="65"/>
      <c r="AP83" s="65"/>
      <c r="AQ83" s="65"/>
      <c r="AR83" s="65">
        <f>IF(AR$14&gt;0,$N83*(AR$14),0)</f>
        <v>0</v>
      </c>
      <c r="AS83" s="65">
        <f>IF(AS$14&gt;0,$N83*(AS$14),0)</f>
        <v>0</v>
      </c>
      <c r="AT83" s="65">
        <f>IF(AT$14&gt;0,$N83*(AT$14),0)</f>
        <v>0</v>
      </c>
      <c r="AU83" s="65">
        <f>IF(AU$14&gt;0,$N83*(AU$14),0)</f>
        <v>0</v>
      </c>
      <c r="AV83" s="65">
        <f>IF(AV$14&gt;0,$N83*(AV$14),0)</f>
        <v>0</v>
      </c>
      <c r="AW83" s="65">
        <f>IF(AW$14&gt;0,$N83*(AW$14),0)</f>
        <v>0</v>
      </c>
      <c r="AX83" s="65">
        <f>IF(AX$14&gt;0,$N83*(AX$14),0)</f>
        <v>0</v>
      </c>
      <c r="AY83" s="65">
        <f>IF(AY$14&gt;0,$N83*(AY$14),0)</f>
        <v>0</v>
      </c>
      <c r="AZ83" s="65">
        <f>IF(AZ$14&gt;0,$N83*(AZ$14),0)</f>
        <v>0</v>
      </c>
      <c r="BA83" s="65"/>
      <c r="BB83" s="65">
        <f>IF(BB$14&gt;0,$N83*(BB$14),0)</f>
        <v>0</v>
      </c>
      <c r="BC83" s="65">
        <f>IF(BC$14&gt;0,$N83*(BC$14),0)</f>
        <v>0</v>
      </c>
      <c r="BD83" s="65">
        <f>IF(BD$14&gt;0,$N83*(BD$14),0)</f>
        <v>0</v>
      </c>
      <c r="BE83" s="65">
        <f>IF(BE$14&gt;0,$N83*(BE$14),0)</f>
        <v>0</v>
      </c>
      <c r="BF83" s="65"/>
      <c r="BG83" s="65"/>
      <c r="BH83" s="65"/>
      <c r="BI83" s="65"/>
      <c r="BJ83" s="65"/>
      <c r="BK83" s="65"/>
      <c r="BL83" s="65"/>
      <c r="BM83" s="65"/>
      <c r="BN83" s="65"/>
      <c r="BO83" s="65"/>
      <c r="BP83" s="65"/>
      <c r="BQ83" s="65"/>
      <c r="BR83" s="65">
        <f>IF(BR$14&gt;0,$N83*(BR$14),0)</f>
        <v>0</v>
      </c>
      <c r="BS83" s="65"/>
      <c r="BT83" s="65"/>
      <c r="BU83" s="65"/>
      <c r="BV83" s="65"/>
      <c r="BW83" s="65"/>
      <c r="BX83" s="65"/>
      <c r="BY83" s="65"/>
      <c r="BZ83" s="65"/>
      <c r="CA83" s="65">
        <f>IF(CA$14&gt;0,$N83*(CA$14),0)</f>
        <v>0</v>
      </c>
      <c r="CB83" s="65">
        <f>IF(CB$14&gt;0,$N83*(CB$14),0)</f>
        <v>0</v>
      </c>
      <c r="CC83" s="65"/>
      <c r="CD83" s="65"/>
      <c r="CE83" s="65"/>
      <c r="CF83" s="65"/>
      <c r="CG83" s="65"/>
      <c r="CH83" s="65"/>
      <c r="CI83" s="65"/>
      <c r="CJ83" s="65"/>
      <c r="CK83" s="65"/>
      <c r="CL83" s="65"/>
      <c r="CM83" s="65"/>
      <c r="CN83" s="65"/>
      <c r="CO83" s="65"/>
      <c r="CP83" s="65"/>
      <c r="CQ83" s="65"/>
      <c r="CR83" s="65"/>
      <c r="CS83" s="65"/>
      <c r="CT83" s="65"/>
      <c r="CU83" s="65"/>
      <c r="CV83" s="65"/>
      <c r="CW83" s="65"/>
      <c r="CX83" s="65"/>
      <c r="CY83" s="65"/>
      <c r="CZ83" s="65"/>
      <c r="DA83" s="65"/>
      <c r="DB83" s="65"/>
      <c r="DC83" s="65"/>
      <c r="DD83" s="65"/>
      <c r="DE83" s="65"/>
      <c r="DF83" s="65"/>
      <c r="DG83" s="65"/>
      <c r="DH83" s="65"/>
      <c r="DI83" s="65"/>
      <c r="DJ83" s="65"/>
      <c r="DK83" s="65"/>
      <c r="DL83" s="65"/>
      <c r="DM83" s="65"/>
      <c r="DN83" s="65"/>
      <c r="DO83" s="65"/>
      <c r="DP83" s="65"/>
      <c r="DQ83" s="65"/>
      <c r="DR83" s="65"/>
      <c r="DS83" s="65"/>
      <c r="DT83" s="65"/>
      <c r="DU83" s="65"/>
      <c r="DV83" s="65"/>
      <c r="DW83" s="65"/>
      <c r="DX83" s="65"/>
      <c r="DY83" s="65"/>
      <c r="DZ83" s="65"/>
      <c r="EA83" s="65"/>
      <c r="EB83" s="65"/>
      <c r="EC83" s="65"/>
      <c r="ED83" s="65"/>
      <c r="EE83" s="65">
        <f t="shared" si="90"/>
        <v>0</v>
      </c>
      <c r="EF83" s="65">
        <f t="shared" si="90"/>
        <v>0</v>
      </c>
      <c r="EG83" s="65"/>
      <c r="EH83" s="65"/>
      <c r="EI83" s="65"/>
      <c r="EJ83" s="65"/>
      <c r="EK83" s="65"/>
      <c r="EL83" s="65"/>
      <c r="EM83" s="65"/>
      <c r="EN83" s="65"/>
      <c r="EO83" s="65"/>
      <c r="EP83" s="65"/>
      <c r="EQ83" s="65">
        <f t="shared" si="67"/>
        <v>0</v>
      </c>
      <c r="ER83" s="65"/>
      <c r="ES83" s="65"/>
      <c r="ET83" s="65"/>
      <c r="EU83" s="65"/>
      <c r="EV83" s="65"/>
      <c r="EW83" s="65"/>
      <c r="EX83" s="65"/>
      <c r="EY83" s="65"/>
      <c r="EZ83" s="65"/>
      <c r="FA83" s="65"/>
      <c r="FB83" s="65"/>
      <c r="FC83" s="65">
        <f t="shared" si="94"/>
        <v>0</v>
      </c>
      <c r="FD83" s="65">
        <f t="shared" si="94"/>
        <v>0</v>
      </c>
      <c r="FE83" s="65"/>
      <c r="FF83" s="65"/>
      <c r="FG83" s="65"/>
      <c r="FH83" s="65"/>
      <c r="FI83" s="65"/>
      <c r="FJ83" s="65"/>
      <c r="FK83" s="65"/>
      <c r="FL83" s="65"/>
      <c r="FM83" s="65"/>
      <c r="FN83" s="65"/>
      <c r="FO83" s="65"/>
      <c r="FP83" s="65"/>
      <c r="FQ83" s="65"/>
      <c r="FR83" s="65"/>
      <c r="FS83" s="65"/>
      <c r="FT83" s="65"/>
      <c r="FU83" s="65"/>
      <c r="FV83" s="65"/>
      <c r="FW83" s="65"/>
      <c r="FX83" s="65"/>
      <c r="FY83" s="65"/>
      <c r="FZ83" s="65"/>
      <c r="GA83" s="65"/>
      <c r="GB83" s="65"/>
      <c r="GC83" s="65"/>
      <c r="GD83" s="65"/>
      <c r="GE83" s="65"/>
      <c r="GF83" s="65"/>
      <c r="GG83" s="65"/>
      <c r="GH83" s="65"/>
      <c r="GI83" s="65"/>
      <c r="GJ83" s="65"/>
      <c r="GK83" s="65"/>
      <c r="GL83" s="65"/>
      <c r="GM83" s="65"/>
      <c r="GN83" s="65"/>
      <c r="GO83" s="65"/>
      <c r="GP83" s="65"/>
      <c r="GQ83" s="65"/>
      <c r="GR83" s="65"/>
      <c r="GS83" s="65"/>
      <c r="GT83" s="65"/>
      <c r="GU83" s="65"/>
      <c r="GV83" s="65"/>
      <c r="GW83" s="65"/>
      <c r="GX83" s="65"/>
      <c r="GY83" s="65"/>
      <c r="GZ83" s="65"/>
      <c r="HA83" s="65"/>
      <c r="HB83" s="65"/>
      <c r="HC83" s="65"/>
      <c r="HD83" s="65"/>
      <c r="HE83" s="65">
        <f t="shared" si="87"/>
        <v>0</v>
      </c>
      <c r="HF83" s="65">
        <f t="shared" si="87"/>
        <v>0</v>
      </c>
      <c r="HG83" s="65">
        <f t="shared" si="87"/>
        <v>0</v>
      </c>
      <c r="HH83" s="65">
        <f t="shared" si="87"/>
        <v>0</v>
      </c>
      <c r="HI83" s="65">
        <f t="shared" si="87"/>
        <v>0</v>
      </c>
      <c r="HJ83" s="65">
        <f t="shared" si="87"/>
        <v>0</v>
      </c>
      <c r="HK83" s="65">
        <f t="shared" si="87"/>
        <v>0</v>
      </c>
      <c r="HL83" s="65">
        <f t="shared" si="87"/>
        <v>0</v>
      </c>
      <c r="HM83" s="65">
        <f t="shared" si="87"/>
        <v>0</v>
      </c>
      <c r="HN83" s="65">
        <f t="shared" si="87"/>
        <v>0</v>
      </c>
      <c r="HO83" s="65">
        <f t="shared" si="87"/>
        <v>0</v>
      </c>
      <c r="HP83" s="65">
        <f t="shared" si="87"/>
        <v>0</v>
      </c>
      <c r="HQ83" s="65">
        <f t="shared" si="87"/>
        <v>0</v>
      </c>
      <c r="HR83" s="65"/>
      <c r="HS83" s="65"/>
      <c r="HT83" s="65">
        <f t="shared" si="88"/>
        <v>0</v>
      </c>
      <c r="HU83" s="65">
        <f t="shared" si="54"/>
        <v>0</v>
      </c>
      <c r="HV83" s="65">
        <f t="shared" si="54"/>
        <v>0</v>
      </c>
      <c r="HW83" s="65">
        <f t="shared" si="54"/>
        <v>0</v>
      </c>
      <c r="HX83" s="65">
        <f t="shared" si="55"/>
        <v>0</v>
      </c>
      <c r="HY83" s="65">
        <f t="shared" si="55"/>
        <v>0</v>
      </c>
      <c r="HZ83" s="65">
        <f t="shared" si="55"/>
        <v>0</v>
      </c>
      <c r="IA83" s="65">
        <f t="shared" si="55"/>
        <v>0</v>
      </c>
      <c r="IB83" s="65"/>
      <c r="IC83" s="65"/>
      <c r="ID83" s="65"/>
      <c r="IE83" s="65"/>
    </row>
    <row r="84" spans="2:239" ht="26" x14ac:dyDescent="0.25">
      <c r="B84" s="72" t="s">
        <v>271</v>
      </c>
      <c r="C84" s="72" t="s">
        <v>272</v>
      </c>
      <c r="D84" s="16" t="s">
        <v>273</v>
      </c>
      <c r="E84" s="15">
        <v>3</v>
      </c>
      <c r="F84" s="45"/>
      <c r="G84" s="15"/>
      <c r="H84" s="120"/>
      <c r="I84" s="120" t="s">
        <v>4</v>
      </c>
      <c r="J84" s="120" t="s">
        <v>4</v>
      </c>
      <c r="K84" s="120" t="s">
        <v>4</v>
      </c>
      <c r="L84" s="120"/>
      <c r="M84" s="15"/>
      <c r="N84" s="64">
        <f t="shared" si="35"/>
        <v>0</v>
      </c>
      <c r="O84" s="79">
        <f>MAX(P84:HP84)</f>
        <v>0</v>
      </c>
      <c r="P84" s="65">
        <f t="shared" ref="P84:X84" si="95">IF(P$14&gt;0,$N84*(P$14),0)</f>
        <v>0</v>
      </c>
      <c r="Q84" s="65">
        <f t="shared" si="95"/>
        <v>0</v>
      </c>
      <c r="R84" s="65">
        <f t="shared" si="95"/>
        <v>0</v>
      </c>
      <c r="S84" s="65">
        <f t="shared" si="95"/>
        <v>0</v>
      </c>
      <c r="T84" s="65">
        <f>IF(T$14&gt;0,$N84*(T$14),0)</f>
        <v>0</v>
      </c>
      <c r="U84" s="65">
        <f t="shared" si="95"/>
        <v>0</v>
      </c>
      <c r="V84" s="65">
        <f t="shared" si="95"/>
        <v>0</v>
      </c>
      <c r="W84" s="65">
        <f>IF(W$14&gt;0,$N84*(W$14),0)</f>
        <v>0</v>
      </c>
      <c r="X84" s="65">
        <f t="shared" si="95"/>
        <v>0</v>
      </c>
      <c r="Y84" s="65"/>
      <c r="Z84" s="65"/>
      <c r="AA84" s="65"/>
      <c r="AB84" s="65"/>
      <c r="AC84" s="65"/>
      <c r="AD84" s="65"/>
      <c r="AE84" s="65"/>
      <c r="AF84" s="65"/>
      <c r="AG84" s="65"/>
      <c r="AH84" s="65"/>
      <c r="AI84" s="65"/>
      <c r="AJ84" s="65"/>
      <c r="AK84" s="65"/>
      <c r="AL84" s="65"/>
      <c r="AM84" s="65"/>
      <c r="AN84" s="65"/>
      <c r="AO84" s="65"/>
      <c r="AP84" s="65"/>
      <c r="AQ84" s="65"/>
      <c r="AR84" s="65"/>
      <c r="AS84" s="65"/>
      <c r="AT84" s="65"/>
      <c r="AU84" s="65"/>
      <c r="AV84" s="65"/>
      <c r="AW84" s="65"/>
      <c r="AX84" s="65"/>
      <c r="AY84" s="65">
        <f>IF(AY$14&gt;0,$N84*(AY$14),0)</f>
        <v>0</v>
      </c>
      <c r="AZ84" s="65">
        <f>IF(AZ$14&gt;0,$N84*(AZ$14),0)</f>
        <v>0</v>
      </c>
      <c r="BA84" s="65"/>
      <c r="BB84" s="65">
        <f>IF(BB$14&gt;0,$N84*(BB$14),0)</f>
        <v>0</v>
      </c>
      <c r="BC84" s="65">
        <f>IF(BC$14&gt;0,$N84*(BC$14),0)</f>
        <v>0</v>
      </c>
      <c r="BD84" s="65">
        <f>IF(BD$14&gt;0,$N84*(BD$14),0)</f>
        <v>0</v>
      </c>
      <c r="BE84" s="65">
        <f>IF(BE$14&gt;0,$N84*(BE$14),0)</f>
        <v>0</v>
      </c>
      <c r="BF84" s="65"/>
      <c r="BG84" s="65"/>
      <c r="BH84" s="65"/>
      <c r="BI84" s="65"/>
      <c r="BJ84" s="65"/>
      <c r="BK84" s="65"/>
      <c r="BL84" s="65"/>
      <c r="BM84" s="65"/>
      <c r="BN84" s="65"/>
      <c r="BO84" s="65"/>
      <c r="BP84" s="65"/>
      <c r="BQ84" s="65"/>
      <c r="BR84" s="65">
        <f>IF(BR$14&gt;0,$N84*(BR$14),0)</f>
        <v>0</v>
      </c>
      <c r="BS84" s="65"/>
      <c r="BT84" s="65"/>
      <c r="BU84" s="65"/>
      <c r="BV84" s="65"/>
      <c r="BW84" s="65"/>
      <c r="BX84" s="65"/>
      <c r="BY84" s="65"/>
      <c r="BZ84" s="65">
        <f>IF(BZ$14&gt;0,$N84*(BZ$14),0)</f>
        <v>0</v>
      </c>
      <c r="CA84" s="65">
        <f>IF(CA$14&gt;0,$N84*(CA$14),0)</f>
        <v>0</v>
      </c>
      <c r="CB84" s="65">
        <f>IF(CB$14&gt;0,$N84*(CB$14),0)</f>
        <v>0</v>
      </c>
      <c r="CC84" s="65"/>
      <c r="CD84" s="65"/>
      <c r="CE84" s="65"/>
      <c r="CF84" s="65"/>
      <c r="CG84" s="65"/>
      <c r="CH84" s="65"/>
      <c r="CI84" s="65"/>
      <c r="CJ84" s="65"/>
      <c r="CK84" s="65"/>
      <c r="CL84" s="65"/>
      <c r="CM84" s="65"/>
      <c r="CN84" s="65"/>
      <c r="CO84" s="65"/>
      <c r="CP84" s="65"/>
      <c r="CQ84" s="65"/>
      <c r="CR84" s="65"/>
      <c r="CS84" s="65">
        <f>IF(CS$14&gt;0,$N84*(CS$14),0)</f>
        <v>0</v>
      </c>
      <c r="CT84" s="65"/>
      <c r="CU84" s="65"/>
      <c r="CV84" s="65"/>
      <c r="CW84" s="65"/>
      <c r="CX84" s="65"/>
      <c r="CY84" s="65"/>
      <c r="CZ84" s="65"/>
      <c r="DA84" s="65"/>
      <c r="DB84" s="65"/>
      <c r="DC84" s="65"/>
      <c r="DD84" s="65"/>
      <c r="DE84" s="65"/>
      <c r="DF84" s="65"/>
      <c r="DG84" s="65"/>
      <c r="DH84" s="65"/>
      <c r="DI84" s="65"/>
      <c r="DJ84" s="65"/>
      <c r="DK84" s="65"/>
      <c r="DL84" s="65"/>
      <c r="DM84" s="65"/>
      <c r="DN84" s="65"/>
      <c r="DO84" s="65"/>
      <c r="DP84" s="65"/>
      <c r="DQ84" s="65"/>
      <c r="DR84" s="65"/>
      <c r="DS84" s="65"/>
      <c r="DT84" s="65"/>
      <c r="DU84" s="65"/>
      <c r="DV84" s="65"/>
      <c r="DW84" s="65"/>
      <c r="DX84" s="65"/>
      <c r="DY84" s="65"/>
      <c r="DZ84" s="65"/>
      <c r="EA84" s="65"/>
      <c r="EB84" s="65"/>
      <c r="EC84" s="65"/>
      <c r="ED84" s="65"/>
      <c r="EE84" s="65">
        <f t="shared" si="90"/>
        <v>0</v>
      </c>
      <c r="EF84" s="65">
        <f t="shared" si="90"/>
        <v>0</v>
      </c>
      <c r="EG84" s="65"/>
      <c r="EH84" s="65"/>
      <c r="EI84" s="65"/>
      <c r="EJ84" s="65"/>
      <c r="EK84" s="65"/>
      <c r="EL84" s="65"/>
      <c r="EM84" s="65"/>
      <c r="EN84" s="65"/>
      <c r="EO84" s="65"/>
      <c r="EP84" s="65"/>
      <c r="EQ84" s="65">
        <f t="shared" si="67"/>
        <v>0</v>
      </c>
      <c r="ER84" s="65"/>
      <c r="ES84" s="65"/>
      <c r="ET84" s="65"/>
      <c r="EU84" s="65"/>
      <c r="EV84" s="65"/>
      <c r="EW84" s="65">
        <f>IF(EW$14&gt;0,$N84*(EW$14),0)</f>
        <v>0</v>
      </c>
      <c r="EX84" s="65"/>
      <c r="EY84" s="65"/>
      <c r="EZ84" s="65"/>
      <c r="FA84" s="65"/>
      <c r="FB84" s="65"/>
      <c r="FC84" s="65"/>
      <c r="FD84" s="65"/>
      <c r="FE84" s="65"/>
      <c r="FF84" s="65"/>
      <c r="FG84" s="65"/>
      <c r="FH84" s="65"/>
      <c r="FI84" s="65"/>
      <c r="FJ84" s="65"/>
      <c r="FK84" s="65"/>
      <c r="FL84" s="65"/>
      <c r="FM84" s="65"/>
      <c r="FN84" s="65"/>
      <c r="FO84" s="65"/>
      <c r="FP84" s="65"/>
      <c r="FQ84" s="65"/>
      <c r="FR84" s="65"/>
      <c r="FS84" s="65"/>
      <c r="FT84" s="65"/>
      <c r="FU84" s="65"/>
      <c r="FV84" s="65"/>
      <c r="FW84" s="65"/>
      <c r="FX84" s="65"/>
      <c r="FY84" s="65"/>
      <c r="FZ84" s="65"/>
      <c r="GA84" s="65"/>
      <c r="GB84" s="65"/>
      <c r="GC84" s="65"/>
      <c r="GD84" s="65"/>
      <c r="GE84" s="65"/>
      <c r="GF84" s="65"/>
      <c r="GG84" s="65"/>
      <c r="GH84" s="65"/>
      <c r="GI84" s="65"/>
      <c r="GJ84" s="65"/>
      <c r="GK84" s="65"/>
      <c r="GL84" s="65"/>
      <c r="GM84" s="65"/>
      <c r="GN84" s="65"/>
      <c r="GO84" s="65"/>
      <c r="GP84" s="65"/>
      <c r="GQ84" s="65"/>
      <c r="GR84" s="65"/>
      <c r="GS84" s="65"/>
      <c r="GT84" s="65"/>
      <c r="GU84" s="65"/>
      <c r="GV84" s="65"/>
      <c r="GW84" s="65"/>
      <c r="GX84" s="65"/>
      <c r="GY84" s="65"/>
      <c r="GZ84" s="65"/>
      <c r="HA84" s="65"/>
      <c r="HB84" s="65"/>
      <c r="HC84" s="65"/>
      <c r="HD84" s="65"/>
      <c r="HE84" s="65">
        <f t="shared" si="87"/>
        <v>0</v>
      </c>
      <c r="HF84" s="65">
        <f t="shared" si="87"/>
        <v>0</v>
      </c>
      <c r="HG84" s="65">
        <f t="shared" si="87"/>
        <v>0</v>
      </c>
      <c r="HH84" s="65">
        <f t="shared" si="87"/>
        <v>0</v>
      </c>
      <c r="HI84" s="65">
        <f t="shared" si="87"/>
        <v>0</v>
      </c>
      <c r="HJ84" s="65">
        <f t="shared" si="87"/>
        <v>0</v>
      </c>
      <c r="HK84" s="65">
        <f t="shared" si="87"/>
        <v>0</v>
      </c>
      <c r="HL84" s="65">
        <f t="shared" si="87"/>
        <v>0</v>
      </c>
      <c r="HM84" s="65">
        <f t="shared" si="87"/>
        <v>0</v>
      </c>
      <c r="HN84" s="65">
        <f t="shared" si="87"/>
        <v>0</v>
      </c>
      <c r="HO84" s="65">
        <f t="shared" si="87"/>
        <v>0</v>
      </c>
      <c r="HP84" s="65">
        <f t="shared" si="87"/>
        <v>0</v>
      </c>
      <c r="HQ84" s="65">
        <f t="shared" si="87"/>
        <v>0</v>
      </c>
      <c r="HR84" s="65"/>
      <c r="HS84" s="65"/>
      <c r="HT84" s="65">
        <f t="shared" si="88"/>
        <v>0</v>
      </c>
      <c r="HU84" s="65">
        <f t="shared" si="54"/>
        <v>0</v>
      </c>
      <c r="HV84" s="65">
        <f t="shared" si="54"/>
        <v>0</v>
      </c>
      <c r="HW84" s="65">
        <f t="shared" si="54"/>
        <v>0</v>
      </c>
      <c r="HX84" s="65">
        <f t="shared" si="55"/>
        <v>0</v>
      </c>
      <c r="HY84" s="65">
        <f t="shared" si="55"/>
        <v>0</v>
      </c>
      <c r="HZ84" s="65">
        <f t="shared" si="55"/>
        <v>0</v>
      </c>
      <c r="IA84" s="65">
        <f t="shared" si="55"/>
        <v>0</v>
      </c>
      <c r="IB84" s="65"/>
      <c r="IC84" s="65"/>
      <c r="ID84" s="65"/>
      <c r="IE84" s="65"/>
    </row>
    <row r="85" spans="2:239" ht="29" x14ac:dyDescent="0.25">
      <c r="F85" s="80" t="s">
        <v>279</v>
      </c>
      <c r="H85" s="115"/>
      <c r="I85" s="115"/>
      <c r="J85" s="115"/>
      <c r="K85" s="115"/>
      <c r="L85" s="115"/>
      <c r="O85" s="64"/>
      <c r="P85" s="79">
        <f t="shared" ref="P85:AQ85" si="96">MAX(P16:P84)</f>
        <v>18</v>
      </c>
      <c r="Q85" s="79">
        <f t="shared" si="96"/>
        <v>9</v>
      </c>
      <c r="R85" s="79">
        <f t="shared" si="96"/>
        <v>9</v>
      </c>
      <c r="S85" s="79">
        <f t="shared" si="96"/>
        <v>18</v>
      </c>
      <c r="T85" s="79">
        <f>MAX(T16:T84)</f>
        <v>9</v>
      </c>
      <c r="U85" s="79">
        <f t="shared" si="96"/>
        <v>27</v>
      </c>
      <c r="V85" s="79">
        <f t="shared" si="96"/>
        <v>18</v>
      </c>
      <c r="W85" s="79">
        <f>MAX(W16:W84)</f>
        <v>0</v>
      </c>
      <c r="X85" s="79">
        <f t="shared" si="96"/>
        <v>18</v>
      </c>
      <c r="Y85" s="79">
        <f t="shared" si="96"/>
        <v>18</v>
      </c>
      <c r="Z85" s="79">
        <f t="shared" si="96"/>
        <v>9</v>
      </c>
      <c r="AA85" s="79">
        <f t="shared" si="96"/>
        <v>18</v>
      </c>
      <c r="AB85" s="79">
        <f t="shared" si="96"/>
        <v>6</v>
      </c>
      <c r="AC85" s="79">
        <f t="shared" si="96"/>
        <v>6</v>
      </c>
      <c r="AD85" s="79">
        <f>MAX(AD16:AD84)</f>
        <v>27</v>
      </c>
      <c r="AE85" s="79">
        <f>MAX(AE16:AE84)</f>
        <v>18</v>
      </c>
      <c r="AF85" s="79">
        <f>MAX(AF16:AF84)</f>
        <v>9</v>
      </c>
      <c r="AG85" s="79">
        <f t="shared" si="96"/>
        <v>18</v>
      </c>
      <c r="AH85" s="79">
        <f>MAX(AH16:AH84)</f>
        <v>0</v>
      </c>
      <c r="AI85" s="79">
        <f t="shared" si="96"/>
        <v>9</v>
      </c>
      <c r="AJ85" s="79">
        <f t="shared" si="96"/>
        <v>18</v>
      </c>
      <c r="AK85" s="79">
        <f t="shared" si="96"/>
        <v>18</v>
      </c>
      <c r="AL85" s="79">
        <f>MAX(AL16:AL84)</f>
        <v>9</v>
      </c>
      <c r="AM85" s="79">
        <f>MAX(AM16:AM84)</f>
        <v>9</v>
      </c>
      <c r="AN85" s="79">
        <f>MAX(AN16:AN84)</f>
        <v>18</v>
      </c>
      <c r="AO85" s="79">
        <f t="shared" si="96"/>
        <v>18</v>
      </c>
      <c r="AP85" s="79">
        <f t="shared" si="96"/>
        <v>9</v>
      </c>
      <c r="AQ85" s="79">
        <f t="shared" si="96"/>
        <v>9</v>
      </c>
      <c r="AR85" s="79">
        <f>MAX(AR16:AR84)</f>
        <v>9</v>
      </c>
      <c r="AS85" s="79">
        <f>MAX(AS16:AS84)</f>
        <v>9</v>
      </c>
      <c r="AT85" s="79">
        <f>MAX(AT16:AT84)</f>
        <v>9</v>
      </c>
      <c r="AU85" s="79">
        <f>MAX(AU16:AU84)</f>
        <v>9</v>
      </c>
      <c r="AV85" s="79">
        <f>MAX(AV16:AV84)</f>
        <v>9</v>
      </c>
      <c r="AW85" s="79">
        <f>MAX(AW16:AW84)</f>
        <v>9</v>
      </c>
      <c r="AX85" s="79">
        <f>MAX(AX16:AX84)</f>
        <v>0</v>
      </c>
      <c r="AY85" s="79">
        <f>MAX(AY16:AY84)</f>
        <v>9</v>
      </c>
      <c r="AZ85" s="79">
        <f>MAX(AZ16:AZ84)</f>
        <v>9</v>
      </c>
      <c r="BA85" s="79">
        <f>MAX(BA16:BA84)</f>
        <v>0</v>
      </c>
      <c r="BB85" s="79">
        <f>MAX(BB16:BB84)</f>
        <v>9</v>
      </c>
      <c r="BC85" s="79">
        <f>MAX(BC16:BC84)</f>
        <v>9</v>
      </c>
      <c r="BD85" s="79">
        <f>MAX(BD16:BD84)</f>
        <v>9</v>
      </c>
      <c r="BE85" s="79">
        <f>MAX(BE16:BE84)</f>
        <v>9</v>
      </c>
      <c r="BF85" s="79">
        <f t="shared" ref="BF85" si="97">MAX(BF16:BF84)</f>
        <v>18</v>
      </c>
      <c r="BG85" s="79">
        <f>MAX(BG16:BG84)</f>
        <v>18</v>
      </c>
      <c r="BH85" s="79">
        <f>MAX(BH16:BH84)</f>
        <v>27</v>
      </c>
      <c r="BI85" s="79">
        <f>MAX(BI16:BI84)</f>
        <v>0</v>
      </c>
      <c r="BJ85" s="79">
        <f>MAX(BJ16:BJ84)</f>
        <v>0</v>
      </c>
      <c r="BK85" s="79">
        <f>MAX(BK16:BK84)</f>
        <v>0</v>
      </c>
      <c r="BL85" s="79">
        <f>MAX(BL16:BL84)</f>
        <v>6</v>
      </c>
      <c r="BM85" s="79">
        <f>MAX(BM16:BM84)</f>
        <v>18</v>
      </c>
      <c r="BN85" s="79">
        <f>MAX(BN16:BN84)</f>
        <v>9</v>
      </c>
      <c r="BO85" s="79">
        <f>MAX(BO16:BO84)</f>
        <v>18</v>
      </c>
      <c r="BP85" s="79">
        <f>MAX(BP16:BP84)</f>
        <v>18</v>
      </c>
      <c r="BQ85" s="79">
        <f>MAX(BQ16:BQ84)</f>
        <v>9</v>
      </c>
      <c r="BR85" s="79">
        <f>MAX(BR16:BR84)</f>
        <v>9</v>
      </c>
      <c r="BS85" s="79">
        <f>MAX(BS16:BS84)</f>
        <v>12</v>
      </c>
      <c r="BT85" s="79">
        <f>MAX(BT16:BT84)</f>
        <v>9</v>
      </c>
      <c r="BU85" s="79">
        <f>MAX(BU16:BU84)</f>
        <v>9</v>
      </c>
      <c r="BV85" s="79">
        <f>MAX(BV16:BV84)</f>
        <v>0</v>
      </c>
      <c r="BW85" s="79">
        <f>MAX(BW16:BW84)</f>
        <v>9</v>
      </c>
      <c r="BX85" s="79">
        <f>MAX(BX16:BX84)</f>
        <v>9</v>
      </c>
      <c r="BY85" s="79">
        <f>MAX(BY16:BY84)</f>
        <v>6</v>
      </c>
      <c r="BZ85" s="79">
        <f>MAX(BZ16:BZ84)</f>
        <v>9</v>
      </c>
      <c r="CA85" s="79">
        <f>MAX(CA16:CA84)</f>
        <v>9</v>
      </c>
      <c r="CB85" s="79">
        <f>MAX(CB16:CB84)</f>
        <v>9</v>
      </c>
      <c r="CC85" s="79">
        <f t="shared" ref="CC85:DH85" si="98">MAX(CC16:CC84)</f>
        <v>6</v>
      </c>
      <c r="CD85" s="79">
        <f t="shared" si="98"/>
        <v>6</v>
      </c>
      <c r="CE85" s="79">
        <f>MAX(CE16:CE84)</f>
        <v>0</v>
      </c>
      <c r="CF85" s="79">
        <f t="shared" si="98"/>
        <v>9</v>
      </c>
      <c r="CG85" s="79">
        <f>MAX(CG16:CG84)</f>
        <v>0</v>
      </c>
      <c r="CH85" s="79">
        <f t="shared" si="98"/>
        <v>9</v>
      </c>
      <c r="CI85" s="79">
        <f t="shared" si="98"/>
        <v>9</v>
      </c>
      <c r="CJ85" s="79">
        <f>MAX(CJ16:CJ84)</f>
        <v>18</v>
      </c>
      <c r="CK85" s="79">
        <f t="shared" si="98"/>
        <v>9</v>
      </c>
      <c r="CL85" s="79">
        <f>MAX(CL16:CL84)</f>
        <v>27</v>
      </c>
      <c r="CM85" s="79">
        <f>MAX(CM16:CM84)</f>
        <v>18</v>
      </c>
      <c r="CN85" s="79">
        <f>MAX(CN16:CN84)</f>
        <v>18</v>
      </c>
      <c r="CO85" s="79">
        <f t="shared" si="98"/>
        <v>18</v>
      </c>
      <c r="CP85" s="79">
        <f t="shared" si="98"/>
        <v>18</v>
      </c>
      <c r="CQ85" s="79">
        <f t="shared" si="98"/>
        <v>18</v>
      </c>
      <c r="CR85" s="79">
        <f t="shared" si="98"/>
        <v>12</v>
      </c>
      <c r="CS85" s="79">
        <f>MAX(CS16:CS84)</f>
        <v>9</v>
      </c>
      <c r="CT85" s="79">
        <f t="shared" ref="CT85" si="99">MAX(CT16:CT84)</f>
        <v>9</v>
      </c>
      <c r="CU85" s="79">
        <f>MAX(CU16:CU84)</f>
        <v>18</v>
      </c>
      <c r="CV85" s="79">
        <f>MAX(CV16:CV84)</f>
        <v>27</v>
      </c>
      <c r="CW85" s="79">
        <f>MAX(CW16:CW84)</f>
        <v>18</v>
      </c>
      <c r="CX85" s="79">
        <f t="shared" si="98"/>
        <v>6</v>
      </c>
      <c r="CY85" s="79">
        <f>MAX(CY16:CY84)</f>
        <v>9</v>
      </c>
      <c r="CZ85" s="79">
        <f>MAX(CZ16:CZ84)</f>
        <v>9</v>
      </c>
      <c r="DA85" s="79">
        <f>MAX(DA16:DA84)</f>
        <v>18</v>
      </c>
      <c r="DB85" s="79">
        <f t="shared" si="98"/>
        <v>0</v>
      </c>
      <c r="DC85" s="79">
        <f t="shared" si="98"/>
        <v>0</v>
      </c>
      <c r="DD85" s="79">
        <f t="shared" si="98"/>
        <v>0</v>
      </c>
      <c r="DE85" s="79">
        <f t="shared" si="98"/>
        <v>9</v>
      </c>
      <c r="DF85" s="79">
        <f t="shared" si="98"/>
        <v>9</v>
      </c>
      <c r="DG85" s="79">
        <f t="shared" ref="DG85" si="100">MAX(DG16:DG84)</f>
        <v>18</v>
      </c>
      <c r="DH85" s="79">
        <f t="shared" si="98"/>
        <v>18</v>
      </c>
      <c r="DI85" s="79">
        <f t="shared" ref="DI85:EC85" si="101">MAX(DI16:DI84)</f>
        <v>18</v>
      </c>
      <c r="DJ85" s="79">
        <f>MAX(DJ16:DJ84)</f>
        <v>9</v>
      </c>
      <c r="DK85" s="79">
        <f t="shared" si="101"/>
        <v>0</v>
      </c>
      <c r="DL85" s="79">
        <f>MAX(DL16:DL84)</f>
        <v>9</v>
      </c>
      <c r="DM85" s="79">
        <f>MAX(DM16:DM84)</f>
        <v>18</v>
      </c>
      <c r="DN85" s="79">
        <f t="shared" ref="DN85" si="102">MAX(DN16:DN84)</f>
        <v>18</v>
      </c>
      <c r="DO85" s="79">
        <f t="shared" si="101"/>
        <v>18</v>
      </c>
      <c r="DP85" s="79">
        <f t="shared" si="101"/>
        <v>6</v>
      </c>
      <c r="DQ85" s="79">
        <f t="shared" si="101"/>
        <v>18</v>
      </c>
      <c r="DR85" s="79">
        <f t="shared" si="101"/>
        <v>0</v>
      </c>
      <c r="DS85" s="79">
        <f>MAX(DS16:DS84)</f>
        <v>9</v>
      </c>
      <c r="DT85" s="79">
        <f>MAX(DT16:DT84)</f>
        <v>0</v>
      </c>
      <c r="DU85" s="79">
        <f t="shared" si="101"/>
        <v>12</v>
      </c>
      <c r="DV85" s="79">
        <f>MAX(DV16:DV84)</f>
        <v>0</v>
      </c>
      <c r="DW85" s="79">
        <f t="shared" si="101"/>
        <v>0</v>
      </c>
      <c r="DX85" s="79">
        <f>MAX(DX16:DX84)</f>
        <v>0</v>
      </c>
      <c r="DY85" s="79">
        <f>MAX(DY16:DY84)</f>
        <v>6</v>
      </c>
      <c r="DZ85" s="79">
        <f>MAX(DZ16:DZ84)</f>
        <v>18</v>
      </c>
      <c r="EA85" s="79">
        <f t="shared" si="101"/>
        <v>0</v>
      </c>
      <c r="EB85" s="79">
        <f>MAX(EB16:EB84)</f>
        <v>27</v>
      </c>
      <c r="EC85" s="79">
        <f t="shared" si="101"/>
        <v>12</v>
      </c>
      <c r="ED85" s="79">
        <f>MAX(ED16:ED84)</f>
        <v>18</v>
      </c>
      <c r="EE85" s="79">
        <f t="shared" ref="EE85:EQ85" si="103">MAX(EE16:EE84)</f>
        <v>36</v>
      </c>
      <c r="EF85" s="79">
        <f t="shared" si="103"/>
        <v>36</v>
      </c>
      <c r="EG85" s="79">
        <f t="shared" si="103"/>
        <v>36</v>
      </c>
      <c r="EH85" s="79">
        <f t="shared" si="103"/>
        <v>36</v>
      </c>
      <c r="EI85" s="79">
        <f t="shared" si="103"/>
        <v>36</v>
      </c>
      <c r="EJ85" s="79">
        <f t="shared" si="103"/>
        <v>36</v>
      </c>
      <c r="EK85" s="79">
        <f t="shared" si="103"/>
        <v>36</v>
      </c>
      <c r="EL85" s="79">
        <f t="shared" si="103"/>
        <v>36</v>
      </c>
      <c r="EM85" s="79">
        <f t="shared" si="103"/>
        <v>36</v>
      </c>
      <c r="EN85" s="79">
        <f t="shared" si="103"/>
        <v>36</v>
      </c>
      <c r="EO85" s="79">
        <f t="shared" si="103"/>
        <v>36</v>
      </c>
      <c r="EP85" s="79">
        <f t="shared" si="103"/>
        <v>36</v>
      </c>
      <c r="EQ85" s="79">
        <f t="shared" si="103"/>
        <v>36</v>
      </c>
      <c r="ER85" s="79">
        <f t="shared" ref="ER85:IB85" si="104">MAX(ER16:ER84)</f>
        <v>36</v>
      </c>
      <c r="ES85" s="79">
        <f t="shared" ref="ES85" si="105">MAX(ES16:ES84)</f>
        <v>24</v>
      </c>
      <c r="ET85" s="79">
        <f t="shared" si="104"/>
        <v>36</v>
      </c>
      <c r="EU85" s="79">
        <f t="shared" si="104"/>
        <v>36</v>
      </c>
      <c r="EV85" s="79">
        <f t="shared" si="104"/>
        <v>36</v>
      </c>
      <c r="EW85" s="79">
        <f t="shared" si="104"/>
        <v>36</v>
      </c>
      <c r="EX85" s="79">
        <f t="shared" si="104"/>
        <v>36</v>
      </c>
      <c r="EY85" s="79">
        <f t="shared" si="104"/>
        <v>36</v>
      </c>
      <c r="EZ85" s="79">
        <f t="shared" si="104"/>
        <v>36</v>
      </c>
      <c r="FA85" s="79">
        <f t="shared" si="104"/>
        <v>36</v>
      </c>
      <c r="FB85" s="79">
        <f t="shared" si="104"/>
        <v>36</v>
      </c>
      <c r="FC85" s="79">
        <f t="shared" si="104"/>
        <v>36</v>
      </c>
      <c r="FD85" s="79">
        <f t="shared" si="104"/>
        <v>36</v>
      </c>
      <c r="FE85" s="79">
        <f t="shared" si="104"/>
        <v>36</v>
      </c>
      <c r="FF85" s="79">
        <f t="shared" si="104"/>
        <v>36</v>
      </c>
      <c r="FG85" s="79">
        <f t="shared" si="104"/>
        <v>36</v>
      </c>
      <c r="FH85" s="79">
        <f t="shared" ref="FH85:HO85" si="106">MAX(FH16:FH84)</f>
        <v>0</v>
      </c>
      <c r="FI85" s="79">
        <f t="shared" si="106"/>
        <v>0</v>
      </c>
      <c r="FJ85" s="79">
        <f t="shared" si="106"/>
        <v>0</v>
      </c>
      <c r="FK85" s="79">
        <f t="shared" si="106"/>
        <v>0</v>
      </c>
      <c r="FL85" s="79">
        <f t="shared" ref="FL85" si="107">MAX(FL16:FL84)</f>
        <v>0</v>
      </c>
      <c r="FM85" s="79">
        <f t="shared" si="106"/>
        <v>0</v>
      </c>
      <c r="FN85" s="79">
        <f t="shared" si="106"/>
        <v>0</v>
      </c>
      <c r="FO85" s="79">
        <f t="shared" si="106"/>
        <v>0</v>
      </c>
      <c r="FP85" s="79">
        <f t="shared" si="106"/>
        <v>0</v>
      </c>
      <c r="FQ85" s="79">
        <f t="shared" ref="FQ85:HA85" si="108">MAX(FQ16:FQ84)</f>
        <v>0</v>
      </c>
      <c r="FR85" s="79">
        <f t="shared" si="108"/>
        <v>0</v>
      </c>
      <c r="FS85" s="79">
        <f t="shared" si="108"/>
        <v>0</v>
      </c>
      <c r="FT85" s="79">
        <f t="shared" si="108"/>
        <v>0</v>
      </c>
      <c r="FU85" s="79">
        <f t="shared" si="108"/>
        <v>0</v>
      </c>
      <c r="FV85" s="79">
        <f t="shared" si="108"/>
        <v>0</v>
      </c>
      <c r="FW85" s="79">
        <f t="shared" si="108"/>
        <v>0</v>
      </c>
      <c r="FX85" s="79">
        <f t="shared" ref="FX85:FY85" si="109">MAX(FX16:FX84)</f>
        <v>0</v>
      </c>
      <c r="FY85" s="79">
        <f t="shared" si="109"/>
        <v>0</v>
      </c>
      <c r="FZ85" s="79">
        <f>MAX(FZ16:FZ84)</f>
        <v>0</v>
      </c>
      <c r="GA85" s="79">
        <f t="shared" ref="GA85" si="110">MAX(GA16:GA84)</f>
        <v>0</v>
      </c>
      <c r="GB85" s="79">
        <f>MAX(GB16:GB84)</f>
        <v>0</v>
      </c>
      <c r="GC85" s="79">
        <f>MAX(GC16:GC84)</f>
        <v>0</v>
      </c>
      <c r="GD85" s="79">
        <f>MAX(GD16:GD84)</f>
        <v>0</v>
      </c>
      <c r="GE85" s="79">
        <f>MAX(GE16:GE84)</f>
        <v>0</v>
      </c>
      <c r="GF85" s="79">
        <f>MAX(GF16:GF84)</f>
        <v>0</v>
      </c>
      <c r="GG85" s="79">
        <f t="shared" ref="GG85" si="111">MAX(GG16:GG84)</f>
        <v>0</v>
      </c>
      <c r="GH85" s="79">
        <f>MAX(GH16:GH84)</f>
        <v>0</v>
      </c>
      <c r="GI85" s="79">
        <f t="shared" ref="GI85" si="112">MAX(GI16:GI84)</f>
        <v>0</v>
      </c>
      <c r="GJ85" s="79">
        <f>MAX(GJ16:GJ84)</f>
        <v>0</v>
      </c>
      <c r="GK85" s="79">
        <f>MAX(GK16:GK84)</f>
        <v>0</v>
      </c>
      <c r="GL85" s="79">
        <f t="shared" ref="GL85:GN85" si="113">MAX(GL16:GL84)</f>
        <v>0</v>
      </c>
      <c r="GM85" s="79">
        <f>MAX(GM16:GM84)</f>
        <v>27</v>
      </c>
      <c r="GN85" s="79">
        <f t="shared" si="113"/>
        <v>0</v>
      </c>
      <c r="GO85" s="79">
        <f>MAX(GO16:GO84)</f>
        <v>0</v>
      </c>
      <c r="GP85" s="79">
        <f>MAX(GP16:GP84)</f>
        <v>27</v>
      </c>
      <c r="GQ85" s="79">
        <f t="shared" ref="GQ85" si="114">MAX(GQ16:GQ84)</f>
        <v>27</v>
      </c>
      <c r="GR85" s="79">
        <f t="shared" ref="GR85:GW85" si="115">MAX(GR16:GR84)</f>
        <v>0</v>
      </c>
      <c r="GS85" s="79">
        <f t="shared" si="115"/>
        <v>0</v>
      </c>
      <c r="GT85" s="79">
        <f t="shared" si="115"/>
        <v>0</v>
      </c>
      <c r="GU85" s="79">
        <f t="shared" si="115"/>
        <v>0</v>
      </c>
      <c r="GV85" s="79">
        <f t="shared" si="115"/>
        <v>0</v>
      </c>
      <c r="GW85" s="79">
        <f t="shared" si="115"/>
        <v>0</v>
      </c>
      <c r="GX85" s="79">
        <f t="shared" si="108"/>
        <v>0</v>
      </c>
      <c r="GY85" s="79">
        <f t="shared" ref="GY85" si="116">MAX(GY16:GY84)</f>
        <v>0</v>
      </c>
      <c r="GZ85" s="79">
        <f t="shared" ref="GZ85" si="117">MAX(GZ16:GZ84)</f>
        <v>0</v>
      </c>
      <c r="HA85" s="79">
        <f t="shared" si="108"/>
        <v>0</v>
      </c>
      <c r="HB85" s="79">
        <f>MAX(HB16:HB84)</f>
        <v>0</v>
      </c>
      <c r="HC85" s="79">
        <f t="shared" ref="HC85" si="118">MAX(HC16:HC84)</f>
        <v>0</v>
      </c>
      <c r="HD85" s="79">
        <f>MAX(HD16:HD84)</f>
        <v>0</v>
      </c>
      <c r="HE85" s="79">
        <f t="shared" ref="HE85" si="119">MAX(HE16:HE84)</f>
        <v>36</v>
      </c>
      <c r="HF85" s="79">
        <f t="shared" ref="HF85" si="120">MAX(HF16:HF84)</f>
        <v>36</v>
      </c>
      <c r="HG85" s="79">
        <f t="shared" ref="HG85:HK85" si="121">MAX(HG16:HG84)</f>
        <v>36</v>
      </c>
      <c r="HH85" s="79">
        <f t="shared" ref="HH85" si="122">MAX(HH16:HH84)</f>
        <v>36</v>
      </c>
      <c r="HI85" s="79">
        <f t="shared" si="121"/>
        <v>36</v>
      </c>
      <c r="HJ85" s="79">
        <f t="shared" ref="HJ85" si="123">MAX(HJ16:HJ84)</f>
        <v>36</v>
      </c>
      <c r="HK85" s="79">
        <f t="shared" si="121"/>
        <v>36</v>
      </c>
      <c r="HL85" s="79">
        <f t="shared" si="106"/>
        <v>36</v>
      </c>
      <c r="HM85" s="79">
        <f>MAX(HM16:HM84)</f>
        <v>36</v>
      </c>
      <c r="HN85" s="79">
        <f t="shared" ref="HN85" si="124">MAX(HN16:HN84)</f>
        <v>36</v>
      </c>
      <c r="HO85" s="79">
        <f t="shared" si="106"/>
        <v>36</v>
      </c>
      <c r="HP85" s="79">
        <f t="shared" si="104"/>
        <v>36</v>
      </c>
      <c r="HQ85" s="79">
        <f t="shared" si="104"/>
        <v>36</v>
      </c>
      <c r="HR85" s="79">
        <f t="shared" si="104"/>
        <v>36</v>
      </c>
      <c r="HS85" s="79">
        <f t="shared" si="104"/>
        <v>36</v>
      </c>
      <c r="HT85" s="79">
        <f t="shared" si="104"/>
        <v>36</v>
      </c>
      <c r="HU85" s="79">
        <f t="shared" si="104"/>
        <v>36</v>
      </c>
      <c r="HV85" s="79">
        <f t="shared" si="104"/>
        <v>36</v>
      </c>
      <c r="HW85" s="79">
        <f t="shared" si="104"/>
        <v>36</v>
      </c>
      <c r="HX85" s="79">
        <f t="shared" si="104"/>
        <v>36</v>
      </c>
      <c r="HY85" s="79">
        <f t="shared" si="104"/>
        <v>36</v>
      </c>
      <c r="HZ85" s="79">
        <f t="shared" si="104"/>
        <v>36</v>
      </c>
      <c r="IA85" s="79">
        <f t="shared" si="104"/>
        <v>36</v>
      </c>
      <c r="IB85" s="79">
        <f t="shared" si="104"/>
        <v>36</v>
      </c>
      <c r="IC85" s="79">
        <f t="shared" ref="IC85:IE85" si="125">MAX(IC16:IC84)</f>
        <v>36</v>
      </c>
      <c r="ID85" s="79">
        <f t="shared" si="125"/>
        <v>36</v>
      </c>
      <c r="IE85" s="79">
        <f t="shared" si="125"/>
        <v>36</v>
      </c>
    </row>
    <row r="86" spans="2:239" x14ac:dyDescent="0.25">
      <c r="H86" s="115"/>
      <c r="I86" s="115"/>
      <c r="J86" s="115"/>
      <c r="K86" s="115"/>
      <c r="L86" s="115"/>
    </row>
    <row r="87" spans="2:239" x14ac:dyDescent="0.25">
      <c r="H87" s="115"/>
      <c r="I87" s="115"/>
      <c r="J87" s="115"/>
      <c r="K87" s="115"/>
      <c r="L87" s="115"/>
    </row>
    <row r="88" spans="2:239" x14ac:dyDescent="0.25">
      <c r="H88" s="115"/>
      <c r="I88" s="115"/>
      <c r="J88" s="115"/>
      <c r="K88" s="115"/>
      <c r="L88" s="115"/>
    </row>
    <row r="89" spans="2:239" x14ac:dyDescent="0.25">
      <c r="H89" s="115"/>
      <c r="I89" s="115"/>
      <c r="J89" s="115"/>
      <c r="K89" s="115"/>
      <c r="L89" s="115"/>
    </row>
    <row r="90" spans="2:239" x14ac:dyDescent="0.25">
      <c r="H90" s="115"/>
      <c r="I90" s="115"/>
      <c r="J90" s="115"/>
      <c r="K90" s="115"/>
      <c r="L90" s="115"/>
    </row>
    <row r="91" spans="2:239" x14ac:dyDescent="0.25">
      <c r="H91" s="115"/>
      <c r="I91" s="115"/>
      <c r="J91" s="115"/>
      <c r="K91" s="115"/>
      <c r="L91" s="115"/>
    </row>
    <row r="92" spans="2:239" x14ac:dyDescent="0.25">
      <c r="H92" s="115"/>
      <c r="I92" s="115"/>
      <c r="J92" s="115"/>
      <c r="K92" s="115"/>
      <c r="L92" s="115"/>
    </row>
    <row r="93" spans="2:239" x14ac:dyDescent="0.25">
      <c r="H93" s="115"/>
      <c r="I93" s="115"/>
      <c r="J93" s="115"/>
      <c r="K93" s="115"/>
      <c r="L93" s="115"/>
    </row>
    <row r="94" spans="2:239" x14ac:dyDescent="0.25">
      <c r="H94" s="115"/>
      <c r="I94" s="115"/>
      <c r="J94" s="115"/>
      <c r="K94" s="115"/>
      <c r="L94" s="115"/>
    </row>
    <row r="95" spans="2:239" x14ac:dyDescent="0.25">
      <c r="H95" s="115"/>
      <c r="I95" s="115"/>
      <c r="J95" s="115"/>
      <c r="K95" s="115"/>
      <c r="L95" s="115"/>
    </row>
    <row r="96" spans="2:239" x14ac:dyDescent="0.25">
      <c r="H96" s="115"/>
      <c r="I96" s="115"/>
      <c r="J96" s="115"/>
      <c r="K96" s="115"/>
      <c r="L96" s="115"/>
    </row>
    <row r="97" spans="8:12" x14ac:dyDescent="0.25">
      <c r="H97" s="115"/>
      <c r="I97" s="115"/>
      <c r="J97" s="115"/>
      <c r="K97" s="115"/>
      <c r="L97" s="115"/>
    </row>
    <row r="98" spans="8:12" x14ac:dyDescent="0.25">
      <c r="H98" s="115"/>
      <c r="I98" s="115"/>
      <c r="J98" s="115"/>
      <c r="K98" s="115"/>
      <c r="L98" s="115"/>
    </row>
    <row r="99" spans="8:12" x14ac:dyDescent="0.25">
      <c r="H99" s="115"/>
      <c r="I99" s="115"/>
      <c r="J99" s="115"/>
      <c r="K99" s="115"/>
      <c r="L99" s="115"/>
    </row>
    <row r="100" spans="8:12" x14ac:dyDescent="0.25">
      <c r="H100" s="115"/>
      <c r="I100" s="115"/>
      <c r="J100" s="115"/>
      <c r="K100" s="115"/>
      <c r="L100" s="115"/>
    </row>
    <row r="101" spans="8:12" x14ac:dyDescent="0.25">
      <c r="H101" s="115"/>
      <c r="I101" s="115"/>
      <c r="J101" s="115"/>
      <c r="K101" s="115"/>
      <c r="L101" s="115"/>
    </row>
    <row r="102" spans="8:12" x14ac:dyDescent="0.25">
      <c r="H102" s="115"/>
      <c r="I102" s="115"/>
      <c r="J102" s="115"/>
      <c r="K102" s="115"/>
      <c r="L102" s="115"/>
    </row>
    <row r="103" spans="8:12" x14ac:dyDescent="0.25">
      <c r="H103" s="115"/>
      <c r="I103" s="115"/>
      <c r="J103" s="115"/>
      <c r="K103" s="115"/>
      <c r="L103" s="115"/>
    </row>
    <row r="104" spans="8:12" x14ac:dyDescent="0.25">
      <c r="H104" s="115"/>
      <c r="I104" s="115"/>
      <c r="J104" s="115"/>
      <c r="K104" s="115"/>
      <c r="L104" s="115"/>
    </row>
    <row r="105" spans="8:12" x14ac:dyDescent="0.25">
      <c r="H105" s="115"/>
      <c r="I105" s="115"/>
      <c r="J105" s="115"/>
      <c r="K105" s="115"/>
      <c r="L105" s="115"/>
    </row>
    <row r="106" spans="8:12" x14ac:dyDescent="0.25">
      <c r="H106" s="115"/>
      <c r="I106" s="115"/>
      <c r="J106" s="115"/>
      <c r="K106" s="115"/>
      <c r="L106" s="115"/>
    </row>
    <row r="107" spans="8:12" x14ac:dyDescent="0.25">
      <c r="H107" s="115"/>
      <c r="I107" s="115"/>
      <c r="J107" s="115"/>
      <c r="K107" s="115"/>
      <c r="L107" s="115"/>
    </row>
    <row r="108" spans="8:12" x14ac:dyDescent="0.25">
      <c r="H108" s="115"/>
      <c r="I108" s="115"/>
      <c r="J108" s="115"/>
      <c r="K108" s="115"/>
      <c r="L108" s="115"/>
    </row>
    <row r="109" spans="8:12" x14ac:dyDescent="0.25">
      <c r="H109" s="115"/>
      <c r="I109" s="115"/>
      <c r="J109" s="115"/>
      <c r="K109" s="115"/>
      <c r="L109" s="115"/>
    </row>
    <row r="110" spans="8:12" x14ac:dyDescent="0.25">
      <c r="H110" s="115"/>
      <c r="I110" s="115"/>
      <c r="J110" s="115"/>
      <c r="K110" s="115"/>
      <c r="L110" s="115"/>
    </row>
    <row r="111" spans="8:12" x14ac:dyDescent="0.25">
      <c r="H111" s="115"/>
      <c r="I111" s="115"/>
      <c r="J111" s="115"/>
      <c r="K111" s="115"/>
      <c r="L111" s="115"/>
    </row>
    <row r="112" spans="8:12" x14ac:dyDescent="0.25">
      <c r="H112" s="115"/>
      <c r="I112" s="115"/>
      <c r="J112" s="115"/>
      <c r="K112" s="115"/>
      <c r="L112" s="115"/>
    </row>
    <row r="113" spans="8:12" x14ac:dyDescent="0.25">
      <c r="H113" s="115"/>
      <c r="I113" s="115"/>
      <c r="J113" s="115"/>
      <c r="K113" s="115"/>
      <c r="L113" s="115"/>
    </row>
    <row r="114" spans="8:12" x14ac:dyDescent="0.25">
      <c r="H114" s="115"/>
      <c r="I114" s="115"/>
      <c r="J114" s="115"/>
      <c r="K114" s="115"/>
      <c r="L114" s="115"/>
    </row>
    <row r="115" spans="8:12" x14ac:dyDescent="0.25">
      <c r="H115" s="115"/>
      <c r="I115" s="115"/>
      <c r="J115" s="115"/>
      <c r="K115" s="115"/>
      <c r="L115" s="115"/>
    </row>
    <row r="116" spans="8:12" x14ac:dyDescent="0.25">
      <c r="H116" s="115"/>
      <c r="I116" s="115"/>
      <c r="J116" s="115"/>
      <c r="K116" s="115"/>
      <c r="L116" s="115"/>
    </row>
    <row r="117" spans="8:12" x14ac:dyDescent="0.25">
      <c r="H117" s="115"/>
      <c r="I117" s="115"/>
      <c r="J117" s="115"/>
      <c r="K117" s="115"/>
      <c r="L117" s="115"/>
    </row>
    <row r="118" spans="8:12" x14ac:dyDescent="0.25">
      <c r="H118" s="115"/>
      <c r="I118" s="115"/>
      <c r="J118" s="115"/>
      <c r="K118" s="115"/>
      <c r="L118" s="115"/>
    </row>
    <row r="119" spans="8:12" x14ac:dyDescent="0.25">
      <c r="H119" s="115"/>
      <c r="I119" s="115"/>
      <c r="J119" s="115"/>
      <c r="K119" s="115"/>
      <c r="L119" s="115"/>
    </row>
    <row r="120" spans="8:12" x14ac:dyDescent="0.25">
      <c r="H120" s="115"/>
      <c r="I120" s="115"/>
      <c r="J120" s="115"/>
      <c r="K120" s="115"/>
      <c r="L120" s="115"/>
    </row>
    <row r="121" spans="8:12" x14ac:dyDescent="0.25">
      <c r="H121" s="115"/>
      <c r="I121" s="115"/>
      <c r="J121" s="115"/>
      <c r="K121" s="115"/>
      <c r="L121" s="115"/>
    </row>
    <row r="122" spans="8:12" x14ac:dyDescent="0.25">
      <c r="H122" s="115"/>
      <c r="I122" s="115"/>
      <c r="J122" s="115"/>
      <c r="K122" s="115"/>
      <c r="L122" s="115"/>
    </row>
    <row r="123" spans="8:12" x14ac:dyDescent="0.25">
      <c r="H123" s="115"/>
      <c r="I123" s="115"/>
      <c r="J123" s="115"/>
      <c r="K123" s="115"/>
      <c r="L123" s="115"/>
    </row>
    <row r="124" spans="8:12" x14ac:dyDescent="0.25">
      <c r="H124" s="115"/>
      <c r="I124" s="115"/>
      <c r="J124" s="115"/>
      <c r="K124" s="115"/>
      <c r="L124" s="115"/>
    </row>
    <row r="125" spans="8:12" x14ac:dyDescent="0.25">
      <c r="H125" s="115"/>
      <c r="I125" s="115"/>
      <c r="J125" s="115"/>
      <c r="K125" s="115"/>
      <c r="L125" s="115"/>
    </row>
    <row r="126" spans="8:12" x14ac:dyDescent="0.25">
      <c r="H126" s="115"/>
      <c r="I126" s="115"/>
      <c r="J126" s="115"/>
      <c r="K126" s="115"/>
      <c r="L126" s="115"/>
    </row>
    <row r="127" spans="8:12" x14ac:dyDescent="0.25">
      <c r="H127" s="115"/>
      <c r="I127" s="115"/>
      <c r="J127" s="115"/>
      <c r="K127" s="115"/>
      <c r="L127" s="115"/>
    </row>
    <row r="128" spans="8:12" x14ac:dyDescent="0.25">
      <c r="H128" s="115"/>
      <c r="I128" s="115"/>
      <c r="J128" s="115"/>
      <c r="K128" s="115"/>
      <c r="L128" s="115"/>
    </row>
    <row r="129" spans="8:12" x14ac:dyDescent="0.25">
      <c r="H129" s="115"/>
      <c r="I129" s="115"/>
      <c r="J129" s="115"/>
      <c r="K129" s="115"/>
      <c r="L129" s="115"/>
    </row>
    <row r="130" spans="8:12" x14ac:dyDescent="0.25">
      <c r="H130" s="115"/>
      <c r="I130" s="115"/>
      <c r="J130" s="115"/>
      <c r="K130" s="115"/>
      <c r="L130" s="115"/>
    </row>
    <row r="131" spans="8:12" x14ac:dyDescent="0.25">
      <c r="H131" s="115"/>
      <c r="I131" s="115"/>
      <c r="J131" s="115"/>
      <c r="K131" s="115"/>
      <c r="L131" s="115"/>
    </row>
    <row r="132" spans="8:12" x14ac:dyDescent="0.25">
      <c r="H132" s="115"/>
      <c r="I132" s="115"/>
      <c r="J132" s="115"/>
      <c r="K132" s="115"/>
      <c r="L132" s="115"/>
    </row>
    <row r="133" spans="8:12" x14ac:dyDescent="0.25">
      <c r="H133" s="115"/>
      <c r="I133" s="115"/>
      <c r="J133" s="115"/>
      <c r="K133" s="115"/>
      <c r="L133" s="115"/>
    </row>
    <row r="134" spans="8:12" x14ac:dyDescent="0.25">
      <c r="H134" s="115"/>
      <c r="I134" s="115"/>
      <c r="J134" s="115"/>
      <c r="K134" s="115"/>
      <c r="L134" s="115"/>
    </row>
    <row r="135" spans="8:12" x14ac:dyDescent="0.25">
      <c r="H135" s="115"/>
      <c r="I135" s="115"/>
      <c r="J135" s="115"/>
      <c r="K135" s="115"/>
      <c r="L135" s="115"/>
    </row>
    <row r="136" spans="8:12" x14ac:dyDescent="0.25">
      <c r="H136" s="115"/>
      <c r="I136" s="115"/>
      <c r="J136" s="115"/>
      <c r="K136" s="115"/>
      <c r="L136" s="115"/>
    </row>
    <row r="137" spans="8:12" x14ac:dyDescent="0.25">
      <c r="H137" s="115"/>
      <c r="I137" s="115"/>
      <c r="J137" s="115"/>
      <c r="K137" s="115"/>
      <c r="L137" s="115"/>
    </row>
    <row r="138" spans="8:12" x14ac:dyDescent="0.25">
      <c r="H138" s="115"/>
      <c r="I138" s="115"/>
      <c r="J138" s="115"/>
      <c r="K138" s="115"/>
      <c r="L138" s="115"/>
    </row>
    <row r="139" spans="8:12" x14ac:dyDescent="0.25">
      <c r="H139" s="115"/>
      <c r="I139" s="115"/>
      <c r="J139" s="115"/>
      <c r="K139" s="115"/>
      <c r="L139" s="115"/>
    </row>
    <row r="140" spans="8:12" x14ac:dyDescent="0.25">
      <c r="H140" s="115"/>
      <c r="I140" s="115"/>
      <c r="J140" s="115"/>
      <c r="K140" s="115"/>
      <c r="L140" s="115"/>
    </row>
    <row r="141" spans="8:12" x14ac:dyDescent="0.25">
      <c r="H141" s="115"/>
      <c r="I141" s="115"/>
      <c r="J141" s="115"/>
      <c r="K141" s="115"/>
      <c r="L141" s="115"/>
    </row>
    <row r="142" spans="8:12" x14ac:dyDescent="0.25">
      <c r="H142" s="115"/>
      <c r="I142" s="115"/>
      <c r="J142" s="115"/>
      <c r="K142" s="115"/>
      <c r="L142" s="115"/>
    </row>
    <row r="143" spans="8:12" x14ac:dyDescent="0.25">
      <c r="H143" s="115"/>
      <c r="I143" s="115"/>
      <c r="J143" s="115"/>
      <c r="K143" s="115"/>
      <c r="L143" s="115"/>
    </row>
    <row r="144" spans="8:12" x14ac:dyDescent="0.25">
      <c r="H144" s="115"/>
      <c r="I144" s="115"/>
      <c r="J144" s="115"/>
      <c r="K144" s="115"/>
      <c r="L144" s="115"/>
    </row>
    <row r="145" spans="8:12" x14ac:dyDescent="0.25">
      <c r="H145" s="115"/>
      <c r="I145" s="115"/>
      <c r="J145" s="115"/>
      <c r="K145" s="115"/>
      <c r="L145" s="115"/>
    </row>
    <row r="146" spans="8:12" x14ac:dyDescent="0.25">
      <c r="H146" s="115"/>
      <c r="I146" s="115"/>
      <c r="J146" s="115"/>
      <c r="K146" s="115"/>
      <c r="L146" s="115"/>
    </row>
    <row r="147" spans="8:12" x14ac:dyDescent="0.25">
      <c r="H147" s="115"/>
      <c r="I147" s="115"/>
      <c r="J147" s="115"/>
      <c r="K147" s="115"/>
      <c r="L147" s="115"/>
    </row>
    <row r="148" spans="8:12" x14ac:dyDescent="0.25">
      <c r="H148" s="115"/>
      <c r="I148" s="115"/>
      <c r="J148" s="115"/>
      <c r="K148" s="115"/>
      <c r="L148" s="115"/>
    </row>
    <row r="149" spans="8:12" x14ac:dyDescent="0.25">
      <c r="H149" s="115"/>
      <c r="I149" s="115"/>
      <c r="J149" s="115"/>
      <c r="K149" s="115"/>
      <c r="L149" s="115"/>
    </row>
    <row r="150" spans="8:12" x14ac:dyDescent="0.25">
      <c r="H150" s="115"/>
      <c r="I150" s="115"/>
      <c r="J150" s="115"/>
      <c r="K150" s="115"/>
      <c r="L150" s="115"/>
    </row>
    <row r="151" spans="8:12" x14ac:dyDescent="0.25">
      <c r="H151" s="115"/>
      <c r="I151" s="115"/>
      <c r="J151" s="115"/>
      <c r="K151" s="115"/>
      <c r="L151" s="115"/>
    </row>
    <row r="152" spans="8:12" x14ac:dyDescent="0.25">
      <c r="H152" s="115"/>
      <c r="I152" s="115"/>
      <c r="J152" s="115"/>
      <c r="K152" s="115"/>
      <c r="L152" s="115"/>
    </row>
    <row r="153" spans="8:12" x14ac:dyDescent="0.25">
      <c r="H153" s="115"/>
      <c r="I153" s="115"/>
      <c r="J153" s="115"/>
      <c r="K153" s="115"/>
      <c r="L153" s="115"/>
    </row>
    <row r="154" spans="8:12" x14ac:dyDescent="0.25">
      <c r="H154" s="115"/>
      <c r="I154" s="115"/>
      <c r="J154" s="115"/>
      <c r="K154" s="115"/>
      <c r="L154" s="115"/>
    </row>
    <row r="155" spans="8:12" x14ac:dyDescent="0.25">
      <c r="H155" s="115"/>
      <c r="I155" s="115"/>
      <c r="J155" s="115"/>
      <c r="K155" s="115"/>
      <c r="L155" s="115"/>
    </row>
    <row r="156" spans="8:12" x14ac:dyDescent="0.25">
      <c r="H156" s="115"/>
      <c r="I156" s="115"/>
      <c r="J156" s="115"/>
      <c r="K156" s="115"/>
      <c r="L156" s="115"/>
    </row>
    <row r="157" spans="8:12" x14ac:dyDescent="0.25">
      <c r="H157" s="115"/>
      <c r="I157" s="115"/>
      <c r="J157" s="115"/>
      <c r="K157" s="115"/>
      <c r="L157" s="115"/>
    </row>
    <row r="158" spans="8:12" x14ac:dyDescent="0.25">
      <c r="H158" s="115"/>
      <c r="I158" s="115"/>
      <c r="J158" s="115"/>
      <c r="K158" s="115"/>
      <c r="L158" s="115"/>
    </row>
    <row r="159" spans="8:12" x14ac:dyDescent="0.25">
      <c r="H159" s="115"/>
      <c r="I159" s="115"/>
      <c r="J159" s="115"/>
      <c r="K159" s="115"/>
      <c r="L159" s="115"/>
    </row>
    <row r="160" spans="8:12" x14ac:dyDescent="0.25">
      <c r="H160" s="115"/>
      <c r="I160" s="115"/>
      <c r="J160" s="115"/>
      <c r="K160" s="115"/>
      <c r="L160" s="115"/>
    </row>
    <row r="161" spans="8:12" x14ac:dyDescent="0.25">
      <c r="H161" s="115"/>
      <c r="I161" s="115"/>
      <c r="J161" s="115"/>
      <c r="K161" s="115"/>
      <c r="L161" s="115"/>
    </row>
    <row r="162" spans="8:12" x14ac:dyDescent="0.25">
      <c r="H162" s="115"/>
      <c r="I162" s="115"/>
      <c r="J162" s="115"/>
      <c r="K162" s="115"/>
      <c r="L162" s="115"/>
    </row>
    <row r="163" spans="8:12" x14ac:dyDescent="0.25">
      <c r="H163" s="115"/>
      <c r="I163" s="115"/>
      <c r="J163" s="115"/>
      <c r="K163" s="115"/>
      <c r="L163" s="115"/>
    </row>
    <row r="164" spans="8:12" x14ac:dyDescent="0.25">
      <c r="H164" s="115"/>
      <c r="I164" s="115"/>
      <c r="J164" s="115"/>
      <c r="K164" s="115"/>
      <c r="L164" s="115"/>
    </row>
    <row r="165" spans="8:12" x14ac:dyDescent="0.25">
      <c r="H165" s="115"/>
      <c r="I165" s="115"/>
      <c r="J165" s="115"/>
      <c r="K165" s="115"/>
      <c r="L165" s="115"/>
    </row>
    <row r="166" spans="8:12" x14ac:dyDescent="0.25">
      <c r="H166" s="115"/>
      <c r="I166" s="115"/>
      <c r="J166" s="115"/>
      <c r="K166" s="115"/>
      <c r="L166" s="115"/>
    </row>
    <row r="167" spans="8:12" x14ac:dyDescent="0.25">
      <c r="H167" s="115"/>
      <c r="I167" s="115"/>
      <c r="J167" s="115"/>
      <c r="K167" s="115"/>
      <c r="L167" s="115"/>
    </row>
    <row r="168" spans="8:12" x14ac:dyDescent="0.25">
      <c r="H168" s="115"/>
      <c r="I168" s="115"/>
      <c r="J168" s="115"/>
      <c r="K168" s="115"/>
      <c r="L168" s="115"/>
    </row>
    <row r="169" spans="8:12" x14ac:dyDescent="0.25">
      <c r="H169" s="115"/>
      <c r="I169" s="115"/>
      <c r="J169" s="115"/>
      <c r="K169" s="115"/>
      <c r="L169" s="115"/>
    </row>
    <row r="170" spans="8:12" x14ac:dyDescent="0.25">
      <c r="H170" s="115"/>
      <c r="I170" s="115"/>
      <c r="J170" s="115"/>
      <c r="K170" s="115"/>
      <c r="L170" s="115"/>
    </row>
    <row r="171" spans="8:12" x14ac:dyDescent="0.25">
      <c r="H171" s="115"/>
      <c r="I171" s="115"/>
      <c r="J171" s="115"/>
      <c r="K171" s="115"/>
      <c r="L171" s="115"/>
    </row>
    <row r="172" spans="8:12" x14ac:dyDescent="0.25">
      <c r="H172" s="115"/>
      <c r="I172" s="115"/>
      <c r="J172" s="115"/>
      <c r="K172" s="115"/>
      <c r="L172" s="115"/>
    </row>
    <row r="173" spans="8:12" x14ac:dyDescent="0.25">
      <c r="H173" s="115"/>
      <c r="I173" s="115"/>
      <c r="J173" s="115"/>
      <c r="K173" s="115"/>
      <c r="L173" s="115"/>
    </row>
    <row r="174" spans="8:12" x14ac:dyDescent="0.25">
      <c r="H174" s="115"/>
      <c r="I174" s="115"/>
      <c r="J174" s="115"/>
      <c r="K174" s="115"/>
      <c r="L174" s="115"/>
    </row>
    <row r="175" spans="8:12" x14ac:dyDescent="0.25">
      <c r="H175" s="115"/>
      <c r="I175" s="115"/>
      <c r="J175" s="115"/>
      <c r="K175" s="115"/>
      <c r="L175" s="115"/>
    </row>
    <row r="176" spans="8:12" x14ac:dyDescent="0.25">
      <c r="H176" s="115"/>
      <c r="I176" s="115"/>
      <c r="J176" s="115"/>
      <c r="K176" s="115"/>
      <c r="L176" s="115"/>
    </row>
    <row r="177" spans="8:12" x14ac:dyDescent="0.25">
      <c r="H177" s="115"/>
      <c r="I177" s="115"/>
      <c r="J177" s="115"/>
      <c r="K177" s="115"/>
      <c r="L177" s="115"/>
    </row>
    <row r="178" spans="8:12" x14ac:dyDescent="0.25">
      <c r="H178" s="115"/>
      <c r="I178" s="115"/>
      <c r="J178" s="115"/>
      <c r="K178" s="115"/>
      <c r="L178" s="115"/>
    </row>
    <row r="179" spans="8:12" x14ac:dyDescent="0.25">
      <c r="H179" s="115"/>
      <c r="I179" s="115"/>
      <c r="J179" s="115"/>
      <c r="K179" s="115"/>
      <c r="L179" s="115"/>
    </row>
    <row r="180" spans="8:12" x14ac:dyDescent="0.25">
      <c r="H180" s="115"/>
      <c r="I180" s="115"/>
      <c r="J180" s="115"/>
      <c r="K180" s="115"/>
      <c r="L180" s="115"/>
    </row>
    <row r="181" spans="8:12" x14ac:dyDescent="0.25">
      <c r="H181" s="115"/>
      <c r="I181" s="115"/>
      <c r="J181" s="115"/>
      <c r="K181" s="115"/>
      <c r="L181" s="115"/>
    </row>
    <row r="182" spans="8:12" x14ac:dyDescent="0.25">
      <c r="H182" s="115"/>
      <c r="I182" s="115"/>
      <c r="J182" s="115"/>
      <c r="K182" s="115"/>
      <c r="L182" s="115"/>
    </row>
    <row r="183" spans="8:12" x14ac:dyDescent="0.25">
      <c r="H183" s="115"/>
      <c r="I183" s="115"/>
      <c r="J183" s="115"/>
      <c r="K183" s="115"/>
      <c r="L183" s="115"/>
    </row>
    <row r="184" spans="8:12" x14ac:dyDescent="0.25">
      <c r="H184" s="115"/>
      <c r="I184" s="115"/>
      <c r="J184" s="115"/>
      <c r="K184" s="115"/>
      <c r="L184" s="115"/>
    </row>
    <row r="185" spans="8:12" x14ac:dyDescent="0.25">
      <c r="H185" s="115"/>
      <c r="I185" s="115"/>
      <c r="J185" s="115"/>
      <c r="K185" s="115"/>
      <c r="L185" s="115"/>
    </row>
    <row r="186" spans="8:12" x14ac:dyDescent="0.25">
      <c r="H186" s="115"/>
      <c r="I186" s="115"/>
      <c r="J186" s="115"/>
      <c r="K186" s="115"/>
      <c r="L186" s="115"/>
    </row>
    <row r="187" spans="8:12" x14ac:dyDescent="0.25">
      <c r="H187" s="115"/>
      <c r="I187" s="115"/>
      <c r="J187" s="115"/>
      <c r="K187" s="115"/>
      <c r="L187" s="115"/>
    </row>
    <row r="188" spans="8:12" x14ac:dyDescent="0.25">
      <c r="H188" s="115"/>
      <c r="I188" s="115"/>
      <c r="J188" s="115"/>
      <c r="K188" s="115"/>
      <c r="L188" s="115"/>
    </row>
    <row r="189" spans="8:12" x14ac:dyDescent="0.25">
      <c r="H189" s="115"/>
      <c r="I189" s="115"/>
      <c r="J189" s="115"/>
      <c r="K189" s="115"/>
      <c r="L189" s="115"/>
    </row>
    <row r="190" spans="8:12" x14ac:dyDescent="0.25">
      <c r="H190" s="115"/>
      <c r="I190" s="115"/>
      <c r="J190" s="115"/>
      <c r="K190" s="115"/>
      <c r="L190" s="115"/>
    </row>
    <row r="191" spans="8:12" x14ac:dyDescent="0.25">
      <c r="H191" s="115"/>
      <c r="I191" s="115"/>
      <c r="J191" s="115"/>
      <c r="K191" s="115"/>
      <c r="L191" s="115"/>
    </row>
    <row r="192" spans="8:12" x14ac:dyDescent="0.25">
      <c r="H192" s="115"/>
      <c r="I192" s="115"/>
      <c r="J192" s="115"/>
      <c r="K192" s="115"/>
      <c r="L192" s="115"/>
    </row>
    <row r="193" spans="8:12" x14ac:dyDescent="0.25">
      <c r="H193" s="115"/>
      <c r="I193" s="115"/>
      <c r="J193" s="115"/>
      <c r="K193" s="115"/>
      <c r="L193" s="115"/>
    </row>
    <row r="194" spans="8:12" x14ac:dyDescent="0.25">
      <c r="H194" s="115"/>
      <c r="I194" s="115"/>
      <c r="J194" s="115"/>
      <c r="K194" s="115"/>
      <c r="L194" s="115"/>
    </row>
    <row r="195" spans="8:12" x14ac:dyDescent="0.25">
      <c r="H195" s="115"/>
      <c r="I195" s="115"/>
      <c r="J195" s="115"/>
      <c r="K195" s="115"/>
      <c r="L195" s="115"/>
    </row>
    <row r="196" spans="8:12" x14ac:dyDescent="0.25">
      <c r="H196" s="115"/>
      <c r="I196" s="115"/>
      <c r="J196" s="115"/>
      <c r="K196" s="115"/>
      <c r="L196" s="115"/>
    </row>
    <row r="197" spans="8:12" x14ac:dyDescent="0.25">
      <c r="H197" s="115"/>
      <c r="I197" s="115"/>
      <c r="J197" s="115"/>
      <c r="K197" s="115"/>
      <c r="L197" s="115"/>
    </row>
    <row r="198" spans="8:12" x14ac:dyDescent="0.25">
      <c r="H198" s="115"/>
      <c r="I198" s="115"/>
      <c r="J198" s="115"/>
      <c r="K198" s="115"/>
      <c r="L198" s="115"/>
    </row>
    <row r="199" spans="8:12" x14ac:dyDescent="0.25">
      <c r="H199" s="115"/>
      <c r="I199" s="115"/>
      <c r="J199" s="115"/>
      <c r="K199" s="115"/>
      <c r="L199" s="115"/>
    </row>
    <row r="200" spans="8:12" x14ac:dyDescent="0.25">
      <c r="H200" s="115"/>
      <c r="I200" s="115"/>
      <c r="J200" s="115"/>
      <c r="K200" s="115"/>
      <c r="L200" s="115"/>
    </row>
    <row r="201" spans="8:12" x14ac:dyDescent="0.25">
      <c r="H201" s="115"/>
      <c r="I201" s="115"/>
      <c r="J201" s="115"/>
      <c r="K201" s="115"/>
      <c r="L201" s="115"/>
    </row>
    <row r="202" spans="8:12" x14ac:dyDescent="0.25">
      <c r="H202" s="115"/>
      <c r="I202" s="115"/>
      <c r="J202" s="115"/>
      <c r="K202" s="115"/>
      <c r="L202" s="115"/>
    </row>
    <row r="203" spans="8:12" x14ac:dyDescent="0.25">
      <c r="H203" s="115"/>
      <c r="I203" s="115"/>
      <c r="J203" s="115"/>
      <c r="K203" s="115"/>
      <c r="L203" s="115"/>
    </row>
    <row r="204" spans="8:12" x14ac:dyDescent="0.25">
      <c r="H204" s="115"/>
      <c r="I204" s="115"/>
      <c r="J204" s="115"/>
      <c r="K204" s="115"/>
      <c r="L204" s="115"/>
    </row>
    <row r="205" spans="8:12" x14ac:dyDescent="0.25">
      <c r="H205" s="115"/>
      <c r="I205" s="115"/>
      <c r="J205" s="115"/>
      <c r="K205" s="115"/>
      <c r="L205" s="115"/>
    </row>
    <row r="206" spans="8:12" x14ac:dyDescent="0.25">
      <c r="H206" s="115"/>
      <c r="I206" s="115"/>
      <c r="J206" s="115"/>
      <c r="K206" s="115"/>
      <c r="L206" s="115"/>
    </row>
    <row r="207" spans="8:12" x14ac:dyDescent="0.25">
      <c r="H207" s="115"/>
      <c r="I207" s="115"/>
      <c r="J207" s="115"/>
      <c r="K207" s="115"/>
      <c r="L207" s="115"/>
    </row>
    <row r="208" spans="8:12" x14ac:dyDescent="0.25">
      <c r="H208" s="115"/>
      <c r="I208" s="115"/>
      <c r="J208" s="115"/>
      <c r="K208" s="115"/>
      <c r="L208" s="115"/>
    </row>
    <row r="209" spans="8:12" x14ac:dyDescent="0.25">
      <c r="H209" s="115"/>
      <c r="I209" s="115"/>
      <c r="J209" s="115"/>
      <c r="K209" s="115"/>
      <c r="L209" s="115"/>
    </row>
    <row r="210" spans="8:12" x14ac:dyDescent="0.25">
      <c r="H210" s="115"/>
      <c r="I210" s="115"/>
      <c r="J210" s="115"/>
      <c r="K210" s="115"/>
      <c r="L210" s="115"/>
    </row>
    <row r="211" spans="8:12" x14ac:dyDescent="0.25">
      <c r="H211" s="115"/>
      <c r="I211" s="115"/>
      <c r="J211" s="115"/>
      <c r="K211" s="115"/>
      <c r="L211" s="115"/>
    </row>
    <row r="212" spans="8:12" x14ac:dyDescent="0.25">
      <c r="H212" s="115"/>
      <c r="I212" s="115"/>
      <c r="J212" s="115"/>
      <c r="K212" s="115"/>
      <c r="L212" s="115"/>
    </row>
    <row r="213" spans="8:12" x14ac:dyDescent="0.25">
      <c r="H213" s="115"/>
      <c r="I213" s="115"/>
      <c r="J213" s="115"/>
      <c r="K213" s="115"/>
      <c r="L213" s="115"/>
    </row>
    <row r="214" spans="8:12" x14ac:dyDescent="0.25">
      <c r="H214" s="115"/>
      <c r="I214" s="115"/>
      <c r="J214" s="115"/>
      <c r="K214" s="115"/>
      <c r="L214" s="115"/>
    </row>
    <row r="215" spans="8:12" x14ac:dyDescent="0.25">
      <c r="H215" s="115"/>
      <c r="I215" s="115"/>
      <c r="J215" s="115"/>
      <c r="K215" s="115"/>
      <c r="L215" s="115"/>
    </row>
    <row r="216" spans="8:12" x14ac:dyDescent="0.25">
      <c r="H216" s="115"/>
      <c r="I216" s="115"/>
      <c r="J216" s="115"/>
      <c r="K216" s="115"/>
      <c r="L216" s="115"/>
    </row>
    <row r="217" spans="8:12" x14ac:dyDescent="0.25">
      <c r="H217" s="115"/>
      <c r="I217" s="115"/>
      <c r="J217" s="115"/>
      <c r="K217" s="115"/>
      <c r="L217" s="115"/>
    </row>
    <row r="218" spans="8:12" x14ac:dyDescent="0.25">
      <c r="H218" s="115"/>
      <c r="I218" s="115"/>
      <c r="J218" s="115"/>
      <c r="K218" s="115"/>
      <c r="L218" s="115"/>
    </row>
    <row r="219" spans="8:12" x14ac:dyDescent="0.25">
      <c r="H219" s="115"/>
      <c r="I219" s="115"/>
      <c r="J219" s="115"/>
      <c r="K219" s="115"/>
      <c r="L219" s="115"/>
    </row>
    <row r="220" spans="8:12" x14ac:dyDescent="0.25">
      <c r="H220" s="115"/>
      <c r="I220" s="115"/>
      <c r="J220" s="115"/>
      <c r="K220" s="115"/>
      <c r="L220" s="115"/>
    </row>
    <row r="221" spans="8:12" x14ac:dyDescent="0.25">
      <c r="H221" s="115"/>
      <c r="I221" s="115"/>
      <c r="J221" s="115"/>
      <c r="K221" s="115"/>
      <c r="L221" s="115"/>
    </row>
    <row r="222" spans="8:12" x14ac:dyDescent="0.25">
      <c r="H222" s="115"/>
      <c r="I222" s="115"/>
      <c r="J222" s="115"/>
      <c r="K222" s="115"/>
      <c r="L222" s="115"/>
    </row>
    <row r="223" spans="8:12" x14ac:dyDescent="0.25">
      <c r="H223" s="115"/>
      <c r="I223" s="115"/>
      <c r="J223" s="115"/>
      <c r="K223" s="115"/>
      <c r="L223" s="115"/>
    </row>
    <row r="224" spans="8:12" x14ac:dyDescent="0.25">
      <c r="H224" s="115"/>
      <c r="I224" s="115"/>
      <c r="J224" s="115"/>
      <c r="K224" s="115"/>
      <c r="L224" s="115"/>
    </row>
    <row r="225" spans="8:12" x14ac:dyDescent="0.25">
      <c r="H225" s="115"/>
      <c r="I225" s="115"/>
      <c r="J225" s="115"/>
      <c r="K225" s="115"/>
      <c r="L225" s="115"/>
    </row>
    <row r="226" spans="8:12" x14ac:dyDescent="0.25">
      <c r="H226" s="115"/>
      <c r="I226" s="115"/>
      <c r="J226" s="115"/>
      <c r="K226" s="115"/>
      <c r="L226" s="115"/>
    </row>
    <row r="227" spans="8:12" x14ac:dyDescent="0.25">
      <c r="H227" s="115"/>
      <c r="I227" s="115"/>
      <c r="J227" s="115"/>
      <c r="K227" s="115"/>
      <c r="L227" s="115"/>
    </row>
    <row r="228" spans="8:12" x14ac:dyDescent="0.25">
      <c r="H228" s="115"/>
      <c r="I228" s="115"/>
      <c r="J228" s="115"/>
      <c r="K228" s="115"/>
      <c r="L228" s="115"/>
    </row>
    <row r="229" spans="8:12" x14ac:dyDescent="0.25">
      <c r="H229" s="115"/>
      <c r="I229" s="115"/>
      <c r="J229" s="115"/>
      <c r="K229" s="115"/>
      <c r="L229" s="115"/>
    </row>
    <row r="230" spans="8:12" x14ac:dyDescent="0.25">
      <c r="H230" s="115"/>
      <c r="I230" s="115"/>
      <c r="J230" s="115"/>
      <c r="K230" s="115"/>
      <c r="L230" s="115"/>
    </row>
    <row r="231" spans="8:12" x14ac:dyDescent="0.25">
      <c r="H231" s="115"/>
      <c r="I231" s="115"/>
      <c r="J231" s="115"/>
      <c r="K231" s="115"/>
      <c r="L231" s="115"/>
    </row>
    <row r="232" spans="8:12" x14ac:dyDescent="0.25">
      <c r="H232" s="115"/>
      <c r="I232" s="115"/>
      <c r="J232" s="115"/>
      <c r="K232" s="115"/>
      <c r="L232" s="115"/>
    </row>
    <row r="233" spans="8:12" x14ac:dyDescent="0.25">
      <c r="H233" s="115"/>
      <c r="I233" s="115"/>
      <c r="J233" s="115"/>
      <c r="K233" s="115"/>
      <c r="L233" s="115"/>
    </row>
    <row r="234" spans="8:12" x14ac:dyDescent="0.25">
      <c r="H234" s="115"/>
      <c r="I234" s="115"/>
      <c r="J234" s="115"/>
      <c r="K234" s="115"/>
      <c r="L234" s="115"/>
    </row>
    <row r="235" spans="8:12" x14ac:dyDescent="0.25">
      <c r="H235" s="115"/>
      <c r="I235" s="115"/>
      <c r="J235" s="115"/>
      <c r="K235" s="115"/>
      <c r="L235" s="115"/>
    </row>
    <row r="236" spans="8:12" x14ac:dyDescent="0.25">
      <c r="H236" s="115"/>
      <c r="I236" s="115"/>
      <c r="J236" s="115"/>
      <c r="K236" s="115"/>
      <c r="L236" s="115"/>
    </row>
    <row r="237" spans="8:12" x14ac:dyDescent="0.25">
      <c r="H237" s="115"/>
      <c r="I237" s="115"/>
      <c r="J237" s="115"/>
      <c r="K237" s="115"/>
      <c r="L237" s="115"/>
    </row>
    <row r="238" spans="8:12" x14ac:dyDescent="0.25">
      <c r="H238" s="115"/>
      <c r="I238" s="115"/>
      <c r="J238" s="115"/>
      <c r="K238" s="115"/>
      <c r="L238" s="115"/>
    </row>
    <row r="239" spans="8:12" x14ac:dyDescent="0.25">
      <c r="H239" s="115"/>
      <c r="I239" s="115"/>
      <c r="J239" s="115"/>
      <c r="K239" s="115"/>
      <c r="L239" s="115"/>
    </row>
    <row r="240" spans="8:12" x14ac:dyDescent="0.25">
      <c r="H240" s="115"/>
      <c r="I240" s="115"/>
      <c r="J240" s="115"/>
      <c r="K240" s="115"/>
      <c r="L240" s="115"/>
    </row>
    <row r="241" spans="8:12" x14ac:dyDescent="0.25">
      <c r="H241" s="115"/>
      <c r="I241" s="115"/>
      <c r="J241" s="115"/>
      <c r="K241" s="115"/>
      <c r="L241" s="115"/>
    </row>
    <row r="242" spans="8:12" x14ac:dyDescent="0.25">
      <c r="H242" s="115"/>
      <c r="I242" s="115"/>
      <c r="J242" s="115"/>
      <c r="K242" s="115"/>
      <c r="L242" s="115"/>
    </row>
    <row r="243" spans="8:12" x14ac:dyDescent="0.25">
      <c r="H243" s="115"/>
      <c r="I243" s="115"/>
      <c r="J243" s="115"/>
      <c r="K243" s="115"/>
      <c r="L243" s="115"/>
    </row>
    <row r="244" spans="8:12" x14ac:dyDescent="0.25">
      <c r="H244" s="115"/>
      <c r="I244" s="115"/>
      <c r="J244" s="115"/>
      <c r="K244" s="115"/>
      <c r="L244" s="115"/>
    </row>
    <row r="245" spans="8:12" x14ac:dyDescent="0.25">
      <c r="H245" s="115"/>
      <c r="I245" s="115"/>
      <c r="J245" s="115"/>
      <c r="K245" s="115"/>
      <c r="L245" s="115"/>
    </row>
    <row r="246" spans="8:12" x14ac:dyDescent="0.25">
      <c r="H246" s="115"/>
      <c r="I246" s="115"/>
      <c r="J246" s="115"/>
      <c r="K246" s="115"/>
      <c r="L246" s="115"/>
    </row>
    <row r="247" spans="8:12" x14ac:dyDescent="0.25">
      <c r="H247" s="115"/>
      <c r="I247" s="115"/>
      <c r="J247" s="115"/>
      <c r="K247" s="115"/>
      <c r="L247" s="115"/>
    </row>
    <row r="248" spans="8:12" x14ac:dyDescent="0.25">
      <c r="H248" s="115"/>
      <c r="I248" s="115"/>
      <c r="J248" s="115"/>
      <c r="K248" s="115"/>
      <c r="L248" s="115"/>
    </row>
    <row r="249" spans="8:12" x14ac:dyDescent="0.25">
      <c r="H249" s="115"/>
      <c r="I249" s="115"/>
      <c r="J249" s="115"/>
      <c r="K249" s="115"/>
      <c r="L249" s="115"/>
    </row>
    <row r="250" spans="8:12" x14ac:dyDescent="0.25">
      <c r="H250" s="115"/>
      <c r="I250" s="115"/>
      <c r="J250" s="115"/>
      <c r="K250" s="115"/>
      <c r="L250" s="115"/>
    </row>
    <row r="251" spans="8:12" x14ac:dyDescent="0.25">
      <c r="H251" s="115"/>
      <c r="I251" s="115"/>
      <c r="J251" s="115"/>
      <c r="K251" s="115"/>
      <c r="L251" s="115"/>
    </row>
    <row r="252" spans="8:12" x14ac:dyDescent="0.25">
      <c r="H252" s="115"/>
      <c r="I252" s="115"/>
      <c r="J252" s="115"/>
      <c r="K252" s="115"/>
      <c r="L252" s="115"/>
    </row>
    <row r="253" spans="8:12" x14ac:dyDescent="0.25">
      <c r="H253" s="115"/>
      <c r="I253" s="115"/>
      <c r="J253" s="115"/>
      <c r="K253" s="115"/>
      <c r="L253" s="115"/>
    </row>
    <row r="254" spans="8:12" x14ac:dyDescent="0.25">
      <c r="H254" s="115"/>
      <c r="I254" s="115"/>
      <c r="J254" s="115"/>
      <c r="K254" s="115"/>
      <c r="L254" s="115"/>
    </row>
    <row r="255" spans="8:12" x14ac:dyDescent="0.25">
      <c r="H255" s="115"/>
      <c r="I255" s="115"/>
      <c r="J255" s="115"/>
      <c r="K255" s="115"/>
      <c r="L255" s="115"/>
    </row>
    <row r="256" spans="8:12" x14ac:dyDescent="0.25">
      <c r="H256" s="115"/>
      <c r="I256" s="115"/>
      <c r="J256" s="115"/>
      <c r="K256" s="115"/>
      <c r="L256" s="115"/>
    </row>
    <row r="257" spans="8:12" x14ac:dyDescent="0.25">
      <c r="H257" s="115"/>
      <c r="I257" s="115"/>
      <c r="J257" s="115"/>
      <c r="K257" s="115"/>
      <c r="L257" s="115"/>
    </row>
    <row r="258" spans="8:12" x14ac:dyDescent="0.25">
      <c r="H258" s="115"/>
      <c r="I258" s="115"/>
      <c r="J258" s="115"/>
      <c r="K258" s="115"/>
      <c r="L258" s="115"/>
    </row>
    <row r="259" spans="8:12" x14ac:dyDescent="0.25">
      <c r="H259" s="115"/>
      <c r="I259" s="115"/>
      <c r="J259" s="115"/>
      <c r="K259" s="115"/>
      <c r="L259" s="115"/>
    </row>
    <row r="260" spans="8:12" x14ac:dyDescent="0.25">
      <c r="H260" s="115"/>
      <c r="I260" s="115"/>
      <c r="J260" s="115"/>
      <c r="K260" s="115"/>
      <c r="L260" s="115"/>
    </row>
    <row r="261" spans="8:12" x14ac:dyDescent="0.25">
      <c r="H261" s="115"/>
      <c r="I261" s="115"/>
      <c r="J261" s="115"/>
      <c r="K261" s="115"/>
      <c r="L261" s="115"/>
    </row>
    <row r="262" spans="8:12" x14ac:dyDescent="0.25">
      <c r="H262" s="115"/>
      <c r="I262" s="115"/>
      <c r="J262" s="115"/>
      <c r="K262" s="115"/>
      <c r="L262" s="115"/>
    </row>
    <row r="263" spans="8:12" x14ac:dyDescent="0.25">
      <c r="H263" s="115"/>
      <c r="I263" s="115"/>
      <c r="J263" s="115"/>
      <c r="K263" s="115"/>
      <c r="L263" s="115"/>
    </row>
    <row r="264" spans="8:12" x14ac:dyDescent="0.25">
      <c r="H264" s="115"/>
      <c r="I264" s="115"/>
      <c r="J264" s="115"/>
      <c r="K264" s="115"/>
      <c r="L264" s="115"/>
    </row>
    <row r="265" spans="8:12" x14ac:dyDescent="0.25">
      <c r="H265" s="115"/>
      <c r="I265" s="115"/>
      <c r="J265" s="115"/>
      <c r="K265" s="115"/>
      <c r="L265" s="115"/>
    </row>
    <row r="266" spans="8:12" x14ac:dyDescent="0.25">
      <c r="H266" s="115"/>
      <c r="I266" s="115"/>
      <c r="J266" s="115"/>
      <c r="K266" s="115"/>
      <c r="L266" s="115"/>
    </row>
    <row r="267" spans="8:12" x14ac:dyDescent="0.25">
      <c r="H267" s="115"/>
      <c r="I267" s="115"/>
      <c r="J267" s="115"/>
      <c r="K267" s="115"/>
      <c r="L267" s="115"/>
    </row>
    <row r="268" spans="8:12" x14ac:dyDescent="0.25">
      <c r="H268" s="115"/>
      <c r="I268" s="115"/>
      <c r="J268" s="115"/>
      <c r="K268" s="115"/>
      <c r="L268" s="115"/>
    </row>
    <row r="269" spans="8:12" x14ac:dyDescent="0.25">
      <c r="H269" s="115"/>
      <c r="I269" s="115"/>
      <c r="J269" s="115"/>
      <c r="K269" s="115"/>
      <c r="L269" s="115"/>
    </row>
    <row r="270" spans="8:12" x14ac:dyDescent="0.25">
      <c r="H270" s="115"/>
      <c r="I270" s="115"/>
      <c r="J270" s="115"/>
      <c r="K270" s="115"/>
      <c r="L270" s="115"/>
    </row>
    <row r="271" spans="8:12" x14ac:dyDescent="0.25">
      <c r="H271" s="115"/>
      <c r="I271" s="115"/>
      <c r="J271" s="115"/>
      <c r="K271" s="115"/>
      <c r="L271" s="115"/>
    </row>
    <row r="272" spans="8:12" x14ac:dyDescent="0.25">
      <c r="H272" s="115"/>
      <c r="I272" s="115"/>
      <c r="J272" s="115"/>
      <c r="K272" s="115"/>
      <c r="L272" s="115"/>
    </row>
    <row r="273" spans="8:12" x14ac:dyDescent="0.25">
      <c r="H273" s="115"/>
      <c r="I273" s="115"/>
      <c r="J273" s="115"/>
      <c r="K273" s="115"/>
      <c r="L273" s="115"/>
    </row>
    <row r="274" spans="8:12" x14ac:dyDescent="0.25">
      <c r="H274" s="115"/>
      <c r="I274" s="115"/>
      <c r="J274" s="115"/>
      <c r="K274" s="115"/>
      <c r="L274" s="115"/>
    </row>
    <row r="275" spans="8:12" x14ac:dyDescent="0.25">
      <c r="H275" s="115"/>
      <c r="I275" s="115"/>
      <c r="J275" s="115"/>
      <c r="K275" s="115"/>
      <c r="L275" s="115"/>
    </row>
    <row r="276" spans="8:12" x14ac:dyDescent="0.25">
      <c r="H276" s="115"/>
      <c r="I276" s="115"/>
      <c r="J276" s="115"/>
      <c r="K276" s="115"/>
      <c r="L276" s="115"/>
    </row>
    <row r="277" spans="8:12" x14ac:dyDescent="0.25">
      <c r="H277" s="115"/>
      <c r="I277" s="115"/>
      <c r="J277" s="115"/>
      <c r="K277" s="115"/>
      <c r="L277" s="115"/>
    </row>
    <row r="278" spans="8:12" x14ac:dyDescent="0.25">
      <c r="H278" s="115"/>
      <c r="I278" s="115"/>
      <c r="J278" s="115"/>
      <c r="K278" s="115"/>
      <c r="L278" s="115"/>
    </row>
    <row r="279" spans="8:12" x14ac:dyDescent="0.25">
      <c r="H279" s="115"/>
      <c r="I279" s="115"/>
      <c r="J279" s="115"/>
      <c r="K279" s="115"/>
      <c r="L279" s="115"/>
    </row>
    <row r="280" spans="8:12" x14ac:dyDescent="0.25">
      <c r="H280" s="115"/>
      <c r="I280" s="115"/>
      <c r="J280" s="115"/>
      <c r="K280" s="115"/>
      <c r="L280" s="115"/>
    </row>
    <row r="281" spans="8:12" x14ac:dyDescent="0.25">
      <c r="H281" s="115"/>
      <c r="I281" s="115"/>
      <c r="J281" s="115"/>
      <c r="K281" s="115"/>
      <c r="L281" s="115"/>
    </row>
    <row r="282" spans="8:12" x14ac:dyDescent="0.25">
      <c r="H282" s="115"/>
      <c r="I282" s="115"/>
      <c r="J282" s="115"/>
      <c r="K282" s="115"/>
      <c r="L282" s="115"/>
    </row>
    <row r="283" spans="8:12" x14ac:dyDescent="0.25">
      <c r="H283" s="115"/>
      <c r="I283" s="115"/>
      <c r="J283" s="115"/>
      <c r="K283" s="115"/>
      <c r="L283" s="115"/>
    </row>
    <row r="284" spans="8:12" x14ac:dyDescent="0.25">
      <c r="H284" s="115"/>
      <c r="I284" s="115"/>
      <c r="J284" s="115"/>
      <c r="K284" s="115"/>
      <c r="L284" s="115"/>
    </row>
    <row r="285" spans="8:12" x14ac:dyDescent="0.25">
      <c r="H285" s="115"/>
      <c r="I285" s="115"/>
      <c r="J285" s="115"/>
      <c r="K285" s="115"/>
      <c r="L285" s="115"/>
    </row>
    <row r="286" spans="8:12" x14ac:dyDescent="0.25">
      <c r="H286" s="115"/>
      <c r="I286" s="115"/>
      <c r="J286" s="115"/>
      <c r="K286" s="115"/>
      <c r="L286" s="115"/>
    </row>
    <row r="287" spans="8:12" x14ac:dyDescent="0.25">
      <c r="H287" s="115"/>
      <c r="I287" s="115"/>
      <c r="J287" s="115"/>
      <c r="K287" s="115"/>
      <c r="L287" s="115"/>
    </row>
    <row r="288" spans="8:12" x14ac:dyDescent="0.25">
      <c r="H288" s="115"/>
      <c r="I288" s="115"/>
      <c r="J288" s="115"/>
      <c r="K288" s="115"/>
      <c r="L288" s="115"/>
    </row>
    <row r="289" spans="8:12" x14ac:dyDescent="0.25">
      <c r="H289" s="115"/>
      <c r="I289" s="115"/>
      <c r="J289" s="115"/>
      <c r="K289" s="115"/>
      <c r="L289" s="115"/>
    </row>
    <row r="290" spans="8:12" x14ac:dyDescent="0.25">
      <c r="H290" s="115"/>
      <c r="I290" s="115"/>
      <c r="J290" s="115"/>
      <c r="K290" s="115"/>
      <c r="L290" s="115"/>
    </row>
    <row r="291" spans="8:12" x14ac:dyDescent="0.25">
      <c r="H291" s="115"/>
      <c r="I291" s="115"/>
      <c r="J291" s="115"/>
      <c r="K291" s="115"/>
      <c r="L291" s="115"/>
    </row>
    <row r="292" spans="8:12" x14ac:dyDescent="0.25">
      <c r="H292" s="115"/>
      <c r="I292" s="115"/>
      <c r="J292" s="115"/>
      <c r="K292" s="115"/>
      <c r="L292" s="115"/>
    </row>
    <row r="293" spans="8:12" x14ac:dyDescent="0.25">
      <c r="H293" s="115"/>
      <c r="I293" s="115"/>
      <c r="J293" s="115"/>
      <c r="K293" s="115"/>
      <c r="L293" s="115"/>
    </row>
    <row r="294" spans="8:12" x14ac:dyDescent="0.25">
      <c r="H294" s="115"/>
      <c r="I294" s="115"/>
      <c r="J294" s="115"/>
      <c r="K294" s="115"/>
      <c r="L294" s="115"/>
    </row>
    <row r="295" spans="8:12" x14ac:dyDescent="0.25">
      <c r="H295" s="115"/>
      <c r="I295" s="115"/>
      <c r="J295" s="115"/>
      <c r="K295" s="115"/>
      <c r="L295" s="115"/>
    </row>
    <row r="296" spans="8:12" x14ac:dyDescent="0.25">
      <c r="H296" s="115"/>
      <c r="I296" s="115"/>
      <c r="J296" s="115"/>
      <c r="K296" s="115"/>
      <c r="L296" s="115"/>
    </row>
    <row r="297" spans="8:12" x14ac:dyDescent="0.25">
      <c r="H297" s="115"/>
      <c r="I297" s="115"/>
      <c r="J297" s="115"/>
      <c r="K297" s="115"/>
      <c r="L297" s="115"/>
    </row>
    <row r="298" spans="8:12" x14ac:dyDescent="0.25">
      <c r="H298" s="115"/>
      <c r="I298" s="115"/>
      <c r="J298" s="115"/>
      <c r="K298" s="115"/>
      <c r="L298" s="115"/>
    </row>
    <row r="299" spans="8:12" x14ac:dyDescent="0.25">
      <c r="H299" s="115"/>
      <c r="I299" s="115"/>
      <c r="J299" s="115"/>
      <c r="K299" s="115"/>
      <c r="L299" s="115"/>
    </row>
    <row r="300" spans="8:12" x14ac:dyDescent="0.25">
      <c r="H300" s="115"/>
      <c r="I300" s="115"/>
      <c r="J300" s="115"/>
      <c r="K300" s="115"/>
      <c r="L300" s="115"/>
    </row>
    <row r="301" spans="8:12" x14ac:dyDescent="0.25">
      <c r="H301" s="115"/>
      <c r="I301" s="115"/>
      <c r="J301" s="115"/>
      <c r="K301" s="115"/>
      <c r="L301" s="115"/>
    </row>
    <row r="302" spans="8:12" x14ac:dyDescent="0.25">
      <c r="H302" s="115"/>
      <c r="I302" s="115"/>
      <c r="J302" s="115"/>
      <c r="K302" s="115"/>
      <c r="L302" s="115"/>
    </row>
    <row r="303" spans="8:12" x14ac:dyDescent="0.25">
      <c r="H303" s="115"/>
      <c r="I303" s="115"/>
      <c r="J303" s="115"/>
      <c r="K303" s="115"/>
      <c r="L303" s="115"/>
    </row>
    <row r="304" spans="8:12" x14ac:dyDescent="0.25">
      <c r="H304" s="115"/>
      <c r="I304" s="115"/>
      <c r="J304" s="115"/>
      <c r="K304" s="115"/>
      <c r="L304" s="115"/>
    </row>
    <row r="305" spans="8:12" x14ac:dyDescent="0.25">
      <c r="H305" s="115"/>
      <c r="I305" s="115"/>
      <c r="J305" s="115"/>
      <c r="K305" s="115"/>
      <c r="L305" s="115"/>
    </row>
    <row r="306" spans="8:12" x14ac:dyDescent="0.25">
      <c r="H306" s="115"/>
      <c r="I306" s="115"/>
      <c r="J306" s="115"/>
      <c r="K306" s="115"/>
      <c r="L306" s="115"/>
    </row>
    <row r="307" spans="8:12" x14ac:dyDescent="0.25">
      <c r="H307" s="115"/>
      <c r="I307" s="115"/>
      <c r="J307" s="115"/>
      <c r="K307" s="115"/>
      <c r="L307" s="115"/>
    </row>
    <row r="308" spans="8:12" x14ac:dyDescent="0.25">
      <c r="H308" s="115"/>
      <c r="I308" s="115"/>
      <c r="J308" s="115"/>
      <c r="K308" s="115"/>
      <c r="L308" s="115"/>
    </row>
    <row r="309" spans="8:12" x14ac:dyDescent="0.25">
      <c r="H309" s="115"/>
      <c r="I309" s="115"/>
      <c r="J309" s="115"/>
      <c r="K309" s="115"/>
      <c r="L309" s="115"/>
    </row>
    <row r="310" spans="8:12" x14ac:dyDescent="0.25">
      <c r="H310" s="115"/>
      <c r="I310" s="115"/>
      <c r="J310" s="115"/>
      <c r="K310" s="115"/>
      <c r="L310" s="115"/>
    </row>
    <row r="311" spans="8:12" x14ac:dyDescent="0.25">
      <c r="H311" s="115"/>
      <c r="I311" s="115"/>
      <c r="J311" s="115"/>
      <c r="K311" s="115"/>
      <c r="L311" s="115"/>
    </row>
    <row r="312" spans="8:12" x14ac:dyDescent="0.25">
      <c r="H312" s="115"/>
      <c r="I312" s="115"/>
      <c r="J312" s="115"/>
      <c r="K312" s="115"/>
      <c r="L312" s="115"/>
    </row>
    <row r="313" spans="8:12" x14ac:dyDescent="0.25">
      <c r="H313" s="115"/>
      <c r="I313" s="115"/>
      <c r="J313" s="115"/>
      <c r="K313" s="115"/>
      <c r="L313" s="115"/>
    </row>
    <row r="314" spans="8:12" x14ac:dyDescent="0.25">
      <c r="H314" s="115"/>
      <c r="I314" s="115"/>
      <c r="J314" s="115"/>
      <c r="K314" s="115"/>
      <c r="L314" s="115"/>
    </row>
    <row r="315" spans="8:12" x14ac:dyDescent="0.25">
      <c r="H315" s="115"/>
      <c r="I315" s="115"/>
      <c r="J315" s="115"/>
      <c r="K315" s="115"/>
      <c r="L315" s="115"/>
    </row>
    <row r="316" spans="8:12" x14ac:dyDescent="0.25">
      <c r="H316" s="115"/>
      <c r="I316" s="115"/>
      <c r="J316" s="115"/>
      <c r="K316" s="115"/>
      <c r="L316" s="115"/>
    </row>
    <row r="317" spans="8:12" x14ac:dyDescent="0.25">
      <c r="H317" s="115"/>
      <c r="I317" s="115"/>
      <c r="J317" s="115"/>
      <c r="K317" s="115"/>
      <c r="L317" s="115"/>
    </row>
    <row r="318" spans="8:12" x14ac:dyDescent="0.25">
      <c r="H318" s="115"/>
      <c r="I318" s="115"/>
      <c r="J318" s="115"/>
      <c r="K318" s="115"/>
      <c r="L318" s="115"/>
    </row>
    <row r="319" spans="8:12" x14ac:dyDescent="0.25">
      <c r="H319" s="115"/>
      <c r="I319" s="115"/>
      <c r="J319" s="115"/>
      <c r="K319" s="115"/>
      <c r="L319" s="115"/>
    </row>
    <row r="320" spans="8:12" x14ac:dyDescent="0.25">
      <c r="H320" s="115"/>
      <c r="I320" s="115"/>
      <c r="J320" s="115"/>
      <c r="K320" s="115"/>
      <c r="L320" s="115"/>
    </row>
    <row r="321" spans="8:12" x14ac:dyDescent="0.25">
      <c r="H321" s="115"/>
      <c r="I321" s="115"/>
      <c r="J321" s="115"/>
      <c r="K321" s="115"/>
      <c r="L321" s="115"/>
    </row>
    <row r="322" spans="8:12" x14ac:dyDescent="0.25">
      <c r="H322" s="115"/>
      <c r="I322" s="115"/>
      <c r="J322" s="115"/>
      <c r="K322" s="115"/>
      <c r="L322" s="115"/>
    </row>
    <row r="323" spans="8:12" x14ac:dyDescent="0.25">
      <c r="H323" s="115"/>
      <c r="I323" s="115"/>
      <c r="J323" s="115"/>
      <c r="K323" s="115"/>
      <c r="L323" s="115"/>
    </row>
    <row r="324" spans="8:12" x14ac:dyDescent="0.25">
      <c r="H324" s="115"/>
      <c r="I324" s="115"/>
      <c r="J324" s="115"/>
      <c r="K324" s="115"/>
      <c r="L324" s="115"/>
    </row>
    <row r="325" spans="8:12" x14ac:dyDescent="0.25">
      <c r="H325" s="115"/>
      <c r="I325" s="115"/>
      <c r="J325" s="115"/>
      <c r="K325" s="115"/>
      <c r="L325" s="115"/>
    </row>
    <row r="326" spans="8:12" x14ac:dyDescent="0.25">
      <c r="H326" s="115"/>
      <c r="I326" s="115"/>
      <c r="J326" s="115"/>
      <c r="K326" s="115"/>
      <c r="L326" s="115"/>
    </row>
    <row r="327" spans="8:12" x14ac:dyDescent="0.25">
      <c r="H327" s="115"/>
      <c r="I327" s="115"/>
      <c r="J327" s="115"/>
      <c r="K327" s="115"/>
      <c r="L327" s="115"/>
    </row>
    <row r="328" spans="8:12" x14ac:dyDescent="0.25">
      <c r="H328" s="115"/>
      <c r="I328" s="115"/>
      <c r="J328" s="115"/>
      <c r="K328" s="115"/>
      <c r="L328" s="115"/>
    </row>
    <row r="329" spans="8:12" x14ac:dyDescent="0.25">
      <c r="H329" s="115"/>
      <c r="I329" s="115"/>
      <c r="J329" s="115"/>
      <c r="K329" s="115"/>
      <c r="L329" s="115"/>
    </row>
    <row r="330" spans="8:12" x14ac:dyDescent="0.25">
      <c r="H330" s="115"/>
      <c r="I330" s="115"/>
      <c r="J330" s="115"/>
      <c r="K330" s="115"/>
      <c r="L330" s="115"/>
    </row>
    <row r="331" spans="8:12" x14ac:dyDescent="0.25">
      <c r="H331" s="115"/>
      <c r="I331" s="115"/>
      <c r="J331" s="115"/>
      <c r="K331" s="115"/>
      <c r="L331" s="115"/>
    </row>
    <row r="332" spans="8:12" x14ac:dyDescent="0.25">
      <c r="H332" s="115"/>
      <c r="I332" s="115"/>
      <c r="J332" s="115"/>
      <c r="K332" s="115"/>
      <c r="L332" s="115"/>
    </row>
    <row r="333" spans="8:12" x14ac:dyDescent="0.25">
      <c r="H333" s="115"/>
      <c r="I333" s="115"/>
      <c r="J333" s="115"/>
      <c r="K333" s="115"/>
      <c r="L333" s="115"/>
    </row>
    <row r="334" spans="8:12" x14ac:dyDescent="0.25">
      <c r="H334" s="115"/>
      <c r="I334" s="115"/>
      <c r="J334" s="115"/>
      <c r="K334" s="115"/>
      <c r="L334" s="115"/>
    </row>
    <row r="335" spans="8:12" x14ac:dyDescent="0.25">
      <c r="H335" s="115"/>
      <c r="I335" s="115"/>
      <c r="J335" s="115"/>
      <c r="K335" s="115"/>
      <c r="L335" s="115"/>
    </row>
    <row r="336" spans="8:12" x14ac:dyDescent="0.25">
      <c r="H336" s="115"/>
      <c r="I336" s="115"/>
      <c r="J336" s="115"/>
      <c r="K336" s="115"/>
      <c r="L336" s="115"/>
    </row>
    <row r="337" spans="8:12" x14ac:dyDescent="0.25">
      <c r="H337" s="115"/>
      <c r="I337" s="115"/>
      <c r="J337" s="115"/>
      <c r="K337" s="115"/>
      <c r="L337" s="115"/>
    </row>
    <row r="338" spans="8:12" x14ac:dyDescent="0.25">
      <c r="H338" s="115"/>
      <c r="I338" s="115"/>
      <c r="J338" s="115"/>
      <c r="K338" s="115"/>
      <c r="L338" s="115"/>
    </row>
    <row r="339" spans="8:12" x14ac:dyDescent="0.25">
      <c r="H339" s="115"/>
      <c r="I339" s="115"/>
      <c r="J339" s="115"/>
      <c r="K339" s="115"/>
      <c r="L339" s="115"/>
    </row>
    <row r="340" spans="8:12" x14ac:dyDescent="0.25">
      <c r="H340" s="115"/>
      <c r="I340" s="115"/>
      <c r="J340" s="115"/>
      <c r="K340" s="115"/>
      <c r="L340" s="115"/>
    </row>
    <row r="341" spans="8:12" x14ac:dyDescent="0.25">
      <c r="H341" s="115"/>
      <c r="I341" s="115"/>
      <c r="J341" s="115"/>
      <c r="K341" s="115"/>
      <c r="L341" s="115"/>
    </row>
    <row r="342" spans="8:12" x14ac:dyDescent="0.25">
      <c r="H342" s="115"/>
      <c r="I342" s="115"/>
      <c r="J342" s="115"/>
      <c r="K342" s="115"/>
      <c r="L342" s="115"/>
    </row>
    <row r="343" spans="8:12" x14ac:dyDescent="0.25">
      <c r="H343" s="115"/>
      <c r="I343" s="115"/>
      <c r="J343" s="115"/>
      <c r="K343" s="115"/>
      <c r="L343" s="115"/>
    </row>
    <row r="344" spans="8:12" x14ac:dyDescent="0.25">
      <c r="H344" s="115"/>
      <c r="I344" s="115"/>
      <c r="J344" s="115"/>
      <c r="K344" s="115"/>
      <c r="L344" s="115"/>
    </row>
    <row r="345" spans="8:12" x14ac:dyDescent="0.25">
      <c r="H345" s="115"/>
      <c r="I345" s="115"/>
      <c r="J345" s="115"/>
      <c r="K345" s="115"/>
      <c r="L345" s="115"/>
    </row>
    <row r="346" spans="8:12" x14ac:dyDescent="0.25">
      <c r="H346" s="115"/>
      <c r="I346" s="115"/>
      <c r="J346" s="115"/>
      <c r="K346" s="115"/>
      <c r="L346" s="115"/>
    </row>
    <row r="347" spans="8:12" x14ac:dyDescent="0.25">
      <c r="H347" s="115"/>
      <c r="I347" s="115"/>
      <c r="J347" s="115"/>
      <c r="K347" s="115"/>
      <c r="L347" s="115"/>
    </row>
    <row r="348" spans="8:12" x14ac:dyDescent="0.25">
      <c r="H348" s="115"/>
      <c r="I348" s="115"/>
      <c r="J348" s="115"/>
      <c r="K348" s="115"/>
      <c r="L348" s="115"/>
    </row>
    <row r="349" spans="8:12" x14ac:dyDescent="0.25">
      <c r="H349" s="115"/>
      <c r="I349" s="115"/>
      <c r="J349" s="115"/>
      <c r="K349" s="115"/>
      <c r="L349" s="115"/>
    </row>
    <row r="350" spans="8:12" x14ac:dyDescent="0.25">
      <c r="H350" s="115"/>
      <c r="I350" s="115"/>
      <c r="J350" s="115"/>
      <c r="K350" s="115"/>
      <c r="L350" s="115"/>
    </row>
    <row r="351" spans="8:12" x14ac:dyDescent="0.25">
      <c r="H351" s="115"/>
      <c r="I351" s="115"/>
      <c r="J351" s="115"/>
      <c r="K351" s="115"/>
      <c r="L351" s="115"/>
    </row>
    <row r="352" spans="8:12" x14ac:dyDescent="0.25">
      <c r="H352" s="115"/>
      <c r="I352" s="115"/>
      <c r="J352" s="115"/>
      <c r="K352" s="115"/>
      <c r="L352" s="115"/>
    </row>
    <row r="353" spans="8:12" x14ac:dyDescent="0.25">
      <c r="H353" s="115"/>
      <c r="I353" s="115"/>
      <c r="J353" s="115"/>
      <c r="K353" s="115"/>
      <c r="L353" s="115"/>
    </row>
    <row r="354" spans="8:12" x14ac:dyDescent="0.25">
      <c r="H354" s="115"/>
      <c r="I354" s="115"/>
      <c r="J354" s="115"/>
      <c r="K354" s="115"/>
      <c r="L354" s="115"/>
    </row>
    <row r="355" spans="8:12" x14ac:dyDescent="0.25">
      <c r="H355" s="115"/>
      <c r="I355" s="115"/>
      <c r="J355" s="115"/>
      <c r="K355" s="115"/>
      <c r="L355" s="115"/>
    </row>
    <row r="356" spans="8:12" x14ac:dyDescent="0.25">
      <c r="H356" s="115"/>
      <c r="I356" s="115"/>
      <c r="J356" s="115"/>
      <c r="K356" s="115"/>
      <c r="L356" s="115"/>
    </row>
    <row r="357" spans="8:12" x14ac:dyDescent="0.25">
      <c r="H357" s="115"/>
      <c r="I357" s="115"/>
      <c r="J357" s="115"/>
      <c r="K357" s="115"/>
      <c r="L357" s="115"/>
    </row>
    <row r="358" spans="8:12" x14ac:dyDescent="0.25">
      <c r="H358" s="115"/>
      <c r="I358" s="115"/>
      <c r="J358" s="115"/>
      <c r="K358" s="115"/>
      <c r="L358" s="115"/>
    </row>
    <row r="359" spans="8:12" x14ac:dyDescent="0.25">
      <c r="H359" s="115"/>
      <c r="I359" s="115"/>
      <c r="J359" s="115"/>
      <c r="K359" s="115"/>
      <c r="L359" s="115"/>
    </row>
    <row r="360" spans="8:12" x14ac:dyDescent="0.25">
      <c r="H360" s="115"/>
      <c r="I360" s="115"/>
      <c r="J360" s="115"/>
      <c r="K360" s="115"/>
      <c r="L360" s="115"/>
    </row>
    <row r="361" spans="8:12" x14ac:dyDescent="0.25">
      <c r="H361" s="115"/>
      <c r="I361" s="115"/>
      <c r="J361" s="115"/>
      <c r="K361" s="115"/>
      <c r="L361" s="115"/>
    </row>
    <row r="362" spans="8:12" x14ac:dyDescent="0.25">
      <c r="H362" s="115"/>
      <c r="I362" s="115"/>
      <c r="J362" s="115"/>
      <c r="K362" s="115"/>
      <c r="L362" s="115"/>
    </row>
    <row r="363" spans="8:12" x14ac:dyDescent="0.25">
      <c r="H363" s="115"/>
      <c r="I363" s="115"/>
      <c r="J363" s="115"/>
      <c r="K363" s="115"/>
      <c r="L363" s="115"/>
    </row>
    <row r="364" spans="8:12" x14ac:dyDescent="0.25">
      <c r="H364" s="115"/>
      <c r="I364" s="115"/>
      <c r="J364" s="115"/>
      <c r="K364" s="115"/>
      <c r="L364" s="115"/>
    </row>
    <row r="365" spans="8:12" x14ac:dyDescent="0.25">
      <c r="H365" s="115"/>
      <c r="I365" s="115"/>
      <c r="J365" s="115"/>
      <c r="K365" s="115"/>
      <c r="L365" s="115"/>
    </row>
    <row r="366" spans="8:12" x14ac:dyDescent="0.25">
      <c r="H366" s="115"/>
      <c r="I366" s="115"/>
      <c r="J366" s="115"/>
      <c r="K366" s="115"/>
      <c r="L366" s="115"/>
    </row>
    <row r="367" spans="8:12" x14ac:dyDescent="0.25">
      <c r="H367" s="115"/>
      <c r="I367" s="115"/>
      <c r="J367" s="115"/>
      <c r="K367" s="115"/>
      <c r="L367" s="115"/>
    </row>
    <row r="368" spans="8:12" x14ac:dyDescent="0.25">
      <c r="H368" s="115"/>
      <c r="I368" s="115"/>
      <c r="J368" s="115"/>
      <c r="K368" s="115"/>
      <c r="L368" s="115"/>
    </row>
    <row r="369" spans="8:12" x14ac:dyDescent="0.25">
      <c r="H369" s="115"/>
      <c r="I369" s="115"/>
      <c r="J369" s="115"/>
      <c r="K369" s="115"/>
      <c r="L369" s="115"/>
    </row>
    <row r="370" spans="8:12" x14ac:dyDescent="0.25">
      <c r="H370" s="115"/>
      <c r="I370" s="115"/>
      <c r="J370" s="115"/>
      <c r="K370" s="115"/>
      <c r="L370" s="115"/>
    </row>
    <row r="371" spans="8:12" x14ac:dyDescent="0.25">
      <c r="H371" s="115"/>
      <c r="I371" s="115"/>
      <c r="J371" s="115"/>
      <c r="K371" s="115"/>
      <c r="L371" s="115"/>
    </row>
    <row r="372" spans="8:12" x14ac:dyDescent="0.25">
      <c r="H372" s="115"/>
      <c r="I372" s="115"/>
      <c r="J372" s="115"/>
      <c r="K372" s="115"/>
      <c r="L372" s="115"/>
    </row>
    <row r="373" spans="8:12" x14ac:dyDescent="0.25">
      <c r="H373" s="115"/>
      <c r="I373" s="115"/>
      <c r="J373" s="115"/>
      <c r="K373" s="115"/>
      <c r="L373" s="115"/>
    </row>
    <row r="374" spans="8:12" x14ac:dyDescent="0.25">
      <c r="H374" s="115"/>
      <c r="I374" s="115"/>
      <c r="J374" s="115"/>
      <c r="K374" s="115"/>
      <c r="L374" s="115"/>
    </row>
    <row r="375" spans="8:12" x14ac:dyDescent="0.25">
      <c r="H375" s="115"/>
      <c r="I375" s="115"/>
      <c r="J375" s="115"/>
      <c r="K375" s="115"/>
      <c r="L375" s="115"/>
    </row>
    <row r="376" spans="8:12" x14ac:dyDescent="0.25">
      <c r="H376" s="115"/>
      <c r="I376" s="115"/>
      <c r="J376" s="115"/>
      <c r="K376" s="115"/>
      <c r="L376" s="115"/>
    </row>
    <row r="377" spans="8:12" x14ac:dyDescent="0.25">
      <c r="H377" s="115"/>
      <c r="I377" s="115"/>
      <c r="J377" s="115"/>
      <c r="K377" s="115"/>
      <c r="L377" s="115"/>
    </row>
    <row r="378" spans="8:12" x14ac:dyDescent="0.25">
      <c r="H378" s="115"/>
      <c r="I378" s="115"/>
      <c r="J378" s="115"/>
      <c r="K378" s="115"/>
      <c r="L378" s="115"/>
    </row>
    <row r="379" spans="8:12" x14ac:dyDescent="0.25">
      <c r="H379" s="115"/>
      <c r="I379" s="115"/>
      <c r="J379" s="115"/>
      <c r="K379" s="115"/>
      <c r="L379" s="115"/>
    </row>
    <row r="380" spans="8:12" x14ac:dyDescent="0.25">
      <c r="H380" s="115"/>
      <c r="I380" s="115"/>
      <c r="J380" s="115"/>
      <c r="K380" s="115"/>
      <c r="L380" s="115"/>
    </row>
    <row r="381" spans="8:12" x14ac:dyDescent="0.25">
      <c r="H381" s="115"/>
      <c r="I381" s="115"/>
      <c r="J381" s="115"/>
      <c r="K381" s="115"/>
      <c r="L381" s="115"/>
    </row>
    <row r="382" spans="8:12" x14ac:dyDescent="0.25">
      <c r="H382" s="115"/>
      <c r="I382" s="115"/>
      <c r="J382" s="115"/>
      <c r="K382" s="115"/>
      <c r="L382" s="115"/>
    </row>
    <row r="383" spans="8:12" x14ac:dyDescent="0.25">
      <c r="H383" s="115"/>
      <c r="I383" s="115"/>
      <c r="J383" s="115"/>
      <c r="K383" s="115"/>
      <c r="L383" s="115"/>
    </row>
    <row r="384" spans="8:12" x14ac:dyDescent="0.25">
      <c r="H384" s="115"/>
      <c r="I384" s="115"/>
      <c r="J384" s="115"/>
      <c r="K384" s="115"/>
      <c r="L384" s="115"/>
    </row>
    <row r="385" spans="8:12" x14ac:dyDescent="0.25">
      <c r="H385" s="115"/>
      <c r="I385" s="115"/>
      <c r="J385" s="115"/>
      <c r="K385" s="115"/>
      <c r="L385" s="115"/>
    </row>
    <row r="386" spans="8:12" x14ac:dyDescent="0.25">
      <c r="H386" s="115"/>
      <c r="I386" s="115"/>
      <c r="J386" s="115"/>
      <c r="K386" s="115"/>
      <c r="L386" s="115"/>
    </row>
    <row r="387" spans="8:12" x14ac:dyDescent="0.25">
      <c r="H387" s="115"/>
      <c r="I387" s="115"/>
      <c r="J387" s="115"/>
      <c r="K387" s="115"/>
      <c r="L387" s="115"/>
    </row>
    <row r="388" spans="8:12" x14ac:dyDescent="0.25">
      <c r="H388" s="115"/>
      <c r="I388" s="115"/>
      <c r="J388" s="115"/>
      <c r="K388" s="115"/>
      <c r="L388" s="115"/>
    </row>
    <row r="389" spans="8:12" x14ac:dyDescent="0.25">
      <c r="H389" s="115"/>
      <c r="I389" s="115"/>
      <c r="J389" s="115"/>
      <c r="K389" s="115"/>
      <c r="L389" s="115"/>
    </row>
    <row r="390" spans="8:12" x14ac:dyDescent="0.25">
      <c r="H390" s="115"/>
      <c r="I390" s="115"/>
      <c r="J390" s="115"/>
      <c r="K390" s="115"/>
      <c r="L390" s="115"/>
    </row>
    <row r="391" spans="8:12" x14ac:dyDescent="0.25">
      <c r="H391" s="115"/>
      <c r="I391" s="115"/>
      <c r="J391" s="115"/>
      <c r="K391" s="115"/>
      <c r="L391" s="115"/>
    </row>
    <row r="392" spans="8:12" x14ac:dyDescent="0.25">
      <c r="H392" s="115"/>
      <c r="I392" s="115"/>
      <c r="J392" s="115"/>
      <c r="K392" s="115"/>
      <c r="L392" s="115"/>
    </row>
    <row r="393" spans="8:12" x14ac:dyDescent="0.25">
      <c r="H393" s="115"/>
      <c r="I393" s="115"/>
      <c r="J393" s="115"/>
      <c r="K393" s="115"/>
      <c r="L393" s="115"/>
    </row>
    <row r="394" spans="8:12" x14ac:dyDescent="0.25">
      <c r="H394" s="115"/>
      <c r="I394" s="115"/>
      <c r="J394" s="115"/>
      <c r="K394" s="115"/>
      <c r="L394" s="115"/>
    </row>
    <row r="395" spans="8:12" x14ac:dyDescent="0.25">
      <c r="H395" s="115"/>
      <c r="I395" s="115"/>
      <c r="J395" s="115"/>
      <c r="K395" s="115"/>
      <c r="L395" s="115"/>
    </row>
    <row r="396" spans="8:12" x14ac:dyDescent="0.25">
      <c r="H396" s="115"/>
      <c r="I396" s="115"/>
      <c r="J396" s="115"/>
      <c r="K396" s="115"/>
      <c r="L396" s="115"/>
    </row>
    <row r="397" spans="8:12" x14ac:dyDescent="0.25">
      <c r="H397" s="115"/>
      <c r="I397" s="115"/>
      <c r="J397" s="115"/>
      <c r="K397" s="115"/>
      <c r="L397" s="115"/>
    </row>
    <row r="398" spans="8:12" x14ac:dyDescent="0.25">
      <c r="H398" s="115"/>
      <c r="I398" s="115"/>
      <c r="J398" s="115"/>
      <c r="K398" s="115"/>
      <c r="L398" s="115"/>
    </row>
    <row r="399" spans="8:12" x14ac:dyDescent="0.25">
      <c r="H399" s="115"/>
      <c r="I399" s="115"/>
      <c r="J399" s="115"/>
      <c r="K399" s="115"/>
      <c r="L399" s="115"/>
    </row>
    <row r="400" spans="8:12" x14ac:dyDescent="0.25">
      <c r="H400" s="115"/>
      <c r="I400" s="115"/>
      <c r="J400" s="115"/>
      <c r="K400" s="115"/>
      <c r="L400" s="115"/>
    </row>
    <row r="401" spans="8:12" x14ac:dyDescent="0.25">
      <c r="H401" s="115"/>
      <c r="I401" s="115"/>
      <c r="J401" s="115"/>
      <c r="K401" s="115"/>
      <c r="L401" s="115"/>
    </row>
    <row r="402" spans="8:12" x14ac:dyDescent="0.25">
      <c r="H402" s="115"/>
      <c r="I402" s="115"/>
      <c r="J402" s="115"/>
      <c r="K402" s="115"/>
      <c r="L402" s="115"/>
    </row>
    <row r="403" spans="8:12" x14ac:dyDescent="0.25">
      <c r="H403" s="115"/>
      <c r="I403" s="115"/>
      <c r="J403" s="115"/>
      <c r="K403" s="115"/>
      <c r="L403" s="115"/>
    </row>
    <row r="404" spans="8:12" x14ac:dyDescent="0.25">
      <c r="H404" s="115"/>
      <c r="I404" s="115"/>
      <c r="J404" s="115"/>
      <c r="K404" s="115"/>
      <c r="L404" s="115"/>
    </row>
    <row r="405" spans="8:12" x14ac:dyDescent="0.25">
      <c r="H405" s="115"/>
      <c r="I405" s="115"/>
      <c r="J405" s="115"/>
      <c r="K405" s="115"/>
      <c r="L405" s="115"/>
    </row>
    <row r="406" spans="8:12" x14ac:dyDescent="0.25">
      <c r="H406" s="115"/>
      <c r="I406" s="115"/>
      <c r="J406" s="115"/>
      <c r="K406" s="115"/>
      <c r="L406" s="115"/>
    </row>
    <row r="407" spans="8:12" x14ac:dyDescent="0.25">
      <c r="H407" s="115"/>
      <c r="I407" s="115"/>
      <c r="J407" s="115"/>
      <c r="K407" s="115"/>
      <c r="L407" s="115"/>
    </row>
    <row r="408" spans="8:12" x14ac:dyDescent="0.25">
      <c r="H408" s="115"/>
      <c r="I408" s="115"/>
      <c r="J408" s="115"/>
      <c r="K408" s="115"/>
      <c r="L408" s="115"/>
    </row>
    <row r="409" spans="8:12" x14ac:dyDescent="0.25">
      <c r="H409" s="115"/>
      <c r="I409" s="115"/>
      <c r="J409" s="115"/>
      <c r="K409" s="115"/>
      <c r="L409" s="115"/>
    </row>
    <row r="410" spans="8:12" x14ac:dyDescent="0.25">
      <c r="H410" s="115"/>
      <c r="I410" s="115"/>
      <c r="J410" s="115"/>
      <c r="K410" s="115"/>
      <c r="L410" s="115"/>
    </row>
    <row r="411" spans="8:12" x14ac:dyDescent="0.25">
      <c r="H411" s="115"/>
      <c r="I411" s="115"/>
      <c r="J411" s="115"/>
      <c r="K411" s="115"/>
      <c r="L411" s="115"/>
    </row>
    <row r="412" spans="8:12" x14ac:dyDescent="0.25">
      <c r="H412" s="115"/>
      <c r="I412" s="115"/>
      <c r="J412" s="115"/>
      <c r="K412" s="115"/>
      <c r="L412" s="115"/>
    </row>
    <row r="413" spans="8:12" x14ac:dyDescent="0.25">
      <c r="H413" s="115"/>
      <c r="I413" s="115"/>
      <c r="J413" s="115"/>
      <c r="K413" s="115"/>
      <c r="L413" s="115"/>
    </row>
    <row r="414" spans="8:12" x14ac:dyDescent="0.25">
      <c r="H414" s="115"/>
      <c r="I414" s="115"/>
      <c r="J414" s="115"/>
      <c r="K414" s="115"/>
      <c r="L414" s="115"/>
    </row>
    <row r="415" spans="8:12" x14ac:dyDescent="0.25">
      <c r="H415" s="115"/>
      <c r="I415" s="115"/>
      <c r="J415" s="115"/>
      <c r="K415" s="115"/>
      <c r="L415" s="115"/>
    </row>
    <row r="416" spans="8:12" x14ac:dyDescent="0.25">
      <c r="H416" s="115"/>
      <c r="I416" s="115"/>
      <c r="J416" s="115"/>
      <c r="K416" s="115"/>
      <c r="L416" s="115"/>
    </row>
    <row r="417" spans="8:12" x14ac:dyDescent="0.25">
      <c r="H417" s="115"/>
      <c r="I417" s="115"/>
      <c r="J417" s="115"/>
      <c r="K417" s="115"/>
      <c r="L417" s="115"/>
    </row>
    <row r="418" spans="8:12" x14ac:dyDescent="0.25">
      <c r="H418" s="115"/>
      <c r="I418" s="115"/>
      <c r="J418" s="115"/>
      <c r="K418" s="115"/>
      <c r="L418" s="115"/>
    </row>
    <row r="419" spans="8:12" x14ac:dyDescent="0.25">
      <c r="H419" s="115"/>
      <c r="I419" s="115"/>
      <c r="J419" s="115"/>
      <c r="K419" s="115"/>
      <c r="L419" s="115"/>
    </row>
    <row r="420" spans="8:12" x14ac:dyDescent="0.25">
      <c r="H420" s="115"/>
      <c r="I420" s="115"/>
      <c r="J420" s="115"/>
      <c r="K420" s="115"/>
      <c r="L420" s="115"/>
    </row>
    <row r="421" spans="8:12" x14ac:dyDescent="0.25">
      <c r="H421" s="115"/>
      <c r="I421" s="115"/>
      <c r="J421" s="115"/>
      <c r="K421" s="115"/>
      <c r="L421" s="115"/>
    </row>
    <row r="422" spans="8:12" x14ac:dyDescent="0.25">
      <c r="H422" s="115"/>
      <c r="I422" s="115"/>
      <c r="J422" s="115"/>
      <c r="K422" s="115"/>
      <c r="L422" s="115"/>
    </row>
    <row r="423" spans="8:12" x14ac:dyDescent="0.25">
      <c r="H423" s="115"/>
      <c r="I423" s="115"/>
      <c r="J423" s="115"/>
      <c r="K423" s="115"/>
      <c r="L423" s="115"/>
    </row>
    <row r="424" spans="8:12" x14ac:dyDescent="0.25">
      <c r="H424" s="115"/>
      <c r="I424" s="115"/>
      <c r="J424" s="115"/>
      <c r="K424" s="115"/>
      <c r="L424" s="115"/>
    </row>
    <row r="425" spans="8:12" x14ac:dyDescent="0.25">
      <c r="H425" s="115"/>
      <c r="I425" s="115"/>
      <c r="J425" s="115"/>
      <c r="K425" s="115"/>
      <c r="L425" s="115"/>
    </row>
    <row r="426" spans="8:12" x14ac:dyDescent="0.25">
      <c r="H426" s="115"/>
      <c r="I426" s="115"/>
      <c r="J426" s="115"/>
      <c r="K426" s="115"/>
      <c r="L426" s="115"/>
    </row>
    <row r="427" spans="8:12" x14ac:dyDescent="0.25">
      <c r="H427" s="115"/>
      <c r="I427" s="115"/>
      <c r="J427" s="115"/>
      <c r="K427" s="115"/>
      <c r="L427" s="115"/>
    </row>
    <row r="428" spans="8:12" x14ac:dyDescent="0.25">
      <c r="H428" s="115"/>
      <c r="I428" s="115"/>
      <c r="J428" s="115"/>
      <c r="K428" s="115"/>
      <c r="L428" s="115"/>
    </row>
    <row r="429" spans="8:12" x14ac:dyDescent="0.25">
      <c r="H429" s="115"/>
      <c r="I429" s="115"/>
      <c r="J429" s="115"/>
      <c r="K429" s="115"/>
      <c r="L429" s="115"/>
    </row>
    <row r="430" spans="8:12" x14ac:dyDescent="0.25">
      <c r="H430" s="115"/>
      <c r="I430" s="115"/>
      <c r="J430" s="115"/>
      <c r="K430" s="115"/>
      <c r="L430" s="115"/>
    </row>
    <row r="431" spans="8:12" x14ac:dyDescent="0.25">
      <c r="H431" s="115"/>
      <c r="I431" s="115"/>
      <c r="J431" s="115"/>
      <c r="K431" s="115"/>
      <c r="L431" s="115"/>
    </row>
    <row r="432" spans="8:12" x14ac:dyDescent="0.25">
      <c r="H432" s="115"/>
      <c r="I432" s="115"/>
      <c r="J432" s="115"/>
      <c r="K432" s="115"/>
      <c r="L432" s="115"/>
    </row>
    <row r="433" spans="8:12" x14ac:dyDescent="0.25">
      <c r="H433" s="115"/>
      <c r="I433" s="115"/>
      <c r="J433" s="115"/>
      <c r="K433" s="115"/>
      <c r="L433" s="115"/>
    </row>
    <row r="434" spans="8:12" x14ac:dyDescent="0.25">
      <c r="H434" s="115"/>
      <c r="I434" s="115"/>
      <c r="J434" s="115"/>
      <c r="K434" s="115"/>
      <c r="L434" s="115"/>
    </row>
    <row r="435" spans="8:12" x14ac:dyDescent="0.25">
      <c r="H435" s="115"/>
      <c r="I435" s="115"/>
      <c r="J435" s="115"/>
      <c r="K435" s="115"/>
      <c r="L435" s="115"/>
    </row>
    <row r="436" spans="8:12" x14ac:dyDescent="0.25">
      <c r="H436" s="115"/>
      <c r="I436" s="115"/>
      <c r="J436" s="115"/>
      <c r="K436" s="115"/>
      <c r="L436" s="115"/>
    </row>
    <row r="437" spans="8:12" x14ac:dyDescent="0.25">
      <c r="H437" s="115"/>
      <c r="I437" s="115"/>
      <c r="J437" s="115"/>
      <c r="K437" s="115"/>
      <c r="L437" s="115"/>
    </row>
    <row r="438" spans="8:12" x14ac:dyDescent="0.25">
      <c r="H438" s="115"/>
      <c r="I438" s="115"/>
      <c r="J438" s="115"/>
      <c r="K438" s="115"/>
      <c r="L438" s="115"/>
    </row>
    <row r="439" spans="8:12" x14ac:dyDescent="0.25">
      <c r="H439" s="115"/>
      <c r="I439" s="115"/>
      <c r="J439" s="115"/>
      <c r="K439" s="115"/>
      <c r="L439" s="115"/>
    </row>
    <row r="440" spans="8:12" x14ac:dyDescent="0.25">
      <c r="H440" s="115"/>
      <c r="I440" s="115"/>
      <c r="J440" s="115"/>
      <c r="K440" s="115"/>
      <c r="L440" s="115"/>
    </row>
    <row r="441" spans="8:12" x14ac:dyDescent="0.25">
      <c r="H441" s="115"/>
      <c r="I441" s="115"/>
      <c r="J441" s="115"/>
      <c r="K441" s="115"/>
      <c r="L441" s="115"/>
    </row>
    <row r="442" spans="8:12" x14ac:dyDescent="0.25">
      <c r="H442" s="115"/>
      <c r="I442" s="115"/>
      <c r="J442" s="115"/>
      <c r="K442" s="115"/>
      <c r="L442" s="115"/>
    </row>
    <row r="443" spans="8:12" x14ac:dyDescent="0.25">
      <c r="H443" s="115"/>
      <c r="I443" s="115"/>
      <c r="J443" s="115"/>
      <c r="K443" s="115"/>
      <c r="L443" s="115"/>
    </row>
    <row r="444" spans="8:12" x14ac:dyDescent="0.25">
      <c r="H444" s="115"/>
      <c r="I444" s="115"/>
      <c r="J444" s="115"/>
      <c r="K444" s="115"/>
      <c r="L444" s="115"/>
    </row>
    <row r="445" spans="8:12" x14ac:dyDescent="0.25">
      <c r="H445" s="115"/>
      <c r="I445" s="115"/>
      <c r="J445" s="115"/>
      <c r="K445" s="115"/>
      <c r="L445" s="115"/>
    </row>
    <row r="446" spans="8:12" x14ac:dyDescent="0.25">
      <c r="H446" s="115"/>
      <c r="I446" s="115"/>
      <c r="J446" s="115"/>
      <c r="K446" s="115"/>
      <c r="L446" s="115"/>
    </row>
    <row r="447" spans="8:12" x14ac:dyDescent="0.25">
      <c r="H447" s="115"/>
      <c r="I447" s="115"/>
      <c r="J447" s="115"/>
      <c r="K447" s="115"/>
      <c r="L447" s="115"/>
    </row>
    <row r="448" spans="8:12" x14ac:dyDescent="0.25">
      <c r="H448" s="115"/>
      <c r="I448" s="115"/>
      <c r="J448" s="115"/>
      <c r="K448" s="115"/>
      <c r="L448" s="115"/>
    </row>
    <row r="449" spans="8:12" x14ac:dyDescent="0.25">
      <c r="H449" s="115"/>
      <c r="I449" s="115"/>
      <c r="J449" s="115"/>
      <c r="K449" s="115"/>
      <c r="L449" s="115"/>
    </row>
    <row r="450" spans="8:12" x14ac:dyDescent="0.25">
      <c r="H450" s="115"/>
      <c r="I450" s="115"/>
      <c r="J450" s="115"/>
      <c r="K450" s="115"/>
      <c r="L450" s="115"/>
    </row>
    <row r="451" spans="8:12" x14ac:dyDescent="0.25">
      <c r="H451" s="115"/>
      <c r="I451" s="115"/>
      <c r="J451" s="115"/>
      <c r="K451" s="115"/>
      <c r="L451" s="115"/>
    </row>
    <row r="452" spans="8:12" x14ac:dyDescent="0.25">
      <c r="H452" s="115"/>
      <c r="I452" s="115"/>
      <c r="J452" s="115"/>
      <c r="K452" s="115"/>
      <c r="L452" s="115"/>
    </row>
    <row r="453" spans="8:12" x14ac:dyDescent="0.25">
      <c r="H453" s="115"/>
      <c r="I453" s="115"/>
      <c r="J453" s="115"/>
      <c r="K453" s="115"/>
      <c r="L453" s="115"/>
    </row>
    <row r="454" spans="8:12" x14ac:dyDescent="0.25">
      <c r="H454" s="115"/>
      <c r="I454" s="115"/>
      <c r="J454" s="115"/>
      <c r="K454" s="115"/>
      <c r="L454" s="115"/>
    </row>
    <row r="455" spans="8:12" x14ac:dyDescent="0.25">
      <c r="H455" s="115"/>
      <c r="I455" s="115"/>
      <c r="J455" s="115"/>
      <c r="K455" s="115"/>
      <c r="L455" s="115"/>
    </row>
    <row r="456" spans="8:12" x14ac:dyDescent="0.25">
      <c r="H456" s="115"/>
      <c r="I456" s="115"/>
      <c r="J456" s="115"/>
      <c r="K456" s="115"/>
      <c r="L456" s="115"/>
    </row>
    <row r="457" spans="8:12" x14ac:dyDescent="0.25">
      <c r="H457" s="115"/>
      <c r="I457" s="115"/>
      <c r="J457" s="115"/>
      <c r="K457" s="115"/>
      <c r="L457" s="115"/>
    </row>
    <row r="458" spans="8:12" x14ac:dyDescent="0.25">
      <c r="H458" s="115"/>
      <c r="I458" s="115"/>
      <c r="J458" s="115"/>
      <c r="K458" s="115"/>
      <c r="L458" s="115"/>
    </row>
    <row r="459" spans="8:12" x14ac:dyDescent="0.25">
      <c r="H459" s="115"/>
      <c r="I459" s="115"/>
      <c r="J459" s="115"/>
      <c r="K459" s="115"/>
      <c r="L459" s="115"/>
    </row>
    <row r="460" spans="8:12" x14ac:dyDescent="0.25">
      <c r="H460" s="115"/>
      <c r="I460" s="115"/>
      <c r="J460" s="115"/>
      <c r="K460" s="115"/>
      <c r="L460" s="115"/>
    </row>
    <row r="461" spans="8:12" x14ac:dyDescent="0.25">
      <c r="H461" s="115"/>
      <c r="I461" s="115"/>
      <c r="J461" s="115"/>
      <c r="K461" s="115"/>
      <c r="L461" s="115"/>
    </row>
    <row r="462" spans="8:12" x14ac:dyDescent="0.25">
      <c r="H462" s="115"/>
      <c r="I462" s="115"/>
      <c r="J462" s="115"/>
      <c r="K462" s="115"/>
      <c r="L462" s="115"/>
    </row>
    <row r="463" spans="8:12" x14ac:dyDescent="0.25">
      <c r="H463" s="115"/>
      <c r="I463" s="115"/>
      <c r="J463" s="115"/>
      <c r="K463" s="115"/>
      <c r="L463" s="115"/>
    </row>
    <row r="464" spans="8:12" x14ac:dyDescent="0.25">
      <c r="H464" s="115"/>
      <c r="I464" s="115"/>
      <c r="J464" s="115"/>
      <c r="K464" s="115"/>
      <c r="L464" s="115"/>
    </row>
    <row r="465" spans="8:12" x14ac:dyDescent="0.25">
      <c r="H465" s="115"/>
      <c r="I465" s="115"/>
      <c r="J465" s="115"/>
      <c r="K465" s="115"/>
      <c r="L465" s="115"/>
    </row>
    <row r="466" spans="8:12" x14ac:dyDescent="0.25">
      <c r="H466" s="115"/>
      <c r="I466" s="115"/>
      <c r="J466" s="115"/>
      <c r="K466" s="115"/>
      <c r="L466" s="115"/>
    </row>
    <row r="467" spans="8:12" x14ac:dyDescent="0.25">
      <c r="H467" s="115"/>
      <c r="I467" s="115"/>
      <c r="J467" s="115"/>
      <c r="K467" s="115"/>
      <c r="L467" s="115"/>
    </row>
    <row r="468" spans="8:12" x14ac:dyDescent="0.25">
      <c r="H468" s="115"/>
      <c r="I468" s="115"/>
      <c r="J468" s="115"/>
      <c r="K468" s="115"/>
      <c r="L468" s="115"/>
    </row>
    <row r="469" spans="8:12" x14ac:dyDescent="0.25">
      <c r="H469" s="115"/>
      <c r="I469" s="115"/>
      <c r="J469" s="115"/>
      <c r="K469" s="115"/>
      <c r="L469" s="115"/>
    </row>
    <row r="470" spans="8:12" x14ac:dyDescent="0.25">
      <c r="H470" s="115"/>
      <c r="I470" s="115"/>
      <c r="J470" s="115"/>
      <c r="K470" s="115"/>
      <c r="L470" s="115"/>
    </row>
    <row r="471" spans="8:12" x14ac:dyDescent="0.25">
      <c r="H471" s="115"/>
      <c r="I471" s="115"/>
      <c r="J471" s="115"/>
      <c r="K471" s="115"/>
      <c r="L471" s="115"/>
    </row>
    <row r="472" spans="8:12" x14ac:dyDescent="0.25">
      <c r="H472" s="115"/>
      <c r="I472" s="115"/>
      <c r="J472" s="115"/>
      <c r="K472" s="115"/>
      <c r="L472" s="115"/>
    </row>
    <row r="473" spans="8:12" x14ac:dyDescent="0.25">
      <c r="H473" s="115"/>
      <c r="I473" s="115"/>
      <c r="J473" s="115"/>
      <c r="K473" s="115"/>
      <c r="L473" s="115"/>
    </row>
    <row r="474" spans="8:12" x14ac:dyDescent="0.25">
      <c r="H474" s="115"/>
      <c r="I474" s="115"/>
      <c r="J474" s="115"/>
      <c r="K474" s="115"/>
      <c r="L474" s="115"/>
    </row>
    <row r="475" spans="8:12" x14ac:dyDescent="0.25">
      <c r="H475" s="115"/>
      <c r="I475" s="115"/>
      <c r="J475" s="115"/>
      <c r="K475" s="115"/>
      <c r="L475" s="115"/>
    </row>
    <row r="476" spans="8:12" x14ac:dyDescent="0.25">
      <c r="H476" s="115"/>
      <c r="I476" s="115"/>
      <c r="J476" s="115"/>
      <c r="K476" s="115"/>
      <c r="L476" s="115"/>
    </row>
    <row r="477" spans="8:12" x14ac:dyDescent="0.25">
      <c r="H477" s="115"/>
      <c r="I477" s="115"/>
      <c r="J477" s="115"/>
      <c r="K477" s="115"/>
      <c r="L477" s="115"/>
    </row>
    <row r="478" spans="8:12" x14ac:dyDescent="0.25">
      <c r="H478" s="115"/>
      <c r="I478" s="115"/>
      <c r="J478" s="115"/>
      <c r="K478" s="115"/>
      <c r="L478" s="115"/>
    </row>
    <row r="479" spans="8:12" x14ac:dyDescent="0.25">
      <c r="H479" s="115"/>
      <c r="I479" s="115"/>
      <c r="J479" s="115"/>
      <c r="K479" s="115"/>
      <c r="L479" s="115"/>
    </row>
    <row r="480" spans="8:12" x14ac:dyDescent="0.25">
      <c r="H480" s="115"/>
      <c r="I480" s="115"/>
      <c r="J480" s="115"/>
      <c r="K480" s="115"/>
      <c r="L480" s="115"/>
    </row>
    <row r="481" spans="8:12" x14ac:dyDescent="0.25">
      <c r="H481" s="115"/>
      <c r="I481" s="115"/>
      <c r="J481" s="115"/>
      <c r="K481" s="115"/>
      <c r="L481" s="115"/>
    </row>
    <row r="482" spans="8:12" x14ac:dyDescent="0.25">
      <c r="H482" s="115"/>
      <c r="I482" s="115"/>
      <c r="J482" s="115"/>
      <c r="K482" s="115"/>
      <c r="L482" s="115"/>
    </row>
    <row r="483" spans="8:12" x14ac:dyDescent="0.25">
      <c r="H483" s="115"/>
      <c r="I483" s="115"/>
      <c r="J483" s="115"/>
      <c r="K483" s="115"/>
      <c r="L483" s="115"/>
    </row>
    <row r="484" spans="8:12" x14ac:dyDescent="0.25">
      <c r="H484" s="115"/>
      <c r="I484" s="115"/>
      <c r="J484" s="115"/>
      <c r="K484" s="115"/>
      <c r="L484" s="115"/>
    </row>
    <row r="485" spans="8:12" x14ac:dyDescent="0.25">
      <c r="H485" s="115"/>
      <c r="I485" s="115"/>
      <c r="J485" s="115"/>
      <c r="K485" s="115"/>
      <c r="L485" s="115"/>
    </row>
    <row r="486" spans="8:12" x14ac:dyDescent="0.25">
      <c r="H486" s="115"/>
      <c r="I486" s="115"/>
      <c r="J486" s="115"/>
      <c r="K486" s="115"/>
      <c r="L486" s="115"/>
    </row>
    <row r="487" spans="8:12" x14ac:dyDescent="0.25">
      <c r="H487" s="115"/>
      <c r="I487" s="115"/>
      <c r="J487" s="115"/>
      <c r="K487" s="115"/>
      <c r="L487" s="115"/>
    </row>
    <row r="488" spans="8:12" x14ac:dyDescent="0.25">
      <c r="H488" s="115"/>
      <c r="I488" s="115"/>
      <c r="J488" s="115"/>
      <c r="K488" s="115"/>
      <c r="L488" s="115"/>
    </row>
    <row r="489" spans="8:12" x14ac:dyDescent="0.25">
      <c r="H489" s="115"/>
      <c r="I489" s="115"/>
      <c r="J489" s="115"/>
      <c r="K489" s="115"/>
      <c r="L489" s="115"/>
    </row>
    <row r="490" spans="8:12" x14ac:dyDescent="0.25">
      <c r="H490" s="115"/>
      <c r="I490" s="115"/>
      <c r="J490" s="115"/>
      <c r="K490" s="115"/>
      <c r="L490" s="115"/>
    </row>
    <row r="491" spans="8:12" x14ac:dyDescent="0.25">
      <c r="H491" s="115"/>
      <c r="I491" s="115"/>
      <c r="J491" s="115"/>
      <c r="K491" s="115"/>
      <c r="L491" s="115"/>
    </row>
    <row r="492" spans="8:12" x14ac:dyDescent="0.25">
      <c r="H492" s="115"/>
      <c r="I492" s="115"/>
      <c r="J492" s="115"/>
      <c r="K492" s="115"/>
      <c r="L492" s="115"/>
    </row>
    <row r="493" spans="8:12" x14ac:dyDescent="0.25">
      <c r="H493" s="115"/>
      <c r="I493" s="115"/>
      <c r="J493" s="115"/>
      <c r="K493" s="115"/>
      <c r="L493" s="115"/>
    </row>
    <row r="494" spans="8:12" x14ac:dyDescent="0.25">
      <c r="H494" s="115"/>
      <c r="I494" s="115"/>
      <c r="J494" s="115"/>
      <c r="K494" s="115"/>
      <c r="L494" s="115"/>
    </row>
    <row r="495" spans="8:12" x14ac:dyDescent="0.25">
      <c r="H495" s="115"/>
      <c r="I495" s="115"/>
      <c r="J495" s="115"/>
      <c r="K495" s="115"/>
      <c r="L495" s="115"/>
    </row>
    <row r="496" spans="8:12" x14ac:dyDescent="0.25">
      <c r="H496" s="115"/>
      <c r="I496" s="115"/>
      <c r="J496" s="115"/>
      <c r="K496" s="115"/>
      <c r="L496" s="115"/>
    </row>
    <row r="497" spans="8:12" x14ac:dyDescent="0.25">
      <c r="H497" s="115"/>
      <c r="I497" s="115"/>
      <c r="J497" s="115"/>
      <c r="K497" s="115"/>
      <c r="L497" s="115"/>
    </row>
    <row r="498" spans="8:12" x14ac:dyDescent="0.25">
      <c r="H498" s="115"/>
      <c r="I498" s="115"/>
      <c r="J498" s="115"/>
      <c r="K498" s="115"/>
      <c r="L498" s="115"/>
    </row>
    <row r="499" spans="8:12" x14ac:dyDescent="0.25">
      <c r="H499" s="115"/>
      <c r="I499" s="115"/>
      <c r="J499" s="115"/>
      <c r="K499" s="115"/>
      <c r="L499" s="115"/>
    </row>
    <row r="500" spans="8:12" x14ac:dyDescent="0.25">
      <c r="H500" s="115"/>
      <c r="I500" s="115"/>
      <c r="J500" s="115"/>
      <c r="K500" s="115"/>
      <c r="L500" s="115"/>
    </row>
    <row r="501" spans="8:12" x14ac:dyDescent="0.25">
      <c r="H501" s="115"/>
      <c r="I501" s="115"/>
      <c r="J501" s="115"/>
      <c r="K501" s="115"/>
      <c r="L501" s="115"/>
    </row>
    <row r="502" spans="8:12" x14ac:dyDescent="0.25">
      <c r="H502" s="115"/>
      <c r="I502" s="115"/>
      <c r="J502" s="115"/>
      <c r="K502" s="115"/>
      <c r="L502" s="115"/>
    </row>
    <row r="503" spans="8:12" x14ac:dyDescent="0.25">
      <c r="H503" s="115"/>
      <c r="I503" s="115"/>
      <c r="J503" s="115"/>
      <c r="K503" s="115"/>
      <c r="L503" s="115"/>
    </row>
    <row r="504" spans="8:12" x14ac:dyDescent="0.25">
      <c r="H504" s="115"/>
      <c r="I504" s="115"/>
      <c r="J504" s="115"/>
      <c r="K504" s="115"/>
      <c r="L504" s="115"/>
    </row>
    <row r="505" spans="8:12" x14ac:dyDescent="0.25">
      <c r="H505" s="115"/>
      <c r="I505" s="115"/>
      <c r="J505" s="115"/>
      <c r="K505" s="115"/>
      <c r="L505" s="115"/>
    </row>
    <row r="506" spans="8:12" x14ac:dyDescent="0.25">
      <c r="H506" s="115"/>
      <c r="I506" s="115"/>
      <c r="J506" s="115"/>
      <c r="K506" s="115"/>
      <c r="L506" s="115"/>
    </row>
    <row r="507" spans="8:12" x14ac:dyDescent="0.25">
      <c r="H507" s="115"/>
      <c r="I507" s="115"/>
      <c r="J507" s="115"/>
      <c r="K507" s="115"/>
      <c r="L507" s="115"/>
    </row>
    <row r="508" spans="8:12" x14ac:dyDescent="0.25">
      <c r="H508" s="115"/>
      <c r="I508" s="115"/>
      <c r="J508" s="115"/>
      <c r="K508" s="115"/>
      <c r="L508" s="115"/>
    </row>
    <row r="509" spans="8:12" x14ac:dyDescent="0.25">
      <c r="H509" s="115"/>
      <c r="I509" s="115"/>
      <c r="J509" s="115"/>
      <c r="K509" s="115"/>
      <c r="L509" s="115"/>
    </row>
    <row r="510" spans="8:12" x14ac:dyDescent="0.25">
      <c r="H510" s="115"/>
      <c r="I510" s="115"/>
      <c r="J510" s="115"/>
      <c r="K510" s="115"/>
      <c r="L510" s="115"/>
    </row>
    <row r="511" spans="8:12" x14ac:dyDescent="0.25">
      <c r="H511" s="115"/>
      <c r="I511" s="115"/>
      <c r="J511" s="115"/>
      <c r="K511" s="115"/>
      <c r="L511" s="115"/>
    </row>
    <row r="512" spans="8:12" x14ac:dyDescent="0.25">
      <c r="H512" s="115"/>
      <c r="I512" s="115"/>
      <c r="J512" s="115"/>
      <c r="K512" s="115"/>
      <c r="L512" s="115"/>
    </row>
    <row r="513" spans="8:12" x14ac:dyDescent="0.25">
      <c r="H513" s="115"/>
      <c r="I513" s="115"/>
      <c r="J513" s="115"/>
      <c r="K513" s="115"/>
      <c r="L513" s="115"/>
    </row>
    <row r="514" spans="8:12" x14ac:dyDescent="0.25">
      <c r="H514" s="115"/>
      <c r="I514" s="115"/>
      <c r="J514" s="115"/>
      <c r="K514" s="115"/>
      <c r="L514" s="115"/>
    </row>
    <row r="515" spans="8:12" x14ac:dyDescent="0.25">
      <c r="H515" s="115"/>
      <c r="I515" s="115"/>
      <c r="J515" s="115"/>
      <c r="K515" s="115"/>
      <c r="L515" s="115"/>
    </row>
    <row r="516" spans="8:12" x14ac:dyDescent="0.25">
      <c r="H516" s="115"/>
      <c r="I516" s="115"/>
      <c r="J516" s="115"/>
      <c r="K516" s="115"/>
      <c r="L516" s="115"/>
    </row>
    <row r="517" spans="8:12" x14ac:dyDescent="0.25">
      <c r="H517" s="115"/>
      <c r="I517" s="115"/>
      <c r="J517" s="115"/>
      <c r="K517" s="115"/>
      <c r="L517" s="115"/>
    </row>
    <row r="518" spans="8:12" x14ac:dyDescent="0.25">
      <c r="H518" s="115"/>
      <c r="I518" s="115"/>
      <c r="J518" s="115"/>
      <c r="K518" s="115"/>
      <c r="L518" s="115"/>
    </row>
    <row r="519" spans="8:12" x14ac:dyDescent="0.25">
      <c r="H519" s="115"/>
      <c r="I519" s="115"/>
      <c r="J519" s="115"/>
      <c r="K519" s="115"/>
      <c r="L519" s="115"/>
    </row>
    <row r="520" spans="8:12" x14ac:dyDescent="0.25">
      <c r="H520" s="115"/>
      <c r="I520" s="115"/>
      <c r="J520" s="115"/>
      <c r="K520" s="115"/>
      <c r="L520" s="115"/>
    </row>
    <row r="521" spans="8:12" x14ac:dyDescent="0.25">
      <c r="H521" s="115"/>
      <c r="I521" s="115"/>
      <c r="J521" s="115"/>
      <c r="K521" s="115"/>
      <c r="L521" s="115"/>
    </row>
    <row r="522" spans="8:12" x14ac:dyDescent="0.25">
      <c r="H522" s="115"/>
      <c r="I522" s="115"/>
      <c r="J522" s="115"/>
      <c r="K522" s="115"/>
      <c r="L522" s="115"/>
    </row>
    <row r="523" spans="8:12" x14ac:dyDescent="0.25">
      <c r="H523" s="115"/>
      <c r="I523" s="115"/>
      <c r="J523" s="115"/>
      <c r="K523" s="115"/>
      <c r="L523" s="115"/>
    </row>
    <row r="524" spans="8:12" x14ac:dyDescent="0.25">
      <c r="H524" s="115"/>
      <c r="I524" s="115"/>
      <c r="J524" s="115"/>
      <c r="K524" s="115"/>
      <c r="L524" s="115"/>
    </row>
    <row r="525" spans="8:12" x14ac:dyDescent="0.25">
      <c r="H525" s="115"/>
      <c r="I525" s="115"/>
      <c r="J525" s="115"/>
      <c r="K525" s="115"/>
      <c r="L525" s="115"/>
    </row>
    <row r="526" spans="8:12" x14ac:dyDescent="0.25">
      <c r="H526" s="115"/>
      <c r="I526" s="115"/>
      <c r="J526" s="115"/>
      <c r="K526" s="115"/>
      <c r="L526" s="115"/>
    </row>
    <row r="527" spans="8:12" x14ac:dyDescent="0.25">
      <c r="H527" s="115"/>
      <c r="I527" s="115"/>
      <c r="J527" s="115"/>
      <c r="K527" s="115"/>
      <c r="L527" s="115"/>
    </row>
    <row r="528" spans="8:12" x14ac:dyDescent="0.25">
      <c r="H528" s="115"/>
      <c r="I528" s="115"/>
      <c r="J528" s="115"/>
      <c r="K528" s="115"/>
      <c r="L528" s="115"/>
    </row>
    <row r="529" spans="8:12" x14ac:dyDescent="0.25">
      <c r="H529" s="115"/>
      <c r="I529" s="115"/>
      <c r="J529" s="115"/>
      <c r="K529" s="115"/>
      <c r="L529" s="115"/>
    </row>
    <row r="530" spans="8:12" x14ac:dyDescent="0.25">
      <c r="H530" s="115"/>
      <c r="I530" s="115"/>
      <c r="J530" s="115"/>
      <c r="K530" s="115"/>
      <c r="L530" s="115"/>
    </row>
    <row r="531" spans="8:12" x14ac:dyDescent="0.25">
      <c r="H531" s="115"/>
      <c r="I531" s="115"/>
      <c r="J531" s="115"/>
      <c r="K531" s="115"/>
      <c r="L531" s="115"/>
    </row>
    <row r="532" spans="8:12" x14ac:dyDescent="0.25">
      <c r="H532" s="115"/>
      <c r="I532" s="115"/>
      <c r="J532" s="115"/>
      <c r="K532" s="115"/>
      <c r="L532" s="115"/>
    </row>
    <row r="533" spans="8:12" x14ac:dyDescent="0.25">
      <c r="H533" s="115"/>
      <c r="I533" s="115"/>
      <c r="J533" s="115"/>
      <c r="K533" s="115"/>
      <c r="L533" s="115"/>
    </row>
    <row r="534" spans="8:12" x14ac:dyDescent="0.25">
      <c r="H534" s="115"/>
      <c r="I534" s="115"/>
      <c r="J534" s="115"/>
      <c r="K534" s="115"/>
      <c r="L534" s="115"/>
    </row>
    <row r="535" spans="8:12" x14ac:dyDescent="0.25">
      <c r="H535" s="115"/>
      <c r="I535" s="115"/>
      <c r="J535" s="115"/>
      <c r="K535" s="115"/>
      <c r="L535" s="115"/>
    </row>
    <row r="536" spans="8:12" x14ac:dyDescent="0.25">
      <c r="H536" s="115"/>
      <c r="I536" s="115"/>
      <c r="J536" s="115"/>
      <c r="K536" s="115"/>
      <c r="L536" s="115"/>
    </row>
    <row r="537" spans="8:12" x14ac:dyDescent="0.25">
      <c r="H537" s="115"/>
      <c r="I537" s="115"/>
      <c r="J537" s="115"/>
      <c r="K537" s="115"/>
      <c r="L537" s="115"/>
    </row>
    <row r="538" spans="8:12" x14ac:dyDescent="0.25">
      <c r="H538" s="115"/>
      <c r="I538" s="115"/>
      <c r="J538" s="115"/>
      <c r="K538" s="115"/>
      <c r="L538" s="115"/>
    </row>
    <row r="539" spans="8:12" x14ac:dyDescent="0.25">
      <c r="H539" s="115"/>
      <c r="I539" s="115"/>
      <c r="J539" s="115"/>
      <c r="K539" s="115"/>
      <c r="L539" s="115"/>
    </row>
    <row r="540" spans="8:12" x14ac:dyDescent="0.25">
      <c r="H540" s="115"/>
      <c r="I540" s="115"/>
      <c r="J540" s="115"/>
      <c r="K540" s="115"/>
      <c r="L540" s="115"/>
    </row>
    <row r="541" spans="8:12" x14ac:dyDescent="0.25">
      <c r="H541" s="115"/>
      <c r="I541" s="115"/>
      <c r="J541" s="115"/>
      <c r="K541" s="115"/>
      <c r="L541" s="115"/>
    </row>
    <row r="542" spans="8:12" x14ac:dyDescent="0.25">
      <c r="H542" s="115"/>
      <c r="I542" s="115"/>
      <c r="J542" s="115"/>
      <c r="K542" s="115"/>
      <c r="L542" s="115"/>
    </row>
    <row r="543" spans="8:12" x14ac:dyDescent="0.25">
      <c r="H543" s="115"/>
      <c r="I543" s="115"/>
      <c r="J543" s="115"/>
      <c r="K543" s="115"/>
      <c r="L543" s="115"/>
    </row>
    <row r="544" spans="8:12" x14ac:dyDescent="0.25">
      <c r="H544" s="115"/>
      <c r="I544" s="115"/>
      <c r="J544" s="115"/>
      <c r="K544" s="115"/>
      <c r="L544" s="115"/>
    </row>
    <row r="545" spans="8:12" x14ac:dyDescent="0.25">
      <c r="H545" s="115"/>
      <c r="I545" s="115"/>
      <c r="J545" s="115"/>
      <c r="K545" s="115"/>
      <c r="L545" s="115"/>
    </row>
    <row r="546" spans="8:12" x14ac:dyDescent="0.25">
      <c r="H546" s="115"/>
      <c r="I546" s="115"/>
      <c r="J546" s="115"/>
      <c r="K546" s="115"/>
      <c r="L546" s="115"/>
    </row>
    <row r="547" spans="8:12" x14ac:dyDescent="0.25">
      <c r="H547" s="115"/>
      <c r="I547" s="115"/>
      <c r="J547" s="115"/>
      <c r="K547" s="115"/>
      <c r="L547" s="115"/>
    </row>
    <row r="548" spans="8:12" x14ac:dyDescent="0.25">
      <c r="H548" s="115"/>
      <c r="I548" s="115"/>
      <c r="J548" s="115"/>
      <c r="K548" s="115"/>
      <c r="L548" s="115"/>
    </row>
    <row r="549" spans="8:12" x14ac:dyDescent="0.25">
      <c r="H549" s="115"/>
      <c r="I549" s="115"/>
      <c r="J549" s="115"/>
      <c r="K549" s="115"/>
      <c r="L549" s="115"/>
    </row>
    <row r="550" spans="8:12" x14ac:dyDescent="0.25">
      <c r="H550" s="115"/>
      <c r="I550" s="115"/>
      <c r="J550" s="115"/>
      <c r="K550" s="115"/>
      <c r="L550" s="115"/>
    </row>
    <row r="551" spans="8:12" x14ac:dyDescent="0.25">
      <c r="H551" s="115"/>
      <c r="I551" s="115"/>
      <c r="J551" s="115"/>
      <c r="K551" s="115"/>
      <c r="L551" s="115"/>
    </row>
    <row r="552" spans="8:12" x14ac:dyDescent="0.25">
      <c r="H552" s="115"/>
      <c r="I552" s="115"/>
      <c r="J552" s="115"/>
      <c r="K552" s="115"/>
      <c r="L552" s="115"/>
    </row>
    <row r="553" spans="8:12" x14ac:dyDescent="0.25">
      <c r="H553" s="115"/>
      <c r="I553" s="115"/>
      <c r="J553" s="115"/>
      <c r="K553" s="115"/>
      <c r="L553" s="115"/>
    </row>
    <row r="554" spans="8:12" x14ac:dyDescent="0.25">
      <c r="H554" s="115"/>
      <c r="I554" s="115"/>
      <c r="J554" s="115"/>
      <c r="K554" s="115"/>
      <c r="L554" s="115"/>
    </row>
    <row r="555" spans="8:12" x14ac:dyDescent="0.25">
      <c r="H555" s="115"/>
      <c r="I555" s="115"/>
      <c r="J555" s="115"/>
      <c r="K555" s="115"/>
      <c r="L555" s="115"/>
    </row>
    <row r="556" spans="8:12" x14ac:dyDescent="0.25">
      <c r="H556" s="115"/>
      <c r="I556" s="115"/>
      <c r="J556" s="115"/>
      <c r="K556" s="115"/>
      <c r="L556" s="115"/>
    </row>
    <row r="557" spans="8:12" x14ac:dyDescent="0.25">
      <c r="H557" s="115"/>
      <c r="I557" s="115"/>
      <c r="J557" s="115"/>
      <c r="K557" s="115"/>
      <c r="L557" s="115"/>
    </row>
    <row r="558" spans="8:12" x14ac:dyDescent="0.25">
      <c r="H558" s="115"/>
      <c r="I558" s="115"/>
      <c r="J558" s="115"/>
      <c r="K558" s="115"/>
      <c r="L558" s="115"/>
    </row>
    <row r="559" spans="8:12" x14ac:dyDescent="0.25">
      <c r="H559" s="115"/>
      <c r="I559" s="115"/>
      <c r="J559" s="115"/>
      <c r="K559" s="115"/>
      <c r="L559" s="115"/>
    </row>
    <row r="560" spans="8:12" x14ac:dyDescent="0.25">
      <c r="H560" s="115"/>
      <c r="I560" s="115"/>
      <c r="J560" s="115"/>
      <c r="K560" s="115"/>
      <c r="L560" s="115"/>
    </row>
    <row r="561" spans="8:12" x14ac:dyDescent="0.25">
      <c r="H561" s="115"/>
      <c r="I561" s="115"/>
      <c r="J561" s="115"/>
      <c r="K561" s="115"/>
      <c r="L561" s="115"/>
    </row>
    <row r="562" spans="8:12" x14ac:dyDescent="0.25">
      <c r="H562" s="115"/>
      <c r="I562" s="115"/>
      <c r="J562" s="115"/>
      <c r="K562" s="115"/>
      <c r="L562" s="115"/>
    </row>
    <row r="563" spans="8:12" x14ac:dyDescent="0.25">
      <c r="H563" s="115"/>
      <c r="I563" s="115"/>
      <c r="J563" s="115"/>
      <c r="K563" s="115"/>
      <c r="L563" s="115"/>
    </row>
    <row r="564" spans="8:12" x14ac:dyDescent="0.25">
      <c r="H564" s="115"/>
      <c r="I564" s="115"/>
      <c r="J564" s="115"/>
      <c r="K564" s="115"/>
      <c r="L564" s="115"/>
    </row>
    <row r="565" spans="8:12" x14ac:dyDescent="0.25">
      <c r="H565" s="115"/>
      <c r="I565" s="115"/>
      <c r="J565" s="115"/>
      <c r="K565" s="115"/>
      <c r="L565" s="115"/>
    </row>
    <row r="566" spans="8:12" x14ac:dyDescent="0.25">
      <c r="H566" s="115"/>
      <c r="I566" s="115"/>
      <c r="J566" s="115"/>
      <c r="K566" s="115"/>
      <c r="L566" s="115"/>
    </row>
    <row r="567" spans="8:12" x14ac:dyDescent="0.25">
      <c r="H567" s="115"/>
      <c r="I567" s="115"/>
      <c r="J567" s="115"/>
      <c r="K567" s="115"/>
      <c r="L567" s="115"/>
    </row>
    <row r="568" spans="8:12" x14ac:dyDescent="0.25">
      <c r="H568" s="115"/>
      <c r="I568" s="115"/>
      <c r="J568" s="115"/>
      <c r="K568" s="115"/>
      <c r="L568" s="115"/>
    </row>
    <row r="569" spans="8:12" x14ac:dyDescent="0.25">
      <c r="H569" s="115"/>
      <c r="I569" s="115"/>
      <c r="J569" s="115"/>
      <c r="K569" s="115"/>
      <c r="L569" s="115"/>
    </row>
    <row r="570" spans="8:12" x14ac:dyDescent="0.25">
      <c r="H570" s="115"/>
      <c r="I570" s="115"/>
      <c r="J570" s="115"/>
      <c r="K570" s="115"/>
      <c r="L570" s="115"/>
    </row>
    <row r="571" spans="8:12" x14ac:dyDescent="0.25">
      <c r="H571" s="115"/>
      <c r="I571" s="115"/>
      <c r="J571" s="115"/>
      <c r="K571" s="115"/>
      <c r="L571" s="115"/>
    </row>
    <row r="572" spans="8:12" x14ac:dyDescent="0.25">
      <c r="H572" s="115"/>
      <c r="I572" s="115"/>
      <c r="J572" s="115"/>
      <c r="K572" s="115"/>
      <c r="L572" s="115"/>
    </row>
    <row r="573" spans="8:12" x14ac:dyDescent="0.25">
      <c r="H573" s="115"/>
      <c r="I573" s="115"/>
      <c r="J573" s="115"/>
      <c r="K573" s="115"/>
      <c r="L573" s="115"/>
    </row>
    <row r="574" spans="8:12" x14ac:dyDescent="0.25">
      <c r="H574" s="115"/>
      <c r="I574" s="115"/>
      <c r="J574" s="115"/>
      <c r="K574" s="115"/>
      <c r="L574" s="115"/>
    </row>
    <row r="575" spans="8:12" x14ac:dyDescent="0.25">
      <c r="H575" s="115"/>
      <c r="I575" s="115"/>
      <c r="J575" s="115"/>
      <c r="K575" s="115"/>
      <c r="L575" s="115"/>
    </row>
    <row r="576" spans="8:12" x14ac:dyDescent="0.25">
      <c r="H576" s="115"/>
      <c r="I576" s="115"/>
      <c r="J576" s="115"/>
      <c r="K576" s="115"/>
      <c r="L576" s="115"/>
    </row>
    <row r="577" spans="8:12" x14ac:dyDescent="0.25">
      <c r="H577" s="115"/>
      <c r="I577" s="115"/>
      <c r="J577" s="115"/>
      <c r="K577" s="115"/>
      <c r="L577" s="115"/>
    </row>
    <row r="578" spans="8:12" x14ac:dyDescent="0.25">
      <c r="H578" s="115"/>
      <c r="I578" s="115"/>
      <c r="J578" s="115"/>
      <c r="K578" s="115"/>
      <c r="L578" s="115"/>
    </row>
    <row r="579" spans="8:12" x14ac:dyDescent="0.25">
      <c r="H579" s="115"/>
      <c r="I579" s="115"/>
      <c r="J579" s="115"/>
      <c r="K579" s="115"/>
      <c r="L579" s="115"/>
    </row>
    <row r="580" spans="8:12" x14ac:dyDescent="0.25">
      <c r="H580" s="115"/>
      <c r="I580" s="115"/>
      <c r="J580" s="115"/>
      <c r="K580" s="115"/>
      <c r="L580" s="115"/>
    </row>
    <row r="581" spans="8:12" x14ac:dyDescent="0.25">
      <c r="H581" s="115"/>
      <c r="I581" s="115"/>
      <c r="J581" s="115"/>
      <c r="K581" s="115"/>
      <c r="L581" s="115"/>
    </row>
    <row r="582" spans="8:12" x14ac:dyDescent="0.25">
      <c r="H582" s="115"/>
      <c r="I582" s="115"/>
      <c r="J582" s="115"/>
      <c r="K582" s="115"/>
      <c r="L582" s="115"/>
    </row>
    <row r="583" spans="8:12" x14ac:dyDescent="0.25">
      <c r="H583" s="115"/>
      <c r="I583" s="115"/>
      <c r="J583" s="115"/>
      <c r="K583" s="115"/>
      <c r="L583" s="115"/>
    </row>
    <row r="584" spans="8:12" x14ac:dyDescent="0.25">
      <c r="H584" s="115"/>
      <c r="I584" s="115"/>
      <c r="J584" s="115"/>
      <c r="K584" s="115"/>
      <c r="L584" s="115"/>
    </row>
    <row r="585" spans="8:12" x14ac:dyDescent="0.25">
      <c r="H585" s="115"/>
      <c r="I585" s="115"/>
      <c r="J585" s="115"/>
      <c r="K585" s="115"/>
      <c r="L585" s="115"/>
    </row>
    <row r="586" spans="8:12" x14ac:dyDescent="0.25">
      <c r="H586" s="115"/>
      <c r="I586" s="115"/>
      <c r="J586" s="115"/>
      <c r="K586" s="115"/>
      <c r="L586" s="115"/>
    </row>
    <row r="587" spans="8:12" x14ac:dyDescent="0.25">
      <c r="H587" s="115"/>
      <c r="I587" s="115"/>
      <c r="J587" s="115"/>
      <c r="K587" s="115"/>
      <c r="L587" s="115"/>
    </row>
    <row r="588" spans="8:12" x14ac:dyDescent="0.25">
      <c r="H588" s="115"/>
      <c r="I588" s="115"/>
      <c r="J588" s="115"/>
      <c r="K588" s="115"/>
      <c r="L588" s="115"/>
    </row>
    <row r="589" spans="8:12" x14ac:dyDescent="0.25">
      <c r="H589" s="115"/>
      <c r="I589" s="115"/>
      <c r="J589" s="115"/>
      <c r="K589" s="115"/>
      <c r="L589" s="115"/>
    </row>
    <row r="590" spans="8:12" x14ac:dyDescent="0.25">
      <c r="H590" s="115"/>
      <c r="I590" s="115"/>
      <c r="J590" s="115"/>
      <c r="K590" s="115"/>
      <c r="L590" s="115"/>
    </row>
    <row r="591" spans="8:12" x14ac:dyDescent="0.25">
      <c r="H591" s="115"/>
      <c r="I591" s="115"/>
      <c r="J591" s="115"/>
      <c r="K591" s="115"/>
      <c r="L591" s="115"/>
    </row>
    <row r="592" spans="8:12" x14ac:dyDescent="0.25">
      <c r="H592" s="115"/>
      <c r="I592" s="115"/>
      <c r="J592" s="115"/>
      <c r="K592" s="115"/>
      <c r="L592" s="115"/>
    </row>
    <row r="593" spans="8:12" x14ac:dyDescent="0.25">
      <c r="H593" s="115"/>
      <c r="I593" s="115"/>
      <c r="J593" s="115"/>
      <c r="K593" s="115"/>
      <c r="L593" s="115"/>
    </row>
    <row r="594" spans="8:12" x14ac:dyDescent="0.25">
      <c r="H594" s="115"/>
      <c r="I594" s="115"/>
      <c r="J594" s="115"/>
      <c r="K594" s="115"/>
      <c r="L594" s="115"/>
    </row>
    <row r="595" spans="8:12" x14ac:dyDescent="0.25">
      <c r="H595" s="115"/>
      <c r="I595" s="115"/>
      <c r="J595" s="115"/>
      <c r="K595" s="115"/>
      <c r="L595" s="115"/>
    </row>
    <row r="596" spans="8:12" x14ac:dyDescent="0.25">
      <c r="H596" s="115"/>
      <c r="I596" s="115"/>
      <c r="J596" s="115"/>
      <c r="K596" s="115"/>
      <c r="L596" s="115"/>
    </row>
    <row r="597" spans="8:12" x14ac:dyDescent="0.25">
      <c r="H597" s="115"/>
      <c r="I597" s="115"/>
      <c r="J597" s="115"/>
      <c r="K597" s="115"/>
      <c r="L597" s="115"/>
    </row>
    <row r="598" spans="8:12" x14ac:dyDescent="0.25">
      <c r="H598" s="115"/>
      <c r="I598" s="115"/>
      <c r="J598" s="115"/>
      <c r="K598" s="115"/>
      <c r="L598" s="115"/>
    </row>
    <row r="599" spans="8:12" x14ac:dyDescent="0.25">
      <c r="H599" s="115"/>
      <c r="I599" s="115"/>
      <c r="J599" s="115"/>
      <c r="K599" s="115"/>
      <c r="L599" s="115"/>
    </row>
    <row r="600" spans="8:12" x14ac:dyDescent="0.25">
      <c r="H600" s="115"/>
      <c r="I600" s="115"/>
      <c r="J600" s="115"/>
      <c r="K600" s="115"/>
      <c r="L600" s="115"/>
    </row>
    <row r="601" spans="8:12" x14ac:dyDescent="0.25">
      <c r="H601" s="115"/>
      <c r="I601" s="115"/>
      <c r="J601" s="115"/>
      <c r="K601" s="115"/>
      <c r="L601" s="115"/>
    </row>
    <row r="602" spans="8:12" x14ac:dyDescent="0.25">
      <c r="H602" s="115"/>
      <c r="I602" s="115"/>
      <c r="J602" s="115"/>
      <c r="K602" s="115"/>
      <c r="L602" s="115"/>
    </row>
    <row r="603" spans="8:12" x14ac:dyDescent="0.25">
      <c r="H603" s="115"/>
      <c r="I603" s="115"/>
      <c r="J603" s="115"/>
      <c r="K603" s="115"/>
      <c r="L603" s="115"/>
    </row>
    <row r="604" spans="8:12" x14ac:dyDescent="0.25">
      <c r="H604" s="115"/>
      <c r="I604" s="115"/>
      <c r="J604" s="115"/>
      <c r="K604" s="115"/>
      <c r="L604" s="115"/>
    </row>
    <row r="605" spans="8:12" x14ac:dyDescent="0.25">
      <c r="H605" s="115"/>
      <c r="I605" s="115"/>
      <c r="J605" s="115"/>
      <c r="K605" s="115"/>
      <c r="L605" s="115"/>
    </row>
    <row r="606" spans="8:12" x14ac:dyDescent="0.25">
      <c r="H606" s="115"/>
      <c r="I606" s="115"/>
      <c r="J606" s="115"/>
      <c r="K606" s="115"/>
      <c r="L606" s="115"/>
    </row>
    <row r="607" spans="8:12" x14ac:dyDescent="0.25">
      <c r="H607" s="115"/>
      <c r="I607" s="115"/>
      <c r="J607" s="115"/>
      <c r="K607" s="115"/>
      <c r="L607" s="115"/>
    </row>
    <row r="608" spans="8:12" x14ac:dyDescent="0.25">
      <c r="H608" s="115"/>
      <c r="I608" s="115"/>
      <c r="J608" s="115"/>
      <c r="K608" s="115"/>
      <c r="L608" s="115"/>
    </row>
    <row r="609" spans="8:12" x14ac:dyDescent="0.25">
      <c r="H609" s="115"/>
      <c r="I609" s="115"/>
      <c r="J609" s="115"/>
      <c r="K609" s="115"/>
      <c r="L609" s="115"/>
    </row>
    <row r="610" spans="8:12" x14ac:dyDescent="0.25">
      <c r="H610" s="115"/>
      <c r="I610" s="115"/>
      <c r="J610" s="115"/>
      <c r="K610" s="115"/>
      <c r="L610" s="115"/>
    </row>
    <row r="611" spans="8:12" x14ac:dyDescent="0.25">
      <c r="H611" s="115"/>
      <c r="I611" s="115"/>
      <c r="J611" s="115"/>
      <c r="K611" s="115"/>
      <c r="L611" s="115"/>
    </row>
    <row r="612" spans="8:12" x14ac:dyDescent="0.25">
      <c r="H612" s="115"/>
      <c r="I612" s="115"/>
      <c r="J612" s="115"/>
      <c r="K612" s="115"/>
      <c r="L612" s="115"/>
    </row>
    <row r="613" spans="8:12" x14ac:dyDescent="0.25">
      <c r="H613" s="115"/>
      <c r="I613" s="115"/>
      <c r="J613" s="115"/>
      <c r="K613" s="115"/>
      <c r="L613" s="115"/>
    </row>
    <row r="614" spans="8:12" x14ac:dyDescent="0.25">
      <c r="H614" s="115"/>
      <c r="I614" s="115"/>
      <c r="J614" s="115"/>
      <c r="K614" s="115"/>
      <c r="L614" s="115"/>
    </row>
    <row r="615" spans="8:12" x14ac:dyDescent="0.25">
      <c r="H615" s="115"/>
      <c r="I615" s="115"/>
      <c r="J615" s="115"/>
      <c r="K615" s="115"/>
      <c r="L615" s="115"/>
    </row>
    <row r="616" spans="8:12" x14ac:dyDescent="0.25">
      <c r="H616" s="115"/>
      <c r="I616" s="115"/>
      <c r="J616" s="115"/>
      <c r="K616" s="115"/>
      <c r="L616" s="115"/>
    </row>
    <row r="617" spans="8:12" x14ac:dyDescent="0.25">
      <c r="H617" s="115"/>
      <c r="I617" s="115"/>
      <c r="J617" s="115"/>
      <c r="K617" s="115"/>
      <c r="L617" s="115"/>
    </row>
    <row r="618" spans="8:12" x14ac:dyDescent="0.25">
      <c r="H618" s="115"/>
      <c r="I618" s="115"/>
      <c r="J618" s="115"/>
      <c r="K618" s="115"/>
      <c r="L618" s="115"/>
    </row>
    <row r="619" spans="8:12" x14ac:dyDescent="0.25">
      <c r="H619" s="115"/>
      <c r="I619" s="115"/>
      <c r="J619" s="115"/>
      <c r="K619" s="115"/>
      <c r="L619" s="115"/>
    </row>
    <row r="620" spans="8:12" x14ac:dyDescent="0.25">
      <c r="H620" s="115"/>
      <c r="I620" s="115"/>
      <c r="J620" s="115"/>
      <c r="K620" s="115"/>
      <c r="L620" s="115"/>
    </row>
    <row r="621" spans="8:12" x14ac:dyDescent="0.25">
      <c r="H621" s="115"/>
      <c r="I621" s="115"/>
      <c r="J621" s="115"/>
      <c r="K621" s="115"/>
      <c r="L621" s="115"/>
    </row>
    <row r="622" spans="8:12" x14ac:dyDescent="0.25">
      <c r="H622" s="115"/>
      <c r="I622" s="115"/>
      <c r="J622" s="115"/>
      <c r="K622" s="115"/>
      <c r="L622" s="115"/>
    </row>
    <row r="623" spans="8:12" x14ac:dyDescent="0.25">
      <c r="H623" s="115"/>
      <c r="I623" s="115"/>
      <c r="J623" s="115"/>
      <c r="K623" s="115"/>
      <c r="L623" s="115"/>
    </row>
    <row r="624" spans="8:12" x14ac:dyDescent="0.25">
      <c r="H624" s="115"/>
      <c r="I624" s="115"/>
      <c r="J624" s="115"/>
      <c r="K624" s="115"/>
      <c r="L624" s="115"/>
    </row>
    <row r="625" spans="8:12" x14ac:dyDescent="0.25">
      <c r="H625" s="115"/>
      <c r="I625" s="115"/>
      <c r="J625" s="115"/>
      <c r="K625" s="115"/>
      <c r="L625" s="115"/>
    </row>
    <row r="626" spans="8:12" x14ac:dyDescent="0.25">
      <c r="H626" s="115"/>
      <c r="I626" s="115"/>
      <c r="J626" s="115"/>
      <c r="K626" s="115"/>
      <c r="L626" s="115"/>
    </row>
    <row r="627" spans="8:12" x14ac:dyDescent="0.25">
      <c r="H627" s="115"/>
      <c r="I627" s="115"/>
      <c r="J627" s="115"/>
      <c r="K627" s="115"/>
      <c r="L627" s="115"/>
    </row>
    <row r="628" spans="8:12" x14ac:dyDescent="0.25">
      <c r="H628" s="115"/>
      <c r="I628" s="115"/>
      <c r="J628" s="115"/>
      <c r="K628" s="115"/>
      <c r="L628" s="115"/>
    </row>
    <row r="629" spans="8:12" x14ac:dyDescent="0.25">
      <c r="H629" s="115"/>
      <c r="I629" s="115"/>
      <c r="J629" s="115"/>
      <c r="K629" s="115"/>
      <c r="L629" s="115"/>
    </row>
    <row r="630" spans="8:12" x14ac:dyDescent="0.25">
      <c r="H630" s="115"/>
      <c r="I630" s="115"/>
      <c r="J630" s="115"/>
      <c r="K630" s="115"/>
      <c r="L630" s="115"/>
    </row>
    <row r="631" spans="8:12" x14ac:dyDescent="0.25">
      <c r="H631" s="115"/>
      <c r="I631" s="115"/>
      <c r="J631" s="115"/>
      <c r="K631" s="115"/>
      <c r="L631" s="115"/>
    </row>
    <row r="632" spans="8:12" x14ac:dyDescent="0.25">
      <c r="H632" s="115"/>
      <c r="I632" s="115"/>
      <c r="J632" s="115"/>
      <c r="K632" s="115"/>
      <c r="L632" s="115"/>
    </row>
    <row r="633" spans="8:12" x14ac:dyDescent="0.25">
      <c r="H633" s="115"/>
      <c r="I633" s="115"/>
      <c r="J633" s="115"/>
      <c r="K633" s="115"/>
      <c r="L633" s="115"/>
    </row>
    <row r="634" spans="8:12" x14ac:dyDescent="0.25">
      <c r="H634" s="115"/>
      <c r="I634" s="115"/>
      <c r="J634" s="115"/>
      <c r="K634" s="115"/>
      <c r="L634" s="115"/>
    </row>
    <row r="635" spans="8:12" x14ac:dyDescent="0.25">
      <c r="H635" s="115"/>
      <c r="I635" s="115"/>
      <c r="J635" s="115"/>
      <c r="K635" s="115"/>
      <c r="L635" s="115"/>
    </row>
    <row r="636" spans="8:12" x14ac:dyDescent="0.25">
      <c r="H636" s="115"/>
      <c r="I636" s="115"/>
      <c r="J636" s="115"/>
      <c r="K636" s="115"/>
      <c r="L636" s="115"/>
    </row>
    <row r="637" spans="8:12" x14ac:dyDescent="0.25">
      <c r="H637" s="115"/>
      <c r="I637" s="115"/>
      <c r="J637" s="115"/>
      <c r="K637" s="115"/>
      <c r="L637" s="115"/>
    </row>
    <row r="638" spans="8:12" x14ac:dyDescent="0.25">
      <c r="H638" s="115"/>
      <c r="I638" s="115"/>
      <c r="J638" s="115"/>
      <c r="K638" s="115"/>
      <c r="L638" s="115"/>
    </row>
    <row r="639" spans="8:12" x14ac:dyDescent="0.25">
      <c r="H639" s="115"/>
      <c r="I639" s="115"/>
      <c r="J639" s="115"/>
      <c r="K639" s="115"/>
      <c r="L639" s="115"/>
    </row>
    <row r="640" spans="8:12" x14ac:dyDescent="0.25">
      <c r="H640" s="115"/>
      <c r="I640" s="115"/>
      <c r="J640" s="115"/>
      <c r="K640" s="115"/>
      <c r="L640" s="115"/>
    </row>
    <row r="641" spans="8:12" x14ac:dyDescent="0.25">
      <c r="H641" s="115"/>
      <c r="I641" s="115"/>
      <c r="J641" s="115"/>
      <c r="K641" s="115"/>
      <c r="L641" s="115"/>
    </row>
    <row r="642" spans="8:12" x14ac:dyDescent="0.25">
      <c r="H642" s="115"/>
      <c r="I642" s="115"/>
      <c r="J642" s="115"/>
      <c r="K642" s="115"/>
      <c r="L642" s="115"/>
    </row>
    <row r="643" spans="8:12" x14ac:dyDescent="0.25">
      <c r="H643" s="115"/>
      <c r="I643" s="115"/>
      <c r="J643" s="115"/>
      <c r="K643" s="115"/>
      <c r="L643" s="115"/>
    </row>
    <row r="644" spans="8:12" x14ac:dyDescent="0.25">
      <c r="H644" s="115"/>
      <c r="I644" s="115"/>
      <c r="J644" s="115"/>
      <c r="K644" s="115"/>
      <c r="L644" s="115"/>
    </row>
    <row r="645" spans="8:12" x14ac:dyDescent="0.25">
      <c r="H645" s="115"/>
      <c r="I645" s="115"/>
      <c r="J645" s="115"/>
      <c r="K645" s="115"/>
      <c r="L645" s="115"/>
    </row>
    <row r="646" spans="8:12" x14ac:dyDescent="0.25">
      <c r="H646" s="115"/>
      <c r="I646" s="115"/>
      <c r="J646" s="115"/>
      <c r="K646" s="115"/>
      <c r="L646" s="115"/>
    </row>
    <row r="647" spans="8:12" x14ac:dyDescent="0.25">
      <c r="H647" s="115"/>
      <c r="I647" s="115"/>
      <c r="J647" s="115"/>
      <c r="K647" s="115"/>
      <c r="L647" s="115"/>
    </row>
    <row r="648" spans="8:12" x14ac:dyDescent="0.25">
      <c r="H648" s="115"/>
      <c r="I648" s="115"/>
      <c r="J648" s="115"/>
      <c r="K648" s="115"/>
      <c r="L648" s="115"/>
    </row>
    <row r="649" spans="8:12" x14ac:dyDescent="0.25">
      <c r="H649" s="115"/>
      <c r="I649" s="115"/>
      <c r="J649" s="115"/>
      <c r="K649" s="115"/>
      <c r="L649" s="115"/>
    </row>
    <row r="650" spans="8:12" x14ac:dyDescent="0.25">
      <c r="H650" s="115"/>
      <c r="I650" s="115"/>
      <c r="J650" s="115"/>
      <c r="K650" s="115"/>
      <c r="L650" s="115"/>
    </row>
    <row r="651" spans="8:12" x14ac:dyDescent="0.25">
      <c r="H651" s="115"/>
      <c r="I651" s="115"/>
      <c r="J651" s="115"/>
      <c r="K651" s="115"/>
      <c r="L651" s="115"/>
    </row>
    <row r="652" spans="8:12" x14ac:dyDescent="0.25">
      <c r="H652" s="115"/>
      <c r="I652" s="115"/>
      <c r="J652" s="115"/>
      <c r="K652" s="115"/>
      <c r="L652" s="115"/>
    </row>
    <row r="653" spans="8:12" x14ac:dyDescent="0.25">
      <c r="H653" s="115"/>
      <c r="I653" s="115"/>
      <c r="J653" s="115"/>
      <c r="K653" s="115"/>
      <c r="L653" s="115"/>
    </row>
    <row r="654" spans="8:12" x14ac:dyDescent="0.25">
      <c r="H654" s="115"/>
      <c r="I654" s="115"/>
      <c r="J654" s="115"/>
      <c r="K654" s="115"/>
      <c r="L654" s="115"/>
    </row>
    <row r="655" spans="8:12" x14ac:dyDescent="0.25">
      <c r="H655" s="115"/>
      <c r="I655" s="115"/>
      <c r="J655" s="115"/>
      <c r="K655" s="115"/>
      <c r="L655" s="115"/>
    </row>
    <row r="656" spans="8:12" x14ac:dyDescent="0.25">
      <c r="H656" s="115"/>
      <c r="I656" s="115"/>
      <c r="J656" s="115"/>
      <c r="K656" s="115"/>
      <c r="L656" s="115"/>
    </row>
    <row r="657" spans="8:12" x14ac:dyDescent="0.25">
      <c r="H657" s="115"/>
      <c r="I657" s="115"/>
      <c r="J657" s="115"/>
      <c r="K657" s="115"/>
      <c r="L657" s="115"/>
    </row>
    <row r="658" spans="8:12" x14ac:dyDescent="0.25">
      <c r="H658" s="115"/>
      <c r="I658" s="115"/>
      <c r="J658" s="115"/>
      <c r="K658" s="115"/>
      <c r="L658" s="115"/>
    </row>
    <row r="659" spans="8:12" x14ac:dyDescent="0.25">
      <c r="H659" s="115"/>
      <c r="I659" s="115"/>
      <c r="J659" s="115"/>
      <c r="K659" s="115"/>
      <c r="L659" s="115"/>
    </row>
    <row r="660" spans="8:12" x14ac:dyDescent="0.25">
      <c r="H660" s="115"/>
      <c r="I660" s="115"/>
      <c r="J660" s="115"/>
      <c r="K660" s="115"/>
      <c r="L660" s="115"/>
    </row>
    <row r="661" spans="8:12" x14ac:dyDescent="0.25">
      <c r="H661" s="115"/>
      <c r="I661" s="115"/>
      <c r="J661" s="115"/>
      <c r="K661" s="115"/>
      <c r="L661" s="115"/>
    </row>
    <row r="662" spans="8:12" x14ac:dyDescent="0.25">
      <c r="H662" s="115"/>
      <c r="I662" s="115"/>
      <c r="J662" s="115"/>
      <c r="K662" s="115"/>
      <c r="L662" s="115"/>
    </row>
    <row r="663" spans="8:12" x14ac:dyDescent="0.25">
      <c r="H663" s="115"/>
      <c r="I663" s="115"/>
      <c r="J663" s="115"/>
      <c r="K663" s="115"/>
      <c r="L663" s="115"/>
    </row>
    <row r="664" spans="8:12" x14ac:dyDescent="0.25">
      <c r="H664" s="115"/>
      <c r="I664" s="115"/>
      <c r="J664" s="115"/>
      <c r="K664" s="115"/>
      <c r="L664" s="115"/>
    </row>
    <row r="665" spans="8:12" x14ac:dyDescent="0.25">
      <c r="H665" s="115"/>
      <c r="I665" s="115"/>
      <c r="J665" s="115"/>
      <c r="K665" s="115"/>
      <c r="L665" s="115"/>
    </row>
    <row r="666" spans="8:12" x14ac:dyDescent="0.25">
      <c r="H666" s="115"/>
      <c r="I666" s="115"/>
      <c r="J666" s="115"/>
      <c r="K666" s="115"/>
      <c r="L666" s="115"/>
    </row>
    <row r="667" spans="8:12" x14ac:dyDescent="0.25">
      <c r="H667" s="115"/>
      <c r="I667" s="115"/>
      <c r="J667" s="115"/>
      <c r="K667" s="115"/>
      <c r="L667" s="115"/>
    </row>
    <row r="668" spans="8:12" x14ac:dyDescent="0.25">
      <c r="H668" s="115"/>
      <c r="I668" s="115"/>
      <c r="J668" s="115"/>
      <c r="K668" s="115"/>
      <c r="L668" s="115"/>
    </row>
    <row r="669" spans="8:12" x14ac:dyDescent="0.25">
      <c r="H669" s="115"/>
      <c r="I669" s="115"/>
      <c r="J669" s="115"/>
      <c r="K669" s="115"/>
      <c r="L669" s="115"/>
    </row>
    <row r="670" spans="8:12" x14ac:dyDescent="0.25">
      <c r="H670" s="115"/>
      <c r="I670" s="115"/>
      <c r="J670" s="115"/>
      <c r="K670" s="115"/>
      <c r="L670" s="115"/>
    </row>
    <row r="671" spans="8:12" x14ac:dyDescent="0.25">
      <c r="H671" s="115"/>
      <c r="I671" s="115"/>
      <c r="J671" s="115"/>
      <c r="K671" s="115"/>
      <c r="L671" s="115"/>
    </row>
    <row r="672" spans="8:12" x14ac:dyDescent="0.25">
      <c r="H672" s="115"/>
      <c r="I672" s="115"/>
      <c r="J672" s="115"/>
      <c r="K672" s="115"/>
      <c r="L672" s="115"/>
    </row>
    <row r="673" spans="8:12" x14ac:dyDescent="0.25">
      <c r="H673" s="115"/>
      <c r="I673" s="115"/>
      <c r="J673" s="115"/>
      <c r="K673" s="115"/>
      <c r="L673" s="115"/>
    </row>
    <row r="674" spans="8:12" x14ac:dyDescent="0.25">
      <c r="H674" s="115"/>
      <c r="I674" s="115"/>
      <c r="J674" s="115"/>
      <c r="K674" s="115"/>
      <c r="L674" s="115"/>
    </row>
    <row r="675" spans="8:12" x14ac:dyDescent="0.25">
      <c r="H675" s="115"/>
      <c r="I675" s="115"/>
      <c r="J675" s="115"/>
      <c r="K675" s="115"/>
      <c r="L675" s="115"/>
    </row>
    <row r="676" spans="8:12" x14ac:dyDescent="0.25">
      <c r="H676" s="115"/>
      <c r="I676" s="115"/>
      <c r="J676" s="115"/>
      <c r="K676" s="115"/>
      <c r="L676" s="115"/>
    </row>
    <row r="677" spans="8:12" x14ac:dyDescent="0.25">
      <c r="H677" s="115"/>
      <c r="I677" s="115"/>
      <c r="J677" s="115"/>
      <c r="K677" s="115"/>
      <c r="L677" s="115"/>
    </row>
    <row r="678" spans="8:12" x14ac:dyDescent="0.25">
      <c r="H678" s="115"/>
      <c r="I678" s="115"/>
      <c r="J678" s="115"/>
      <c r="K678" s="115"/>
      <c r="L678" s="115"/>
    </row>
    <row r="679" spans="8:12" x14ac:dyDescent="0.25">
      <c r="H679" s="115"/>
      <c r="I679" s="115"/>
      <c r="J679" s="115"/>
      <c r="K679" s="115"/>
      <c r="L679" s="115"/>
    </row>
    <row r="680" spans="8:12" x14ac:dyDescent="0.25">
      <c r="H680" s="115"/>
      <c r="I680" s="115"/>
      <c r="J680" s="115"/>
      <c r="K680" s="115"/>
      <c r="L680" s="115"/>
    </row>
    <row r="681" spans="8:12" x14ac:dyDescent="0.25">
      <c r="H681" s="115"/>
      <c r="I681" s="115"/>
      <c r="J681" s="115"/>
      <c r="K681" s="115"/>
      <c r="L681" s="115"/>
    </row>
    <row r="682" spans="8:12" x14ac:dyDescent="0.25">
      <c r="H682" s="115"/>
      <c r="I682" s="115"/>
      <c r="J682" s="115"/>
      <c r="K682" s="115"/>
      <c r="L682" s="115"/>
    </row>
    <row r="683" spans="8:12" x14ac:dyDescent="0.25">
      <c r="H683" s="115"/>
      <c r="I683" s="115"/>
      <c r="J683" s="115"/>
      <c r="K683" s="115"/>
      <c r="L683" s="115"/>
    </row>
    <row r="684" spans="8:12" x14ac:dyDescent="0.25">
      <c r="H684" s="115"/>
      <c r="I684" s="115"/>
      <c r="J684" s="115"/>
      <c r="K684" s="115"/>
      <c r="L684" s="115"/>
    </row>
    <row r="685" spans="8:12" x14ac:dyDescent="0.25">
      <c r="H685" s="115"/>
      <c r="I685" s="115"/>
      <c r="J685" s="115"/>
      <c r="K685" s="115"/>
      <c r="L685" s="115"/>
    </row>
    <row r="686" spans="8:12" x14ac:dyDescent="0.25">
      <c r="H686" s="115"/>
      <c r="I686" s="115"/>
      <c r="J686" s="115"/>
      <c r="K686" s="115"/>
      <c r="L686" s="115"/>
    </row>
    <row r="687" spans="8:12" x14ac:dyDescent="0.25">
      <c r="H687" s="115"/>
      <c r="I687" s="115"/>
      <c r="J687" s="115"/>
      <c r="K687" s="115"/>
      <c r="L687" s="115"/>
    </row>
    <row r="688" spans="8:12" x14ac:dyDescent="0.25">
      <c r="H688" s="115"/>
      <c r="I688" s="115"/>
      <c r="J688" s="115"/>
      <c r="K688" s="115"/>
      <c r="L688" s="115"/>
    </row>
    <row r="689" spans="8:12" x14ac:dyDescent="0.25">
      <c r="H689" s="115"/>
      <c r="I689" s="115"/>
      <c r="J689" s="115"/>
      <c r="K689" s="115"/>
      <c r="L689" s="115"/>
    </row>
    <row r="690" spans="8:12" x14ac:dyDescent="0.25">
      <c r="H690" s="115"/>
      <c r="I690" s="115"/>
      <c r="J690" s="115"/>
      <c r="K690" s="115"/>
      <c r="L690" s="115"/>
    </row>
    <row r="691" spans="8:12" x14ac:dyDescent="0.25">
      <c r="H691" s="115"/>
      <c r="I691" s="115"/>
      <c r="J691" s="115"/>
      <c r="K691" s="115"/>
      <c r="L691" s="115"/>
    </row>
    <row r="692" spans="8:12" x14ac:dyDescent="0.25">
      <c r="H692" s="115"/>
      <c r="I692" s="115"/>
      <c r="J692" s="115"/>
      <c r="K692" s="115"/>
      <c r="L692" s="115"/>
    </row>
    <row r="693" spans="8:12" x14ac:dyDescent="0.25">
      <c r="H693" s="115"/>
      <c r="I693" s="115"/>
      <c r="J693" s="115"/>
      <c r="K693" s="115"/>
      <c r="L693" s="115"/>
    </row>
    <row r="694" spans="8:12" x14ac:dyDescent="0.25">
      <c r="H694" s="115"/>
      <c r="I694" s="115"/>
      <c r="J694" s="115"/>
      <c r="K694" s="115"/>
      <c r="L694" s="115"/>
    </row>
    <row r="695" spans="8:12" x14ac:dyDescent="0.25">
      <c r="H695" s="115"/>
      <c r="I695" s="115"/>
      <c r="J695" s="115"/>
      <c r="K695" s="115"/>
      <c r="L695" s="115"/>
    </row>
    <row r="696" spans="8:12" x14ac:dyDescent="0.25">
      <c r="H696" s="115"/>
      <c r="I696" s="115"/>
      <c r="J696" s="115"/>
      <c r="K696" s="115"/>
      <c r="L696" s="115"/>
    </row>
    <row r="697" spans="8:12" x14ac:dyDescent="0.25">
      <c r="H697" s="115"/>
      <c r="I697" s="115"/>
      <c r="J697" s="115"/>
      <c r="K697" s="115"/>
      <c r="L697" s="115"/>
    </row>
    <row r="698" spans="8:12" x14ac:dyDescent="0.25">
      <c r="H698" s="115"/>
      <c r="I698" s="115"/>
      <c r="J698" s="115"/>
      <c r="K698" s="115"/>
      <c r="L698" s="115"/>
    </row>
    <row r="699" spans="8:12" x14ac:dyDescent="0.25">
      <c r="H699" s="115"/>
      <c r="I699" s="115"/>
      <c r="J699" s="115"/>
      <c r="K699" s="115"/>
      <c r="L699" s="115"/>
    </row>
    <row r="700" spans="8:12" x14ac:dyDescent="0.25">
      <c r="H700" s="115"/>
      <c r="I700" s="115"/>
      <c r="J700" s="115"/>
      <c r="K700" s="115"/>
      <c r="L700" s="115"/>
    </row>
    <row r="701" spans="8:12" x14ac:dyDescent="0.25">
      <c r="H701" s="115"/>
      <c r="I701" s="115"/>
      <c r="J701" s="115"/>
      <c r="K701" s="115"/>
      <c r="L701" s="115"/>
    </row>
    <row r="702" spans="8:12" x14ac:dyDescent="0.25">
      <c r="H702" s="115"/>
      <c r="I702" s="115"/>
      <c r="J702" s="115"/>
      <c r="K702" s="115"/>
      <c r="L702" s="115"/>
    </row>
    <row r="703" spans="8:12" x14ac:dyDescent="0.25">
      <c r="H703" s="115"/>
      <c r="I703" s="115"/>
      <c r="J703" s="115"/>
      <c r="K703" s="115"/>
      <c r="L703" s="115"/>
    </row>
    <row r="704" spans="8:12" x14ac:dyDescent="0.25">
      <c r="H704" s="115"/>
      <c r="I704" s="115"/>
      <c r="J704" s="115"/>
      <c r="K704" s="115"/>
      <c r="L704" s="115"/>
    </row>
    <row r="705" spans="8:12" x14ac:dyDescent="0.25">
      <c r="H705" s="115"/>
      <c r="I705" s="115"/>
      <c r="J705" s="115"/>
      <c r="K705" s="115"/>
      <c r="L705" s="115"/>
    </row>
    <row r="706" spans="8:12" x14ac:dyDescent="0.25">
      <c r="H706" s="115"/>
      <c r="I706" s="115"/>
      <c r="J706" s="115"/>
      <c r="K706" s="115"/>
      <c r="L706" s="115"/>
    </row>
    <row r="707" spans="8:12" x14ac:dyDescent="0.25">
      <c r="H707" s="115"/>
      <c r="I707" s="115"/>
      <c r="J707" s="115"/>
      <c r="K707" s="115"/>
      <c r="L707" s="115"/>
    </row>
    <row r="708" spans="8:12" x14ac:dyDescent="0.25">
      <c r="H708" s="115"/>
      <c r="I708" s="115"/>
      <c r="J708" s="115"/>
      <c r="K708" s="115"/>
      <c r="L708" s="115"/>
    </row>
    <row r="709" spans="8:12" x14ac:dyDescent="0.25">
      <c r="H709" s="115"/>
      <c r="I709" s="115"/>
      <c r="J709" s="115"/>
      <c r="K709" s="115"/>
      <c r="L709" s="115"/>
    </row>
    <row r="710" spans="8:12" x14ac:dyDescent="0.25">
      <c r="H710" s="115"/>
      <c r="I710" s="115"/>
      <c r="J710" s="115"/>
      <c r="K710" s="115"/>
      <c r="L710" s="115"/>
    </row>
    <row r="711" spans="8:12" x14ac:dyDescent="0.25">
      <c r="H711" s="115"/>
      <c r="I711" s="115"/>
      <c r="J711" s="115"/>
      <c r="K711" s="115"/>
      <c r="L711" s="115"/>
    </row>
    <row r="712" spans="8:12" x14ac:dyDescent="0.25">
      <c r="H712" s="115"/>
      <c r="I712" s="115"/>
      <c r="J712" s="115"/>
      <c r="K712" s="115"/>
      <c r="L712" s="115"/>
    </row>
    <row r="713" spans="8:12" x14ac:dyDescent="0.25">
      <c r="H713" s="115"/>
      <c r="I713" s="115"/>
      <c r="J713" s="115"/>
      <c r="K713" s="115"/>
      <c r="L713" s="115"/>
    </row>
    <row r="714" spans="8:12" x14ac:dyDescent="0.25">
      <c r="H714" s="115"/>
      <c r="I714" s="115"/>
      <c r="J714" s="115"/>
      <c r="K714" s="115"/>
      <c r="L714" s="115"/>
    </row>
    <row r="715" spans="8:12" x14ac:dyDescent="0.25">
      <c r="H715" s="115"/>
      <c r="I715" s="115"/>
      <c r="J715" s="115"/>
      <c r="K715" s="115"/>
      <c r="L715" s="115"/>
    </row>
    <row r="716" spans="8:12" x14ac:dyDescent="0.25">
      <c r="H716" s="115"/>
      <c r="I716" s="115"/>
      <c r="J716" s="115"/>
      <c r="K716" s="115"/>
      <c r="L716" s="115"/>
    </row>
    <row r="717" spans="8:12" x14ac:dyDescent="0.25">
      <c r="H717" s="115"/>
      <c r="I717" s="115"/>
      <c r="J717" s="115"/>
      <c r="K717" s="115"/>
      <c r="L717" s="115"/>
    </row>
    <row r="718" spans="8:12" x14ac:dyDescent="0.25">
      <c r="H718" s="115"/>
      <c r="I718" s="115"/>
      <c r="J718" s="115"/>
      <c r="K718" s="115"/>
      <c r="L718" s="115"/>
    </row>
    <row r="719" spans="8:12" x14ac:dyDescent="0.25">
      <c r="H719" s="115"/>
      <c r="I719" s="115"/>
      <c r="J719" s="115"/>
      <c r="K719" s="115"/>
      <c r="L719" s="115"/>
    </row>
    <row r="720" spans="8:12" x14ac:dyDescent="0.25">
      <c r="H720" s="115"/>
      <c r="I720" s="115"/>
      <c r="J720" s="115"/>
      <c r="K720" s="115"/>
      <c r="L720" s="115"/>
    </row>
    <row r="721" spans="8:12" x14ac:dyDescent="0.25">
      <c r="H721" s="115"/>
      <c r="I721" s="115"/>
      <c r="J721" s="115"/>
      <c r="K721" s="115"/>
      <c r="L721" s="115"/>
    </row>
    <row r="722" spans="8:12" x14ac:dyDescent="0.25">
      <c r="H722" s="115"/>
      <c r="I722" s="115"/>
      <c r="J722" s="115"/>
      <c r="K722" s="115"/>
      <c r="L722" s="115"/>
    </row>
    <row r="723" spans="8:12" x14ac:dyDescent="0.25">
      <c r="H723" s="115"/>
      <c r="I723" s="115"/>
      <c r="J723" s="115"/>
      <c r="K723" s="115"/>
      <c r="L723" s="115"/>
    </row>
    <row r="724" spans="8:12" x14ac:dyDescent="0.25">
      <c r="H724" s="115"/>
      <c r="I724" s="115"/>
      <c r="J724" s="115"/>
      <c r="K724" s="115"/>
      <c r="L724" s="115"/>
    </row>
    <row r="725" spans="8:12" x14ac:dyDescent="0.25">
      <c r="H725" s="115"/>
      <c r="I725" s="115"/>
      <c r="J725" s="115"/>
      <c r="K725" s="115"/>
      <c r="L725" s="115"/>
    </row>
    <row r="726" spans="8:12" x14ac:dyDescent="0.25">
      <c r="H726" s="115"/>
      <c r="I726" s="115"/>
      <c r="J726" s="115"/>
      <c r="K726" s="115"/>
      <c r="L726" s="115"/>
    </row>
    <row r="727" spans="8:12" x14ac:dyDescent="0.25">
      <c r="H727" s="115"/>
      <c r="I727" s="115"/>
      <c r="J727" s="115"/>
      <c r="K727" s="115"/>
      <c r="L727" s="115"/>
    </row>
    <row r="728" spans="8:12" x14ac:dyDescent="0.25">
      <c r="H728" s="115"/>
      <c r="I728" s="115"/>
      <c r="J728" s="115"/>
      <c r="K728" s="115"/>
      <c r="L728" s="115"/>
    </row>
    <row r="729" spans="8:12" x14ac:dyDescent="0.25">
      <c r="H729" s="115"/>
      <c r="I729" s="115"/>
      <c r="J729" s="115"/>
      <c r="K729" s="115"/>
      <c r="L729" s="115"/>
    </row>
    <row r="730" spans="8:12" x14ac:dyDescent="0.25">
      <c r="H730" s="115"/>
      <c r="I730" s="115"/>
      <c r="J730" s="115"/>
      <c r="K730" s="115"/>
      <c r="L730" s="115"/>
    </row>
    <row r="731" spans="8:12" x14ac:dyDescent="0.25">
      <c r="H731" s="115"/>
      <c r="I731" s="115"/>
      <c r="J731" s="115"/>
      <c r="K731" s="115"/>
      <c r="L731" s="115"/>
    </row>
    <row r="732" spans="8:12" x14ac:dyDescent="0.25">
      <c r="H732" s="115"/>
      <c r="I732" s="115"/>
      <c r="J732" s="115"/>
      <c r="K732" s="115"/>
      <c r="L732" s="115"/>
    </row>
    <row r="733" spans="8:12" x14ac:dyDescent="0.25">
      <c r="H733" s="115"/>
      <c r="I733" s="115"/>
      <c r="J733" s="115"/>
      <c r="K733" s="115"/>
      <c r="L733" s="115"/>
    </row>
    <row r="734" spans="8:12" x14ac:dyDescent="0.25">
      <c r="H734" s="115"/>
      <c r="I734" s="115"/>
      <c r="J734" s="115"/>
      <c r="K734" s="115"/>
      <c r="L734" s="115"/>
    </row>
    <row r="735" spans="8:12" x14ac:dyDescent="0.25">
      <c r="H735" s="115"/>
      <c r="I735" s="115"/>
      <c r="J735" s="115"/>
      <c r="K735" s="115"/>
      <c r="L735" s="115"/>
    </row>
    <row r="736" spans="8:12" x14ac:dyDescent="0.25">
      <c r="H736" s="115"/>
      <c r="I736" s="115"/>
      <c r="J736" s="115"/>
      <c r="K736" s="115"/>
      <c r="L736" s="115"/>
    </row>
    <row r="737" spans="8:12" x14ac:dyDescent="0.25">
      <c r="H737" s="115"/>
      <c r="I737" s="115"/>
      <c r="J737" s="115"/>
      <c r="K737" s="115"/>
      <c r="L737" s="115"/>
    </row>
    <row r="738" spans="8:12" x14ac:dyDescent="0.25">
      <c r="H738" s="115"/>
      <c r="I738" s="115"/>
      <c r="J738" s="115"/>
      <c r="K738" s="115"/>
      <c r="L738" s="115"/>
    </row>
    <row r="739" spans="8:12" x14ac:dyDescent="0.25">
      <c r="H739" s="115"/>
      <c r="I739" s="115"/>
      <c r="J739" s="115"/>
      <c r="K739" s="115"/>
      <c r="L739" s="115"/>
    </row>
    <row r="740" spans="8:12" x14ac:dyDescent="0.25">
      <c r="H740" s="115"/>
      <c r="I740" s="115"/>
      <c r="J740" s="115"/>
      <c r="K740" s="115"/>
      <c r="L740" s="115"/>
    </row>
    <row r="741" spans="8:12" x14ac:dyDescent="0.25">
      <c r="H741" s="115"/>
      <c r="I741" s="115"/>
      <c r="J741" s="115"/>
      <c r="K741" s="115"/>
      <c r="L741" s="115"/>
    </row>
    <row r="742" spans="8:12" x14ac:dyDescent="0.25">
      <c r="H742" s="115"/>
      <c r="I742" s="115"/>
      <c r="J742" s="115"/>
      <c r="K742" s="115"/>
      <c r="L742" s="115"/>
    </row>
    <row r="743" spans="8:12" x14ac:dyDescent="0.25">
      <c r="H743" s="115"/>
      <c r="I743" s="115"/>
      <c r="J743" s="115"/>
      <c r="K743" s="115"/>
      <c r="L743" s="115"/>
    </row>
    <row r="744" spans="8:12" x14ac:dyDescent="0.25">
      <c r="H744" s="115"/>
      <c r="I744" s="115"/>
      <c r="J744" s="115"/>
      <c r="K744" s="115"/>
      <c r="L744" s="115"/>
    </row>
    <row r="745" spans="8:12" x14ac:dyDescent="0.25">
      <c r="H745" s="115"/>
      <c r="I745" s="115"/>
      <c r="J745" s="115"/>
      <c r="K745" s="115"/>
      <c r="L745" s="115"/>
    </row>
    <row r="746" spans="8:12" x14ac:dyDescent="0.25">
      <c r="H746" s="115"/>
      <c r="I746" s="115"/>
      <c r="J746" s="115"/>
      <c r="K746" s="115"/>
      <c r="L746" s="115"/>
    </row>
    <row r="747" spans="8:12" x14ac:dyDescent="0.25">
      <c r="H747" s="115"/>
      <c r="I747" s="115"/>
      <c r="J747" s="115"/>
      <c r="K747" s="115"/>
      <c r="L747" s="115"/>
    </row>
    <row r="748" spans="8:12" x14ac:dyDescent="0.25">
      <c r="H748" s="115"/>
      <c r="I748" s="115"/>
      <c r="J748" s="115"/>
      <c r="K748" s="115"/>
      <c r="L748" s="115"/>
    </row>
    <row r="749" spans="8:12" x14ac:dyDescent="0.25">
      <c r="H749" s="115"/>
      <c r="I749" s="115"/>
      <c r="J749" s="115"/>
      <c r="K749" s="115"/>
      <c r="L749" s="115"/>
    </row>
    <row r="750" spans="8:12" x14ac:dyDescent="0.25">
      <c r="H750" s="115"/>
      <c r="I750" s="115"/>
      <c r="J750" s="115"/>
      <c r="K750" s="115"/>
      <c r="L750" s="115"/>
    </row>
    <row r="751" spans="8:12" x14ac:dyDescent="0.25">
      <c r="H751" s="115"/>
      <c r="I751" s="115"/>
      <c r="J751" s="115"/>
      <c r="K751" s="115"/>
      <c r="L751" s="115"/>
    </row>
    <row r="752" spans="8:12" x14ac:dyDescent="0.25">
      <c r="H752" s="115"/>
      <c r="I752" s="115"/>
      <c r="J752" s="115"/>
      <c r="K752" s="115"/>
      <c r="L752" s="115"/>
    </row>
    <row r="753" spans="8:12" x14ac:dyDescent="0.25">
      <c r="H753" s="115"/>
      <c r="I753" s="115"/>
      <c r="J753" s="115"/>
      <c r="K753" s="115"/>
      <c r="L753" s="115"/>
    </row>
    <row r="754" spans="8:12" x14ac:dyDescent="0.25">
      <c r="H754" s="115"/>
      <c r="I754" s="115"/>
      <c r="J754" s="115"/>
      <c r="K754" s="115"/>
      <c r="L754" s="115"/>
    </row>
    <row r="755" spans="8:12" x14ac:dyDescent="0.25">
      <c r="H755" s="115"/>
      <c r="I755" s="115"/>
      <c r="J755" s="115"/>
      <c r="K755" s="115"/>
      <c r="L755" s="115"/>
    </row>
    <row r="756" spans="8:12" x14ac:dyDescent="0.25">
      <c r="H756" s="115"/>
      <c r="I756" s="115"/>
      <c r="J756" s="115"/>
      <c r="K756" s="115"/>
      <c r="L756" s="115"/>
    </row>
    <row r="757" spans="8:12" x14ac:dyDescent="0.25">
      <c r="H757" s="115"/>
      <c r="I757" s="115"/>
      <c r="J757" s="115"/>
      <c r="K757" s="115"/>
      <c r="L757" s="115"/>
    </row>
    <row r="758" spans="8:12" x14ac:dyDescent="0.25">
      <c r="H758" s="115"/>
      <c r="I758" s="115"/>
      <c r="J758" s="115"/>
      <c r="K758" s="115"/>
      <c r="L758" s="115"/>
    </row>
    <row r="759" spans="8:12" x14ac:dyDescent="0.25">
      <c r="H759" s="115"/>
      <c r="I759" s="115"/>
      <c r="J759" s="115"/>
      <c r="K759" s="115"/>
      <c r="L759" s="115"/>
    </row>
    <row r="760" spans="8:12" x14ac:dyDescent="0.25">
      <c r="H760" s="115"/>
      <c r="I760" s="115"/>
      <c r="J760" s="115"/>
      <c r="K760" s="115"/>
      <c r="L760" s="115"/>
    </row>
    <row r="761" spans="8:12" x14ac:dyDescent="0.25">
      <c r="H761" s="115"/>
      <c r="I761" s="115"/>
      <c r="J761" s="115"/>
      <c r="K761" s="115"/>
      <c r="L761" s="115"/>
    </row>
    <row r="762" spans="8:12" x14ac:dyDescent="0.25">
      <c r="H762" s="115"/>
      <c r="I762" s="115"/>
      <c r="J762" s="115"/>
      <c r="K762" s="115"/>
      <c r="L762" s="115"/>
    </row>
    <row r="763" spans="8:12" x14ac:dyDescent="0.25">
      <c r="H763" s="115"/>
      <c r="I763" s="115"/>
      <c r="J763" s="115"/>
      <c r="K763" s="115"/>
      <c r="L763" s="115"/>
    </row>
    <row r="764" spans="8:12" x14ac:dyDescent="0.25">
      <c r="H764" s="115"/>
      <c r="I764" s="115"/>
      <c r="J764" s="115"/>
      <c r="K764" s="115"/>
      <c r="L764" s="115"/>
    </row>
    <row r="765" spans="8:12" x14ac:dyDescent="0.25">
      <c r="H765" s="115"/>
      <c r="I765" s="115"/>
      <c r="J765" s="115"/>
      <c r="K765" s="115"/>
      <c r="L765" s="115"/>
    </row>
    <row r="766" spans="8:12" x14ac:dyDescent="0.25">
      <c r="H766" s="115"/>
      <c r="I766" s="115"/>
      <c r="J766" s="115"/>
      <c r="K766" s="115"/>
      <c r="L766" s="115"/>
    </row>
    <row r="767" spans="8:12" x14ac:dyDescent="0.25">
      <c r="H767" s="115"/>
      <c r="I767" s="115"/>
      <c r="J767" s="115"/>
      <c r="K767" s="115"/>
      <c r="L767" s="115"/>
    </row>
    <row r="768" spans="8:12" x14ac:dyDescent="0.25">
      <c r="H768" s="115"/>
      <c r="I768" s="115"/>
      <c r="J768" s="115"/>
      <c r="K768" s="115"/>
      <c r="L768" s="115"/>
    </row>
    <row r="769" spans="8:12" x14ac:dyDescent="0.25">
      <c r="H769" s="115"/>
      <c r="I769" s="115"/>
      <c r="J769" s="115"/>
      <c r="K769" s="115"/>
      <c r="L769" s="115"/>
    </row>
    <row r="770" spans="8:12" x14ac:dyDescent="0.25">
      <c r="H770" s="115"/>
      <c r="I770" s="115"/>
      <c r="J770" s="115"/>
      <c r="K770" s="115"/>
      <c r="L770" s="115"/>
    </row>
    <row r="771" spans="8:12" x14ac:dyDescent="0.25">
      <c r="H771" s="115"/>
      <c r="I771" s="115"/>
      <c r="J771" s="115"/>
      <c r="K771" s="115"/>
      <c r="L771" s="115"/>
    </row>
    <row r="772" spans="8:12" x14ac:dyDescent="0.25">
      <c r="H772" s="115"/>
      <c r="I772" s="115"/>
      <c r="J772" s="115"/>
      <c r="K772" s="115"/>
      <c r="L772" s="115"/>
    </row>
    <row r="773" spans="8:12" x14ac:dyDescent="0.25">
      <c r="H773" s="115"/>
      <c r="I773" s="115"/>
      <c r="J773" s="115"/>
      <c r="K773" s="115"/>
      <c r="L773" s="115"/>
    </row>
    <row r="774" spans="8:12" x14ac:dyDescent="0.25">
      <c r="H774" s="115"/>
      <c r="I774" s="115"/>
      <c r="J774" s="115"/>
      <c r="K774" s="115"/>
      <c r="L774" s="115"/>
    </row>
    <row r="775" spans="8:12" x14ac:dyDescent="0.25">
      <c r="H775" s="115"/>
      <c r="I775" s="115"/>
      <c r="J775" s="115"/>
      <c r="K775" s="115"/>
      <c r="L775" s="115"/>
    </row>
    <row r="776" spans="8:12" x14ac:dyDescent="0.25">
      <c r="H776" s="115"/>
      <c r="I776" s="115"/>
      <c r="J776" s="115"/>
      <c r="K776" s="115"/>
      <c r="L776" s="115"/>
    </row>
    <row r="777" spans="8:12" x14ac:dyDescent="0.25">
      <c r="H777" s="115"/>
      <c r="I777" s="115"/>
      <c r="J777" s="115"/>
      <c r="K777" s="115"/>
      <c r="L777" s="115"/>
    </row>
    <row r="778" spans="8:12" x14ac:dyDescent="0.25">
      <c r="H778" s="115"/>
      <c r="I778" s="115"/>
      <c r="J778" s="115"/>
      <c r="K778" s="115"/>
      <c r="L778" s="115"/>
    </row>
    <row r="779" spans="8:12" x14ac:dyDescent="0.25">
      <c r="H779" s="115"/>
      <c r="I779" s="115"/>
      <c r="J779" s="115"/>
      <c r="K779" s="115"/>
      <c r="L779" s="115"/>
    </row>
    <row r="780" spans="8:12" x14ac:dyDescent="0.25">
      <c r="H780" s="115"/>
      <c r="I780" s="115"/>
      <c r="J780" s="115"/>
      <c r="K780" s="115"/>
      <c r="L780" s="115"/>
    </row>
    <row r="781" spans="8:12" x14ac:dyDescent="0.25">
      <c r="H781" s="115"/>
      <c r="I781" s="115"/>
      <c r="J781" s="115"/>
      <c r="K781" s="115"/>
      <c r="L781" s="115"/>
    </row>
    <row r="782" spans="8:12" x14ac:dyDescent="0.25">
      <c r="H782" s="115"/>
      <c r="I782" s="115"/>
      <c r="J782" s="115"/>
      <c r="K782" s="115"/>
      <c r="L782" s="115"/>
    </row>
    <row r="783" spans="8:12" x14ac:dyDescent="0.25">
      <c r="H783" s="115"/>
      <c r="I783" s="115"/>
      <c r="J783" s="115"/>
      <c r="K783" s="115"/>
      <c r="L783" s="115"/>
    </row>
    <row r="784" spans="8:12" x14ac:dyDescent="0.25">
      <c r="H784" s="115"/>
      <c r="I784" s="115"/>
      <c r="J784" s="115"/>
      <c r="K784" s="115"/>
      <c r="L784" s="115"/>
    </row>
    <row r="785" spans="8:12" x14ac:dyDescent="0.25">
      <c r="H785" s="115"/>
      <c r="I785" s="115"/>
      <c r="J785" s="115"/>
      <c r="K785" s="115"/>
      <c r="L785" s="115"/>
    </row>
    <row r="786" spans="8:12" x14ac:dyDescent="0.25">
      <c r="H786" s="115"/>
      <c r="I786" s="115"/>
      <c r="J786" s="115"/>
      <c r="K786" s="115"/>
      <c r="L786" s="115"/>
    </row>
    <row r="787" spans="8:12" x14ac:dyDescent="0.25">
      <c r="H787" s="115"/>
      <c r="I787" s="115"/>
      <c r="J787" s="115"/>
      <c r="K787" s="115"/>
      <c r="L787" s="115"/>
    </row>
    <row r="788" spans="8:12" x14ac:dyDescent="0.25">
      <c r="H788" s="115"/>
      <c r="I788" s="115"/>
      <c r="J788" s="115"/>
      <c r="K788" s="115"/>
      <c r="L788" s="115"/>
    </row>
    <row r="789" spans="8:12" x14ac:dyDescent="0.25">
      <c r="H789" s="115"/>
      <c r="I789" s="115"/>
      <c r="J789" s="115"/>
      <c r="K789" s="115"/>
      <c r="L789" s="115"/>
    </row>
    <row r="790" spans="8:12" x14ac:dyDescent="0.25">
      <c r="H790" s="115"/>
      <c r="I790" s="115"/>
      <c r="J790" s="115"/>
      <c r="K790" s="115"/>
      <c r="L790" s="115"/>
    </row>
    <row r="791" spans="8:12" x14ac:dyDescent="0.25">
      <c r="H791" s="115"/>
      <c r="I791" s="115"/>
      <c r="J791" s="115"/>
      <c r="K791" s="115"/>
      <c r="L791" s="115"/>
    </row>
    <row r="792" spans="8:12" x14ac:dyDescent="0.25">
      <c r="H792" s="115"/>
      <c r="I792" s="115"/>
      <c r="J792" s="115"/>
      <c r="K792" s="115"/>
      <c r="L792" s="115"/>
    </row>
    <row r="793" spans="8:12" x14ac:dyDescent="0.25">
      <c r="H793" s="115"/>
      <c r="I793" s="115"/>
      <c r="J793" s="115"/>
      <c r="K793" s="115"/>
      <c r="L793" s="115"/>
    </row>
    <row r="794" spans="8:12" x14ac:dyDescent="0.25">
      <c r="H794" s="115"/>
      <c r="I794" s="115"/>
      <c r="J794" s="115"/>
      <c r="K794" s="115"/>
      <c r="L794" s="115"/>
    </row>
    <row r="795" spans="8:12" x14ac:dyDescent="0.25">
      <c r="H795" s="115"/>
      <c r="I795" s="115"/>
      <c r="J795" s="115"/>
      <c r="K795" s="115"/>
      <c r="L795" s="115"/>
    </row>
    <row r="796" spans="8:12" x14ac:dyDescent="0.25">
      <c r="H796" s="115"/>
      <c r="I796" s="115"/>
      <c r="J796" s="115"/>
      <c r="K796" s="115"/>
      <c r="L796" s="115"/>
    </row>
    <row r="797" spans="8:12" x14ac:dyDescent="0.25">
      <c r="H797" s="115"/>
      <c r="I797" s="115"/>
      <c r="J797" s="115"/>
      <c r="K797" s="115"/>
      <c r="L797" s="115"/>
    </row>
    <row r="798" spans="8:12" x14ac:dyDescent="0.25">
      <c r="H798" s="115"/>
      <c r="I798" s="115"/>
      <c r="J798" s="115"/>
      <c r="K798" s="115"/>
      <c r="L798" s="115"/>
    </row>
    <row r="799" spans="8:12" x14ac:dyDescent="0.25">
      <c r="H799" s="115"/>
      <c r="I799" s="115"/>
      <c r="J799" s="115"/>
      <c r="K799" s="115"/>
      <c r="L799" s="115"/>
    </row>
    <row r="800" spans="8:12" x14ac:dyDescent="0.25">
      <c r="H800" s="115"/>
      <c r="I800" s="115"/>
      <c r="J800" s="115"/>
      <c r="K800" s="115"/>
      <c r="L800" s="115"/>
    </row>
    <row r="801" spans="8:12" x14ac:dyDescent="0.25">
      <c r="H801" s="115"/>
      <c r="I801" s="115"/>
      <c r="J801" s="115"/>
      <c r="K801" s="115"/>
      <c r="L801" s="115"/>
    </row>
    <row r="802" spans="8:12" x14ac:dyDescent="0.25">
      <c r="H802" s="115"/>
      <c r="I802" s="115"/>
      <c r="J802" s="115"/>
      <c r="K802" s="115"/>
      <c r="L802" s="115"/>
    </row>
    <row r="803" spans="8:12" x14ac:dyDescent="0.25">
      <c r="H803" s="115"/>
      <c r="I803" s="115"/>
      <c r="J803" s="115"/>
      <c r="K803" s="115"/>
      <c r="L803" s="115"/>
    </row>
    <row r="804" spans="8:12" x14ac:dyDescent="0.25">
      <c r="H804" s="115"/>
      <c r="I804" s="115"/>
      <c r="J804" s="115"/>
      <c r="K804" s="115"/>
      <c r="L804" s="115"/>
    </row>
    <row r="805" spans="8:12" x14ac:dyDescent="0.25">
      <c r="H805" s="115"/>
      <c r="I805" s="115"/>
      <c r="J805" s="115"/>
      <c r="K805" s="115"/>
      <c r="L805" s="115"/>
    </row>
    <row r="806" spans="8:12" x14ac:dyDescent="0.25">
      <c r="H806" s="115"/>
      <c r="I806" s="115"/>
      <c r="J806" s="115"/>
      <c r="K806" s="115"/>
      <c r="L806" s="115"/>
    </row>
    <row r="807" spans="8:12" x14ac:dyDescent="0.25">
      <c r="H807" s="115"/>
      <c r="I807" s="115"/>
      <c r="J807" s="115"/>
      <c r="K807" s="115"/>
      <c r="L807" s="115"/>
    </row>
    <row r="808" spans="8:12" x14ac:dyDescent="0.25">
      <c r="H808" s="115"/>
      <c r="I808" s="115"/>
      <c r="J808" s="115"/>
      <c r="K808" s="115"/>
      <c r="L808" s="115"/>
    </row>
    <row r="809" spans="8:12" x14ac:dyDescent="0.25">
      <c r="H809" s="115"/>
      <c r="I809" s="115"/>
      <c r="J809" s="115"/>
      <c r="K809" s="115"/>
      <c r="L809" s="115"/>
    </row>
    <row r="810" spans="8:12" x14ac:dyDescent="0.25">
      <c r="H810" s="115"/>
      <c r="I810" s="115"/>
      <c r="J810" s="115"/>
      <c r="K810" s="115"/>
      <c r="L810" s="115"/>
    </row>
    <row r="811" spans="8:12" x14ac:dyDescent="0.25">
      <c r="H811" s="115"/>
      <c r="I811" s="115"/>
      <c r="J811" s="115"/>
      <c r="K811" s="115"/>
      <c r="L811" s="115"/>
    </row>
    <row r="812" spans="8:12" x14ac:dyDescent="0.25">
      <c r="H812" s="115"/>
      <c r="I812" s="115"/>
      <c r="J812" s="115"/>
      <c r="K812" s="115"/>
      <c r="L812" s="115"/>
    </row>
    <row r="813" spans="8:12" x14ac:dyDescent="0.25">
      <c r="H813" s="115"/>
      <c r="I813" s="115"/>
      <c r="J813" s="115"/>
      <c r="K813" s="115"/>
      <c r="L813" s="115"/>
    </row>
    <row r="814" spans="8:12" x14ac:dyDescent="0.25">
      <c r="H814" s="115"/>
      <c r="I814" s="115"/>
      <c r="J814" s="115"/>
      <c r="K814" s="115"/>
      <c r="L814" s="115"/>
    </row>
    <row r="815" spans="8:12" x14ac:dyDescent="0.25">
      <c r="H815" s="115"/>
      <c r="I815" s="115"/>
      <c r="J815" s="115"/>
      <c r="K815" s="115"/>
      <c r="L815" s="115"/>
    </row>
    <row r="816" spans="8:12" x14ac:dyDescent="0.25">
      <c r="H816" s="115"/>
      <c r="I816" s="115"/>
      <c r="J816" s="115"/>
      <c r="K816" s="115"/>
      <c r="L816" s="115"/>
    </row>
    <row r="817" spans="8:12" x14ac:dyDescent="0.25">
      <c r="H817" s="115"/>
      <c r="I817" s="115"/>
      <c r="J817" s="115"/>
      <c r="K817" s="115"/>
      <c r="L817" s="115"/>
    </row>
    <row r="818" spans="8:12" x14ac:dyDescent="0.25">
      <c r="H818" s="115"/>
      <c r="I818" s="115"/>
      <c r="J818" s="115"/>
      <c r="K818" s="115"/>
      <c r="L818" s="115"/>
    </row>
    <row r="819" spans="8:12" x14ac:dyDescent="0.25">
      <c r="H819" s="115"/>
      <c r="I819" s="115"/>
      <c r="J819" s="115"/>
      <c r="K819" s="115"/>
      <c r="L819" s="115"/>
    </row>
    <row r="820" spans="8:12" x14ac:dyDescent="0.25">
      <c r="H820" s="115"/>
      <c r="I820" s="115"/>
      <c r="J820" s="115"/>
      <c r="K820" s="115"/>
      <c r="L820" s="115"/>
    </row>
    <row r="821" spans="8:12" x14ac:dyDescent="0.25">
      <c r="H821" s="115"/>
      <c r="I821" s="115"/>
      <c r="J821" s="115"/>
      <c r="K821" s="115"/>
      <c r="L821" s="115"/>
    </row>
    <row r="822" spans="8:12" x14ac:dyDescent="0.25">
      <c r="H822" s="115"/>
      <c r="I822" s="115"/>
      <c r="J822" s="115"/>
      <c r="K822" s="115"/>
      <c r="L822" s="115"/>
    </row>
    <row r="823" spans="8:12" x14ac:dyDescent="0.25">
      <c r="H823" s="115"/>
      <c r="I823" s="115"/>
      <c r="J823" s="115"/>
      <c r="K823" s="115"/>
      <c r="L823" s="115"/>
    </row>
    <row r="824" spans="8:12" x14ac:dyDescent="0.25">
      <c r="H824" s="115"/>
      <c r="I824" s="115"/>
      <c r="J824" s="115"/>
      <c r="K824" s="115"/>
      <c r="L824" s="115"/>
    </row>
    <row r="825" spans="8:12" x14ac:dyDescent="0.25">
      <c r="H825" s="115"/>
      <c r="I825" s="115"/>
      <c r="J825" s="115"/>
      <c r="K825" s="115"/>
      <c r="L825" s="115"/>
    </row>
    <row r="826" spans="8:12" x14ac:dyDescent="0.25">
      <c r="H826" s="115"/>
      <c r="I826" s="115"/>
      <c r="J826" s="115"/>
      <c r="K826" s="115"/>
      <c r="L826" s="115"/>
    </row>
    <row r="827" spans="8:12" x14ac:dyDescent="0.25">
      <c r="H827" s="115"/>
      <c r="I827" s="115"/>
      <c r="J827" s="115"/>
      <c r="K827" s="115"/>
      <c r="L827" s="115"/>
    </row>
    <row r="828" spans="8:12" x14ac:dyDescent="0.25">
      <c r="H828" s="115"/>
      <c r="I828" s="115"/>
      <c r="J828" s="115"/>
      <c r="K828" s="115"/>
      <c r="L828" s="115"/>
    </row>
    <row r="829" spans="8:12" x14ac:dyDescent="0.25">
      <c r="H829" s="115"/>
      <c r="I829" s="115"/>
      <c r="J829" s="115"/>
      <c r="K829" s="115"/>
      <c r="L829" s="115"/>
    </row>
    <row r="830" spans="8:12" x14ac:dyDescent="0.25">
      <c r="H830" s="115"/>
      <c r="I830" s="115"/>
      <c r="J830" s="115"/>
      <c r="K830" s="115"/>
      <c r="L830" s="115"/>
    </row>
    <row r="831" spans="8:12" x14ac:dyDescent="0.25">
      <c r="H831" s="115"/>
      <c r="I831" s="115"/>
      <c r="J831" s="115"/>
      <c r="K831" s="115"/>
      <c r="L831" s="115"/>
    </row>
    <row r="832" spans="8:12" x14ac:dyDescent="0.25">
      <c r="H832" s="115"/>
      <c r="I832" s="115"/>
      <c r="J832" s="115"/>
      <c r="K832" s="115"/>
      <c r="L832" s="115"/>
    </row>
    <row r="833" spans="8:12" x14ac:dyDescent="0.25">
      <c r="H833" s="115"/>
      <c r="I833" s="115"/>
      <c r="J833" s="115"/>
      <c r="K833" s="115"/>
      <c r="L833" s="115"/>
    </row>
    <row r="834" spans="8:12" x14ac:dyDescent="0.25">
      <c r="H834" s="115"/>
      <c r="I834" s="115"/>
      <c r="J834" s="115"/>
      <c r="K834" s="115"/>
      <c r="L834" s="115"/>
    </row>
    <row r="835" spans="8:12" x14ac:dyDescent="0.25">
      <c r="H835" s="115"/>
      <c r="I835" s="115"/>
      <c r="J835" s="115"/>
      <c r="K835" s="115"/>
      <c r="L835" s="115"/>
    </row>
    <row r="836" spans="8:12" x14ac:dyDescent="0.25">
      <c r="H836" s="115"/>
      <c r="I836" s="115"/>
      <c r="J836" s="115"/>
      <c r="K836" s="115"/>
      <c r="L836" s="115"/>
    </row>
    <row r="837" spans="8:12" x14ac:dyDescent="0.25">
      <c r="H837" s="115"/>
      <c r="I837" s="115"/>
      <c r="J837" s="115"/>
      <c r="K837" s="115"/>
      <c r="L837" s="115"/>
    </row>
    <row r="838" spans="8:12" x14ac:dyDescent="0.25">
      <c r="H838" s="115"/>
      <c r="I838" s="115"/>
      <c r="J838" s="115"/>
      <c r="K838" s="115"/>
      <c r="L838" s="115"/>
    </row>
    <row r="839" spans="8:12" x14ac:dyDescent="0.25">
      <c r="H839" s="115"/>
      <c r="I839" s="115"/>
      <c r="J839" s="115"/>
      <c r="K839" s="115"/>
      <c r="L839" s="115"/>
    </row>
    <row r="840" spans="8:12" x14ac:dyDescent="0.25">
      <c r="H840" s="115"/>
      <c r="I840" s="115"/>
      <c r="J840" s="115"/>
      <c r="K840" s="115"/>
      <c r="L840" s="115"/>
    </row>
    <row r="841" spans="8:12" x14ac:dyDescent="0.25">
      <c r="H841" s="115"/>
      <c r="I841" s="115"/>
      <c r="J841" s="115"/>
      <c r="K841" s="115"/>
      <c r="L841" s="115"/>
    </row>
    <row r="842" spans="8:12" x14ac:dyDescent="0.25">
      <c r="H842" s="115"/>
      <c r="I842" s="115"/>
      <c r="J842" s="115"/>
      <c r="K842" s="115"/>
      <c r="L842" s="115"/>
    </row>
    <row r="843" spans="8:12" x14ac:dyDescent="0.25">
      <c r="H843" s="115"/>
      <c r="I843" s="115"/>
      <c r="J843" s="115"/>
      <c r="K843" s="115"/>
      <c r="L843" s="115"/>
    </row>
    <row r="844" spans="8:12" x14ac:dyDescent="0.25">
      <c r="H844" s="115"/>
      <c r="I844" s="115"/>
      <c r="J844" s="115"/>
      <c r="K844" s="115"/>
      <c r="L844" s="115"/>
    </row>
    <row r="845" spans="8:12" x14ac:dyDescent="0.25">
      <c r="H845" s="115"/>
      <c r="I845" s="115"/>
      <c r="J845" s="115"/>
      <c r="K845" s="115"/>
      <c r="L845" s="115"/>
    </row>
    <row r="846" spans="8:12" x14ac:dyDescent="0.25">
      <c r="H846" s="115"/>
      <c r="I846" s="115"/>
      <c r="J846" s="115"/>
      <c r="K846" s="115"/>
      <c r="L846" s="115"/>
    </row>
    <row r="847" spans="8:12" x14ac:dyDescent="0.25">
      <c r="H847" s="115"/>
      <c r="I847" s="115"/>
      <c r="J847" s="115"/>
      <c r="K847" s="115"/>
      <c r="L847" s="115"/>
    </row>
    <row r="848" spans="8:12" x14ac:dyDescent="0.25">
      <c r="H848" s="115"/>
      <c r="I848" s="115"/>
      <c r="J848" s="115"/>
      <c r="K848" s="115"/>
      <c r="L848" s="115"/>
    </row>
    <row r="849" spans="8:12" x14ac:dyDescent="0.25">
      <c r="H849" s="115"/>
      <c r="I849" s="115"/>
      <c r="J849" s="115"/>
      <c r="K849" s="115"/>
      <c r="L849" s="115"/>
    </row>
    <row r="850" spans="8:12" x14ac:dyDescent="0.25">
      <c r="H850" s="115"/>
      <c r="I850" s="115"/>
      <c r="J850" s="115"/>
      <c r="K850" s="115"/>
      <c r="L850" s="115"/>
    </row>
    <row r="851" spans="8:12" x14ac:dyDescent="0.25">
      <c r="H851" s="115"/>
      <c r="I851" s="115"/>
      <c r="J851" s="115"/>
      <c r="K851" s="115"/>
      <c r="L851" s="115"/>
    </row>
    <row r="852" spans="8:12" x14ac:dyDescent="0.25">
      <c r="H852" s="115"/>
      <c r="I852" s="115"/>
      <c r="J852" s="115"/>
      <c r="K852" s="115"/>
      <c r="L852" s="115"/>
    </row>
    <row r="853" spans="8:12" x14ac:dyDescent="0.25">
      <c r="H853" s="115"/>
      <c r="I853" s="115"/>
      <c r="J853" s="115"/>
      <c r="K853" s="115"/>
      <c r="L853" s="115"/>
    </row>
    <row r="854" spans="8:12" x14ac:dyDescent="0.25">
      <c r="H854" s="115"/>
      <c r="I854" s="115"/>
      <c r="J854" s="115"/>
      <c r="K854" s="115"/>
      <c r="L854" s="115"/>
    </row>
    <row r="855" spans="8:12" x14ac:dyDescent="0.25">
      <c r="H855" s="115"/>
      <c r="I855" s="115"/>
      <c r="J855" s="115"/>
      <c r="K855" s="115"/>
      <c r="L855" s="115"/>
    </row>
    <row r="856" spans="8:12" x14ac:dyDescent="0.25">
      <c r="H856" s="115"/>
      <c r="I856" s="115"/>
      <c r="J856" s="115"/>
      <c r="K856" s="115"/>
      <c r="L856" s="115"/>
    </row>
    <row r="857" spans="8:12" x14ac:dyDescent="0.25">
      <c r="H857" s="115"/>
      <c r="I857" s="115"/>
      <c r="J857" s="115"/>
      <c r="K857" s="115"/>
      <c r="L857" s="115"/>
    </row>
    <row r="858" spans="8:12" x14ac:dyDescent="0.25">
      <c r="H858" s="115"/>
      <c r="I858" s="115"/>
      <c r="J858" s="115"/>
      <c r="K858" s="115"/>
      <c r="L858" s="115"/>
    </row>
    <row r="859" spans="8:12" x14ac:dyDescent="0.25">
      <c r="H859" s="115"/>
      <c r="I859" s="115"/>
      <c r="J859" s="115"/>
      <c r="K859" s="115"/>
      <c r="L859" s="115"/>
    </row>
    <row r="860" spans="8:12" x14ac:dyDescent="0.25">
      <c r="H860" s="115"/>
      <c r="I860" s="115"/>
      <c r="J860" s="115"/>
      <c r="K860" s="115"/>
      <c r="L860" s="115"/>
    </row>
    <row r="861" spans="8:12" x14ac:dyDescent="0.25">
      <c r="H861" s="115"/>
      <c r="I861" s="115"/>
      <c r="J861" s="115"/>
      <c r="K861" s="115"/>
      <c r="L861" s="115"/>
    </row>
    <row r="862" spans="8:12" x14ac:dyDescent="0.25">
      <c r="H862" s="115"/>
      <c r="I862" s="115"/>
      <c r="J862" s="115"/>
      <c r="K862" s="115"/>
      <c r="L862" s="115"/>
    </row>
    <row r="863" spans="8:12" x14ac:dyDescent="0.25">
      <c r="H863" s="115"/>
      <c r="I863" s="115"/>
      <c r="J863" s="115"/>
      <c r="K863" s="115"/>
      <c r="L863" s="115"/>
    </row>
    <row r="864" spans="8:12" x14ac:dyDescent="0.25">
      <c r="H864" s="115"/>
      <c r="I864" s="115"/>
      <c r="J864" s="115"/>
      <c r="K864" s="115"/>
      <c r="L864" s="115"/>
    </row>
    <row r="865" spans="8:12" x14ac:dyDescent="0.25">
      <c r="H865" s="115"/>
      <c r="I865" s="115"/>
      <c r="J865" s="115"/>
      <c r="K865" s="115"/>
      <c r="L865" s="115"/>
    </row>
    <row r="866" spans="8:12" x14ac:dyDescent="0.25">
      <c r="H866" s="115"/>
      <c r="I866" s="115"/>
      <c r="J866" s="115"/>
      <c r="K866" s="115"/>
      <c r="L866" s="115"/>
    </row>
    <row r="867" spans="8:12" x14ac:dyDescent="0.25">
      <c r="H867" s="115"/>
      <c r="I867" s="115"/>
      <c r="J867" s="115"/>
      <c r="K867" s="115"/>
      <c r="L867" s="115"/>
    </row>
    <row r="868" spans="8:12" x14ac:dyDescent="0.25">
      <c r="H868" s="115"/>
      <c r="I868" s="115"/>
      <c r="J868" s="115"/>
      <c r="K868" s="115"/>
      <c r="L868" s="115"/>
    </row>
    <row r="869" spans="8:12" x14ac:dyDescent="0.25">
      <c r="H869" s="115"/>
      <c r="I869" s="115"/>
      <c r="J869" s="115"/>
      <c r="K869" s="115"/>
      <c r="L869" s="115"/>
    </row>
    <row r="870" spans="8:12" x14ac:dyDescent="0.25">
      <c r="H870" s="115"/>
      <c r="I870" s="115"/>
      <c r="J870" s="115"/>
      <c r="K870" s="115"/>
      <c r="L870" s="115"/>
    </row>
    <row r="871" spans="8:12" x14ac:dyDescent="0.25">
      <c r="H871" s="115"/>
      <c r="I871" s="115"/>
      <c r="J871" s="115"/>
      <c r="K871" s="115"/>
      <c r="L871" s="115"/>
    </row>
    <row r="872" spans="8:12" x14ac:dyDescent="0.25">
      <c r="H872" s="115"/>
      <c r="I872" s="115"/>
      <c r="J872" s="115"/>
      <c r="K872" s="115"/>
      <c r="L872" s="115"/>
    </row>
    <row r="873" spans="8:12" x14ac:dyDescent="0.25">
      <c r="H873" s="115"/>
      <c r="I873" s="115"/>
      <c r="J873" s="115"/>
      <c r="K873" s="115"/>
      <c r="L873" s="115"/>
    </row>
    <row r="874" spans="8:12" x14ac:dyDescent="0.25">
      <c r="H874" s="115"/>
      <c r="I874" s="115"/>
      <c r="J874" s="115"/>
      <c r="K874" s="115"/>
      <c r="L874" s="115"/>
    </row>
    <row r="875" spans="8:12" x14ac:dyDescent="0.25">
      <c r="H875" s="115"/>
      <c r="I875" s="115"/>
      <c r="J875" s="115"/>
      <c r="K875" s="115"/>
      <c r="L875" s="115"/>
    </row>
    <row r="876" spans="8:12" x14ac:dyDescent="0.25">
      <c r="H876" s="115"/>
      <c r="I876" s="115"/>
      <c r="J876" s="115"/>
      <c r="K876" s="115"/>
      <c r="L876" s="115"/>
    </row>
    <row r="877" spans="8:12" x14ac:dyDescent="0.25">
      <c r="H877" s="115"/>
      <c r="I877" s="115"/>
      <c r="J877" s="115"/>
      <c r="K877" s="115"/>
      <c r="L877" s="115"/>
    </row>
    <row r="878" spans="8:12" x14ac:dyDescent="0.25">
      <c r="H878" s="115"/>
      <c r="I878" s="115"/>
      <c r="J878" s="115"/>
      <c r="K878" s="115"/>
      <c r="L878" s="115"/>
    </row>
    <row r="879" spans="8:12" x14ac:dyDescent="0.25">
      <c r="H879" s="115"/>
      <c r="I879" s="115"/>
      <c r="J879" s="115"/>
      <c r="K879" s="115"/>
      <c r="L879" s="115"/>
    </row>
    <row r="880" spans="8:12" x14ac:dyDescent="0.25">
      <c r="H880" s="115"/>
      <c r="I880" s="115"/>
      <c r="J880" s="115"/>
      <c r="K880" s="115"/>
      <c r="L880" s="115"/>
    </row>
    <row r="881" spans="8:12" x14ac:dyDescent="0.25">
      <c r="H881" s="115"/>
      <c r="I881" s="115"/>
      <c r="J881" s="115"/>
      <c r="K881" s="115"/>
      <c r="L881" s="115"/>
    </row>
    <row r="882" spans="8:12" x14ac:dyDescent="0.25">
      <c r="H882" s="115"/>
      <c r="I882" s="115"/>
      <c r="J882" s="115"/>
      <c r="K882" s="115"/>
      <c r="L882" s="115"/>
    </row>
    <row r="883" spans="8:12" x14ac:dyDescent="0.25">
      <c r="H883" s="115"/>
      <c r="I883" s="115"/>
      <c r="J883" s="115"/>
      <c r="K883" s="115"/>
      <c r="L883" s="115"/>
    </row>
    <row r="884" spans="8:12" x14ac:dyDescent="0.25">
      <c r="H884" s="115"/>
      <c r="I884" s="115"/>
      <c r="J884" s="115"/>
      <c r="K884" s="115"/>
      <c r="L884" s="115"/>
    </row>
    <row r="885" spans="8:12" x14ac:dyDescent="0.25">
      <c r="H885" s="115"/>
      <c r="I885" s="115"/>
      <c r="J885" s="115"/>
      <c r="K885" s="115"/>
      <c r="L885" s="115"/>
    </row>
    <row r="886" spans="8:12" x14ac:dyDescent="0.25">
      <c r="H886" s="115"/>
      <c r="I886" s="115"/>
      <c r="J886" s="115"/>
      <c r="K886" s="115"/>
      <c r="L886" s="115"/>
    </row>
    <row r="887" spans="8:12" x14ac:dyDescent="0.25">
      <c r="H887" s="115"/>
      <c r="I887" s="115"/>
      <c r="J887" s="115"/>
      <c r="K887" s="115"/>
      <c r="L887" s="115"/>
    </row>
    <row r="888" spans="8:12" x14ac:dyDescent="0.25">
      <c r="H888" s="115"/>
      <c r="I888" s="115"/>
      <c r="J888" s="115"/>
      <c r="K888" s="115"/>
      <c r="L888" s="115"/>
    </row>
    <row r="889" spans="8:12" x14ac:dyDescent="0.25">
      <c r="H889" s="115"/>
      <c r="I889" s="115"/>
      <c r="J889" s="115"/>
      <c r="K889" s="115"/>
      <c r="L889" s="115"/>
    </row>
    <row r="890" spans="8:12" x14ac:dyDescent="0.25">
      <c r="H890" s="115"/>
      <c r="I890" s="115"/>
      <c r="J890" s="115"/>
      <c r="K890" s="115"/>
      <c r="L890" s="115"/>
    </row>
    <row r="891" spans="8:12" x14ac:dyDescent="0.25">
      <c r="H891" s="115"/>
      <c r="I891" s="115"/>
      <c r="J891" s="115"/>
      <c r="K891" s="115"/>
      <c r="L891" s="115"/>
    </row>
    <row r="892" spans="8:12" x14ac:dyDescent="0.25">
      <c r="H892" s="115"/>
      <c r="I892" s="115"/>
      <c r="J892" s="115"/>
      <c r="K892" s="115"/>
      <c r="L892" s="115"/>
    </row>
    <row r="893" spans="8:12" x14ac:dyDescent="0.25">
      <c r="H893" s="115"/>
      <c r="I893" s="115"/>
      <c r="J893" s="115"/>
      <c r="K893" s="115"/>
      <c r="L893" s="115"/>
    </row>
    <row r="894" spans="8:12" x14ac:dyDescent="0.25">
      <c r="H894" s="115"/>
      <c r="I894" s="115"/>
      <c r="J894" s="115"/>
      <c r="K894" s="115"/>
      <c r="L894" s="115"/>
    </row>
    <row r="895" spans="8:12" x14ac:dyDescent="0.25">
      <c r="H895" s="115"/>
      <c r="I895" s="115"/>
      <c r="J895" s="115"/>
      <c r="K895" s="115"/>
      <c r="L895" s="115"/>
    </row>
    <row r="896" spans="8:12" x14ac:dyDescent="0.25">
      <c r="H896" s="115"/>
      <c r="I896" s="115"/>
      <c r="J896" s="115"/>
      <c r="K896" s="115"/>
      <c r="L896" s="115"/>
    </row>
    <row r="897" spans="8:12" x14ac:dyDescent="0.25">
      <c r="H897" s="115"/>
      <c r="I897" s="115"/>
      <c r="J897" s="115"/>
      <c r="K897" s="115"/>
      <c r="L897" s="115"/>
    </row>
    <row r="898" spans="8:12" x14ac:dyDescent="0.25">
      <c r="H898" s="115"/>
      <c r="I898" s="115"/>
      <c r="J898" s="115"/>
      <c r="K898" s="115"/>
      <c r="L898" s="115"/>
    </row>
    <row r="899" spans="8:12" x14ac:dyDescent="0.25">
      <c r="H899" s="115"/>
      <c r="I899" s="115"/>
      <c r="J899" s="115"/>
      <c r="K899" s="115"/>
      <c r="L899" s="115"/>
    </row>
    <row r="900" spans="8:12" x14ac:dyDescent="0.25">
      <c r="H900" s="115"/>
      <c r="I900" s="115"/>
      <c r="J900" s="115"/>
      <c r="K900" s="115"/>
      <c r="L900" s="115"/>
    </row>
    <row r="901" spans="8:12" x14ac:dyDescent="0.25">
      <c r="H901" s="115"/>
      <c r="I901" s="115"/>
      <c r="J901" s="115"/>
      <c r="K901" s="115"/>
      <c r="L901" s="115"/>
    </row>
    <row r="902" spans="8:12" x14ac:dyDescent="0.25">
      <c r="H902" s="115"/>
      <c r="I902" s="115"/>
      <c r="J902" s="115"/>
      <c r="K902" s="115"/>
      <c r="L902" s="115"/>
    </row>
    <row r="903" spans="8:12" x14ac:dyDescent="0.25">
      <c r="H903" s="115"/>
      <c r="I903" s="115"/>
      <c r="J903" s="115"/>
      <c r="K903" s="115"/>
      <c r="L903" s="115"/>
    </row>
    <row r="904" spans="8:12" x14ac:dyDescent="0.25">
      <c r="H904" s="115"/>
      <c r="I904" s="115"/>
      <c r="J904" s="115"/>
      <c r="K904" s="115"/>
      <c r="L904" s="115"/>
    </row>
    <row r="905" spans="8:12" x14ac:dyDescent="0.25">
      <c r="H905" s="115"/>
      <c r="I905" s="115"/>
      <c r="J905" s="115"/>
      <c r="K905" s="115"/>
      <c r="L905" s="115"/>
    </row>
    <row r="906" spans="8:12" x14ac:dyDescent="0.25">
      <c r="H906" s="115"/>
      <c r="I906" s="115"/>
      <c r="J906" s="115"/>
      <c r="K906" s="115"/>
      <c r="L906" s="115"/>
    </row>
    <row r="907" spans="8:12" x14ac:dyDescent="0.25">
      <c r="H907" s="115"/>
      <c r="I907" s="115"/>
      <c r="J907" s="115"/>
      <c r="K907" s="115"/>
      <c r="L907" s="115"/>
    </row>
    <row r="908" spans="8:12" x14ac:dyDescent="0.25">
      <c r="H908" s="115"/>
      <c r="I908" s="115"/>
      <c r="J908" s="115"/>
      <c r="K908" s="115"/>
      <c r="L908" s="115"/>
    </row>
    <row r="909" spans="8:12" x14ac:dyDescent="0.25">
      <c r="H909" s="115"/>
      <c r="I909" s="115"/>
      <c r="J909" s="115"/>
      <c r="K909" s="115"/>
      <c r="L909" s="115"/>
    </row>
    <row r="910" spans="8:12" x14ac:dyDescent="0.25">
      <c r="H910" s="115"/>
      <c r="I910" s="115"/>
      <c r="J910" s="115"/>
      <c r="K910" s="115"/>
      <c r="L910" s="115"/>
    </row>
    <row r="911" spans="8:12" x14ac:dyDescent="0.25">
      <c r="H911" s="115"/>
      <c r="I911" s="115"/>
      <c r="J911" s="115"/>
      <c r="K911" s="115"/>
      <c r="L911" s="115"/>
    </row>
    <row r="912" spans="8:12" x14ac:dyDescent="0.25">
      <c r="H912" s="115"/>
      <c r="I912" s="115"/>
      <c r="J912" s="115"/>
      <c r="K912" s="115"/>
      <c r="L912" s="115"/>
    </row>
    <row r="913" spans="8:12" x14ac:dyDescent="0.25">
      <c r="H913" s="115"/>
      <c r="I913" s="115"/>
      <c r="J913" s="115"/>
      <c r="K913" s="115"/>
      <c r="L913" s="115"/>
    </row>
    <row r="914" spans="8:12" x14ac:dyDescent="0.25">
      <c r="H914" s="115"/>
      <c r="I914" s="115"/>
      <c r="J914" s="115"/>
      <c r="K914" s="115"/>
      <c r="L914" s="115"/>
    </row>
    <row r="915" spans="8:12" x14ac:dyDescent="0.25">
      <c r="H915" s="115"/>
      <c r="I915" s="115"/>
      <c r="J915" s="115"/>
      <c r="K915" s="115"/>
      <c r="L915" s="115"/>
    </row>
    <row r="916" spans="8:12" x14ac:dyDescent="0.25">
      <c r="H916" s="115"/>
      <c r="I916" s="115"/>
      <c r="J916" s="115"/>
      <c r="K916" s="115"/>
      <c r="L916" s="115"/>
    </row>
    <row r="917" spans="8:12" x14ac:dyDescent="0.25">
      <c r="H917" s="115"/>
      <c r="I917" s="115"/>
      <c r="J917" s="115"/>
      <c r="K917" s="115"/>
      <c r="L917" s="115"/>
    </row>
    <row r="918" spans="8:12" x14ac:dyDescent="0.25">
      <c r="H918" s="115"/>
      <c r="I918" s="115"/>
      <c r="J918" s="115"/>
      <c r="K918" s="115"/>
      <c r="L918" s="115"/>
    </row>
    <row r="919" spans="8:12" x14ac:dyDescent="0.25">
      <c r="H919" s="115"/>
      <c r="I919" s="115"/>
      <c r="J919" s="115"/>
      <c r="K919" s="115"/>
      <c r="L919" s="115"/>
    </row>
    <row r="920" spans="8:12" x14ac:dyDescent="0.25">
      <c r="H920" s="115"/>
      <c r="I920" s="115"/>
      <c r="J920" s="115"/>
      <c r="K920" s="115"/>
      <c r="L920" s="115"/>
    </row>
    <row r="921" spans="8:12" x14ac:dyDescent="0.25">
      <c r="H921" s="115"/>
      <c r="I921" s="115"/>
      <c r="J921" s="115"/>
      <c r="K921" s="115"/>
      <c r="L921" s="115"/>
    </row>
    <row r="922" spans="8:12" x14ac:dyDescent="0.25">
      <c r="H922" s="115"/>
      <c r="I922" s="115"/>
      <c r="J922" s="115"/>
      <c r="K922" s="115"/>
      <c r="L922" s="115"/>
    </row>
    <row r="923" spans="8:12" x14ac:dyDescent="0.25">
      <c r="H923" s="115"/>
      <c r="I923" s="115"/>
      <c r="J923" s="115"/>
      <c r="K923" s="115"/>
      <c r="L923" s="115"/>
    </row>
    <row r="924" spans="8:12" x14ac:dyDescent="0.25">
      <c r="H924" s="115"/>
      <c r="I924" s="115"/>
      <c r="J924" s="115"/>
      <c r="K924" s="115"/>
      <c r="L924" s="115"/>
    </row>
    <row r="925" spans="8:12" x14ac:dyDescent="0.25">
      <c r="H925" s="115"/>
      <c r="I925" s="115"/>
      <c r="J925" s="115"/>
      <c r="K925" s="115"/>
      <c r="L925" s="115"/>
    </row>
    <row r="926" spans="8:12" x14ac:dyDescent="0.25">
      <c r="H926" s="115"/>
      <c r="I926" s="115"/>
      <c r="J926" s="115"/>
      <c r="K926" s="115"/>
      <c r="L926" s="115"/>
    </row>
    <row r="927" spans="8:12" x14ac:dyDescent="0.25">
      <c r="H927" s="115"/>
      <c r="I927" s="115"/>
      <c r="J927" s="115"/>
      <c r="K927" s="115"/>
      <c r="L927" s="115"/>
    </row>
    <row r="928" spans="8:12" x14ac:dyDescent="0.25">
      <c r="H928" s="115"/>
      <c r="I928" s="115"/>
      <c r="J928" s="115"/>
      <c r="K928" s="115"/>
      <c r="L928" s="115"/>
    </row>
    <row r="929" spans="8:12" x14ac:dyDescent="0.25">
      <c r="H929" s="115"/>
      <c r="I929" s="115"/>
      <c r="J929" s="115"/>
      <c r="K929" s="115"/>
      <c r="L929" s="115"/>
    </row>
    <row r="930" spans="8:12" x14ac:dyDescent="0.25">
      <c r="H930" s="115"/>
      <c r="I930" s="115"/>
      <c r="J930" s="115"/>
      <c r="K930" s="115"/>
      <c r="L930" s="115"/>
    </row>
    <row r="931" spans="8:12" x14ac:dyDescent="0.25">
      <c r="H931" s="115"/>
      <c r="I931" s="115"/>
      <c r="J931" s="115"/>
      <c r="K931" s="115"/>
      <c r="L931" s="115"/>
    </row>
    <row r="932" spans="8:12" x14ac:dyDescent="0.25">
      <c r="H932" s="115"/>
      <c r="I932" s="115"/>
      <c r="J932" s="115"/>
      <c r="K932" s="115"/>
      <c r="L932" s="115"/>
    </row>
    <row r="933" spans="8:12" x14ac:dyDescent="0.25">
      <c r="H933" s="115"/>
      <c r="I933" s="115"/>
      <c r="J933" s="115"/>
      <c r="K933" s="115"/>
      <c r="L933" s="115"/>
    </row>
    <row r="934" spans="8:12" x14ac:dyDescent="0.25">
      <c r="H934" s="115"/>
      <c r="I934" s="115"/>
      <c r="J934" s="115"/>
      <c r="K934" s="115"/>
      <c r="L934" s="115"/>
    </row>
    <row r="935" spans="8:12" x14ac:dyDescent="0.25">
      <c r="H935" s="115"/>
      <c r="I935" s="115"/>
      <c r="J935" s="115"/>
      <c r="K935" s="115"/>
      <c r="L935" s="115"/>
    </row>
    <row r="936" spans="8:12" x14ac:dyDescent="0.25">
      <c r="H936" s="115"/>
      <c r="I936" s="115"/>
      <c r="J936" s="115"/>
      <c r="K936" s="115"/>
      <c r="L936" s="115"/>
    </row>
    <row r="937" spans="8:12" x14ac:dyDescent="0.25">
      <c r="H937" s="115"/>
      <c r="I937" s="115"/>
      <c r="J937" s="115"/>
      <c r="K937" s="115"/>
      <c r="L937" s="115"/>
    </row>
    <row r="938" spans="8:12" x14ac:dyDescent="0.25">
      <c r="H938" s="115"/>
      <c r="I938" s="115"/>
      <c r="J938" s="115"/>
      <c r="K938" s="115"/>
      <c r="L938" s="115"/>
    </row>
    <row r="939" spans="8:12" x14ac:dyDescent="0.25">
      <c r="H939" s="115"/>
      <c r="I939" s="115"/>
      <c r="J939" s="115"/>
      <c r="K939" s="115"/>
      <c r="L939" s="115"/>
    </row>
    <row r="940" spans="8:12" x14ac:dyDescent="0.25">
      <c r="H940" s="115"/>
      <c r="I940" s="115"/>
      <c r="J940" s="115"/>
      <c r="K940" s="115"/>
      <c r="L940" s="115"/>
    </row>
    <row r="941" spans="8:12" x14ac:dyDescent="0.25">
      <c r="H941" s="115"/>
      <c r="I941" s="115"/>
      <c r="J941" s="115"/>
      <c r="K941" s="115"/>
      <c r="L941" s="115"/>
    </row>
    <row r="942" spans="8:12" x14ac:dyDescent="0.25">
      <c r="H942" s="115"/>
      <c r="I942" s="115"/>
      <c r="J942" s="115"/>
      <c r="K942" s="115"/>
      <c r="L942" s="115"/>
    </row>
    <row r="943" spans="8:12" x14ac:dyDescent="0.25">
      <c r="H943" s="115"/>
      <c r="I943" s="115"/>
      <c r="J943" s="115"/>
      <c r="K943" s="115"/>
      <c r="L943" s="115"/>
    </row>
    <row r="944" spans="8:12" x14ac:dyDescent="0.25">
      <c r="H944" s="115"/>
      <c r="I944" s="115"/>
      <c r="J944" s="115"/>
      <c r="K944" s="115"/>
      <c r="L944" s="115"/>
    </row>
    <row r="945" spans="8:12" x14ac:dyDescent="0.25">
      <c r="H945" s="115"/>
      <c r="I945" s="115"/>
      <c r="J945" s="115"/>
      <c r="K945" s="115"/>
      <c r="L945" s="115"/>
    </row>
    <row r="946" spans="8:12" x14ac:dyDescent="0.25">
      <c r="H946" s="115"/>
      <c r="I946" s="115"/>
      <c r="J946" s="115"/>
      <c r="K946" s="115"/>
      <c r="L946" s="115"/>
    </row>
    <row r="947" spans="8:12" x14ac:dyDescent="0.25">
      <c r="H947" s="115"/>
      <c r="I947" s="115"/>
      <c r="J947" s="115"/>
      <c r="K947" s="115"/>
      <c r="L947" s="115"/>
    </row>
    <row r="948" spans="8:12" x14ac:dyDescent="0.25">
      <c r="H948" s="115"/>
      <c r="I948" s="115"/>
      <c r="J948" s="115"/>
      <c r="K948" s="115"/>
      <c r="L948" s="115"/>
    </row>
    <row r="949" spans="8:12" x14ac:dyDescent="0.25">
      <c r="H949" s="115"/>
      <c r="I949" s="115"/>
      <c r="J949" s="115"/>
      <c r="K949" s="115"/>
      <c r="L949" s="115"/>
    </row>
    <row r="950" spans="8:12" x14ac:dyDescent="0.25">
      <c r="H950" s="115"/>
      <c r="I950" s="115"/>
      <c r="J950" s="115"/>
      <c r="K950" s="115"/>
      <c r="L950" s="115"/>
    </row>
    <row r="951" spans="8:12" x14ac:dyDescent="0.25">
      <c r="H951" s="115"/>
      <c r="I951" s="115"/>
      <c r="J951" s="115"/>
      <c r="K951" s="115"/>
      <c r="L951" s="115"/>
    </row>
    <row r="952" spans="8:12" x14ac:dyDescent="0.25">
      <c r="H952" s="115"/>
      <c r="I952" s="115"/>
      <c r="J952" s="115"/>
      <c r="K952" s="115"/>
      <c r="L952" s="115"/>
    </row>
    <row r="953" spans="8:12" x14ac:dyDescent="0.25">
      <c r="H953" s="115"/>
      <c r="I953" s="115"/>
      <c r="J953" s="115"/>
      <c r="K953" s="115"/>
      <c r="L953" s="115"/>
    </row>
    <row r="954" spans="8:12" x14ac:dyDescent="0.25">
      <c r="H954" s="115"/>
      <c r="I954" s="115"/>
      <c r="J954" s="115"/>
      <c r="K954" s="115"/>
      <c r="L954" s="115"/>
    </row>
    <row r="955" spans="8:12" x14ac:dyDescent="0.25">
      <c r="H955" s="115"/>
      <c r="I955" s="115"/>
      <c r="J955" s="115"/>
      <c r="K955" s="115"/>
      <c r="L955" s="115"/>
    </row>
    <row r="956" spans="8:12" x14ac:dyDescent="0.25">
      <c r="H956" s="115"/>
      <c r="I956" s="115"/>
      <c r="J956" s="115"/>
      <c r="K956" s="115"/>
      <c r="L956" s="115"/>
    </row>
    <row r="957" spans="8:12" x14ac:dyDescent="0.25">
      <c r="H957" s="115"/>
      <c r="I957" s="115"/>
      <c r="J957" s="115"/>
      <c r="K957" s="115"/>
      <c r="L957" s="115"/>
    </row>
    <row r="958" spans="8:12" x14ac:dyDescent="0.25">
      <c r="H958" s="115"/>
      <c r="I958" s="115"/>
      <c r="J958" s="115"/>
      <c r="K958" s="115"/>
      <c r="L958" s="115"/>
    </row>
    <row r="959" spans="8:12" x14ac:dyDescent="0.25">
      <c r="H959" s="115"/>
      <c r="I959" s="115"/>
      <c r="J959" s="115"/>
      <c r="K959" s="115"/>
      <c r="L959" s="115"/>
    </row>
    <row r="960" spans="8:12" x14ac:dyDescent="0.25">
      <c r="H960" s="115"/>
      <c r="I960" s="115"/>
      <c r="J960" s="115"/>
      <c r="K960" s="115"/>
      <c r="L960" s="115"/>
    </row>
    <row r="961" spans="8:12" x14ac:dyDescent="0.25">
      <c r="H961" s="115"/>
      <c r="I961" s="115"/>
      <c r="J961" s="115"/>
      <c r="K961" s="115"/>
      <c r="L961" s="115"/>
    </row>
    <row r="962" spans="8:12" x14ac:dyDescent="0.25">
      <c r="H962" s="115"/>
      <c r="I962" s="115"/>
      <c r="J962" s="115"/>
      <c r="K962" s="115"/>
      <c r="L962" s="115"/>
    </row>
    <row r="963" spans="8:12" x14ac:dyDescent="0.25">
      <c r="H963" s="115"/>
      <c r="I963" s="115"/>
      <c r="J963" s="115"/>
      <c r="K963" s="115"/>
      <c r="L963" s="115"/>
    </row>
    <row r="964" spans="8:12" x14ac:dyDescent="0.25">
      <c r="H964" s="115"/>
      <c r="I964" s="115"/>
      <c r="J964" s="115"/>
      <c r="K964" s="115"/>
      <c r="L964" s="115"/>
    </row>
    <row r="965" spans="8:12" x14ac:dyDescent="0.25">
      <c r="H965" s="115"/>
      <c r="I965" s="115"/>
      <c r="J965" s="115"/>
      <c r="K965" s="115"/>
      <c r="L965" s="115"/>
    </row>
    <row r="966" spans="8:12" x14ac:dyDescent="0.25">
      <c r="H966" s="115"/>
      <c r="I966" s="115"/>
      <c r="J966" s="115"/>
      <c r="K966" s="115"/>
      <c r="L966" s="115"/>
    </row>
    <row r="967" spans="8:12" x14ac:dyDescent="0.25">
      <c r="H967" s="115"/>
      <c r="I967" s="115"/>
      <c r="J967" s="115"/>
      <c r="K967" s="115"/>
      <c r="L967" s="115"/>
    </row>
    <row r="968" spans="8:12" x14ac:dyDescent="0.25">
      <c r="H968" s="115"/>
      <c r="I968" s="115"/>
      <c r="J968" s="115"/>
      <c r="K968" s="115"/>
      <c r="L968" s="115"/>
    </row>
    <row r="969" spans="8:12" x14ac:dyDescent="0.25">
      <c r="H969" s="115"/>
      <c r="I969" s="115"/>
      <c r="J969" s="115"/>
      <c r="K969" s="115"/>
      <c r="L969" s="115"/>
    </row>
    <row r="970" spans="8:12" x14ac:dyDescent="0.25">
      <c r="H970" s="115"/>
      <c r="I970" s="115"/>
      <c r="J970" s="115"/>
      <c r="K970" s="115"/>
      <c r="L970" s="115"/>
    </row>
    <row r="971" spans="8:12" x14ac:dyDescent="0.25">
      <c r="H971" s="115"/>
      <c r="I971" s="115"/>
      <c r="J971" s="115"/>
      <c r="K971" s="115"/>
      <c r="L971" s="115"/>
    </row>
    <row r="972" spans="8:12" x14ac:dyDescent="0.25">
      <c r="H972" s="115"/>
      <c r="I972" s="115"/>
      <c r="J972" s="115"/>
      <c r="K972" s="115"/>
      <c r="L972" s="115"/>
    </row>
    <row r="973" spans="8:12" x14ac:dyDescent="0.25">
      <c r="H973" s="115"/>
      <c r="I973" s="115"/>
      <c r="J973" s="115"/>
      <c r="K973" s="115"/>
      <c r="L973" s="115"/>
    </row>
    <row r="974" spans="8:12" x14ac:dyDescent="0.25">
      <c r="H974" s="115"/>
      <c r="I974" s="115"/>
      <c r="J974" s="115"/>
      <c r="K974" s="115"/>
      <c r="L974" s="115"/>
    </row>
    <row r="975" spans="8:12" x14ac:dyDescent="0.25">
      <c r="H975" s="115"/>
      <c r="I975" s="115"/>
      <c r="J975" s="115"/>
      <c r="K975" s="115"/>
      <c r="L975" s="115"/>
    </row>
    <row r="976" spans="8:12" x14ac:dyDescent="0.25">
      <c r="H976" s="115"/>
      <c r="I976" s="115"/>
      <c r="J976" s="115"/>
      <c r="K976" s="115"/>
      <c r="L976" s="115"/>
    </row>
    <row r="977" spans="8:12" x14ac:dyDescent="0.25">
      <c r="H977" s="115"/>
      <c r="I977" s="115"/>
      <c r="J977" s="115"/>
      <c r="K977" s="115"/>
      <c r="L977" s="115"/>
    </row>
    <row r="978" spans="8:12" x14ac:dyDescent="0.25">
      <c r="H978" s="115"/>
      <c r="I978" s="115"/>
      <c r="J978" s="115"/>
      <c r="K978" s="115"/>
      <c r="L978" s="115"/>
    </row>
    <row r="979" spans="8:12" x14ac:dyDescent="0.25">
      <c r="H979" s="115"/>
      <c r="I979" s="115"/>
      <c r="J979" s="115"/>
      <c r="K979" s="115"/>
      <c r="L979" s="115"/>
    </row>
    <row r="980" spans="8:12" x14ac:dyDescent="0.25">
      <c r="H980" s="115"/>
      <c r="I980" s="115"/>
      <c r="J980" s="115"/>
      <c r="K980" s="115"/>
      <c r="L980" s="115"/>
    </row>
    <row r="981" spans="8:12" x14ac:dyDescent="0.25">
      <c r="H981" s="115"/>
      <c r="I981" s="115"/>
      <c r="J981" s="115"/>
      <c r="K981" s="115"/>
      <c r="L981" s="115"/>
    </row>
    <row r="982" spans="8:12" x14ac:dyDescent="0.25">
      <c r="H982" s="115"/>
      <c r="I982" s="115"/>
      <c r="J982" s="115"/>
      <c r="K982" s="115"/>
      <c r="L982" s="115"/>
    </row>
    <row r="983" spans="8:12" x14ac:dyDescent="0.25">
      <c r="H983" s="115"/>
      <c r="I983" s="115"/>
      <c r="J983" s="115"/>
      <c r="K983" s="115"/>
      <c r="L983" s="115"/>
    </row>
    <row r="984" spans="8:12" x14ac:dyDescent="0.25">
      <c r="H984" s="115"/>
      <c r="I984" s="115"/>
      <c r="J984" s="115"/>
      <c r="K984" s="115"/>
      <c r="L984" s="115"/>
    </row>
    <row r="985" spans="8:12" x14ac:dyDescent="0.25">
      <c r="H985" s="115"/>
      <c r="I985" s="115"/>
      <c r="J985" s="115"/>
      <c r="K985" s="115"/>
      <c r="L985" s="115"/>
    </row>
    <row r="986" spans="8:12" x14ac:dyDescent="0.25">
      <c r="H986" s="115"/>
      <c r="I986" s="115"/>
      <c r="J986" s="115"/>
      <c r="K986" s="115"/>
      <c r="L986" s="115"/>
    </row>
    <row r="987" spans="8:12" x14ac:dyDescent="0.25">
      <c r="H987" s="115"/>
      <c r="I987" s="115"/>
      <c r="J987" s="115"/>
      <c r="K987" s="115"/>
      <c r="L987" s="115"/>
    </row>
    <row r="988" spans="8:12" x14ac:dyDescent="0.25">
      <c r="H988" s="115"/>
      <c r="I988" s="115"/>
      <c r="J988" s="115"/>
      <c r="K988" s="115"/>
      <c r="L988" s="115"/>
    </row>
    <row r="989" spans="8:12" x14ac:dyDescent="0.25">
      <c r="H989" s="115"/>
      <c r="I989" s="115"/>
      <c r="J989" s="115"/>
      <c r="K989" s="115"/>
      <c r="L989" s="115"/>
    </row>
    <row r="990" spans="8:12" x14ac:dyDescent="0.25">
      <c r="H990" s="115"/>
      <c r="I990" s="115"/>
      <c r="J990" s="115"/>
      <c r="K990" s="115"/>
      <c r="L990" s="115"/>
    </row>
    <row r="991" spans="8:12" x14ac:dyDescent="0.25">
      <c r="H991" s="115"/>
      <c r="I991" s="115"/>
      <c r="J991" s="115"/>
      <c r="K991" s="115"/>
      <c r="L991" s="115"/>
    </row>
    <row r="992" spans="8:12" x14ac:dyDescent="0.25">
      <c r="H992" s="115"/>
      <c r="I992" s="115"/>
      <c r="J992" s="115"/>
      <c r="K992" s="115"/>
      <c r="L992" s="115"/>
    </row>
    <row r="993" spans="8:12" x14ac:dyDescent="0.25">
      <c r="H993" s="115"/>
      <c r="I993" s="115"/>
      <c r="J993" s="115"/>
      <c r="K993" s="115"/>
      <c r="L993" s="115"/>
    </row>
    <row r="994" spans="8:12" x14ac:dyDescent="0.25">
      <c r="H994" s="115"/>
      <c r="I994" s="115"/>
      <c r="J994" s="115"/>
      <c r="K994" s="115"/>
      <c r="L994" s="115"/>
    </row>
    <row r="995" spans="8:12" x14ac:dyDescent="0.25">
      <c r="H995" s="115"/>
      <c r="I995" s="115"/>
      <c r="J995" s="115"/>
      <c r="K995" s="115"/>
      <c r="L995" s="115"/>
    </row>
    <row r="996" spans="8:12" x14ac:dyDescent="0.25">
      <c r="H996" s="115"/>
      <c r="I996" s="115"/>
      <c r="J996" s="115"/>
      <c r="K996" s="115"/>
      <c r="L996" s="115"/>
    </row>
    <row r="997" spans="8:12" x14ac:dyDescent="0.25">
      <c r="H997" s="115"/>
      <c r="I997" s="115"/>
      <c r="J997" s="115"/>
      <c r="K997" s="115"/>
      <c r="L997" s="115"/>
    </row>
    <row r="998" spans="8:12" x14ac:dyDescent="0.25">
      <c r="H998" s="115"/>
      <c r="I998" s="115"/>
      <c r="J998" s="115"/>
      <c r="K998" s="115"/>
      <c r="L998" s="115"/>
    </row>
    <row r="999" spans="8:12" x14ac:dyDescent="0.25">
      <c r="H999" s="115"/>
      <c r="I999" s="115"/>
      <c r="J999" s="115"/>
      <c r="K999" s="115"/>
      <c r="L999" s="115"/>
    </row>
    <row r="1000" spans="8:12" x14ac:dyDescent="0.25">
      <c r="H1000" s="115"/>
      <c r="I1000" s="115"/>
      <c r="J1000" s="115"/>
      <c r="K1000" s="115"/>
      <c r="L1000" s="115"/>
    </row>
    <row r="1001" spans="8:12" x14ac:dyDescent="0.25">
      <c r="H1001" s="115"/>
      <c r="I1001" s="115"/>
      <c r="J1001" s="115"/>
      <c r="K1001" s="115"/>
      <c r="L1001" s="115"/>
    </row>
    <row r="1002" spans="8:12" x14ac:dyDescent="0.25">
      <c r="H1002" s="115"/>
      <c r="I1002" s="115"/>
      <c r="J1002" s="115"/>
      <c r="K1002" s="115"/>
      <c r="L1002" s="115"/>
    </row>
    <row r="1003" spans="8:12" x14ac:dyDescent="0.25">
      <c r="H1003" s="115"/>
      <c r="I1003" s="115"/>
      <c r="J1003" s="115"/>
      <c r="K1003" s="115"/>
      <c r="L1003" s="115"/>
    </row>
    <row r="1004" spans="8:12" x14ac:dyDescent="0.25">
      <c r="H1004" s="115"/>
      <c r="I1004" s="115"/>
      <c r="J1004" s="115"/>
      <c r="K1004" s="115"/>
      <c r="L1004" s="115"/>
    </row>
    <row r="1005" spans="8:12" x14ac:dyDescent="0.25">
      <c r="H1005" s="115"/>
      <c r="I1005" s="115"/>
      <c r="J1005" s="115"/>
      <c r="K1005" s="115"/>
      <c r="L1005" s="115"/>
    </row>
  </sheetData>
  <mergeCells count="1">
    <mergeCell ref="R4:T4"/>
  </mergeCells>
  <conditionalFormatting sqref="P16:FE84">
    <cfRule type="cellIs" dxfId="864" priority="977" operator="equal">
      <formula>0</formula>
    </cfRule>
    <cfRule type="cellIs" dxfId="863" priority="978" operator="greaterThan">
      <formula>40</formula>
    </cfRule>
  </conditionalFormatting>
  <conditionalFormatting sqref="P16:ED84">
    <cfRule type="cellIs" dxfId="862" priority="1052" operator="between">
      <formula>20</formula>
      <formula>40</formula>
    </cfRule>
  </conditionalFormatting>
  <conditionalFormatting sqref="P16:ED84">
    <cfRule type="cellIs" dxfId="861" priority="941" operator="between">
      <formula>1</formula>
      <formula>19</formula>
    </cfRule>
  </conditionalFormatting>
  <conditionalFormatting sqref="EI27:EK57 EI59:EK63 FF27:GE57 GM27:HH57 HE58:HH70 FF59:GG63 GM59:HD63 FF71:HH76 FF77:GL78 GN77:HH78 FF79:HH84 DB23:DC26 GV16:HD16 FQ16:GE26 GM16:GR26 GV17:HH26 ER27:ER31 ET27:EU31 GF27:GG31 GH27:GL64 EM27:EO65 ER33:ER37 ET33:EU37 GF33:GG37 ER40 ER42:ER44 ET42:EU44 GF42:GG44 GF46:GG57 ER46:ER63 ET46:EU63 FF58:FG58 FF64:FG64 FF65:FF66 FF67:FG68 GH67:GL68 FG70 EI71:EK84 HF16:HH16 EM71:EO84 ER65 ER68 ER70:ER84 ET40:EU40 ET65:EU65 ET70:EU84 GF40:GG40 GF65:GG65 GF70:GG70 GU65 GU68">
    <cfRule type="cellIs" dxfId="860" priority="1056" operator="between">
      <formula>20</formula>
      <formula>40</formula>
    </cfRule>
  </conditionalFormatting>
  <conditionalFormatting sqref="O16:O84 P15:IE15 P85:IE85">
    <cfRule type="cellIs" dxfId="859" priority="4236" operator="equal">
      <formula>0</formula>
    </cfRule>
    <cfRule type="cellIs" dxfId="858" priority="4237" operator="greaterThan">
      <formula>39</formula>
    </cfRule>
    <cfRule type="cellIs" dxfId="857" priority="4238" operator="between">
      <formula>21</formula>
      <formula>40</formula>
    </cfRule>
    <cfRule type="cellIs" dxfId="856" priority="4239" operator="lessThan">
      <formula>21</formula>
    </cfRule>
  </conditionalFormatting>
  <conditionalFormatting sqref="Q78:S79 U78:X79">
    <cfRule type="cellIs" dxfId="855" priority="975" operator="equal">
      <formula>0</formula>
    </cfRule>
    <cfRule type="cellIs" dxfId="854" priority="976" operator="greaterThan">
      <formula>40</formula>
    </cfRule>
  </conditionalFormatting>
  <conditionalFormatting sqref="Q78:S79 U72:X79 CM19:CN26 AD30:AF30 AD43:AF43 AD34:AF34 AD46:AF62 BS72:BT79 DM19:DM26 BY30 BY43 BY46:BY62 BY34:BY36 BZ72:CB79 CS72:CS79 CS19:CW26 DS19:DT26 AH43 AH46:AH62 AH32:AH36 AH16:AH23 Y19:CD26 CF19:CJ26 CI19:CJ63 CE19:CE63 CY35:DA41 CY30:DA33 DG34 DG36:DG62 DG16:DG26 DG65:DG84 DD35:DM41 DD30:DM33 DK30:DT30 ED30 DO54:DO58 AX32:AX33 CA34:CB34 CA16:CB23 CA36:CB62 AY25:BE29 CA25:CB29 BF16:BI26 BA16:BA26 BF30:BI31 BA30:BA31 BF65:BI84 BA65:BA84 AU36:BI62 BK54:BK58 BK32:BK33 BO32:BQ33 BO54:BQ58 DT32:ED33 AR32:AU33 CY43:ED43 AR43:AT43 DP46:ED62 AR46:AT62 DP34:ED34 AR34:BI34 DT16:ED23 AR16:BN23">
    <cfRule type="cellIs" dxfId="853" priority="973" operator="between">
      <formula>20</formula>
      <formula>40</formula>
    </cfRule>
    <cfRule type="cellIs" dxfId="852" priority="974" operator="between">
      <formula>1</formula>
      <formula>19</formula>
    </cfRule>
  </conditionalFormatting>
  <conditionalFormatting sqref="R69:R77">
    <cfRule type="cellIs" dxfId="851" priority="955" operator="between">
      <formula>20</formula>
      <formula>40</formula>
    </cfRule>
    <cfRule type="cellIs" dxfId="850" priority="956" operator="between">
      <formula>1</formula>
      <formula>19</formula>
    </cfRule>
  </conditionalFormatting>
  <conditionalFormatting sqref="R67:S77 U67:X77">
    <cfRule type="cellIs" dxfId="849" priority="949" operator="equal">
      <formula>0</formula>
    </cfRule>
    <cfRule type="cellIs" dxfId="848" priority="950" operator="greaterThan">
      <formula>40</formula>
    </cfRule>
  </conditionalFormatting>
  <conditionalFormatting sqref="S72:S77">
    <cfRule type="cellIs" dxfId="847" priority="951" operator="between">
      <formula>20</formula>
      <formula>40</formula>
    </cfRule>
    <cfRule type="cellIs" dxfId="846" priority="952" operator="between">
      <formula>1</formula>
      <formula>19</formula>
    </cfRule>
  </conditionalFormatting>
  <conditionalFormatting sqref="W16:W28">
    <cfRule type="cellIs" dxfId="845" priority="1053" operator="between">
      <formula>1</formula>
      <formula>19</formula>
    </cfRule>
  </conditionalFormatting>
  <conditionalFormatting sqref="P16:S29 BK17:BK31 BO16:BQ40 T16:T27">
    <cfRule type="cellIs" dxfId="844" priority="938" operator="equal">
      <formula>0</formula>
    </cfRule>
    <cfRule type="cellIs" dxfId="843" priority="939" operator="greaterThan">
      <formula>40</formula>
    </cfRule>
  </conditionalFormatting>
  <conditionalFormatting sqref="EI37:EK55 EI63:EK63 S69:S71 EI71:EK84 P80:S84 T16:T18 T69:T84">
    <cfRule type="cellIs" dxfId="842" priority="925" operator="between">
      <formula>1</formula>
      <formula>19</formula>
    </cfRule>
  </conditionalFormatting>
  <conditionalFormatting sqref="AD16:AF29 AD37:AF37 BY16:BY29 BY37 AH37 AH35 CG19:CG20 CE19:CE20 DD56:DG60 CZ37:DA37 CY16:DA29 DK58:DN59 CY56:DA60 DG35 DD16:DT29 ED16:ED29 AX37 CA23:CB29 CA35:CB35 AZ23:BN29 DK37:ED37 AR37:AU37 DT35:ED35 AR35:BI35">
    <cfRule type="cellIs" dxfId="841" priority="795" operator="equal">
      <formula>0</formula>
    </cfRule>
    <cfRule type="cellIs" dxfId="840" priority="796" operator="greaterThan">
      <formula>40</formula>
    </cfRule>
    <cfRule type="cellIs" dxfId="839" priority="797" operator="between">
      <formula>20</formula>
      <formula>40</formula>
    </cfRule>
    <cfRule type="cellIs" dxfId="838" priority="798" operator="between">
      <formula>1</formula>
      <formula>19</formula>
    </cfRule>
  </conditionalFormatting>
  <conditionalFormatting sqref="CF19:CJ22 Q73:Q77">
    <cfRule type="cellIs" dxfId="837" priority="971" operator="between">
      <formula>20</formula>
      <formula>40</formula>
    </cfRule>
  </conditionalFormatting>
  <conditionalFormatting sqref="CF19:CJ22 Q73:Q77">
    <cfRule type="cellIs" dxfId="836" priority="969" operator="equal">
      <formula>0</formula>
    </cfRule>
    <cfRule type="cellIs" dxfId="835" priority="970" operator="greaterThan">
      <formula>40</formula>
    </cfRule>
  </conditionalFormatting>
  <conditionalFormatting sqref="CF19:CJ22 Q73:Q77">
    <cfRule type="cellIs" dxfId="834" priority="972" operator="between">
      <formula>1</formula>
      <formula>19</formula>
    </cfRule>
  </conditionalFormatting>
  <conditionalFormatting sqref="DZ37:DZ62">
    <cfRule type="cellIs" dxfId="833" priority="688" operator="between">
      <formula>20</formula>
      <formula>40</formula>
    </cfRule>
    <cfRule type="cellIs" dxfId="832" priority="689" operator="between">
      <formula>1</formula>
      <formula>19</formula>
    </cfRule>
  </conditionalFormatting>
  <conditionalFormatting sqref="DZ37:DZ84">
    <cfRule type="cellIs" dxfId="831" priority="658" operator="equal">
      <formula>0</formula>
    </cfRule>
    <cfRule type="cellIs" dxfId="830" priority="659" operator="greaterThan">
      <formula>40</formula>
    </cfRule>
  </conditionalFormatting>
  <conditionalFormatting sqref="DB16:DC26">
    <cfRule type="cellIs" dxfId="829" priority="690" operator="between">
      <formula>20</formula>
      <formula>40</formula>
    </cfRule>
    <cfRule type="cellIs" dxfId="828" priority="691" operator="between">
      <formula>1</formula>
      <formula>19</formula>
    </cfRule>
  </conditionalFormatting>
  <conditionalFormatting sqref="DB28:DC62">
    <cfRule type="cellIs" dxfId="827" priority="692" operator="between">
      <formula>20</formula>
      <formula>40</formula>
    </cfRule>
    <cfRule type="cellIs" dxfId="826" priority="693" operator="between">
      <formula>1</formula>
      <formula>19</formula>
    </cfRule>
  </conditionalFormatting>
  <conditionalFormatting sqref="DC16:DC61">
    <cfRule type="cellIs" dxfId="825" priority="662" operator="equal">
      <formula>0</formula>
    </cfRule>
    <cfRule type="cellIs" dxfId="824" priority="663" operator="greaterThan">
      <formula>40</formula>
    </cfRule>
  </conditionalFormatting>
  <conditionalFormatting sqref="DC63:DC84">
    <cfRule type="cellIs" dxfId="823" priority="694" operator="equal">
      <formula>0</formula>
    </cfRule>
    <cfRule type="cellIs" dxfId="822" priority="695" operator="greaterThan">
      <formula>40</formula>
    </cfRule>
  </conditionalFormatting>
  <conditionalFormatting sqref="DD67">
    <cfRule type="cellIs" dxfId="821" priority="619" operator="equal">
      <formula>0</formula>
    </cfRule>
    <cfRule type="cellIs" dxfId="820" priority="620" operator="greaterThan">
      <formula>40</formula>
    </cfRule>
  </conditionalFormatting>
  <conditionalFormatting sqref="DD44:DG44 CY44:DA44">
    <cfRule type="cellIs" dxfId="819" priority="681" operator="equal">
      <formula>0</formula>
    </cfRule>
    <cfRule type="cellIs" dxfId="818" priority="682" operator="greaterThan">
      <formula>40</formula>
    </cfRule>
    <cfRule type="cellIs" dxfId="817" priority="683" operator="between">
      <formula>20</formula>
      <formula>40</formula>
    </cfRule>
  </conditionalFormatting>
  <conditionalFormatting sqref="DE54:DE60">
    <cfRule type="cellIs" dxfId="816" priority="862" operator="equal">
      <formula>0</formula>
    </cfRule>
    <cfRule type="cellIs" dxfId="815" priority="863" operator="greaterThan">
      <formula>40</formula>
    </cfRule>
  </conditionalFormatting>
  <conditionalFormatting sqref="DE59:DH60">
    <cfRule type="cellIs" dxfId="814" priority="864" operator="between">
      <formula>20</formula>
      <formula>40</formula>
    </cfRule>
    <cfRule type="cellIs" dxfId="813" priority="865" operator="between">
      <formula>1</formula>
      <formula>19</formula>
    </cfRule>
  </conditionalFormatting>
  <conditionalFormatting sqref="DF59:DH60">
    <cfRule type="cellIs" dxfId="812" priority="913" operator="equal">
      <formula>0</formula>
    </cfRule>
    <cfRule type="cellIs" dxfId="811" priority="914" operator="greaterThan">
      <formula>40</formula>
    </cfRule>
  </conditionalFormatting>
  <conditionalFormatting sqref="GA32:GE33 GM32:GR33 GY32:HH33 FQ37:GE40 GW37:GX40 GY37:HH41 GM37:GR44 GA41:GE41 FQ43:GE44 GW43:HH44">
    <cfRule type="cellIs" dxfId="810" priority="1065" operator="between">
      <formula>1</formula>
      <formula>19</formula>
    </cfRule>
  </conditionalFormatting>
  <conditionalFormatting sqref="GW37:GX40 GA37:GE41 GY37:HH41 GW43:HH44">
    <cfRule type="cellIs" dxfId="809" priority="1062" operator="equal">
      <formula>0</formula>
    </cfRule>
    <cfRule type="cellIs" dxfId="808" priority="1063" operator="greaterThan">
      <formula>40</formula>
    </cfRule>
  </conditionalFormatting>
  <conditionalFormatting sqref="AD32:AF33 BY32:BY33 AH32:AH33 CZ32:DA33 DK32:DT33 ED32:ED33 BK54:BK60 BK62:BK70 BO54:BQ60 BO62:BQ70">
    <cfRule type="cellIs" dxfId="807" priority="851" operator="between">
      <formula>20</formula>
      <formula>40</formula>
    </cfRule>
    <cfRule type="cellIs" dxfId="806" priority="853" operator="equal">
      <formula>0</formula>
    </cfRule>
    <cfRule type="cellIs" dxfId="805" priority="854" operator="greaterThan">
      <formula>40</formula>
    </cfRule>
  </conditionalFormatting>
  <conditionalFormatting sqref="DN38:DN61">
    <cfRule type="cellIs" dxfId="804" priority="684" operator="equal">
      <formula>0</formula>
    </cfRule>
    <cfRule type="cellIs" dxfId="803" priority="685" operator="greaterThan">
      <formula>40</formula>
    </cfRule>
  </conditionalFormatting>
  <conditionalFormatting sqref="DN38:DN62">
    <cfRule type="cellIs" dxfId="802" priority="686" operator="between">
      <formula>20</formula>
      <formula>40</formula>
    </cfRule>
    <cfRule type="cellIs" dxfId="801" priority="687" operator="between">
      <formula>1</formula>
      <formula>19</formula>
    </cfRule>
  </conditionalFormatting>
  <conditionalFormatting sqref="ED52">
    <cfRule type="cellIs" dxfId="800" priority="654" operator="between">
      <formula>20</formula>
      <formula>40</formula>
    </cfRule>
    <cfRule type="cellIs" dxfId="799" priority="655" operator="between">
      <formula>1</formula>
      <formula>19</formula>
    </cfRule>
  </conditionalFormatting>
  <conditionalFormatting sqref="ED54:ED58">
    <cfRule type="cellIs" dxfId="798" priority="1050" operator="equal">
      <formula>0</formula>
    </cfRule>
    <cfRule type="cellIs" dxfId="797" priority="1051" operator="greaterThan">
      <formula>40</formula>
    </cfRule>
  </conditionalFormatting>
  <conditionalFormatting sqref="DO52:DO60">
    <cfRule type="cellIs" dxfId="796" priority="983" operator="between">
      <formula>20</formula>
      <formula>40</formula>
    </cfRule>
    <cfRule type="cellIs" dxfId="795" priority="984" operator="between">
      <formula>1</formula>
      <formula>19</formula>
    </cfRule>
  </conditionalFormatting>
  <conditionalFormatting sqref="DO52:DP60">
    <cfRule type="cellIs" dxfId="794" priority="902" operator="equal">
      <formula>0</formula>
    </cfRule>
    <cfRule type="cellIs" dxfId="793" priority="903" operator="greaterThan">
      <formula>40</formula>
    </cfRule>
  </conditionalFormatting>
  <conditionalFormatting sqref="DO63:DP79">
    <cfRule type="cellIs" dxfId="792" priority="898" operator="equal">
      <formula>0</formula>
    </cfRule>
    <cfRule type="cellIs" dxfId="791" priority="899" operator="greaterThan">
      <formula>40</formula>
    </cfRule>
  </conditionalFormatting>
  <conditionalFormatting sqref="DP52:DP60">
    <cfRule type="cellIs" dxfId="790" priority="904" operator="between">
      <formula>20</formula>
      <formula>40</formula>
    </cfRule>
    <cfRule type="cellIs" dxfId="789" priority="905" operator="between">
      <formula>1</formula>
      <formula>19</formula>
    </cfRule>
  </conditionalFormatting>
  <conditionalFormatting sqref="AD38:AF41 BY38:BY41 DQ38:DT41 AH38:AH41 BK35 BN35:BQ35">
    <cfRule type="cellIs" dxfId="788" priority="1037" operator="equal">
      <formula>0</formula>
    </cfRule>
    <cfRule type="cellIs" dxfId="787" priority="1038" operator="greaterThan">
      <formula>40</formula>
    </cfRule>
    <cfRule type="cellIs" dxfId="786" priority="1039" operator="between">
      <formula>1</formula>
      <formula>19</formula>
    </cfRule>
  </conditionalFormatting>
  <conditionalFormatting sqref="BY16:BY31">
    <cfRule type="cellIs" dxfId="785" priority="1040" operator="between">
      <formula>20</formula>
      <formula>40</formula>
    </cfRule>
    <cfRule type="cellIs" dxfId="784" priority="1041" operator="between">
      <formula>1</formula>
      <formula>19</formula>
    </cfRule>
  </conditionalFormatting>
  <conditionalFormatting sqref="BY42:BY44">
    <cfRule type="cellIs" dxfId="783" priority="1036" operator="between">
      <formula>1</formula>
      <formula>19</formula>
    </cfRule>
  </conditionalFormatting>
  <conditionalFormatting sqref="AH16:AH31">
    <cfRule type="cellIs" dxfId="782" priority="911" operator="between">
      <formula>20</formula>
      <formula>40</formula>
    </cfRule>
    <cfRule type="cellIs" dxfId="781" priority="912" operator="between">
      <formula>1</formula>
      <formula>19</formula>
    </cfRule>
  </conditionalFormatting>
  <conditionalFormatting sqref="AH42:AH44">
    <cfRule type="cellIs" dxfId="780" priority="908" operator="between">
      <formula>1</formula>
      <formula>19</formula>
    </cfRule>
  </conditionalFormatting>
  <conditionalFormatting sqref="BI35:BN62">
    <cfRule type="cellIs" dxfId="779" priority="948" operator="between">
      <formula>1</formula>
      <formula>19</formula>
    </cfRule>
  </conditionalFormatting>
  <conditionalFormatting sqref="DK56:DM59">
    <cfRule type="cellIs" dxfId="778" priority="1054" operator="equal">
      <formula>0</formula>
    </cfRule>
    <cfRule type="cellIs" dxfId="777" priority="1055" operator="greaterThan">
      <formula>40</formula>
    </cfRule>
  </conditionalFormatting>
  <conditionalFormatting sqref="EC45:ED45 DG32:DG33 DG48:DG50 DG52:DG54 DG56:DG61 CA32:CB33 BF48:BI50 BA48:BA50 BF52:BI54 BA52:BA54 BF56:BI61 BA56:BA61 AU32:BI33">
    <cfRule type="cellIs" dxfId="776" priority="696" operator="between">
      <formula>20</formula>
      <formula>40</formula>
    </cfRule>
    <cfRule type="cellIs" dxfId="775" priority="697" operator="between">
      <formula>1</formula>
      <formula>19</formula>
    </cfRule>
    <cfRule type="cellIs" dxfId="774" priority="698" operator="equal">
      <formula>0</formula>
    </cfRule>
    <cfRule type="cellIs" dxfId="773" priority="699" operator="greaterThan">
      <formula>40</formula>
    </cfRule>
  </conditionalFormatting>
  <conditionalFormatting sqref="AR62:AT64">
    <cfRule type="cellIs" dxfId="772" priority="963" operator="equal">
      <formula>0</formula>
    </cfRule>
    <cfRule type="cellIs" dxfId="771" priority="964" operator="greaterThan">
      <formula>40</formula>
    </cfRule>
  </conditionalFormatting>
  <conditionalFormatting sqref="AU53:AX53">
    <cfRule type="cellIs" dxfId="770" priority="713" operator="between">
      <formula>20</formula>
      <formula>40</formula>
    </cfRule>
    <cfRule type="cellIs" dxfId="769" priority="714" operator="between">
      <formula>1</formula>
      <formula>19</formula>
    </cfRule>
  </conditionalFormatting>
  <conditionalFormatting sqref="AU56:AX57">
    <cfRule type="cellIs" dxfId="768" priority="707" operator="between">
      <formula>20</formula>
      <formula>40</formula>
    </cfRule>
    <cfRule type="cellIs" dxfId="767" priority="708" operator="between">
      <formula>1</formula>
      <formula>19</formula>
    </cfRule>
  </conditionalFormatting>
  <conditionalFormatting sqref="AU61:AX61">
    <cfRule type="cellIs" dxfId="766" priority="701" operator="between">
      <formula>20</formula>
      <formula>40</formula>
    </cfRule>
    <cfRule type="cellIs" dxfId="765" priority="702" operator="between">
      <formula>1</formula>
      <formula>19</formula>
    </cfRule>
  </conditionalFormatting>
  <conditionalFormatting sqref="AU28:BB29">
    <cfRule type="cellIs" dxfId="764" priority="1030" operator="equal">
      <formula>0</formula>
    </cfRule>
    <cfRule type="cellIs" dxfId="763" priority="1031" operator="greaterThan">
      <formula>40</formula>
    </cfRule>
    <cfRule type="cellIs" dxfId="762" priority="1032" operator="between">
      <formula>20</formula>
      <formula>40</formula>
    </cfRule>
    <cfRule type="cellIs" dxfId="761" priority="1033" operator="between">
      <formula>1</formula>
      <formula>19</formula>
    </cfRule>
  </conditionalFormatting>
  <conditionalFormatting sqref="AU36:BB45">
    <cfRule type="cellIs" dxfId="760" priority="936" operator="equal">
      <formula>0</formula>
    </cfRule>
    <cfRule type="cellIs" dxfId="759" priority="937" operator="greaterThan">
      <formula>40</formula>
    </cfRule>
  </conditionalFormatting>
  <conditionalFormatting sqref="AY25:BB27">
    <cfRule type="cellIs" dxfId="758" priority="775" operator="equal">
      <formula>0</formula>
    </cfRule>
    <cfRule type="cellIs" dxfId="757" priority="776" operator="greaterThan">
      <formula>40</formula>
    </cfRule>
    <cfRule type="cellIs" dxfId="756" priority="777" operator="between">
      <formula>20</formula>
      <formula>40</formula>
    </cfRule>
    <cfRule type="cellIs" dxfId="755" priority="778" operator="between">
      <formula>1</formula>
      <formula>19</formula>
    </cfRule>
  </conditionalFormatting>
  <conditionalFormatting sqref="AY16:BE50 CA16:CB50">
    <cfRule type="cellIs" dxfId="754" priority="767" operator="equal">
      <formula>0</formula>
    </cfRule>
    <cfRule type="cellIs" dxfId="753" priority="768" operator="greaterThan">
      <formula>40</formula>
    </cfRule>
    <cfRule type="cellIs" dxfId="752" priority="769" operator="between">
      <formula>20</formula>
      <formula>40</formula>
    </cfRule>
    <cfRule type="cellIs" dxfId="751" priority="770" operator="between">
      <formula>1</formula>
      <formula>19</formula>
    </cfRule>
    <cfRule type="cellIs" dxfId="750" priority="771" operator="between">
      <formula>20</formula>
      <formula>40</formula>
    </cfRule>
    <cfRule type="cellIs" dxfId="749" priority="772" operator="between">
      <formula>1</formula>
      <formula>19</formula>
    </cfRule>
    <cfRule type="cellIs" dxfId="748" priority="789" operator="between">
      <formula>20</formula>
      <formula>40</formula>
    </cfRule>
  </conditionalFormatting>
  <conditionalFormatting sqref="BA30">
    <cfRule type="cellIs" dxfId="747" priority="753" operator="equal">
      <formula>0</formula>
    </cfRule>
    <cfRule type="cellIs" dxfId="746" priority="754" operator="greaterThan">
      <formula>40</formula>
    </cfRule>
    <cfRule type="cellIs" dxfId="745" priority="755" operator="between">
      <formula>20</formula>
      <formula>40</formula>
    </cfRule>
    <cfRule type="cellIs" dxfId="744" priority="756" operator="between">
      <formula>1</formula>
      <formula>19</formula>
    </cfRule>
    <cfRule type="cellIs" dxfId="743" priority="757" operator="between">
      <formula>20</formula>
      <formula>40</formula>
    </cfRule>
    <cfRule type="cellIs" dxfId="742" priority="758" operator="between">
      <formula>1</formula>
      <formula>19</formula>
    </cfRule>
    <cfRule type="cellIs" dxfId="741" priority="759" operator="between">
      <formula>20</formula>
      <formula>40</formula>
    </cfRule>
    <cfRule type="cellIs" dxfId="740" priority="760" operator="between">
      <formula>1</formula>
      <formula>19</formula>
    </cfRule>
  </conditionalFormatting>
  <conditionalFormatting sqref="DG28 BF28:BI28 BA28">
    <cfRule type="cellIs" dxfId="739" priority="761" operator="equal">
      <formula>0</formula>
    </cfRule>
    <cfRule type="cellIs" dxfId="738" priority="762" operator="greaterThan">
      <formula>40</formula>
    </cfRule>
    <cfRule type="cellIs" dxfId="737" priority="763" operator="between">
      <formula>20</formula>
      <formula>40</formula>
    </cfRule>
    <cfRule type="cellIs" dxfId="736" priority="764" operator="between">
      <formula>1</formula>
      <formula>19</formula>
    </cfRule>
    <cfRule type="cellIs" dxfId="735" priority="765" operator="between">
      <formula>20</formula>
      <formula>40</formula>
    </cfRule>
    <cfRule type="cellIs" dxfId="734" priority="766" operator="between">
      <formula>1</formula>
      <formula>19</formula>
    </cfRule>
  </conditionalFormatting>
  <conditionalFormatting sqref="DG30:DG31 BF30:BI31 BA30:BA31">
    <cfRule type="cellIs" dxfId="733" priority="749" operator="between">
      <formula>20</formula>
      <formula>40</formula>
    </cfRule>
    <cfRule type="cellIs" dxfId="732" priority="750" operator="between">
      <formula>1</formula>
      <formula>19</formula>
    </cfRule>
    <cfRule type="cellIs" dxfId="731" priority="751" operator="between">
      <formula>20</formula>
      <formula>40</formula>
    </cfRule>
    <cfRule type="cellIs" dxfId="730" priority="752" operator="between">
      <formula>1</formula>
      <formula>19</formula>
    </cfRule>
  </conditionalFormatting>
  <conditionalFormatting sqref="BI45">
    <cfRule type="cellIs" dxfId="729" priority="740" operator="between">
      <formula>1</formula>
      <formula>19</formula>
    </cfRule>
  </conditionalFormatting>
  <conditionalFormatting sqref="BI49:BI50">
    <cfRule type="cellIs" dxfId="728" priority="737" operator="between">
      <formula>1</formula>
      <formula>19</formula>
    </cfRule>
  </conditionalFormatting>
  <conditionalFormatting sqref="BI53:BI54">
    <cfRule type="cellIs" dxfId="727" priority="732" operator="between">
      <formula>1</formula>
      <formula>19</formula>
    </cfRule>
  </conditionalFormatting>
  <conditionalFormatting sqref="BI57:BI61">
    <cfRule type="cellIs" dxfId="726" priority="727" operator="between">
      <formula>1</formula>
      <formula>19</formula>
    </cfRule>
  </conditionalFormatting>
  <conditionalFormatting sqref="BI61">
    <cfRule type="cellIs" dxfId="725" priority="724" operator="between">
      <formula>20</formula>
      <formula>40</formula>
    </cfRule>
  </conditionalFormatting>
  <conditionalFormatting sqref="BI65:BI84">
    <cfRule type="cellIs" dxfId="724" priority="719" operator="between">
      <formula>1</formula>
      <formula>19</formula>
    </cfRule>
  </conditionalFormatting>
  <conditionalFormatting sqref="BI32:BN32">
    <cfRule type="cellIs" dxfId="723" priority="852" operator="between">
      <formula>1</formula>
      <formula>19</formula>
    </cfRule>
  </conditionalFormatting>
  <conditionalFormatting sqref="BI32:BN84">
    <cfRule type="cellIs" dxfId="722" priority="829" operator="equal">
      <formula>0</formula>
    </cfRule>
    <cfRule type="cellIs" dxfId="721" priority="830" operator="greaterThan">
      <formula>40</formula>
    </cfRule>
  </conditionalFormatting>
  <conditionalFormatting sqref="BI33:BN33">
    <cfRule type="cellIs" dxfId="720" priority="861" operator="between">
      <formula>1</formula>
      <formula>19</formula>
    </cfRule>
  </conditionalFormatting>
  <conditionalFormatting sqref="BI34:BN34">
    <cfRule type="cellIs" dxfId="719" priority="833" operator="between">
      <formula>1</formula>
      <formula>19</formula>
    </cfRule>
  </conditionalFormatting>
  <conditionalFormatting sqref="BO37:BQ40 BO43:BQ43 BI64:BI84 EI16:EI31 EI35:EI36 EI56:EI57 EI59:EI62 CH23:CJ27 BK16:BK31 BO16:BQ34 P29:S68 T16:T84">
    <cfRule type="cellIs" dxfId="718" priority="940" operator="between">
      <formula>20</formula>
      <formula>40</formula>
    </cfRule>
  </conditionalFormatting>
  <conditionalFormatting sqref="BJ63:BN63">
    <cfRule type="cellIs" dxfId="717" priority="644" operator="between">
      <formula>1</formula>
      <formula>19</formula>
    </cfRule>
  </conditionalFormatting>
  <conditionalFormatting sqref="BJ70:BQ70">
    <cfRule type="cellIs" dxfId="716" priority="622" operator="between">
      <formula>1</formula>
      <formula>19</formula>
    </cfRule>
    <cfRule type="cellIs" dxfId="715" priority="627" operator="between">
      <formula>20</formula>
      <formula>40</formula>
    </cfRule>
  </conditionalFormatting>
  <conditionalFormatting sqref="BM32:BM36">
    <cfRule type="cellIs" dxfId="714" priority="945" operator="equal">
      <formula>0</formula>
    </cfRule>
    <cfRule type="cellIs" dxfId="713" priority="946" operator="greaterThan">
      <formula>40</formula>
    </cfRule>
  </conditionalFormatting>
  <conditionalFormatting sqref="BM32:BM36">
    <cfRule type="cellIs" dxfId="712" priority="700" operator="between">
      <formula>20</formula>
      <formula>40</formula>
    </cfRule>
    <cfRule type="cellIs" dxfId="711" priority="1023" operator="between">
      <formula>1</formula>
      <formula>19</formula>
    </cfRule>
  </conditionalFormatting>
  <conditionalFormatting sqref="BM62:BM70">
    <cfRule type="cellIs" dxfId="710" priority="645" operator="between">
      <formula>20</formula>
      <formula>40</formula>
    </cfRule>
    <cfRule type="cellIs" dxfId="709" priority="646" operator="between">
      <formula>1</formula>
      <formula>19</formula>
    </cfRule>
  </conditionalFormatting>
  <conditionalFormatting sqref="BN32:BN33">
    <cfRule type="cellIs" dxfId="708" priority="860" operator="between">
      <formula>1</formula>
      <formula>19</formula>
    </cfRule>
  </conditionalFormatting>
  <conditionalFormatting sqref="BN36:BN44">
    <cfRule type="cellIs" dxfId="707" priority="1007" operator="between">
      <formula>1</formula>
      <formula>19</formula>
    </cfRule>
  </conditionalFormatting>
  <conditionalFormatting sqref="BN46:BN70">
    <cfRule type="cellIs" dxfId="706" priority="999" operator="between">
      <formula>1</formula>
      <formula>19</formula>
    </cfRule>
  </conditionalFormatting>
  <conditionalFormatting sqref="BK32:BK33">
    <cfRule type="cellIs" dxfId="705" priority="856" operator="between">
      <formula>1</formula>
      <formula>19</formula>
    </cfRule>
  </conditionalFormatting>
  <conditionalFormatting sqref="BK34">
    <cfRule type="cellIs" dxfId="704" priority="823" operator="between">
      <formula>1</formula>
      <formula>19</formula>
    </cfRule>
  </conditionalFormatting>
  <conditionalFormatting sqref="BK36:BK44">
    <cfRule type="cellIs" dxfId="703" priority="907" operator="between">
      <formula>1</formula>
      <formula>19</formula>
    </cfRule>
  </conditionalFormatting>
  <conditionalFormatting sqref="BK46:BK70">
    <cfRule type="cellIs" dxfId="702" priority="906" operator="between">
      <formula>1</formula>
      <formula>19</formula>
    </cfRule>
  </conditionalFormatting>
  <conditionalFormatting sqref="EI16:EI31 EI35:EI36">
    <cfRule type="cellIs" dxfId="701" priority="1006" operator="between">
      <formula>1</formula>
      <formula>19</formula>
    </cfRule>
  </conditionalFormatting>
  <conditionalFormatting sqref="EI17:EI26">
    <cfRule type="cellIs" dxfId="700" priority="783" operator="between">
      <formula>20</formula>
      <formula>40</formula>
    </cfRule>
  </conditionalFormatting>
  <conditionalFormatting sqref="EI32:EK34">
    <cfRule type="cellIs" dxfId="699" priority="824" operator="between">
      <formula>20</formula>
      <formula>40</formula>
    </cfRule>
  </conditionalFormatting>
  <conditionalFormatting sqref="BO63:BP79">
    <cfRule type="cellIs" dxfId="698" priority="896" operator="equal">
      <formula>0</formula>
    </cfRule>
    <cfRule type="cellIs" dxfId="697" priority="897" operator="greaterThan">
      <formula>40</formula>
    </cfRule>
  </conditionalFormatting>
  <conditionalFormatting sqref="BO43:BQ43">
    <cfRule type="cellIs" dxfId="696" priority="674" operator="equal">
      <formula>0</formula>
    </cfRule>
    <cfRule type="cellIs" dxfId="695" priority="675" operator="greaterThan">
      <formula>40</formula>
    </cfRule>
    <cfRule type="cellIs" dxfId="694" priority="676" operator="between">
      <formula>1</formula>
      <formula>19</formula>
    </cfRule>
  </conditionalFormatting>
  <conditionalFormatting sqref="EE16:EE84">
    <cfRule type="cellIs" dxfId="693" priority="617" operator="between">
      <formula>20</formula>
      <formula>40</formula>
    </cfRule>
    <cfRule type="cellIs" dxfId="692" priority="618" operator="between">
      <formula>1</formula>
      <formula>19</formula>
    </cfRule>
  </conditionalFormatting>
  <conditionalFormatting sqref="EE29:EE33 EE35:EE45">
    <cfRule type="cellIs" dxfId="691" priority="616" operator="between">
      <formula>1</formula>
      <formula>19</formula>
    </cfRule>
  </conditionalFormatting>
  <conditionalFormatting sqref="EE29:EE84">
    <cfRule type="cellIs" dxfId="690" priority="614" operator="between">
      <formula>20</formula>
      <formula>40</formula>
    </cfRule>
  </conditionalFormatting>
  <conditionalFormatting sqref="EE69:EE84">
    <cfRule type="cellIs" dxfId="689" priority="615" operator="between">
      <formula>1</formula>
      <formula>19</formula>
    </cfRule>
  </conditionalFormatting>
  <conditionalFormatting sqref="EE16:EF84">
    <cfRule type="cellIs" dxfId="688" priority="612" operator="between">
      <formula>20</formula>
      <formula>40</formula>
    </cfRule>
    <cfRule type="cellIs" dxfId="687" priority="613" operator="between">
      <formula>1</formula>
      <formula>19</formula>
    </cfRule>
  </conditionalFormatting>
  <conditionalFormatting sqref="EF29:EF33 EF35:EF45">
    <cfRule type="cellIs" dxfId="686" priority="611" operator="between">
      <formula>1</formula>
      <formula>19</formula>
    </cfRule>
  </conditionalFormatting>
  <conditionalFormatting sqref="EF29:EF84">
    <cfRule type="cellIs" dxfId="685" priority="609" operator="between">
      <formula>20</formula>
      <formula>40</formula>
    </cfRule>
  </conditionalFormatting>
  <conditionalFormatting sqref="EF69:EF84">
    <cfRule type="cellIs" dxfId="684" priority="610" operator="between">
      <formula>1</formula>
      <formula>19</formula>
    </cfRule>
  </conditionalFormatting>
  <conditionalFormatting sqref="EF16:EG84">
    <cfRule type="cellIs" dxfId="683" priority="597" operator="between">
      <formula>20</formula>
      <formula>40</formula>
    </cfRule>
    <cfRule type="cellIs" dxfId="682" priority="598" operator="between">
      <formula>1</formula>
      <formula>19</formula>
    </cfRule>
  </conditionalFormatting>
  <conditionalFormatting sqref="EG16:EG29">
    <cfRule type="cellIs" dxfId="681" priority="603" operator="between">
      <formula>20</formula>
      <formula>40</formula>
    </cfRule>
    <cfRule type="cellIs" dxfId="680" priority="604" operator="between">
      <formula>1</formula>
      <formula>19</formula>
    </cfRule>
  </conditionalFormatting>
  <conditionalFormatting sqref="EG27:EG84">
    <cfRule type="cellIs" dxfId="679" priority="605" operator="between">
      <formula>20</formula>
      <formula>40</formula>
    </cfRule>
    <cfRule type="cellIs" dxfId="678" priority="606" operator="between">
      <formula>1</formula>
      <formula>19</formula>
    </cfRule>
  </conditionalFormatting>
  <conditionalFormatting sqref="EG31 EG35:EG36">
    <cfRule type="cellIs" dxfId="677" priority="607" operator="between">
      <formula>20</formula>
      <formula>40</formula>
    </cfRule>
  </conditionalFormatting>
  <conditionalFormatting sqref="EG31:EG33 EG35:EG36">
    <cfRule type="cellIs" dxfId="676" priority="608" operator="between">
      <formula>1</formula>
      <formula>19</formula>
    </cfRule>
  </conditionalFormatting>
  <conditionalFormatting sqref="EG32:EG34">
    <cfRule type="cellIs" dxfId="675" priority="595" operator="between">
      <formula>20</formula>
      <formula>40</formula>
    </cfRule>
    <cfRule type="cellIs" dxfId="674" priority="596" operator="between">
      <formula>1</formula>
      <formula>19</formula>
    </cfRule>
  </conditionalFormatting>
  <conditionalFormatting sqref="EG37:EG41">
    <cfRule type="cellIs" dxfId="673" priority="602" operator="between">
      <formula>1</formula>
      <formula>19</formula>
    </cfRule>
  </conditionalFormatting>
  <conditionalFormatting sqref="EG37:EG84">
    <cfRule type="cellIs" dxfId="672" priority="599" operator="between">
      <formula>20</formula>
      <formula>40</formula>
    </cfRule>
  </conditionalFormatting>
  <conditionalFormatting sqref="EG43">
    <cfRule type="cellIs" dxfId="671" priority="601" operator="between">
      <formula>1</formula>
      <formula>19</formula>
    </cfRule>
  </conditionalFormatting>
  <conditionalFormatting sqref="EG45:EG63 EG69:EG84">
    <cfRule type="cellIs" dxfId="670" priority="600" operator="between">
      <formula>1</formula>
      <formula>19</formula>
    </cfRule>
  </conditionalFormatting>
  <conditionalFormatting sqref="EG30:EH30">
    <cfRule type="cellIs" dxfId="669" priority="572" operator="between">
      <formula>20</formula>
      <formula>40</formula>
    </cfRule>
    <cfRule type="cellIs" dxfId="668" priority="573" operator="between">
      <formula>1</formula>
      <formula>19</formula>
    </cfRule>
  </conditionalFormatting>
  <conditionalFormatting sqref="EG43:EH44">
    <cfRule type="cellIs" dxfId="667" priority="568" operator="between">
      <formula>20</formula>
      <formula>40</formula>
    </cfRule>
    <cfRule type="cellIs" dxfId="666" priority="569" operator="between">
      <formula>1</formula>
      <formula>19</formula>
    </cfRule>
  </conditionalFormatting>
  <conditionalFormatting sqref="EH16:EH29">
    <cfRule type="cellIs" dxfId="665" priority="583" operator="between">
      <formula>20</formula>
      <formula>40</formula>
    </cfRule>
    <cfRule type="cellIs" dxfId="664" priority="584" operator="between">
      <formula>1</formula>
      <formula>19</formula>
    </cfRule>
  </conditionalFormatting>
  <conditionalFormatting sqref="EH16:EH84">
    <cfRule type="cellIs" dxfId="663" priority="574" operator="between">
      <formula>20</formula>
      <formula>40</formula>
    </cfRule>
    <cfRule type="cellIs" dxfId="662" priority="575" operator="between">
      <formula>1</formula>
      <formula>19</formula>
    </cfRule>
  </conditionalFormatting>
  <conditionalFormatting sqref="EH27:EH84">
    <cfRule type="cellIs" dxfId="661" priority="587" operator="between">
      <formula>20</formula>
      <formula>40</formula>
    </cfRule>
    <cfRule type="cellIs" dxfId="660" priority="588" operator="between">
      <formula>1</formula>
      <formula>19</formula>
    </cfRule>
  </conditionalFormatting>
  <conditionalFormatting sqref="EH30">
    <cfRule type="cellIs" dxfId="659" priority="570" operator="between">
      <formula>20</formula>
      <formula>40</formula>
    </cfRule>
    <cfRule type="cellIs" dxfId="658" priority="571" operator="between">
      <formula>1</formula>
      <formula>19</formula>
    </cfRule>
  </conditionalFormatting>
  <conditionalFormatting sqref="EH31 EH35:EH36">
    <cfRule type="cellIs" dxfId="657" priority="589" operator="between">
      <formula>20</formula>
      <formula>40</formula>
    </cfRule>
  </conditionalFormatting>
  <conditionalFormatting sqref="EH31:EH33 EH35:EH36">
    <cfRule type="cellIs" dxfId="656" priority="590" operator="between">
      <formula>1</formula>
      <formula>19</formula>
    </cfRule>
  </conditionalFormatting>
  <conditionalFormatting sqref="EH31:EH33 EH35:EH41">
    <cfRule type="cellIs" dxfId="655" priority="591" operator="between">
      <formula>20</formula>
      <formula>40</formula>
    </cfRule>
    <cfRule type="cellIs" dxfId="654" priority="592" operator="between">
      <formula>1</formula>
      <formula>19</formula>
    </cfRule>
  </conditionalFormatting>
  <conditionalFormatting sqref="EH37">
    <cfRule type="cellIs" dxfId="653" priority="582" operator="between">
      <formula>1</formula>
      <formula>19</formula>
    </cfRule>
  </conditionalFormatting>
  <conditionalFormatting sqref="EH37:EH45">
    <cfRule type="cellIs" dxfId="652" priority="578" operator="between">
      <formula>20</formula>
      <formula>40</formula>
    </cfRule>
  </conditionalFormatting>
  <conditionalFormatting sqref="EH43">
    <cfRule type="cellIs" dxfId="651" priority="566" operator="between">
      <formula>20</formula>
      <formula>40</formula>
    </cfRule>
    <cfRule type="cellIs" dxfId="650" priority="567" operator="between">
      <formula>1</formula>
      <formula>19</formula>
    </cfRule>
    <cfRule type="cellIs" dxfId="649" priority="581" operator="between">
      <formula>1</formula>
      <formula>19</formula>
    </cfRule>
  </conditionalFormatting>
  <conditionalFormatting sqref="EH53">
    <cfRule type="cellIs" dxfId="648" priority="579" operator="between">
      <formula>20</formula>
      <formula>40</formula>
    </cfRule>
    <cfRule type="cellIs" dxfId="647" priority="580" operator="between">
      <formula>1</formula>
      <formula>19</formula>
    </cfRule>
  </conditionalFormatting>
  <conditionalFormatting sqref="EH56:EH57">
    <cfRule type="cellIs" dxfId="646" priority="593" operator="between">
      <formula>20</formula>
      <formula>40</formula>
    </cfRule>
    <cfRule type="cellIs" dxfId="645" priority="594" operator="between">
      <formula>1</formula>
      <formula>19</formula>
    </cfRule>
  </conditionalFormatting>
  <conditionalFormatting sqref="EH58:EH59">
    <cfRule type="cellIs" dxfId="644" priority="585" operator="between">
      <formula>20</formula>
      <formula>40</formula>
    </cfRule>
    <cfRule type="cellIs" dxfId="643" priority="586" operator="between">
      <formula>1</formula>
      <formula>19</formula>
    </cfRule>
  </conditionalFormatting>
  <conditionalFormatting sqref="EH63 EH69:EH84">
    <cfRule type="cellIs" dxfId="642" priority="577" operator="between">
      <formula>1</formula>
      <formula>19</formula>
    </cfRule>
  </conditionalFormatting>
  <conditionalFormatting sqref="EH63:EH84">
    <cfRule type="cellIs" dxfId="641" priority="576" operator="between">
      <formula>20</formula>
      <formula>40</formula>
    </cfRule>
  </conditionalFormatting>
  <conditionalFormatting sqref="EI56:EI57 EI59:EI61">
    <cfRule type="cellIs" dxfId="640" priority="997" operator="between">
      <formula>1</formula>
      <formula>19</formula>
    </cfRule>
  </conditionalFormatting>
  <conditionalFormatting sqref="EI65:EI70">
    <cfRule type="cellIs" dxfId="639" priority="550" operator="between">
      <formula>20</formula>
      <formula>40</formula>
    </cfRule>
    <cfRule type="cellIs" dxfId="638" priority="551" operator="between">
      <formula>1</formula>
      <formula>19</formula>
    </cfRule>
    <cfRule type="cellIs" dxfId="637" priority="552" operator="between">
      <formula>20</formula>
      <formula>40</formula>
    </cfRule>
    <cfRule type="cellIs" dxfId="636" priority="553" operator="between">
      <formula>1</formula>
      <formula>19</formula>
    </cfRule>
  </conditionalFormatting>
  <conditionalFormatting sqref="EI65:EJ70">
    <cfRule type="cellIs" dxfId="635" priority="548" operator="between">
      <formula>20</formula>
      <formula>40</formula>
    </cfRule>
    <cfRule type="cellIs" dxfId="634" priority="549" operator="between">
      <formula>1</formula>
      <formula>19</formula>
    </cfRule>
  </conditionalFormatting>
  <conditionalFormatting sqref="EI16:EK57 EI59:EK63 EI71:EK84">
    <cfRule type="cellIs" dxfId="633" priority="923" operator="between">
      <formula>1</formula>
      <formula>19</formula>
    </cfRule>
  </conditionalFormatting>
  <conditionalFormatting sqref="EI16:EK57 EI71:EK84 EI59:EK63">
    <cfRule type="cellIs" dxfId="632" priority="922" operator="between">
      <formula>20</formula>
      <formula>40</formula>
    </cfRule>
  </conditionalFormatting>
  <conditionalFormatting sqref="EI32:EK34">
    <cfRule type="cellIs" dxfId="631" priority="825" operator="between">
      <formula>1</formula>
      <formula>19</formula>
    </cfRule>
  </conditionalFormatting>
  <conditionalFormatting sqref="EI37:EK55 EI63:EK63 EI71:EK84 S69:S71 AA45:AA68 DS45:DT68 P80:S84 T16:T18 T69:T84">
    <cfRule type="cellIs" dxfId="630" priority="924" operator="between">
      <formula>20</formula>
      <formula>40</formula>
    </cfRule>
  </conditionalFormatting>
  <conditionalFormatting sqref="EI58:EK58">
    <cfRule type="cellIs" dxfId="629" priority="560" operator="between">
      <formula>20</formula>
      <formula>40</formula>
    </cfRule>
    <cfRule type="cellIs" dxfId="628" priority="561" operator="between">
      <formula>1</formula>
      <formula>19</formula>
    </cfRule>
    <cfRule type="cellIs" dxfId="627" priority="562" operator="between">
      <formula>20</formula>
      <formula>40</formula>
    </cfRule>
    <cfRule type="cellIs" dxfId="626" priority="563" operator="between">
      <formula>1</formula>
      <formula>19</formula>
    </cfRule>
  </conditionalFormatting>
  <conditionalFormatting sqref="EI58:EK63">
    <cfRule type="cellIs" dxfId="625" priority="564" operator="between">
      <formula>20</formula>
      <formula>40</formula>
    </cfRule>
    <cfRule type="cellIs" dxfId="624" priority="565" operator="between">
      <formula>1</formula>
      <formula>19</formula>
    </cfRule>
  </conditionalFormatting>
  <conditionalFormatting sqref="EI64:EK64">
    <cfRule type="cellIs" dxfId="623" priority="554" operator="between">
      <formula>20</formula>
      <formula>40</formula>
    </cfRule>
    <cfRule type="cellIs" dxfId="622" priority="555" operator="between">
      <formula>1</formula>
      <formula>19</formula>
    </cfRule>
    <cfRule type="cellIs" dxfId="621" priority="556" operator="between">
      <formula>20</formula>
      <formula>40</formula>
    </cfRule>
    <cfRule type="cellIs" dxfId="620" priority="557" operator="between">
      <formula>1</formula>
      <formula>19</formula>
    </cfRule>
    <cfRule type="cellIs" dxfId="619" priority="558" operator="between">
      <formula>20</formula>
      <formula>40</formula>
    </cfRule>
    <cfRule type="cellIs" dxfId="618" priority="559" operator="between">
      <formula>1</formula>
      <formula>19</formula>
    </cfRule>
  </conditionalFormatting>
  <conditionalFormatting sqref="EJ65:EJ70">
    <cfRule type="cellIs" dxfId="617" priority="546" operator="between">
      <formula>20</formula>
      <formula>40</formula>
    </cfRule>
    <cfRule type="cellIs" dxfId="616" priority="547" operator="between">
      <formula>1</formula>
      <formula>19</formula>
    </cfRule>
  </conditionalFormatting>
  <conditionalFormatting sqref="EJ16:EK31">
    <cfRule type="cellIs" dxfId="615" priority="542" operator="between">
      <formula>20</formula>
      <formula>40</formula>
    </cfRule>
  </conditionalFormatting>
  <conditionalFormatting sqref="EJ35:EK36 EJ16:EK31">
    <cfRule type="cellIs" dxfId="614" priority="545" operator="between">
      <formula>1</formula>
      <formula>19</formula>
    </cfRule>
  </conditionalFormatting>
  <conditionalFormatting sqref="EJ35:EK36 EJ56:EK57 EJ59:EK62">
    <cfRule type="cellIs" dxfId="613" priority="543" operator="between">
      <formula>20</formula>
      <formula>40</formula>
    </cfRule>
  </conditionalFormatting>
  <conditionalFormatting sqref="EJ56:EK57 EJ59:EK61">
    <cfRule type="cellIs" dxfId="612" priority="544" operator="between">
      <formula>1</formula>
      <formula>19</formula>
    </cfRule>
  </conditionalFormatting>
  <conditionalFormatting sqref="EJ65:EK70">
    <cfRule type="cellIs" dxfId="611" priority="540" operator="between">
      <formula>20</formula>
      <formula>40</formula>
    </cfRule>
    <cfRule type="cellIs" dxfId="610" priority="541" operator="between">
      <formula>1</formula>
      <formula>19</formula>
    </cfRule>
  </conditionalFormatting>
  <conditionalFormatting sqref="EK65:EK70">
    <cfRule type="cellIs" dxfId="609" priority="536" operator="between">
      <formula>20</formula>
      <formula>40</formula>
    </cfRule>
    <cfRule type="cellIs" dxfId="608" priority="537" operator="between">
      <formula>1</formula>
      <formula>19</formula>
    </cfRule>
    <cfRule type="cellIs" dxfId="607" priority="538" operator="between">
      <formula>20</formula>
      <formula>40</formula>
    </cfRule>
    <cfRule type="cellIs" dxfId="606" priority="539" operator="between">
      <formula>1</formula>
      <formula>19</formula>
    </cfRule>
  </conditionalFormatting>
  <conditionalFormatting sqref="EL16:EL26">
    <cfRule type="cellIs" dxfId="605" priority="522" operator="between">
      <formula>20</formula>
      <formula>40</formula>
    </cfRule>
    <cfRule type="cellIs" dxfId="604" priority="523" operator="between">
      <formula>1</formula>
      <formula>19</formula>
    </cfRule>
  </conditionalFormatting>
  <conditionalFormatting sqref="EL16:EL33 EL35:EL44">
    <cfRule type="cellIs" dxfId="603" priority="533" operator="between">
      <formula>1</formula>
      <formula>19</formula>
    </cfRule>
  </conditionalFormatting>
  <conditionalFormatting sqref="EL16:EL33">
    <cfRule type="cellIs" dxfId="602" priority="532" operator="between">
      <formula>20</formula>
      <formula>40</formula>
    </cfRule>
  </conditionalFormatting>
  <conditionalFormatting sqref="EL16:EL84">
    <cfRule type="cellIs" dxfId="601" priority="528" operator="between">
      <formula>20</formula>
      <formula>40</formula>
    </cfRule>
    <cfRule type="cellIs" dxfId="600" priority="529" operator="between">
      <formula>1</formula>
      <formula>19</formula>
    </cfRule>
  </conditionalFormatting>
  <conditionalFormatting sqref="EL23:EL84">
    <cfRule type="cellIs" dxfId="599" priority="534" operator="between">
      <formula>20</formula>
      <formula>40</formula>
    </cfRule>
    <cfRule type="cellIs" dxfId="598" priority="535" operator="between">
      <formula>1</formula>
      <formula>19</formula>
    </cfRule>
  </conditionalFormatting>
  <conditionalFormatting sqref="EL28:EL62">
    <cfRule type="cellIs" dxfId="597" priority="524" operator="between">
      <formula>20</formula>
      <formula>40</formula>
    </cfRule>
    <cfRule type="cellIs" dxfId="596" priority="525" operator="between">
      <formula>1</formula>
      <formula>19</formula>
    </cfRule>
  </conditionalFormatting>
  <conditionalFormatting sqref="EL34">
    <cfRule type="cellIs" dxfId="595" priority="526" operator="between">
      <formula>20</formula>
      <formula>40</formula>
    </cfRule>
    <cfRule type="cellIs" dxfId="594" priority="527" operator="between">
      <formula>1</formula>
      <formula>19</formula>
    </cfRule>
  </conditionalFormatting>
  <conditionalFormatting sqref="EL35:EL84">
    <cfRule type="cellIs" dxfId="593" priority="530" operator="between">
      <formula>20</formula>
      <formula>40</formula>
    </cfRule>
  </conditionalFormatting>
  <conditionalFormatting sqref="EL43">
    <cfRule type="cellIs" dxfId="592" priority="520" operator="between">
      <formula>20</formula>
      <formula>40</formula>
    </cfRule>
    <cfRule type="cellIs" dxfId="591" priority="521" operator="between">
      <formula>1</formula>
      <formula>19</formula>
    </cfRule>
  </conditionalFormatting>
  <conditionalFormatting sqref="EL46:EL63 EL69:EL84">
    <cfRule type="cellIs" dxfId="590" priority="531" operator="between">
      <formula>1</formula>
      <formula>19</formula>
    </cfRule>
  </conditionalFormatting>
  <conditionalFormatting sqref="EM66:EM70">
    <cfRule type="cellIs" dxfId="589" priority="516" operator="between">
      <formula>20</formula>
      <formula>40</formula>
    </cfRule>
    <cfRule type="cellIs" dxfId="588" priority="517" operator="between">
      <formula>1</formula>
      <formula>19</formula>
    </cfRule>
    <cfRule type="cellIs" dxfId="587" priority="518" operator="between">
      <formula>20</formula>
      <formula>40</formula>
    </cfRule>
    <cfRule type="cellIs" dxfId="586" priority="519" operator="between">
      <formula>1</formula>
      <formula>19</formula>
    </cfRule>
  </conditionalFormatting>
  <conditionalFormatting sqref="EM66:EN70">
    <cfRule type="cellIs" dxfId="585" priority="514" operator="between">
      <formula>20</formula>
      <formula>40</formula>
    </cfRule>
    <cfRule type="cellIs" dxfId="584" priority="515" operator="between">
      <formula>1</formula>
      <formula>19</formula>
    </cfRule>
  </conditionalFormatting>
  <conditionalFormatting sqref="EN66:EN70">
    <cfRule type="cellIs" dxfId="583" priority="512" operator="between">
      <formula>20</formula>
      <formula>40</formula>
    </cfRule>
    <cfRule type="cellIs" dxfId="582" priority="513" operator="between">
      <formula>1</formula>
      <formula>19</formula>
    </cfRule>
  </conditionalFormatting>
  <conditionalFormatting sqref="EN66:EO70">
    <cfRule type="cellIs" dxfId="581" priority="510" operator="between">
      <formula>20</formula>
      <formula>40</formula>
    </cfRule>
    <cfRule type="cellIs" dxfId="580" priority="511" operator="between">
      <formula>1</formula>
      <formula>19</formula>
    </cfRule>
  </conditionalFormatting>
  <conditionalFormatting sqref="EO66:EO70">
    <cfRule type="cellIs" dxfId="579" priority="506" operator="between">
      <formula>20</formula>
      <formula>40</formula>
    </cfRule>
    <cfRule type="cellIs" dxfId="578" priority="507" operator="between">
      <formula>1</formula>
      <formula>19</formula>
    </cfRule>
    <cfRule type="cellIs" dxfId="577" priority="508" operator="between">
      <formula>20</formula>
      <formula>40</formula>
    </cfRule>
    <cfRule type="cellIs" dxfId="576" priority="509" operator="between">
      <formula>1</formula>
      <formula>19</formula>
    </cfRule>
  </conditionalFormatting>
  <conditionalFormatting sqref="EP16:EP26">
    <cfRule type="cellIs" dxfId="575" priority="488" operator="between">
      <formula>20</formula>
      <formula>40</formula>
    </cfRule>
    <cfRule type="cellIs" dxfId="574" priority="489" operator="between">
      <formula>1</formula>
      <formula>19</formula>
    </cfRule>
  </conditionalFormatting>
  <conditionalFormatting sqref="EP16:EP29">
    <cfRule type="cellIs" dxfId="573" priority="498" operator="between">
      <formula>20</formula>
      <formula>40</formula>
    </cfRule>
    <cfRule type="cellIs" dxfId="572" priority="499" operator="between">
      <formula>1</formula>
      <formula>19</formula>
    </cfRule>
  </conditionalFormatting>
  <conditionalFormatting sqref="EP16:EP84">
    <cfRule type="cellIs" dxfId="571" priority="494" operator="between">
      <formula>20</formula>
      <formula>40</formula>
    </cfRule>
    <cfRule type="cellIs" dxfId="570" priority="495" operator="between">
      <formula>1</formula>
      <formula>19</formula>
    </cfRule>
  </conditionalFormatting>
  <conditionalFormatting sqref="EP23:EP26">
    <cfRule type="cellIs" dxfId="569" priority="490" operator="between">
      <formula>20</formula>
      <formula>40</formula>
    </cfRule>
    <cfRule type="cellIs" dxfId="568" priority="491" operator="between">
      <formula>1</formula>
      <formula>19</formula>
    </cfRule>
  </conditionalFormatting>
  <conditionalFormatting sqref="EP27:EP84">
    <cfRule type="cellIs" dxfId="567" priority="502" operator="between">
      <formula>20</formula>
      <formula>40</formula>
    </cfRule>
    <cfRule type="cellIs" dxfId="566" priority="503" operator="between">
      <formula>1</formula>
      <formula>19</formula>
    </cfRule>
  </conditionalFormatting>
  <conditionalFormatting sqref="EP28">
    <cfRule type="cellIs" dxfId="565" priority="484" operator="between">
      <formula>20</formula>
      <formula>40</formula>
    </cfRule>
    <cfRule type="cellIs" dxfId="564" priority="485" operator="between">
      <formula>1</formula>
      <formula>19</formula>
    </cfRule>
    <cfRule type="cellIs" dxfId="563" priority="486" operator="between">
      <formula>20</formula>
      <formula>40</formula>
    </cfRule>
    <cfRule type="cellIs" dxfId="562" priority="487" operator="between">
      <formula>1</formula>
      <formula>19</formula>
    </cfRule>
  </conditionalFormatting>
  <conditionalFormatting sqref="EP30">
    <cfRule type="cellIs" dxfId="561" priority="474" operator="between">
      <formula>20</formula>
      <formula>40</formula>
    </cfRule>
    <cfRule type="cellIs" dxfId="560" priority="475" operator="between">
      <formula>1</formula>
      <formula>19</formula>
    </cfRule>
    <cfRule type="cellIs" dxfId="559" priority="476" operator="between">
      <formula>20</formula>
      <formula>40</formula>
    </cfRule>
    <cfRule type="cellIs" dxfId="558" priority="477" operator="between">
      <formula>1</formula>
      <formula>19</formula>
    </cfRule>
    <cfRule type="cellIs" dxfId="557" priority="478" operator="between">
      <formula>20</formula>
      <formula>40</formula>
    </cfRule>
    <cfRule type="cellIs" dxfId="556" priority="479" operator="between">
      <formula>1</formula>
      <formula>19</formula>
    </cfRule>
    <cfRule type="cellIs" dxfId="555" priority="480" operator="between">
      <formula>20</formula>
      <formula>40</formula>
    </cfRule>
    <cfRule type="cellIs" dxfId="554" priority="481" operator="between">
      <formula>1</formula>
      <formula>19</formula>
    </cfRule>
    <cfRule type="cellIs" dxfId="553" priority="482" operator="between">
      <formula>20</formula>
      <formula>40</formula>
    </cfRule>
    <cfRule type="cellIs" dxfId="552" priority="483" operator="between">
      <formula>1</formula>
      <formula>19</formula>
    </cfRule>
    <cfRule type="cellIs" dxfId="551" priority="492" operator="between">
      <formula>20</formula>
      <formula>40</formula>
    </cfRule>
    <cfRule type="cellIs" dxfId="550" priority="493" operator="between">
      <formula>1</formula>
      <formula>19</formula>
    </cfRule>
  </conditionalFormatting>
  <conditionalFormatting sqref="EP30:EP34">
    <cfRule type="cellIs" dxfId="549" priority="472" operator="between">
      <formula>20</formula>
      <formula>40</formula>
    </cfRule>
    <cfRule type="cellIs" dxfId="548" priority="473" operator="between">
      <formula>1</formula>
      <formula>19</formula>
    </cfRule>
  </conditionalFormatting>
  <conditionalFormatting sqref="EP31">
    <cfRule type="cellIs" dxfId="547" priority="468" operator="between">
      <formula>20</formula>
      <formula>40</formula>
    </cfRule>
    <cfRule type="cellIs" dxfId="546" priority="469" operator="between">
      <formula>1</formula>
      <formula>19</formula>
    </cfRule>
    <cfRule type="cellIs" dxfId="545" priority="470" operator="between">
      <formula>20</formula>
      <formula>40</formula>
    </cfRule>
    <cfRule type="cellIs" dxfId="544" priority="471" operator="between">
      <formula>1</formula>
      <formula>19</formula>
    </cfRule>
    <cfRule type="cellIs" dxfId="543" priority="500" operator="between">
      <formula>20</formula>
      <formula>40</formula>
    </cfRule>
    <cfRule type="cellIs" dxfId="542" priority="501" operator="between">
      <formula>1</formula>
      <formula>19</formula>
    </cfRule>
  </conditionalFormatting>
  <conditionalFormatting sqref="EP35">
    <cfRule type="cellIs" dxfId="541" priority="504" operator="between">
      <formula>20</formula>
      <formula>40</formula>
    </cfRule>
    <cfRule type="cellIs" dxfId="540" priority="505" operator="between">
      <formula>1</formula>
      <formula>19</formula>
    </cfRule>
  </conditionalFormatting>
  <conditionalFormatting sqref="EP36:EP63 EP69:EP84">
    <cfRule type="cellIs" dxfId="539" priority="497" operator="between">
      <formula>1</formula>
      <formula>19</formula>
    </cfRule>
  </conditionalFormatting>
  <conditionalFormatting sqref="EP36:EP84">
    <cfRule type="cellIs" dxfId="538" priority="496" operator="between">
      <formula>20</formula>
      <formula>40</formula>
    </cfRule>
  </conditionalFormatting>
  <conditionalFormatting sqref="EP48:EP50">
    <cfRule type="cellIs" dxfId="537" priority="466" operator="between">
      <formula>20</formula>
      <formula>40</formula>
    </cfRule>
    <cfRule type="cellIs" dxfId="536" priority="467" operator="between">
      <formula>1</formula>
      <formula>19</formula>
    </cfRule>
  </conditionalFormatting>
  <conditionalFormatting sqref="EP52:EP54">
    <cfRule type="cellIs" dxfId="535" priority="464" operator="between">
      <formula>20</formula>
      <formula>40</formula>
    </cfRule>
    <cfRule type="cellIs" dxfId="534" priority="465" operator="between">
      <formula>1</formula>
      <formula>19</formula>
    </cfRule>
  </conditionalFormatting>
  <conditionalFormatting sqref="EP56:EP61">
    <cfRule type="cellIs" dxfId="533" priority="462" operator="between">
      <formula>20</formula>
      <formula>40</formula>
    </cfRule>
    <cfRule type="cellIs" dxfId="532" priority="463" operator="between">
      <formula>1</formula>
      <formula>19</formula>
    </cfRule>
  </conditionalFormatting>
  <conditionalFormatting sqref="EP65:EP84">
    <cfRule type="cellIs" dxfId="531" priority="460" operator="between">
      <formula>20</formula>
      <formula>40</formula>
    </cfRule>
    <cfRule type="cellIs" dxfId="530" priority="461" operator="between">
      <formula>1</formula>
      <formula>19</formula>
    </cfRule>
  </conditionalFormatting>
  <conditionalFormatting sqref="EQ16:EQ44">
    <cfRule type="cellIs" dxfId="529" priority="438" operator="between">
      <formula>1</formula>
      <formula>19</formula>
    </cfRule>
  </conditionalFormatting>
  <conditionalFormatting sqref="EQ16:EQ84">
    <cfRule type="cellIs" dxfId="528" priority="434" operator="between">
      <formula>20</formula>
      <formula>40</formula>
    </cfRule>
    <cfRule type="cellIs" dxfId="527" priority="435" operator="between">
      <formula>1</formula>
      <formula>19</formula>
    </cfRule>
    <cfRule type="cellIs" dxfId="526" priority="436" operator="between">
      <formula>20</formula>
      <formula>40</formula>
    </cfRule>
  </conditionalFormatting>
  <conditionalFormatting sqref="EQ27:EQ84">
    <cfRule type="cellIs" dxfId="525" priority="439" operator="between">
      <formula>20</formula>
      <formula>40</formula>
    </cfRule>
    <cfRule type="cellIs" dxfId="524" priority="440" operator="between">
      <formula>1</formula>
      <formula>19</formula>
    </cfRule>
  </conditionalFormatting>
  <conditionalFormatting sqref="EQ34">
    <cfRule type="cellIs" dxfId="523" priority="432" operator="between">
      <formula>20</formula>
      <formula>40</formula>
    </cfRule>
    <cfRule type="cellIs" dxfId="522" priority="433" operator="between">
      <formula>1</formula>
      <formula>19</formula>
    </cfRule>
  </conditionalFormatting>
  <conditionalFormatting sqref="EQ46:ER63 EQ69:EQ84">
    <cfRule type="cellIs" dxfId="521" priority="437" operator="between">
      <formula>1</formula>
      <formula>19</formula>
    </cfRule>
  </conditionalFormatting>
  <conditionalFormatting sqref="ER16:ER31 ET16:EU31 GF16:GG31 FF16:GE33 GM16:HA33 EM16:EO63 GH16:GL64 ER33:ER37 ET33:EU37 GF33:GG37 FF34:FL34 FF35:GE44 GM35:HA44 ER40 ER42:ER44 ET42:EU44 GF42:GG44 FL45:GE47 GM45:HH47 FF45:FK57 GF46:GG57 ER46:ER63 ET46:EU63 FL48:FL57 FF58:FG58 FF59:FL63 GF59:GG63 FF64:FG64 FF65:FF66 FF67:FG68 GH67:GL68 P69:Q72 FG70 FF71:FL83">
    <cfRule type="cellIs" dxfId="520" priority="960" operator="between">
      <formula>1</formula>
      <formula>19</formula>
    </cfRule>
  </conditionalFormatting>
  <conditionalFormatting sqref="ER32">
    <cfRule type="cellIs" dxfId="519" priority="407" operator="between">
      <formula>20</formula>
      <formula>40</formula>
    </cfRule>
    <cfRule type="cellIs" dxfId="518" priority="408" operator="between">
      <formula>1</formula>
      <formula>19</formula>
    </cfRule>
  </conditionalFormatting>
  <conditionalFormatting sqref="ER32:ER37">
    <cfRule type="cellIs" dxfId="517" priority="409" operator="between">
      <formula>20</formula>
      <formula>40</formula>
    </cfRule>
    <cfRule type="cellIs" dxfId="516" priority="410" operator="between">
      <formula>1</formula>
      <formula>19</formula>
    </cfRule>
  </conditionalFormatting>
  <conditionalFormatting sqref="ER38">
    <cfRule type="cellIs" dxfId="515" priority="405" operator="between">
      <formula>20</formula>
      <formula>40</formula>
    </cfRule>
    <cfRule type="cellIs" dxfId="514" priority="406" operator="between">
      <formula>1</formula>
      <formula>19</formula>
    </cfRule>
  </conditionalFormatting>
  <conditionalFormatting sqref="ER38:ER40">
    <cfRule type="cellIs" dxfId="513" priority="403" operator="between">
      <formula>20</formula>
      <formula>40</formula>
    </cfRule>
    <cfRule type="cellIs" dxfId="512" priority="404" operator="between">
      <formula>1</formula>
      <formula>19</formula>
    </cfRule>
  </conditionalFormatting>
  <conditionalFormatting sqref="ER39">
    <cfRule type="cellIs" dxfId="511" priority="401" operator="between">
      <formula>20</formula>
      <formula>40</formula>
    </cfRule>
    <cfRule type="cellIs" dxfId="510" priority="402" operator="between">
      <formula>1</formula>
      <formula>19</formula>
    </cfRule>
  </conditionalFormatting>
  <conditionalFormatting sqref="ER41">
    <cfRule type="cellIs" dxfId="509" priority="397" operator="between">
      <formula>20</formula>
      <formula>40</formula>
    </cfRule>
    <cfRule type="cellIs" dxfId="508" priority="398" operator="between">
      <formula>1</formula>
      <formula>19</formula>
    </cfRule>
  </conditionalFormatting>
  <conditionalFormatting sqref="ER41:ER44">
    <cfRule type="cellIs" dxfId="507" priority="399" operator="between">
      <formula>20</formula>
      <formula>40</formula>
    </cfRule>
    <cfRule type="cellIs" dxfId="506" priority="400" operator="between">
      <formula>1</formula>
      <formula>19</formula>
    </cfRule>
  </conditionalFormatting>
  <conditionalFormatting sqref="ER45">
    <cfRule type="cellIs" dxfId="505" priority="393" operator="between">
      <formula>20</formula>
      <formula>40</formula>
    </cfRule>
    <cfRule type="cellIs" dxfId="504" priority="394" operator="between">
      <formula>1</formula>
      <formula>19</formula>
    </cfRule>
    <cfRule type="cellIs" dxfId="503" priority="396" operator="between">
      <formula>1</formula>
      <formula>19</formula>
    </cfRule>
  </conditionalFormatting>
  <conditionalFormatting sqref="ER45:ER63">
    <cfRule type="cellIs" dxfId="502" priority="395" operator="between">
      <formula>20</formula>
      <formula>40</formula>
    </cfRule>
  </conditionalFormatting>
  <conditionalFormatting sqref="ER64">
    <cfRule type="cellIs" dxfId="501" priority="389" operator="between">
      <formula>20</formula>
      <formula>40</formula>
    </cfRule>
    <cfRule type="cellIs" dxfId="500" priority="390" operator="between">
      <formula>1</formula>
      <formula>19</formula>
    </cfRule>
  </conditionalFormatting>
  <conditionalFormatting sqref="ER64:ER65">
    <cfRule type="cellIs" dxfId="499" priority="391" operator="between">
      <formula>20</formula>
      <formula>40</formula>
    </cfRule>
    <cfRule type="cellIs" dxfId="498" priority="392" operator="between">
      <formula>1</formula>
      <formula>19</formula>
    </cfRule>
  </conditionalFormatting>
  <conditionalFormatting sqref="ER66">
    <cfRule type="cellIs" dxfId="497" priority="387" operator="between">
      <formula>20</formula>
      <formula>40</formula>
    </cfRule>
    <cfRule type="cellIs" dxfId="496" priority="388" operator="between">
      <formula>1</formula>
      <formula>19</formula>
    </cfRule>
  </conditionalFormatting>
  <conditionalFormatting sqref="ER66:ER68">
    <cfRule type="cellIs" dxfId="495" priority="385" operator="between">
      <formula>20</formula>
      <formula>40</formula>
    </cfRule>
    <cfRule type="cellIs" dxfId="494" priority="386" operator="between">
      <formula>1</formula>
      <formula>19</formula>
    </cfRule>
  </conditionalFormatting>
  <conditionalFormatting sqref="ER67">
    <cfRule type="cellIs" dxfId="493" priority="383" operator="between">
      <formula>20</formula>
      <formula>40</formula>
    </cfRule>
    <cfRule type="cellIs" dxfId="492" priority="384" operator="between">
      <formula>1</formula>
      <formula>19</formula>
    </cfRule>
  </conditionalFormatting>
  <conditionalFormatting sqref="ER69">
    <cfRule type="cellIs" dxfId="491" priority="379" operator="between">
      <formula>20</formula>
      <formula>40</formula>
    </cfRule>
    <cfRule type="cellIs" dxfId="490" priority="380" operator="between">
      <formula>1</formula>
      <formula>19</formula>
    </cfRule>
  </conditionalFormatting>
  <conditionalFormatting sqref="ER69:ER84">
    <cfRule type="cellIs" dxfId="489" priority="381" operator="between">
      <formula>20</formula>
      <formula>40</formula>
    </cfRule>
    <cfRule type="cellIs" dxfId="488" priority="382" operator="between">
      <formula>1</formula>
      <formula>19</formula>
    </cfRule>
  </conditionalFormatting>
  <conditionalFormatting sqref="ER16:EU31">
    <cfRule type="cellIs" dxfId="487" priority="454" operator="between">
      <formula>20</formula>
      <formula>40</formula>
    </cfRule>
    <cfRule type="cellIs" dxfId="486" priority="455" operator="between">
      <formula>1</formula>
      <formula>19</formula>
    </cfRule>
  </conditionalFormatting>
  <conditionalFormatting sqref="ES16:ES29">
    <cfRule type="cellIs" dxfId="485" priority="452" operator="between">
      <formula>20</formula>
      <formula>40</formula>
    </cfRule>
    <cfRule type="cellIs" dxfId="484" priority="453" operator="between">
      <formula>1</formula>
      <formula>19</formula>
    </cfRule>
  </conditionalFormatting>
  <conditionalFormatting sqref="ES16:ES84">
    <cfRule type="cellIs" dxfId="483" priority="447" operator="between">
      <formula>20</formula>
      <formula>40</formula>
    </cfRule>
    <cfRule type="cellIs" dxfId="482" priority="448" operator="between">
      <formula>1</formula>
      <formula>19</formula>
    </cfRule>
  </conditionalFormatting>
  <conditionalFormatting sqref="ES27:ES84">
    <cfRule type="cellIs" dxfId="481" priority="456" operator="between">
      <formula>20</formula>
      <formula>40</formula>
    </cfRule>
    <cfRule type="cellIs" dxfId="480" priority="457" operator="between">
      <formula>1</formula>
      <formula>19</formula>
    </cfRule>
  </conditionalFormatting>
  <conditionalFormatting sqref="ES30">
    <cfRule type="cellIs" dxfId="479" priority="443" operator="between">
      <formula>20</formula>
      <formula>40</formula>
    </cfRule>
    <cfRule type="cellIs" dxfId="478" priority="444" operator="between">
      <formula>1</formula>
      <formula>19</formula>
    </cfRule>
  </conditionalFormatting>
  <conditionalFormatting sqref="ES31 ES35:ES36">
    <cfRule type="cellIs" dxfId="477" priority="458" operator="between">
      <formula>20</formula>
      <formula>40</formula>
    </cfRule>
    <cfRule type="cellIs" dxfId="476" priority="459" operator="between">
      <formula>1</formula>
      <formula>19</formula>
    </cfRule>
  </conditionalFormatting>
  <conditionalFormatting sqref="ES32:ES34">
    <cfRule type="cellIs" dxfId="475" priority="445" operator="between">
      <formula>20</formula>
      <formula>40</formula>
    </cfRule>
    <cfRule type="cellIs" dxfId="474" priority="446" operator="between">
      <formula>1</formula>
      <formula>19</formula>
    </cfRule>
  </conditionalFormatting>
  <conditionalFormatting sqref="ES35:ES63">
    <cfRule type="cellIs" dxfId="473" priority="450" operator="between">
      <formula>1</formula>
      <formula>19</formula>
    </cfRule>
  </conditionalFormatting>
  <conditionalFormatting sqref="ES35:ES84">
    <cfRule type="cellIs" dxfId="472" priority="449" operator="between">
      <formula>20</formula>
      <formula>40</formula>
    </cfRule>
  </conditionalFormatting>
  <conditionalFormatting sqref="ES43">
    <cfRule type="cellIs" dxfId="471" priority="442" operator="between">
      <formula>1</formula>
      <formula>19</formula>
    </cfRule>
  </conditionalFormatting>
  <conditionalFormatting sqref="ES43:ES44">
    <cfRule type="cellIs" dxfId="470" priority="441" operator="between">
      <formula>20</formula>
      <formula>40</formula>
    </cfRule>
  </conditionalFormatting>
  <conditionalFormatting sqref="ES69:ES84">
    <cfRule type="cellIs" dxfId="469" priority="451" operator="between">
      <formula>1</formula>
      <formula>19</formula>
    </cfRule>
  </conditionalFormatting>
  <conditionalFormatting sqref="ET32">
    <cfRule type="cellIs" dxfId="468" priority="377" operator="between">
      <formula>20</formula>
      <formula>40</formula>
    </cfRule>
    <cfRule type="cellIs" dxfId="467" priority="378" operator="between">
      <formula>1</formula>
      <formula>19</formula>
    </cfRule>
  </conditionalFormatting>
  <conditionalFormatting sqref="ET41">
    <cfRule type="cellIs" dxfId="466" priority="375" operator="between">
      <formula>20</formula>
      <formula>40</formula>
    </cfRule>
    <cfRule type="cellIs" dxfId="465" priority="376" operator="between">
      <formula>1</formula>
      <formula>19</formula>
    </cfRule>
  </conditionalFormatting>
  <conditionalFormatting sqref="ET45">
    <cfRule type="cellIs" dxfId="464" priority="373" operator="between">
      <formula>20</formula>
      <formula>40</formula>
    </cfRule>
    <cfRule type="cellIs" dxfId="463" priority="374" operator="between">
      <formula>1</formula>
      <formula>19</formula>
    </cfRule>
  </conditionalFormatting>
  <conditionalFormatting sqref="ET64">
    <cfRule type="cellIs" dxfId="462" priority="371" operator="between">
      <formula>20</formula>
      <formula>40</formula>
    </cfRule>
    <cfRule type="cellIs" dxfId="461" priority="372" operator="between">
      <formula>1</formula>
      <formula>19</formula>
    </cfRule>
  </conditionalFormatting>
  <conditionalFormatting sqref="ET69">
    <cfRule type="cellIs" dxfId="460" priority="369" operator="between">
      <formula>20</formula>
      <formula>40</formula>
    </cfRule>
    <cfRule type="cellIs" dxfId="459" priority="370" operator="between">
      <formula>1</formula>
      <formula>19</formula>
    </cfRule>
  </conditionalFormatting>
  <conditionalFormatting sqref="ET32:EU37">
    <cfRule type="cellIs" dxfId="458" priority="367" operator="between">
      <formula>20</formula>
      <formula>40</formula>
    </cfRule>
    <cfRule type="cellIs" dxfId="457" priority="368" operator="between">
      <formula>1</formula>
      <formula>19</formula>
    </cfRule>
  </conditionalFormatting>
  <conditionalFormatting sqref="ET38:EU38">
    <cfRule type="cellIs" dxfId="456" priority="363" operator="between">
      <formula>20</formula>
      <formula>40</formula>
    </cfRule>
    <cfRule type="cellIs" dxfId="455" priority="364" operator="between">
      <formula>1</formula>
      <formula>19</formula>
    </cfRule>
  </conditionalFormatting>
  <conditionalFormatting sqref="ET38:EU40">
    <cfRule type="cellIs" dxfId="454" priority="361" operator="between">
      <formula>20</formula>
      <formula>40</formula>
    </cfRule>
    <cfRule type="cellIs" dxfId="453" priority="362" operator="between">
      <formula>1</formula>
      <formula>19</formula>
    </cfRule>
  </conditionalFormatting>
  <conditionalFormatting sqref="ET39:EU44">
    <cfRule type="cellIs" dxfId="452" priority="359" operator="between">
      <formula>20</formula>
      <formula>40</formula>
    </cfRule>
    <cfRule type="cellIs" dxfId="451" priority="360" operator="between">
      <formula>1</formula>
      <formula>19</formula>
    </cfRule>
  </conditionalFormatting>
  <conditionalFormatting sqref="ET45:EU63">
    <cfRule type="cellIs" dxfId="450" priority="355" operator="between">
      <formula>20</formula>
      <formula>40</formula>
    </cfRule>
    <cfRule type="cellIs" dxfId="449" priority="356" operator="between">
      <formula>1</formula>
      <formula>19</formula>
    </cfRule>
  </conditionalFormatting>
  <conditionalFormatting sqref="ET64:EU65">
    <cfRule type="cellIs" dxfId="448" priority="351" operator="between">
      <formula>20</formula>
      <formula>40</formula>
    </cfRule>
    <cfRule type="cellIs" dxfId="447" priority="352" operator="between">
      <formula>1</formula>
      <formula>19</formula>
    </cfRule>
  </conditionalFormatting>
  <conditionalFormatting sqref="ET66:EU66">
    <cfRule type="cellIs" dxfId="446" priority="347" operator="between">
      <formula>20</formula>
      <formula>40</formula>
    </cfRule>
    <cfRule type="cellIs" dxfId="445" priority="348" operator="between">
      <formula>1</formula>
      <formula>19</formula>
    </cfRule>
  </conditionalFormatting>
  <conditionalFormatting sqref="ET66:EU68">
    <cfRule type="cellIs" dxfId="444" priority="345" operator="between">
      <formula>20</formula>
      <formula>40</formula>
    </cfRule>
    <cfRule type="cellIs" dxfId="443" priority="346" operator="between">
      <formula>1</formula>
      <formula>19</formula>
    </cfRule>
  </conditionalFormatting>
  <conditionalFormatting sqref="ET67:EU84">
    <cfRule type="cellIs" dxfId="442" priority="343" operator="between">
      <formula>20</formula>
      <formula>40</formula>
    </cfRule>
    <cfRule type="cellIs" dxfId="441" priority="344" operator="between">
      <formula>1</formula>
      <formula>19</formula>
    </cfRule>
  </conditionalFormatting>
  <conditionalFormatting sqref="EU32">
    <cfRule type="cellIs" dxfId="440" priority="365" operator="between">
      <formula>20</formula>
      <formula>40</formula>
    </cfRule>
    <cfRule type="cellIs" dxfId="439" priority="366" operator="between">
      <formula>1</formula>
      <formula>19</formula>
    </cfRule>
  </conditionalFormatting>
  <conditionalFormatting sqref="EU41">
    <cfRule type="cellIs" dxfId="438" priority="357" operator="between">
      <formula>20</formula>
      <formula>40</formula>
    </cfRule>
    <cfRule type="cellIs" dxfId="437" priority="358" operator="between">
      <formula>1</formula>
      <formula>19</formula>
    </cfRule>
  </conditionalFormatting>
  <conditionalFormatting sqref="EU45">
    <cfRule type="cellIs" dxfId="436" priority="353" operator="between">
      <formula>20</formula>
      <formula>40</formula>
    </cfRule>
    <cfRule type="cellIs" dxfId="435" priority="354" operator="between">
      <formula>1</formula>
      <formula>19</formula>
    </cfRule>
  </conditionalFormatting>
  <conditionalFormatting sqref="EU64">
    <cfRule type="cellIs" dxfId="434" priority="349" operator="between">
      <formula>20</formula>
      <formula>40</formula>
    </cfRule>
    <cfRule type="cellIs" dxfId="433" priority="350" operator="between">
      <formula>1</formula>
      <formula>19</formula>
    </cfRule>
  </conditionalFormatting>
  <conditionalFormatting sqref="EU69">
    <cfRule type="cellIs" dxfId="432" priority="341" operator="between">
      <formula>20</formula>
      <formula>40</formula>
    </cfRule>
    <cfRule type="cellIs" dxfId="431" priority="342" operator="between">
      <formula>1</formula>
      <formula>19</formula>
    </cfRule>
  </conditionalFormatting>
  <conditionalFormatting sqref="EV16:EV18 EV69:EV84">
    <cfRule type="cellIs" dxfId="430" priority="337" operator="between">
      <formula>20</formula>
      <formula>40</formula>
    </cfRule>
    <cfRule type="cellIs" dxfId="429" priority="338" operator="between">
      <formula>1</formula>
      <formula>19</formula>
    </cfRule>
  </conditionalFormatting>
  <conditionalFormatting sqref="EV16:EV84">
    <cfRule type="cellIs" dxfId="428" priority="336" operator="between">
      <formula>1</formula>
      <formula>19</formula>
    </cfRule>
  </conditionalFormatting>
  <conditionalFormatting sqref="EV19:EV84">
    <cfRule type="cellIs" dxfId="427" priority="339" operator="between">
      <formula>20</formula>
      <formula>40</formula>
    </cfRule>
    <cfRule type="cellIs" dxfId="426" priority="340" operator="between">
      <formula>1</formula>
      <formula>19</formula>
    </cfRule>
  </conditionalFormatting>
  <conditionalFormatting sqref="EV16:EW84">
    <cfRule type="cellIs" dxfId="425" priority="332" operator="between">
      <formula>20</formula>
      <formula>40</formula>
    </cfRule>
  </conditionalFormatting>
  <conditionalFormatting sqref="EV19:FB26">
    <cfRule type="cellIs" dxfId="424" priority="320" operator="between">
      <formula>20</formula>
      <formula>40</formula>
    </cfRule>
    <cfRule type="cellIs" dxfId="423" priority="321" operator="between">
      <formula>1</formula>
      <formula>19</formula>
    </cfRule>
  </conditionalFormatting>
  <conditionalFormatting sqref="EW16:EW18 EW69:EW84">
    <cfRule type="cellIs" dxfId="422" priority="333" operator="between">
      <formula>1</formula>
      <formula>19</formula>
    </cfRule>
  </conditionalFormatting>
  <conditionalFormatting sqref="EW19:EW84">
    <cfRule type="cellIs" dxfId="421" priority="335" operator="between">
      <formula>1</formula>
      <formula>19</formula>
    </cfRule>
  </conditionalFormatting>
  <conditionalFormatting sqref="EW27:EW84">
    <cfRule type="cellIs" dxfId="420" priority="334" operator="between">
      <formula>20</formula>
      <formula>40</formula>
    </cfRule>
  </conditionalFormatting>
  <conditionalFormatting sqref="EW16:FB84">
    <cfRule type="cellIs" dxfId="419" priority="322" operator="between">
      <formula>20</formula>
      <formula>40</formula>
    </cfRule>
    <cfRule type="cellIs" dxfId="418" priority="323" operator="between">
      <formula>1</formula>
      <formula>19</formula>
    </cfRule>
  </conditionalFormatting>
  <conditionalFormatting sqref="EX19:EX84">
    <cfRule type="cellIs" dxfId="417" priority="330" operator="between">
      <formula>20</formula>
      <formula>40</formula>
    </cfRule>
    <cfRule type="cellIs" dxfId="416" priority="331" operator="between">
      <formula>1</formula>
      <formula>19</formula>
    </cfRule>
  </conditionalFormatting>
  <conditionalFormatting sqref="EX45:EX84">
    <cfRule type="cellIs" dxfId="415" priority="328" operator="between">
      <formula>20</formula>
      <formula>40</formula>
    </cfRule>
  </conditionalFormatting>
  <conditionalFormatting sqref="EX69:EX84">
    <cfRule type="cellIs" dxfId="414" priority="329" operator="between">
      <formula>1</formula>
      <formula>19</formula>
    </cfRule>
  </conditionalFormatting>
  <conditionalFormatting sqref="EX16:FB18 EY69:FB84">
    <cfRule type="cellIs" dxfId="413" priority="324" operator="between">
      <formula>20</formula>
      <formula>40</formula>
    </cfRule>
    <cfRule type="cellIs" dxfId="412" priority="325" operator="between">
      <formula>1</formula>
      <formula>19</formula>
    </cfRule>
  </conditionalFormatting>
  <conditionalFormatting sqref="EY19:FB84">
    <cfRule type="cellIs" dxfId="411" priority="326" operator="between">
      <formula>20</formula>
      <formula>40</formula>
    </cfRule>
    <cfRule type="cellIs" dxfId="410" priority="327" operator="between">
      <formula>1</formula>
      <formula>19</formula>
    </cfRule>
  </conditionalFormatting>
  <conditionalFormatting sqref="FC16:FC84">
    <cfRule type="cellIs" dxfId="409" priority="314" operator="between">
      <formula>20</formula>
      <formula>40</formula>
    </cfRule>
    <cfRule type="cellIs" dxfId="408" priority="315" operator="between">
      <formula>1</formula>
      <formula>19</formula>
    </cfRule>
  </conditionalFormatting>
  <conditionalFormatting sqref="FC28:FC31">
    <cfRule type="cellIs" dxfId="407" priority="318" operator="between">
      <formula>20</formula>
      <formula>40</formula>
    </cfRule>
    <cfRule type="cellIs" dxfId="406" priority="319" operator="between">
      <formula>1</formula>
      <formula>19</formula>
    </cfRule>
  </conditionalFormatting>
  <conditionalFormatting sqref="FC35:FC36">
    <cfRule type="cellIs" dxfId="405" priority="316" operator="between">
      <formula>20</formula>
      <formula>40</formula>
    </cfRule>
    <cfRule type="cellIs" dxfId="404" priority="317" operator="between">
      <formula>1</formula>
      <formula>19</formula>
    </cfRule>
  </conditionalFormatting>
  <conditionalFormatting sqref="FC37:FC63 FC69:FC84">
    <cfRule type="cellIs" dxfId="403" priority="313" operator="between">
      <formula>1</formula>
      <formula>19</formula>
    </cfRule>
  </conditionalFormatting>
  <conditionalFormatting sqref="FC37:FC84">
    <cfRule type="cellIs" dxfId="402" priority="312" operator="between">
      <formula>20</formula>
      <formula>40</formula>
    </cfRule>
  </conditionalFormatting>
  <conditionalFormatting sqref="FC16:FD84">
    <cfRule type="cellIs" dxfId="401" priority="306" operator="between">
      <formula>20</formula>
      <formula>40</formula>
    </cfRule>
    <cfRule type="cellIs" dxfId="400" priority="307" operator="between">
      <formula>1</formula>
      <formula>19</formula>
    </cfRule>
  </conditionalFormatting>
  <conditionalFormatting sqref="FC23:FD26">
    <cfRule type="cellIs" dxfId="399" priority="298" operator="between">
      <formula>20</formula>
      <formula>40</formula>
    </cfRule>
    <cfRule type="cellIs" dxfId="398" priority="299" operator="between">
      <formula>1</formula>
      <formula>19</formula>
    </cfRule>
  </conditionalFormatting>
  <conditionalFormatting sqref="FC32:FD34">
    <cfRule type="cellIs" dxfId="397" priority="300" operator="between">
      <formula>20</formula>
      <formula>40</formula>
    </cfRule>
    <cfRule type="cellIs" dxfId="396" priority="301" operator="between">
      <formula>1</formula>
      <formula>19</formula>
    </cfRule>
  </conditionalFormatting>
  <conditionalFormatting sqref="FC56:FD57">
    <cfRule type="cellIs" dxfId="395" priority="296" operator="between">
      <formula>20</formula>
      <formula>40</formula>
    </cfRule>
    <cfRule type="cellIs" dxfId="394" priority="297" operator="between">
      <formula>1</formula>
      <formula>19</formula>
    </cfRule>
  </conditionalFormatting>
  <conditionalFormatting sqref="FC61:FD61">
    <cfRule type="cellIs" dxfId="393" priority="294" operator="between">
      <formula>20</formula>
      <formula>40</formula>
    </cfRule>
    <cfRule type="cellIs" dxfId="392" priority="295" operator="between">
      <formula>1</formula>
      <formula>19</formula>
    </cfRule>
  </conditionalFormatting>
  <conditionalFormatting sqref="FC43:FE43">
    <cfRule type="cellIs" dxfId="391" priority="276" operator="between">
      <formula>20</formula>
      <formula>40</formula>
    </cfRule>
    <cfRule type="cellIs" dxfId="390" priority="277" operator="between">
      <formula>1</formula>
      <formula>19</formula>
    </cfRule>
  </conditionalFormatting>
  <conditionalFormatting sqref="FD16:FD84">
    <cfRule type="cellIs" dxfId="389" priority="302" operator="between">
      <formula>20</formula>
      <formula>40</formula>
    </cfRule>
    <cfRule type="cellIs" dxfId="388" priority="303" operator="between">
      <formula>1</formula>
      <formula>19</formula>
    </cfRule>
  </conditionalFormatting>
  <conditionalFormatting sqref="FD28:FD31">
    <cfRule type="cellIs" dxfId="387" priority="310" operator="between">
      <formula>20</formula>
      <formula>40</formula>
    </cfRule>
    <cfRule type="cellIs" dxfId="386" priority="311" operator="between">
      <formula>1</formula>
      <formula>19</formula>
    </cfRule>
  </conditionalFormatting>
  <conditionalFormatting sqref="FD35:FD36">
    <cfRule type="cellIs" dxfId="385" priority="308" operator="between">
      <formula>20</formula>
      <formula>40</formula>
    </cfRule>
    <cfRule type="cellIs" dxfId="384" priority="309" operator="between">
      <formula>1</formula>
      <formula>19</formula>
    </cfRule>
  </conditionalFormatting>
  <conditionalFormatting sqref="FD37:FD63 FD69:FD84">
    <cfRule type="cellIs" dxfId="383" priority="305" operator="between">
      <formula>1</formula>
      <formula>19</formula>
    </cfRule>
  </conditionalFormatting>
  <conditionalFormatting sqref="FD37:FD84">
    <cfRule type="cellIs" dxfId="382" priority="304" operator="between">
      <formula>20</formula>
      <formula>40</formula>
    </cfRule>
  </conditionalFormatting>
  <conditionalFormatting sqref="FE16:FE26">
    <cfRule type="cellIs" dxfId="381" priority="280" operator="between">
      <formula>20</formula>
      <formula>40</formula>
    </cfRule>
    <cfRule type="cellIs" dxfId="380" priority="281" operator="between">
      <formula>1</formula>
      <formula>19</formula>
    </cfRule>
  </conditionalFormatting>
  <conditionalFormatting sqref="FE16:FE33 FC53:FE53 FE35:FE44">
    <cfRule type="cellIs" dxfId="379" priority="291" operator="between">
      <formula>1</formula>
      <formula>19</formula>
    </cfRule>
  </conditionalFormatting>
  <conditionalFormatting sqref="FE16:FE33 FC53:FE53">
    <cfRule type="cellIs" dxfId="378" priority="290" operator="between">
      <formula>20</formula>
      <formula>40</formula>
    </cfRule>
  </conditionalFormatting>
  <conditionalFormatting sqref="FE16:FE84">
    <cfRule type="cellIs" dxfId="377" priority="286" operator="between">
      <formula>20</formula>
      <formula>40</formula>
    </cfRule>
    <cfRule type="cellIs" dxfId="376" priority="287" operator="between">
      <formula>1</formula>
      <formula>19</formula>
    </cfRule>
  </conditionalFormatting>
  <conditionalFormatting sqref="FE23:FE84">
    <cfRule type="cellIs" dxfId="375" priority="292" operator="between">
      <formula>20</formula>
      <formula>40</formula>
    </cfRule>
    <cfRule type="cellIs" dxfId="374" priority="293" operator="between">
      <formula>1</formula>
      <formula>19</formula>
    </cfRule>
  </conditionalFormatting>
  <conditionalFormatting sqref="FE28:FE62">
    <cfRule type="cellIs" dxfId="373" priority="282" operator="between">
      <formula>20</formula>
      <formula>40</formula>
    </cfRule>
    <cfRule type="cellIs" dxfId="372" priority="283" operator="between">
      <formula>1</formula>
      <formula>19</formula>
    </cfRule>
  </conditionalFormatting>
  <conditionalFormatting sqref="FE34">
    <cfRule type="cellIs" dxfId="371" priority="284" operator="between">
      <formula>20</formula>
      <formula>40</formula>
    </cfRule>
    <cfRule type="cellIs" dxfId="370" priority="285" operator="between">
      <formula>1</formula>
      <formula>19</formula>
    </cfRule>
  </conditionalFormatting>
  <conditionalFormatting sqref="FE35:FE52 FE54:FE84">
    <cfRule type="cellIs" dxfId="369" priority="288" operator="between">
      <formula>20</formula>
      <formula>40</formula>
    </cfRule>
  </conditionalFormatting>
  <conditionalFormatting sqref="FE46:FE52 FE54:FE63 FE69:FE84">
    <cfRule type="cellIs" dxfId="368" priority="289" operator="between">
      <formula>1</formula>
      <formula>19</formula>
    </cfRule>
  </conditionalFormatting>
  <conditionalFormatting sqref="FF69:FF70">
    <cfRule type="cellIs" dxfId="367" priority="272" operator="between">
      <formula>20</formula>
      <formula>40</formula>
    </cfRule>
    <cfRule type="cellIs" dxfId="366" priority="273" operator="between">
      <formula>1</formula>
      <formula>19</formula>
    </cfRule>
    <cfRule type="cellIs" dxfId="365" priority="274" operator="between">
      <formula>20</formula>
      <formula>40</formula>
    </cfRule>
    <cfRule type="cellIs" dxfId="364" priority="275" operator="between">
      <formula>1</formula>
      <formula>19</formula>
    </cfRule>
  </conditionalFormatting>
  <conditionalFormatting sqref="FF64:FG66">
    <cfRule type="cellIs" dxfId="363" priority="260" operator="between">
      <formula>20</formula>
      <formula>40</formula>
    </cfRule>
    <cfRule type="cellIs" dxfId="362" priority="261" operator="between">
      <formula>1</formula>
      <formula>19</formula>
    </cfRule>
  </conditionalFormatting>
  <conditionalFormatting sqref="FF67:FG70">
    <cfRule type="cellIs" dxfId="361" priority="270" operator="between">
      <formula>20</formula>
      <formula>40</formula>
    </cfRule>
    <cfRule type="cellIs" dxfId="360" priority="271" operator="between">
      <formula>1</formula>
      <formula>19</formula>
    </cfRule>
  </conditionalFormatting>
  <conditionalFormatting sqref="FF16:GE57 GM16:HD16 GM17:HH57 EI16:EK57 GM59:HD63 HF16:HH16 HE58:HH70 EM16:EO65 FF59:GG63 EI71:EK84 EM71:EO84">
    <cfRule type="cellIs" dxfId="359" priority="884" operator="between">
      <formula>20</formula>
      <formula>40</formula>
    </cfRule>
  </conditionalFormatting>
  <conditionalFormatting sqref="FF58:GE58 GM58:GT58 GV58:HD58">
    <cfRule type="cellIs" dxfId="358" priority="248" operator="between">
      <formula>20</formula>
      <formula>40</formula>
    </cfRule>
    <cfRule type="cellIs" dxfId="357" priority="249" operator="between">
      <formula>1</formula>
      <formula>19</formula>
    </cfRule>
  </conditionalFormatting>
  <conditionalFormatting sqref="FF16:GL70">
    <cfRule type="cellIs" dxfId="356" priority="168" operator="equal">
      <formula>0</formula>
    </cfRule>
    <cfRule type="cellIs" dxfId="355" priority="169" operator="greaterThan">
      <formula>40</formula>
    </cfRule>
  </conditionalFormatting>
  <conditionalFormatting sqref="FF71:HH84">
    <cfRule type="cellIs" dxfId="354" priority="176" operator="equal">
      <formula>0</formula>
    </cfRule>
    <cfRule type="cellIs" dxfId="353" priority="177" operator="greaterThan">
      <formula>40</formula>
    </cfRule>
    <cfRule type="cellIs" dxfId="352" priority="182" operator="between">
      <formula>20</formula>
      <formula>40</formula>
    </cfRule>
    <cfRule type="cellIs" dxfId="351" priority="183" operator="between">
      <formula>1</formula>
      <formula>19</formula>
    </cfRule>
  </conditionalFormatting>
  <conditionalFormatting sqref="FG65">
    <cfRule type="cellIs" dxfId="350" priority="256" operator="between">
      <formula>20</formula>
      <formula>40</formula>
    </cfRule>
    <cfRule type="cellIs" dxfId="349" priority="257" operator="between">
      <formula>1</formula>
      <formula>19</formula>
    </cfRule>
    <cfRule type="cellIs" dxfId="348" priority="258" operator="between">
      <formula>20</formula>
      <formula>40</formula>
    </cfRule>
    <cfRule type="cellIs" dxfId="347" priority="259" operator="between">
      <formula>1</formula>
      <formula>19</formula>
    </cfRule>
  </conditionalFormatting>
  <conditionalFormatting sqref="FG66">
    <cfRule type="cellIs" dxfId="346" priority="262" operator="between">
      <formula>20</formula>
      <formula>40</formula>
    </cfRule>
    <cfRule type="cellIs" dxfId="345" priority="263" operator="between">
      <formula>1</formula>
      <formula>19</formula>
    </cfRule>
    <cfRule type="cellIs" dxfId="344" priority="264" operator="between">
      <formula>20</formula>
      <formula>40</formula>
    </cfRule>
    <cfRule type="cellIs" dxfId="343" priority="265" operator="between">
      <formula>1</formula>
      <formula>19</formula>
    </cfRule>
  </conditionalFormatting>
  <conditionalFormatting sqref="FG69">
    <cfRule type="cellIs" dxfId="342" priority="266" operator="between">
      <formula>20</formula>
      <formula>40</formula>
    </cfRule>
    <cfRule type="cellIs" dxfId="341" priority="267" operator="between">
      <formula>1</formula>
      <formula>19</formula>
    </cfRule>
    <cfRule type="cellIs" dxfId="340" priority="268" operator="between">
      <formula>20</formula>
      <formula>40</formula>
    </cfRule>
    <cfRule type="cellIs" dxfId="339" priority="269" operator="between">
      <formula>1</formula>
      <formula>19</formula>
    </cfRule>
  </conditionalFormatting>
  <conditionalFormatting sqref="FH58:GE58 GM58:GT58 GV58:HD58">
    <cfRule type="cellIs" dxfId="338" priority="246" operator="between">
      <formula>20</formula>
      <formula>40</formula>
    </cfRule>
    <cfRule type="cellIs" dxfId="337" priority="247" operator="between">
      <formula>1</formula>
      <formula>19</formula>
    </cfRule>
  </conditionalFormatting>
  <conditionalFormatting sqref="FH58:GG58">
    <cfRule type="cellIs" dxfId="336" priority="172" operator="between">
      <formula>20</formula>
      <formula>40</formula>
    </cfRule>
    <cfRule type="cellIs" dxfId="335" priority="173" operator="between">
      <formula>1</formula>
      <formula>19</formula>
    </cfRule>
  </conditionalFormatting>
  <conditionalFormatting sqref="FL34:GE34 GM34:HH34">
    <cfRule type="cellIs" dxfId="334" priority="832" operator="between">
      <formula>1</formula>
      <formula>19</formula>
    </cfRule>
  </conditionalFormatting>
  <conditionalFormatting sqref="FL48:GE57 FL59:GE63 FL71:GE84 HB48:HH52 HB54:HH57 HE58:HH70 GM71:HH76 GN77:HH78 GM79:HH84 GM48:HA57 GM59:GT63 GV59:HD63 P73:P79">
    <cfRule type="cellIs" dxfId="333" priority="979" operator="between">
      <formula>20</formula>
      <formula>40</formula>
    </cfRule>
  </conditionalFormatting>
  <conditionalFormatting sqref="FQ32:FR33">
    <cfRule type="cellIs" dxfId="332" priority="839" operator="between">
      <formula>1</formula>
      <formula>19</formula>
    </cfRule>
  </conditionalFormatting>
  <conditionalFormatting sqref="FQ41:FR42">
    <cfRule type="cellIs" dxfId="331" priority="879" operator="between">
      <formula>1</formula>
      <formula>19</formula>
    </cfRule>
  </conditionalFormatting>
  <conditionalFormatting sqref="FQ37:GE44 GM37:GR44">
    <cfRule type="cellIs" dxfId="330" priority="877" operator="equal">
      <formula>0</formula>
    </cfRule>
    <cfRule type="cellIs" dxfId="329" priority="878" operator="greaterThan">
      <formula>40</formula>
    </cfRule>
  </conditionalFormatting>
  <conditionalFormatting sqref="FR34">
    <cfRule type="cellIs" dxfId="328" priority="815" operator="between">
      <formula>20</formula>
      <formula>40</formula>
    </cfRule>
    <cfRule type="cellIs" dxfId="327" priority="816" operator="between">
      <formula>1</formula>
      <formula>19</formula>
    </cfRule>
  </conditionalFormatting>
  <conditionalFormatting sqref="FR48:FR52">
    <cfRule type="cellIs" dxfId="326" priority="880" operator="equal">
      <formula>0</formula>
    </cfRule>
    <cfRule type="cellIs" dxfId="325" priority="881" operator="greaterThan">
      <formula>40</formula>
    </cfRule>
    <cfRule type="cellIs" dxfId="324" priority="882" operator="between">
      <formula>20</formula>
      <formula>40</formula>
    </cfRule>
    <cfRule type="cellIs" dxfId="323" priority="883" operator="between">
      <formula>1</formula>
      <formula>19</formula>
    </cfRule>
  </conditionalFormatting>
  <conditionalFormatting sqref="GF32">
    <cfRule type="cellIs" dxfId="322" priority="244" operator="between">
      <formula>20</formula>
      <formula>40</formula>
    </cfRule>
    <cfRule type="cellIs" dxfId="321" priority="245" operator="between">
      <formula>1</formula>
      <formula>19</formula>
    </cfRule>
  </conditionalFormatting>
  <conditionalFormatting sqref="GF41">
    <cfRule type="cellIs" dxfId="320" priority="242" operator="between">
      <formula>20</formula>
      <formula>40</formula>
    </cfRule>
    <cfRule type="cellIs" dxfId="319" priority="243" operator="between">
      <formula>1</formula>
      <formula>19</formula>
    </cfRule>
  </conditionalFormatting>
  <conditionalFormatting sqref="GF45">
    <cfRule type="cellIs" dxfId="318" priority="240" operator="between">
      <formula>20</formula>
      <formula>40</formula>
    </cfRule>
    <cfRule type="cellIs" dxfId="317" priority="241" operator="between">
      <formula>1</formula>
      <formula>19</formula>
    </cfRule>
  </conditionalFormatting>
  <conditionalFormatting sqref="GF58">
    <cfRule type="cellIs" dxfId="316" priority="170" operator="between">
      <formula>20</formula>
      <formula>40</formula>
    </cfRule>
    <cfRule type="cellIs" dxfId="315" priority="171" operator="between">
      <formula>1</formula>
      <formula>19</formula>
    </cfRule>
  </conditionalFormatting>
  <conditionalFormatting sqref="GF64">
    <cfRule type="cellIs" dxfId="314" priority="238" operator="between">
      <formula>20</formula>
      <formula>40</formula>
    </cfRule>
    <cfRule type="cellIs" dxfId="313" priority="239" operator="between">
      <formula>1</formula>
      <formula>19</formula>
    </cfRule>
  </conditionalFormatting>
  <conditionalFormatting sqref="GF69">
    <cfRule type="cellIs" dxfId="312" priority="236" operator="between">
      <formula>20</formula>
      <formula>40</formula>
    </cfRule>
    <cfRule type="cellIs" dxfId="311" priority="237" operator="between">
      <formula>1</formula>
      <formula>19</formula>
    </cfRule>
  </conditionalFormatting>
  <conditionalFormatting sqref="GF16:GG37">
    <cfRule type="cellIs" dxfId="310" priority="234" operator="between">
      <formula>20</formula>
      <formula>40</formula>
    </cfRule>
    <cfRule type="cellIs" dxfId="309" priority="235" operator="between">
      <formula>1</formula>
      <formula>19</formula>
    </cfRule>
  </conditionalFormatting>
  <conditionalFormatting sqref="GF38:GG38">
    <cfRule type="cellIs" dxfId="308" priority="230" operator="between">
      <formula>20</formula>
      <formula>40</formula>
    </cfRule>
    <cfRule type="cellIs" dxfId="307" priority="231" operator="between">
      <formula>1</formula>
      <formula>19</formula>
    </cfRule>
  </conditionalFormatting>
  <conditionalFormatting sqref="GF38:GG40">
    <cfRule type="cellIs" dxfId="306" priority="228" operator="between">
      <formula>20</formula>
      <formula>40</formula>
    </cfRule>
    <cfRule type="cellIs" dxfId="305" priority="229" operator="between">
      <formula>1</formula>
      <formula>19</formula>
    </cfRule>
  </conditionalFormatting>
  <conditionalFormatting sqref="GF39:GG44">
    <cfRule type="cellIs" dxfId="304" priority="226" operator="between">
      <formula>20</formula>
      <formula>40</formula>
    </cfRule>
    <cfRule type="cellIs" dxfId="303" priority="227" operator="between">
      <formula>1</formula>
      <formula>19</formula>
    </cfRule>
  </conditionalFormatting>
  <conditionalFormatting sqref="GF45:GG57">
    <cfRule type="cellIs" dxfId="302" priority="222" operator="between">
      <formula>20</formula>
      <formula>40</formula>
    </cfRule>
    <cfRule type="cellIs" dxfId="301" priority="223" operator="between">
      <formula>1</formula>
      <formula>19</formula>
    </cfRule>
  </conditionalFormatting>
  <conditionalFormatting sqref="GF64:GG65">
    <cfRule type="cellIs" dxfId="300" priority="218" operator="between">
      <formula>20</formula>
      <formula>40</formula>
    </cfRule>
    <cfRule type="cellIs" dxfId="299" priority="219" operator="between">
      <formula>1</formula>
      <formula>19</formula>
    </cfRule>
  </conditionalFormatting>
  <conditionalFormatting sqref="GF66:GG66">
    <cfRule type="cellIs" dxfId="298" priority="214" operator="between">
      <formula>20</formula>
      <formula>40</formula>
    </cfRule>
    <cfRule type="cellIs" dxfId="297" priority="215" operator="between">
      <formula>1</formula>
      <formula>19</formula>
    </cfRule>
  </conditionalFormatting>
  <conditionalFormatting sqref="GF66:GG68">
    <cfRule type="cellIs" dxfId="296" priority="212" operator="between">
      <formula>20</formula>
      <formula>40</formula>
    </cfRule>
    <cfRule type="cellIs" dxfId="295" priority="213" operator="between">
      <formula>1</formula>
      <formula>19</formula>
    </cfRule>
  </conditionalFormatting>
  <conditionalFormatting sqref="GF69:GG70">
    <cfRule type="cellIs" dxfId="294" priority="208" operator="between">
      <formula>20</formula>
      <formula>40</formula>
    </cfRule>
    <cfRule type="cellIs" dxfId="293" priority="209" operator="between">
      <formula>1</formula>
      <formula>19</formula>
    </cfRule>
  </conditionalFormatting>
  <conditionalFormatting sqref="GF67:GL68">
    <cfRule type="cellIs" dxfId="292" priority="210" operator="between">
      <formula>20</formula>
      <formula>40</formula>
    </cfRule>
    <cfRule type="cellIs" dxfId="291" priority="211" operator="between">
      <formula>1</formula>
      <formula>19</formula>
    </cfRule>
  </conditionalFormatting>
  <conditionalFormatting sqref="GG32">
    <cfRule type="cellIs" dxfId="290" priority="232" operator="between">
      <formula>20</formula>
      <formula>40</formula>
    </cfRule>
    <cfRule type="cellIs" dxfId="289" priority="233" operator="between">
      <formula>1</formula>
      <formula>19</formula>
    </cfRule>
  </conditionalFormatting>
  <conditionalFormatting sqref="GG41">
    <cfRule type="cellIs" dxfId="288" priority="224" operator="between">
      <formula>20</formula>
      <formula>40</formula>
    </cfRule>
    <cfRule type="cellIs" dxfId="287" priority="225" operator="between">
      <formula>1</formula>
      <formula>19</formula>
    </cfRule>
  </conditionalFormatting>
  <conditionalFormatting sqref="GG45">
    <cfRule type="cellIs" dxfId="286" priority="220" operator="between">
      <formula>20</formula>
      <formula>40</formula>
    </cfRule>
    <cfRule type="cellIs" dxfId="285" priority="221" operator="between">
      <formula>1</formula>
      <formula>19</formula>
    </cfRule>
  </conditionalFormatting>
  <conditionalFormatting sqref="GG58">
    <cfRule type="cellIs" dxfId="284" priority="174" operator="between">
      <formula>20</formula>
      <formula>40</formula>
    </cfRule>
    <cfRule type="cellIs" dxfId="283" priority="175" operator="between">
      <formula>1</formula>
      <formula>19</formula>
    </cfRule>
  </conditionalFormatting>
  <conditionalFormatting sqref="GG64">
    <cfRule type="cellIs" dxfId="282" priority="216" operator="between">
      <formula>20</formula>
      <formula>40</formula>
    </cfRule>
    <cfRule type="cellIs" dxfId="281" priority="217" operator="between">
      <formula>1</formula>
      <formula>19</formula>
    </cfRule>
  </conditionalFormatting>
  <conditionalFormatting sqref="GG69:GL69">
    <cfRule type="cellIs" dxfId="280" priority="206" operator="between">
      <formula>20</formula>
      <formula>40</formula>
    </cfRule>
    <cfRule type="cellIs" dxfId="279" priority="207" operator="between">
      <formula>1</formula>
      <formula>19</formula>
    </cfRule>
  </conditionalFormatting>
  <conditionalFormatting sqref="GH16:GL66">
    <cfRule type="cellIs" dxfId="278" priority="198" operator="between">
      <formula>20</formula>
      <formula>40</formula>
    </cfRule>
    <cfRule type="cellIs" dxfId="277" priority="199" operator="between">
      <formula>1</formula>
      <formula>19</formula>
    </cfRule>
  </conditionalFormatting>
  <conditionalFormatting sqref="GH65:GL65">
    <cfRule type="cellIs" dxfId="276" priority="194" operator="between">
      <formula>20</formula>
      <formula>40</formula>
    </cfRule>
    <cfRule type="cellIs" dxfId="275" priority="195" operator="between">
      <formula>1</formula>
      <formula>19</formula>
    </cfRule>
    <cfRule type="cellIs" dxfId="274" priority="196" operator="between">
      <formula>20</formula>
      <formula>40</formula>
    </cfRule>
    <cfRule type="cellIs" dxfId="273" priority="197" operator="between">
      <formula>1</formula>
      <formula>19</formula>
    </cfRule>
  </conditionalFormatting>
  <conditionalFormatting sqref="GH66:GL66">
    <cfRule type="cellIs" dxfId="272" priority="200" operator="between">
      <formula>20</formula>
      <formula>40</formula>
    </cfRule>
    <cfRule type="cellIs" dxfId="271" priority="201" operator="between">
      <formula>1</formula>
      <formula>19</formula>
    </cfRule>
    <cfRule type="cellIs" dxfId="270" priority="202" operator="between">
      <formula>20</formula>
      <formula>40</formula>
    </cfRule>
    <cfRule type="cellIs" dxfId="269" priority="203" operator="between">
      <formula>1</formula>
      <formula>19</formula>
    </cfRule>
  </conditionalFormatting>
  <conditionalFormatting sqref="GH69:GL69">
    <cfRule type="cellIs" dxfId="268" priority="204" operator="between">
      <formula>20</formula>
      <formula>40</formula>
    </cfRule>
    <cfRule type="cellIs" dxfId="267" priority="205" operator="between">
      <formula>1</formula>
      <formula>19</formula>
    </cfRule>
  </conditionalFormatting>
  <conditionalFormatting sqref="GH70:GL70">
    <cfRule type="cellIs" dxfId="266" priority="188" operator="between">
      <formula>20</formula>
      <formula>40</formula>
    </cfRule>
    <cfRule type="cellIs" dxfId="265" priority="189" operator="between">
      <formula>1</formula>
      <formula>19</formula>
    </cfRule>
  </conditionalFormatting>
  <conditionalFormatting sqref="GH70:GL83">
    <cfRule type="cellIs" dxfId="264" priority="190" operator="between">
      <formula>20</formula>
      <formula>40</formula>
    </cfRule>
    <cfRule type="cellIs" dxfId="263" priority="191" operator="between">
      <formula>1</formula>
      <formula>19</formula>
    </cfRule>
  </conditionalFormatting>
  <conditionalFormatting sqref="GH69:GV70">
    <cfRule type="cellIs" dxfId="262" priority="192" operator="between">
      <formula>20</formula>
      <formula>40</formula>
    </cfRule>
    <cfRule type="cellIs" dxfId="261" priority="193" operator="between">
      <formula>1</formula>
      <formula>19</formula>
    </cfRule>
  </conditionalFormatting>
  <conditionalFormatting sqref="GH16:HD16 HF16:HH16 GM17:HH57">
    <cfRule type="cellIs" dxfId="260" priority="664" operator="equal">
      <formula>0</formula>
    </cfRule>
    <cfRule type="cellIs" dxfId="259" priority="665" operator="greaterThan">
      <formula>40</formula>
    </cfRule>
  </conditionalFormatting>
  <conditionalFormatting sqref="GH17:HH34">
    <cfRule type="cellIs" dxfId="258" priority="811" operator="equal">
      <formula>0</formula>
    </cfRule>
    <cfRule type="cellIs" dxfId="257" priority="812" operator="greaterThan">
      <formula>40</formula>
    </cfRule>
  </conditionalFormatting>
  <conditionalFormatting sqref="GM77">
    <cfRule type="cellIs" dxfId="256" priority="184" operator="between">
      <formula>20</formula>
      <formula>40</formula>
    </cfRule>
    <cfRule type="cellIs" dxfId="255" priority="185" operator="between">
      <formula>1</formula>
      <formula>19</formula>
    </cfRule>
    <cfRule type="cellIs" dxfId="254" priority="186" operator="between">
      <formula>20</formula>
      <formula>40</formula>
    </cfRule>
    <cfRule type="cellIs" dxfId="253" priority="187" operator="between">
      <formula>1</formula>
      <formula>19</formula>
    </cfRule>
  </conditionalFormatting>
  <conditionalFormatting sqref="GM78">
    <cfRule type="cellIs" dxfId="252" priority="178" operator="between">
      <formula>20</formula>
      <formula>40</formula>
    </cfRule>
    <cfRule type="cellIs" dxfId="251" priority="179" operator="between">
      <formula>1</formula>
      <formula>19</formula>
    </cfRule>
    <cfRule type="cellIs" dxfId="250" priority="180" operator="between">
      <formula>20</formula>
      <formula>40</formula>
    </cfRule>
    <cfRule type="cellIs" dxfId="249" priority="181" operator="between">
      <formula>1</formula>
      <formula>19</formula>
    </cfRule>
  </conditionalFormatting>
  <conditionalFormatting sqref="GM64:GT68 GV64:GV68 FH64:GE70 GW64:HD70 GM69:GV70">
    <cfRule type="cellIs" dxfId="248" priority="252" operator="between">
      <formula>20</formula>
      <formula>40</formula>
    </cfRule>
    <cfRule type="cellIs" dxfId="247" priority="253" operator="between">
      <formula>1</formula>
      <formula>19</formula>
    </cfRule>
    <cfRule type="cellIs" dxfId="246" priority="254" operator="between">
      <formula>20</formula>
      <formula>40</formula>
    </cfRule>
    <cfRule type="cellIs" dxfId="245" priority="255" operator="between">
      <formula>1</formula>
      <formula>19</formula>
    </cfRule>
  </conditionalFormatting>
  <conditionalFormatting sqref="GM64:GT68 GV64:GV68 FH64:GE70 GW64:HD70">
    <cfRule type="cellIs" dxfId="244" priority="250" operator="between">
      <formula>20</formula>
      <formula>40</formula>
    </cfRule>
    <cfRule type="cellIs" dxfId="243" priority="251" operator="between">
      <formula>1</formula>
      <formula>19</formula>
    </cfRule>
  </conditionalFormatting>
  <conditionalFormatting sqref="GM16:HD16 HF16:HH16 EI16:EK57 FF16:GE57 EM16:EO65 GM17:HH57 HE58:HH70 FF59:GG63 GM59:HD63 EI71:EK84 EM71:EO84">
    <cfRule type="cellIs" dxfId="242" priority="885" operator="between">
      <formula>1</formula>
      <formula>19</formula>
    </cfRule>
  </conditionalFormatting>
  <conditionalFormatting sqref="GM58:HD58">
    <cfRule type="cellIs" dxfId="241" priority="156" operator="between">
      <formula>20</formula>
      <formula>40</formula>
    </cfRule>
    <cfRule type="cellIs" dxfId="240" priority="157" operator="between">
      <formula>1</formula>
      <formula>19</formula>
    </cfRule>
  </conditionalFormatting>
  <conditionalFormatting sqref="GM58:HD70">
    <cfRule type="cellIs" dxfId="239" priority="152" operator="equal">
      <formula>0</formula>
    </cfRule>
    <cfRule type="cellIs" dxfId="238" priority="153" operator="greaterThan">
      <formula>40</formula>
    </cfRule>
  </conditionalFormatting>
  <conditionalFormatting sqref="GM34:HH34 FL34:GE34">
    <cfRule type="cellIs" dxfId="237" priority="831" operator="between">
      <formula>20</formula>
      <formula>40</formula>
    </cfRule>
  </conditionalFormatting>
  <conditionalFormatting sqref="GM45:HH47 FF16:GE33 GM16:HA33 EM16:EO63 FF34:FL34 FF35:GE44 GM35:HA44 FL45:GE47 FF45:FK57 FL48:FL57 FF59:FL63 GF59:GG63 P69:Q72 ER16:ER31 ET16:EU31 ER46:ER63 ER33:ER37 ER40 ER42:ER44 ET33:EU37 ET42:EU44 ET46:EU63 FF67:FG68 FG70 FF64:FG64 FF65:FF66 FF58:FG58 GF16:GG31 GF33:GG37 GF42:GG44 GF46:GG57 GH67:GL68 GH16:GL64 FF71:FL83">
    <cfRule type="cellIs" dxfId="236" priority="959" operator="between">
      <formula>20</formula>
      <formula>40</formula>
    </cfRule>
  </conditionalFormatting>
  <conditionalFormatting sqref="GR16:GR33 GR35:GR44">
    <cfRule type="cellIs" dxfId="235" priority="873" operator="between">
      <formula>20</formula>
      <formula>40</formula>
    </cfRule>
    <cfRule type="cellIs" dxfId="234" priority="874" operator="between">
      <formula>1</formula>
      <formula>19</formula>
    </cfRule>
  </conditionalFormatting>
  <conditionalFormatting sqref="GU16:GU33 GU35:GU44">
    <cfRule type="cellIs" dxfId="233" priority="875" operator="between">
      <formula>20</formula>
      <formula>40</formula>
    </cfRule>
    <cfRule type="cellIs" dxfId="232" priority="876" operator="between">
      <formula>1</formula>
      <formula>19</formula>
    </cfRule>
  </conditionalFormatting>
  <conditionalFormatting sqref="GU58">
    <cfRule type="cellIs" dxfId="231" priority="154" operator="between">
      <formula>20</formula>
      <formula>40</formula>
    </cfRule>
    <cfRule type="cellIs" dxfId="230" priority="155" operator="between">
      <formula>1</formula>
      <formula>19</formula>
    </cfRule>
  </conditionalFormatting>
  <conditionalFormatting sqref="GU59:GU65">
    <cfRule type="cellIs" dxfId="229" priority="166" operator="between">
      <formula>20</formula>
      <formula>40</formula>
    </cfRule>
    <cfRule type="cellIs" dxfId="228" priority="167" operator="between">
      <formula>1</formula>
      <formula>19</formula>
    </cfRule>
  </conditionalFormatting>
  <conditionalFormatting sqref="GU64">
    <cfRule type="cellIs" dxfId="227" priority="164" operator="between">
      <formula>20</formula>
      <formula>40</formula>
    </cfRule>
    <cfRule type="cellIs" dxfId="226" priority="165" operator="between">
      <formula>1</formula>
      <formula>19</formula>
    </cfRule>
  </conditionalFormatting>
  <conditionalFormatting sqref="GU66">
    <cfRule type="cellIs" dxfId="225" priority="162" operator="between">
      <formula>20</formula>
      <formula>40</formula>
    </cfRule>
    <cfRule type="cellIs" dxfId="224" priority="163" operator="between">
      <formula>1</formula>
      <formula>19</formula>
    </cfRule>
  </conditionalFormatting>
  <conditionalFormatting sqref="GU66:GU68">
    <cfRule type="cellIs" dxfId="223" priority="160" operator="between">
      <formula>20</formula>
      <formula>40</formula>
    </cfRule>
    <cfRule type="cellIs" dxfId="222" priority="161" operator="between">
      <formula>1</formula>
      <formula>19</formula>
    </cfRule>
  </conditionalFormatting>
  <conditionalFormatting sqref="GU67">
    <cfRule type="cellIs" dxfId="221" priority="158" operator="between">
      <formula>20</formula>
      <formula>40</formula>
    </cfRule>
    <cfRule type="cellIs" dxfId="220" priority="159" operator="between">
      <formula>1</formula>
      <formula>19</formula>
    </cfRule>
  </conditionalFormatting>
  <conditionalFormatting sqref="GV16:HD16 HF16:HH16 FQ16:GE26 GM16:GR26 GV17:HH26 CH23:CJ84 DB23:DC84 ER27:ER31 ET27:EU31 GF27:GG31 EI27:EK57 FF27:GE57 GM27:HH57 GH27:GL64 EM27:EO65 BP27:BP84 ER33:ER37 ET33:EU37 GF33:GG37 ER40 ET40:EU40 GF40:GG40 ER42:ER44 ET42:EU44 GF42:GG44 GF46:GG57 ER46:ER63 ET46:EU63 FF58:FG58 HE58:HH70 EI59:EK63 FF59:GG63 GM59:HD63 FF64:FG64 ER65 ET65:EU65 GF65:GG65 GU65 FF65:FF66 FF67:FG68 GH67:GL68 ER68 GU68 FG70 GF70:GG70 ER70:ER84 ET70:EU84 FF71:HH76 EI71:EK84 EM71:EO84 FF77:GL78 GN77:HH78 FF79:HH84 P16:X84">
    <cfRule type="cellIs" dxfId="219" priority="1057" operator="between">
      <formula>1</formula>
      <formula>19</formula>
    </cfRule>
  </conditionalFormatting>
  <conditionalFormatting sqref="HB35:HH36 GM35:HA57 HB42:HH42 HB45:HH57 P67:Q72">
    <cfRule type="cellIs" dxfId="218" priority="957" operator="equal">
      <formula>0</formula>
    </cfRule>
    <cfRule type="cellIs" dxfId="217" priority="958" operator="greaterThan">
      <formula>40</formula>
    </cfRule>
  </conditionalFormatting>
  <conditionalFormatting sqref="HB48:HH52 FL48:GE57 GM48:HA57 HB54:HH57 HE58:HH70 FL59:GE63 GM59:GT63 GV59:HD63 GM71:HH76 FL71:GE84 P73:P79 GN77:HH78 GM79:HH84">
    <cfRule type="cellIs" dxfId="216" priority="980" operator="between">
      <formula>1</formula>
      <formula>19</formula>
    </cfRule>
  </conditionalFormatting>
  <conditionalFormatting sqref="HE16:HH84">
    <cfRule type="cellIs" dxfId="215" priority="148" operator="between">
      <formula>20</formula>
      <formula>40</formula>
    </cfRule>
    <cfRule type="cellIs" dxfId="214" priority="149" operator="between">
      <formula>1</formula>
      <formula>19</formula>
    </cfRule>
    <cfRule type="cellIs" dxfId="213" priority="150" operator="between">
      <formula>20</formula>
      <formula>40</formula>
    </cfRule>
    <cfRule type="cellIs" dxfId="212" priority="151" operator="between">
      <formula>1</formula>
      <formula>19</formula>
    </cfRule>
  </conditionalFormatting>
  <conditionalFormatting sqref="HE16:HI84">
    <cfRule type="cellIs" dxfId="211" priority="146" operator="between">
      <formula>20</formula>
      <formula>40</formula>
    </cfRule>
    <cfRule type="cellIs" dxfId="210" priority="147" operator="between">
      <formula>1</formula>
      <formula>19</formula>
    </cfRule>
  </conditionalFormatting>
  <conditionalFormatting sqref="HE16:IE84">
    <cfRule type="cellIs" dxfId="209" priority="9" operator="equal">
      <formula>0</formula>
    </cfRule>
    <cfRule type="cellIs" dxfId="208" priority="10" operator="greaterThan">
      <formula>40</formula>
    </cfRule>
  </conditionalFormatting>
  <conditionalFormatting sqref="HG16:HH33">
    <cfRule type="cellIs" dxfId="207" priority="921" operator="between">
      <formula>1</formula>
      <formula>19</formula>
    </cfRule>
  </conditionalFormatting>
  <conditionalFormatting sqref="HG16:HH83">
    <cfRule type="cellIs" dxfId="206" priority="919" operator="between">
      <formula>20</formula>
      <formula>40</formula>
    </cfRule>
  </conditionalFormatting>
  <conditionalFormatting sqref="HG16:HH84">
    <cfRule type="cellIs" dxfId="205" priority="917" operator="between">
      <formula>20</formula>
      <formula>40</formula>
    </cfRule>
    <cfRule type="cellIs" dxfId="204" priority="918" operator="between">
      <formula>1</formula>
      <formula>19</formula>
    </cfRule>
  </conditionalFormatting>
  <conditionalFormatting sqref="HG34:HH34">
    <cfRule type="cellIs" dxfId="203" priority="817" operator="between">
      <formula>20</formula>
      <formula>40</formula>
    </cfRule>
    <cfRule type="cellIs" dxfId="202" priority="818" operator="between">
      <formula>1</formula>
      <formula>19</formula>
    </cfRule>
  </conditionalFormatting>
  <conditionalFormatting sqref="HG35:HH83">
    <cfRule type="cellIs" dxfId="201" priority="920" operator="between">
      <formula>1</formula>
      <formula>19</formula>
    </cfRule>
  </conditionalFormatting>
  <conditionalFormatting sqref="HG48:HH51">
    <cfRule type="cellIs" dxfId="200" priority="888" operator="between">
      <formula>20</formula>
      <formula>40</formula>
    </cfRule>
    <cfRule type="cellIs" dxfId="199" priority="889" operator="between">
      <formula>1</formula>
      <formula>19</formula>
    </cfRule>
  </conditionalFormatting>
  <conditionalFormatting sqref="HG50:HH51">
    <cfRule type="cellIs" dxfId="198" priority="886" operator="between">
      <formula>20</formula>
      <formula>40</formula>
    </cfRule>
    <cfRule type="cellIs" dxfId="197" priority="887" operator="between">
      <formula>1</formula>
      <formula>19</formula>
    </cfRule>
  </conditionalFormatting>
  <conditionalFormatting sqref="HH32:HH34">
    <cfRule type="cellIs" dxfId="196" priority="814" operator="between">
      <formula>1</formula>
      <formula>19</formula>
    </cfRule>
  </conditionalFormatting>
  <conditionalFormatting sqref="HH34">
    <cfRule type="cellIs" dxfId="195" priority="813" operator="between">
      <formula>20</formula>
      <formula>40</formula>
    </cfRule>
  </conditionalFormatting>
  <conditionalFormatting sqref="HH41:HH42">
    <cfRule type="cellIs" dxfId="194" priority="866" operator="equal">
      <formula>0</formula>
    </cfRule>
    <cfRule type="cellIs" dxfId="193" priority="867" operator="greaterThan">
      <formula>40</formula>
    </cfRule>
    <cfRule type="cellIs" dxfId="192" priority="868" operator="between">
      <formula>1</formula>
      <formula>19</formula>
    </cfRule>
  </conditionalFormatting>
  <conditionalFormatting sqref="HH48:HH52">
    <cfRule type="cellIs" dxfId="191" priority="869" operator="equal">
      <formula>0</formula>
    </cfRule>
    <cfRule type="cellIs" dxfId="190" priority="870" operator="greaterThan">
      <formula>40</formula>
    </cfRule>
    <cfRule type="cellIs" dxfId="189" priority="871" operator="between">
      <formula>20</formula>
      <formula>40</formula>
    </cfRule>
    <cfRule type="cellIs" dxfId="188" priority="872" operator="between">
      <formula>1</formula>
      <formula>19</formula>
    </cfRule>
  </conditionalFormatting>
  <conditionalFormatting sqref="HI16:HI18 HI69:HI84">
    <cfRule type="cellIs" dxfId="187" priority="144" operator="between">
      <formula>20</formula>
      <formula>40</formula>
    </cfRule>
    <cfRule type="cellIs" dxfId="186" priority="145" operator="between">
      <formula>1</formula>
      <formula>19</formula>
    </cfRule>
  </conditionalFormatting>
  <conditionalFormatting sqref="HI16:HI84">
    <cfRule type="cellIs" dxfId="185" priority="142" operator="between">
      <formula>20</formula>
      <formula>40</formula>
    </cfRule>
    <cfRule type="cellIs" dxfId="184" priority="143" operator="between">
      <formula>1</formula>
      <formula>19</formula>
    </cfRule>
  </conditionalFormatting>
  <conditionalFormatting sqref="HI19:HI26">
    <cfRule type="cellIs" dxfId="183" priority="140" operator="between">
      <formula>20</formula>
      <formula>40</formula>
    </cfRule>
    <cfRule type="cellIs" dxfId="182" priority="141" operator="between">
      <formula>1</formula>
      <formula>19</formula>
    </cfRule>
  </conditionalFormatting>
  <conditionalFormatting sqref="HJ16:HJ84">
    <cfRule type="cellIs" dxfId="181" priority="138" operator="between">
      <formula>20</formula>
      <formula>40</formula>
    </cfRule>
    <cfRule type="cellIs" dxfId="180" priority="139" operator="between">
      <formula>1</formula>
      <formula>19</formula>
    </cfRule>
  </conditionalFormatting>
  <conditionalFormatting sqref="HJ29:HJ33 HJ35:HJ45">
    <cfRule type="cellIs" dxfId="179" priority="137" operator="between">
      <formula>1</formula>
      <formula>19</formula>
    </cfRule>
  </conditionalFormatting>
  <conditionalFormatting sqref="HJ29:HJ84">
    <cfRule type="cellIs" dxfId="178" priority="135" operator="between">
      <formula>20</formula>
      <formula>40</formula>
    </cfRule>
  </conditionalFormatting>
  <conditionalFormatting sqref="HJ69:HJ84">
    <cfRule type="cellIs" dxfId="177" priority="136" operator="between">
      <formula>1</formula>
      <formula>19</formula>
    </cfRule>
  </conditionalFormatting>
  <conditionalFormatting sqref="HJ16:HK84">
    <cfRule type="cellIs" dxfId="176" priority="133" operator="between">
      <formula>20</formula>
      <formula>40</formula>
    </cfRule>
    <cfRule type="cellIs" dxfId="175" priority="134" operator="between">
      <formula>1</formula>
      <formula>19</formula>
    </cfRule>
  </conditionalFormatting>
  <conditionalFormatting sqref="HK29:HK33 HK35:HK45">
    <cfRule type="cellIs" dxfId="174" priority="132" operator="between">
      <formula>1</formula>
      <formula>19</formula>
    </cfRule>
  </conditionalFormatting>
  <conditionalFormatting sqref="HK29:HK84">
    <cfRule type="cellIs" dxfId="173" priority="130" operator="between">
      <formula>20</formula>
      <formula>40</formula>
    </cfRule>
  </conditionalFormatting>
  <conditionalFormatting sqref="HK69:HK84">
    <cfRule type="cellIs" dxfId="172" priority="131" operator="between">
      <formula>1</formula>
      <formula>19</formula>
    </cfRule>
  </conditionalFormatting>
  <conditionalFormatting sqref="HK16:HL84">
    <cfRule type="cellIs" dxfId="171" priority="128" operator="between">
      <formula>20</formula>
      <formula>40</formula>
    </cfRule>
    <cfRule type="cellIs" dxfId="170" priority="129" operator="between">
      <formula>1</formula>
      <formula>19</formula>
    </cfRule>
  </conditionalFormatting>
  <conditionalFormatting sqref="HL29:HL33 HL35:HL45">
    <cfRule type="cellIs" dxfId="169" priority="127" operator="between">
      <formula>1</formula>
      <formula>19</formula>
    </cfRule>
  </conditionalFormatting>
  <conditionalFormatting sqref="HL29:HL84">
    <cfRule type="cellIs" dxfId="168" priority="125" operator="between">
      <formula>20</formula>
      <formula>40</formula>
    </cfRule>
  </conditionalFormatting>
  <conditionalFormatting sqref="HL69:HL84">
    <cfRule type="cellIs" dxfId="167" priority="126" operator="between">
      <formula>1</formula>
      <formula>19</formula>
    </cfRule>
  </conditionalFormatting>
  <conditionalFormatting sqref="HL16:HM84">
    <cfRule type="cellIs" dxfId="166" priority="123" operator="between">
      <formula>20</formula>
      <formula>40</formula>
    </cfRule>
    <cfRule type="cellIs" dxfId="165" priority="124" operator="between">
      <formula>1</formula>
      <formula>19</formula>
    </cfRule>
  </conditionalFormatting>
  <conditionalFormatting sqref="HM29:HM33 HM35:HM45">
    <cfRule type="cellIs" dxfId="164" priority="122" operator="between">
      <formula>1</formula>
      <formula>19</formula>
    </cfRule>
  </conditionalFormatting>
  <conditionalFormatting sqref="HM29:HM84">
    <cfRule type="cellIs" dxfId="163" priority="120" operator="between">
      <formula>20</formula>
      <formula>40</formula>
    </cfRule>
  </conditionalFormatting>
  <conditionalFormatting sqref="HM69:HM84">
    <cfRule type="cellIs" dxfId="162" priority="121" operator="between">
      <formula>1</formula>
      <formula>19</formula>
    </cfRule>
  </conditionalFormatting>
  <conditionalFormatting sqref="HM16:HN84">
    <cfRule type="cellIs" dxfId="161" priority="118" operator="between">
      <formula>20</formula>
      <formula>40</formula>
    </cfRule>
    <cfRule type="cellIs" dxfId="160" priority="119" operator="between">
      <formula>1</formula>
      <formula>19</formula>
    </cfRule>
  </conditionalFormatting>
  <conditionalFormatting sqref="HN29:HN33 HN35:HN45">
    <cfRule type="cellIs" dxfId="159" priority="117" operator="between">
      <formula>1</formula>
      <formula>19</formula>
    </cfRule>
  </conditionalFormatting>
  <conditionalFormatting sqref="HN29:HN84">
    <cfRule type="cellIs" dxfId="158" priority="115" operator="between">
      <formula>20</formula>
      <formula>40</formula>
    </cfRule>
  </conditionalFormatting>
  <conditionalFormatting sqref="HN69:HN84">
    <cfRule type="cellIs" dxfId="157" priority="116" operator="between">
      <formula>1</formula>
      <formula>19</formula>
    </cfRule>
  </conditionalFormatting>
  <conditionalFormatting sqref="HN16:HO84">
    <cfRule type="cellIs" dxfId="156" priority="113" operator="between">
      <formula>20</formula>
      <formula>40</formula>
    </cfRule>
    <cfRule type="cellIs" dxfId="155" priority="114" operator="between">
      <formula>1</formula>
      <formula>19</formula>
    </cfRule>
  </conditionalFormatting>
  <conditionalFormatting sqref="HO29:HO33 HO35:HO45">
    <cfRule type="cellIs" dxfId="154" priority="112" operator="between">
      <formula>1</formula>
      <formula>19</formula>
    </cfRule>
  </conditionalFormatting>
  <conditionalFormatting sqref="HO29:HO84">
    <cfRule type="cellIs" dxfId="153" priority="110" operator="between">
      <formula>20</formula>
      <formula>40</formula>
    </cfRule>
  </conditionalFormatting>
  <conditionalFormatting sqref="HO69:HO84">
    <cfRule type="cellIs" dxfId="152" priority="111" operator="between">
      <formula>1</formula>
      <formula>19</formula>
    </cfRule>
  </conditionalFormatting>
  <conditionalFormatting sqref="HO16:HP84">
    <cfRule type="cellIs" dxfId="151" priority="108" operator="between">
      <formula>20</formula>
      <formula>40</formula>
    </cfRule>
    <cfRule type="cellIs" dxfId="150" priority="109" operator="between">
      <formula>1</formula>
      <formula>19</formula>
    </cfRule>
  </conditionalFormatting>
  <conditionalFormatting sqref="HP29:HP33 HP35:HP45">
    <cfRule type="cellIs" dxfId="149" priority="107" operator="between">
      <formula>1</formula>
      <formula>19</formula>
    </cfRule>
  </conditionalFormatting>
  <conditionalFormatting sqref="HP29:HP84">
    <cfRule type="cellIs" dxfId="148" priority="105" operator="between">
      <formula>20</formula>
      <formula>40</formula>
    </cfRule>
  </conditionalFormatting>
  <conditionalFormatting sqref="HP69:HP84">
    <cfRule type="cellIs" dxfId="147" priority="106" operator="between">
      <formula>1</formula>
      <formula>19</formula>
    </cfRule>
  </conditionalFormatting>
  <conditionalFormatting sqref="HP16:HQ84">
    <cfRule type="cellIs" dxfId="146" priority="103" operator="between">
      <formula>20</formula>
      <formula>40</formula>
    </cfRule>
    <cfRule type="cellIs" dxfId="145" priority="104" operator="between">
      <formula>1</formula>
      <formula>19</formula>
    </cfRule>
  </conditionalFormatting>
  <conditionalFormatting sqref="HQ29:HQ33 HQ35:HQ45">
    <cfRule type="cellIs" dxfId="144" priority="102" operator="between">
      <formula>1</formula>
      <formula>19</formula>
    </cfRule>
  </conditionalFormatting>
  <conditionalFormatting sqref="HQ29:HQ84">
    <cfRule type="cellIs" dxfId="143" priority="100" operator="between">
      <formula>20</formula>
      <formula>40</formula>
    </cfRule>
  </conditionalFormatting>
  <conditionalFormatting sqref="HQ69:HQ84">
    <cfRule type="cellIs" dxfId="142" priority="101" operator="between">
      <formula>1</formula>
      <formula>19</formula>
    </cfRule>
  </conditionalFormatting>
  <conditionalFormatting sqref="HQ16:HS84">
    <cfRule type="cellIs" dxfId="141" priority="94" operator="between">
      <formula>20</formula>
      <formula>40</formula>
    </cfRule>
    <cfRule type="cellIs" dxfId="140" priority="95" operator="between">
      <formula>1</formula>
      <formula>19</formula>
    </cfRule>
  </conditionalFormatting>
  <conditionalFormatting sqref="HR16:HS18 HR69:HS84">
    <cfRule type="cellIs" dxfId="139" priority="96" operator="between">
      <formula>20</formula>
      <formula>40</formula>
    </cfRule>
    <cfRule type="cellIs" dxfId="138" priority="97" operator="between">
      <formula>1</formula>
      <formula>19</formula>
    </cfRule>
  </conditionalFormatting>
  <conditionalFormatting sqref="HR19:HS26">
    <cfRule type="cellIs" dxfId="137" priority="92" operator="between">
      <formula>20</formula>
      <formula>40</formula>
    </cfRule>
    <cfRule type="cellIs" dxfId="136" priority="93" operator="between">
      <formula>1</formula>
      <formula>19</formula>
    </cfRule>
  </conditionalFormatting>
  <conditionalFormatting sqref="HR19:HS84">
    <cfRule type="cellIs" dxfId="135" priority="98" operator="between">
      <formula>20</formula>
      <formula>40</formula>
    </cfRule>
    <cfRule type="cellIs" dxfId="134" priority="99" operator="between">
      <formula>1</formula>
      <formula>19</formula>
    </cfRule>
  </conditionalFormatting>
  <conditionalFormatting sqref="HT16:HT84">
    <cfRule type="cellIs" dxfId="133" priority="85" operator="between">
      <formula>20</formula>
      <formula>40</formula>
    </cfRule>
    <cfRule type="cellIs" dxfId="132" priority="86" operator="between">
      <formula>1</formula>
      <formula>19</formula>
    </cfRule>
    <cfRule type="cellIs" dxfId="131" priority="90" operator="between">
      <formula>20</formula>
      <formula>40</formula>
    </cfRule>
    <cfRule type="cellIs" dxfId="130" priority="91" operator="between">
      <formula>1</formula>
      <formula>19</formula>
    </cfRule>
  </conditionalFormatting>
  <conditionalFormatting sqref="HT29:HT33 HT35:HT45">
    <cfRule type="cellIs" dxfId="129" priority="89" operator="between">
      <formula>1</formula>
      <formula>19</formula>
    </cfRule>
  </conditionalFormatting>
  <conditionalFormatting sqref="HT29:HT84">
    <cfRule type="cellIs" dxfId="128" priority="87" operator="between">
      <formula>20</formula>
      <formula>40</formula>
    </cfRule>
  </conditionalFormatting>
  <conditionalFormatting sqref="HT69:HT84">
    <cfRule type="cellIs" dxfId="127" priority="88" operator="between">
      <formula>1</formula>
      <formula>19</formula>
    </cfRule>
  </conditionalFormatting>
  <conditionalFormatting sqref="HU16:HU44">
    <cfRule type="cellIs" dxfId="126" priority="429" operator="between">
      <formula>1</formula>
      <formula>19</formula>
    </cfRule>
  </conditionalFormatting>
  <conditionalFormatting sqref="HU16:HU84">
    <cfRule type="cellIs" dxfId="125" priority="426" operator="between">
      <formula>1</formula>
      <formula>19</formula>
    </cfRule>
    <cfRule type="cellIs" dxfId="124" priority="427" operator="between">
      <formula>20</formula>
      <formula>40</formula>
    </cfRule>
  </conditionalFormatting>
  <conditionalFormatting sqref="HU27:HU84">
    <cfRule type="cellIs" dxfId="123" priority="430" operator="between">
      <formula>20</formula>
      <formula>40</formula>
    </cfRule>
    <cfRule type="cellIs" dxfId="122" priority="431" operator="between">
      <formula>1</formula>
      <formula>19</formula>
    </cfRule>
  </conditionalFormatting>
  <conditionalFormatting sqref="HU46:HU63 HU69:HU84">
    <cfRule type="cellIs" dxfId="121" priority="428" operator="between">
      <formula>1</formula>
      <formula>19</formula>
    </cfRule>
  </conditionalFormatting>
  <conditionalFormatting sqref="HU16:HV84">
    <cfRule type="cellIs" dxfId="120" priority="421" operator="between">
      <formula>20</formula>
      <formula>40</formula>
    </cfRule>
  </conditionalFormatting>
  <conditionalFormatting sqref="HU34:HW34">
    <cfRule type="cellIs" dxfId="119" priority="411" operator="between">
      <formula>20</formula>
      <formula>40</formula>
    </cfRule>
    <cfRule type="cellIs" dxfId="118" priority="412" operator="between">
      <formula>1</formula>
      <formula>19</formula>
    </cfRule>
  </conditionalFormatting>
  <conditionalFormatting sqref="HV16:HV44">
    <cfRule type="cellIs" dxfId="117" priority="423" operator="between">
      <formula>1</formula>
      <formula>19</formula>
    </cfRule>
  </conditionalFormatting>
  <conditionalFormatting sqref="HV16:HV84">
    <cfRule type="cellIs" dxfId="116" priority="420" operator="between">
      <formula>1</formula>
      <formula>19</formula>
    </cfRule>
  </conditionalFormatting>
  <conditionalFormatting sqref="HV27:HV84">
    <cfRule type="cellIs" dxfId="115" priority="424" operator="between">
      <formula>20</formula>
      <formula>40</formula>
    </cfRule>
    <cfRule type="cellIs" dxfId="114" priority="425" operator="between">
      <formula>1</formula>
      <formula>19</formula>
    </cfRule>
  </conditionalFormatting>
  <conditionalFormatting sqref="HV46:HV63 HV69:HV84">
    <cfRule type="cellIs" dxfId="113" priority="422" operator="between">
      <formula>1</formula>
      <formula>19</formula>
    </cfRule>
  </conditionalFormatting>
  <conditionalFormatting sqref="HV16:HW84">
    <cfRule type="cellIs" dxfId="112" priority="415" operator="between">
      <formula>20</formula>
      <formula>40</formula>
    </cfRule>
  </conditionalFormatting>
  <conditionalFormatting sqref="HW16:HW44">
    <cfRule type="cellIs" dxfId="111" priority="417" operator="between">
      <formula>1</formula>
      <formula>19</formula>
    </cfRule>
  </conditionalFormatting>
  <conditionalFormatting sqref="HW16:HW84">
    <cfRule type="cellIs" dxfId="110" priority="413" operator="between">
      <formula>20</formula>
      <formula>40</formula>
    </cfRule>
    <cfRule type="cellIs" dxfId="109" priority="414" operator="between">
      <formula>1</formula>
      <formula>19</formula>
    </cfRule>
  </conditionalFormatting>
  <conditionalFormatting sqref="HW27:HW84">
    <cfRule type="cellIs" dxfId="108" priority="418" operator="between">
      <formula>20</formula>
      <formula>40</formula>
    </cfRule>
    <cfRule type="cellIs" dxfId="107" priority="419" operator="between">
      <formula>1</formula>
      <formula>19</formula>
    </cfRule>
  </conditionalFormatting>
  <conditionalFormatting sqref="HW46:HW63 HW69:HW84">
    <cfRule type="cellIs" dxfId="106" priority="416" operator="between">
      <formula>1</formula>
      <formula>19</formula>
    </cfRule>
  </conditionalFormatting>
  <conditionalFormatting sqref="HX16:HX84">
    <cfRule type="cellIs" dxfId="105" priority="83" operator="between">
      <formula>20</formula>
      <formula>40</formula>
    </cfRule>
    <cfRule type="cellIs" dxfId="104" priority="84" operator="between">
      <formula>1</formula>
      <formula>19</formula>
    </cfRule>
  </conditionalFormatting>
  <conditionalFormatting sqref="HX29:HX33 HX35:HX45">
    <cfRule type="cellIs" dxfId="103" priority="82" operator="between">
      <formula>1</formula>
      <formula>19</formula>
    </cfRule>
  </conditionalFormatting>
  <conditionalFormatting sqref="HX29:HX84">
    <cfRule type="cellIs" dxfId="102" priority="80" operator="between">
      <formula>20</formula>
      <formula>40</formula>
    </cfRule>
  </conditionalFormatting>
  <conditionalFormatting sqref="HX69:HX84">
    <cfRule type="cellIs" dxfId="101" priority="81" operator="between">
      <formula>1</formula>
      <formula>19</formula>
    </cfRule>
  </conditionalFormatting>
  <conditionalFormatting sqref="HX16:HY84">
    <cfRule type="cellIs" dxfId="100" priority="78" operator="between">
      <formula>20</formula>
      <formula>40</formula>
    </cfRule>
    <cfRule type="cellIs" dxfId="99" priority="79" operator="between">
      <formula>1</formula>
      <formula>19</formula>
    </cfRule>
  </conditionalFormatting>
  <conditionalFormatting sqref="HY29:HY33 HY35:HY45">
    <cfRule type="cellIs" dxfId="98" priority="77" operator="between">
      <formula>1</formula>
      <formula>19</formula>
    </cfRule>
  </conditionalFormatting>
  <conditionalFormatting sqref="HY29:HY84">
    <cfRule type="cellIs" dxfId="97" priority="75" operator="between">
      <formula>20</formula>
      <formula>40</formula>
    </cfRule>
  </conditionalFormatting>
  <conditionalFormatting sqref="HY69:HY84">
    <cfRule type="cellIs" dxfId="96" priority="76" operator="between">
      <formula>1</formula>
      <formula>19</formula>
    </cfRule>
  </conditionalFormatting>
  <conditionalFormatting sqref="HY16:HZ84">
    <cfRule type="cellIs" dxfId="95" priority="73" operator="between">
      <formula>20</formula>
      <formula>40</formula>
    </cfRule>
    <cfRule type="cellIs" dxfId="94" priority="74" operator="between">
      <formula>1</formula>
      <formula>19</formula>
    </cfRule>
  </conditionalFormatting>
  <conditionalFormatting sqref="HZ29:HZ33 HZ35:HZ45">
    <cfRule type="cellIs" dxfId="93" priority="72" operator="between">
      <formula>1</formula>
      <formula>19</formula>
    </cfRule>
  </conditionalFormatting>
  <conditionalFormatting sqref="HZ29:HZ84">
    <cfRule type="cellIs" dxfId="92" priority="70" operator="between">
      <formula>20</formula>
      <formula>40</formula>
    </cfRule>
  </conditionalFormatting>
  <conditionalFormatting sqref="HZ69:HZ84">
    <cfRule type="cellIs" dxfId="91" priority="71" operator="between">
      <formula>1</formula>
      <formula>19</formula>
    </cfRule>
  </conditionalFormatting>
  <conditionalFormatting sqref="HZ16:IA84">
    <cfRule type="cellIs" dxfId="90" priority="68" operator="between">
      <formula>20</formula>
      <formula>40</formula>
    </cfRule>
    <cfRule type="cellIs" dxfId="89" priority="69" operator="between">
      <formula>1</formula>
      <formula>19</formula>
    </cfRule>
  </conditionalFormatting>
  <conditionalFormatting sqref="IA29:IA33 IA35:IA45">
    <cfRule type="cellIs" dxfId="88" priority="67" operator="between">
      <formula>1</formula>
      <formula>19</formula>
    </cfRule>
  </conditionalFormatting>
  <conditionalFormatting sqref="IA29:IA84">
    <cfRule type="cellIs" dxfId="87" priority="65" operator="between">
      <formula>20</formula>
      <formula>40</formula>
    </cfRule>
  </conditionalFormatting>
  <conditionalFormatting sqref="IA69:IA84">
    <cfRule type="cellIs" dxfId="86" priority="66" operator="between">
      <formula>1</formula>
      <formula>19</formula>
    </cfRule>
  </conditionalFormatting>
  <conditionalFormatting sqref="IA16:IB84">
    <cfRule type="cellIs" dxfId="85" priority="63" operator="between">
      <formula>20</formula>
      <formula>40</formula>
    </cfRule>
    <cfRule type="cellIs" dxfId="84" priority="64" operator="between">
      <formula>1</formula>
      <formula>19</formula>
    </cfRule>
  </conditionalFormatting>
  <conditionalFormatting sqref="IB16:IB31">
    <cfRule type="cellIs" dxfId="83" priority="61" operator="between">
      <formula>1</formula>
      <formula>19</formula>
    </cfRule>
  </conditionalFormatting>
  <conditionalFormatting sqref="IB16:IB40 IB43">
    <cfRule type="cellIs" dxfId="82" priority="60" operator="between">
      <formula>20</formula>
      <formula>40</formula>
    </cfRule>
  </conditionalFormatting>
  <conditionalFormatting sqref="IB35">
    <cfRule type="cellIs" dxfId="81" priority="62" operator="between">
      <formula>1</formula>
      <formula>19</formula>
    </cfRule>
  </conditionalFormatting>
  <conditionalFormatting sqref="IB37:IB60 IB63 IB69:IB84">
    <cfRule type="cellIs" dxfId="80" priority="59" operator="between">
      <formula>1</formula>
      <formula>19</formula>
    </cfRule>
  </conditionalFormatting>
  <conditionalFormatting sqref="IB37:IB84">
    <cfRule type="cellIs" dxfId="79" priority="58" operator="between">
      <formula>20</formula>
      <formula>40</formula>
    </cfRule>
  </conditionalFormatting>
  <conditionalFormatting sqref="IB16:IC84">
    <cfRule type="cellIs" dxfId="78" priority="56" operator="between">
      <formula>20</formula>
      <formula>40</formula>
    </cfRule>
    <cfRule type="cellIs" dxfId="77" priority="57" operator="between">
      <formula>1</formula>
      <formula>19</formula>
    </cfRule>
  </conditionalFormatting>
  <conditionalFormatting sqref="IB17:IE26">
    <cfRule type="cellIs" dxfId="76" priority="16" operator="between">
      <formula>20</formula>
      <formula>40</formula>
    </cfRule>
  </conditionalFormatting>
  <conditionalFormatting sqref="IB19:IE26">
    <cfRule type="cellIs" dxfId="75" priority="17" operator="between">
      <formula>1</formula>
      <formula>19</formula>
    </cfRule>
  </conditionalFormatting>
  <conditionalFormatting sqref="IB32:IE34">
    <cfRule type="cellIs" dxfId="74" priority="18" operator="between">
      <formula>20</formula>
      <formula>40</formula>
    </cfRule>
    <cfRule type="cellIs" dxfId="73" priority="19" operator="between">
      <formula>1</formula>
      <formula>19</formula>
    </cfRule>
  </conditionalFormatting>
  <conditionalFormatting sqref="IB43:IE43">
    <cfRule type="cellIs" dxfId="72" priority="15" operator="between">
      <formula>1</formula>
      <formula>19</formula>
    </cfRule>
  </conditionalFormatting>
  <conditionalFormatting sqref="IB54:IE60">
    <cfRule type="cellIs" dxfId="71" priority="13" operator="between">
      <formula>20</formula>
      <formula>40</formula>
    </cfRule>
    <cfRule type="cellIs" dxfId="70" priority="14" operator="between">
      <formula>1</formula>
      <formula>19</formula>
    </cfRule>
  </conditionalFormatting>
  <conditionalFormatting sqref="IB62:IE70">
    <cfRule type="cellIs" dxfId="69" priority="7" operator="between">
      <formula>20</formula>
      <formula>40</formula>
    </cfRule>
    <cfRule type="cellIs" dxfId="68" priority="8" operator="between">
      <formula>1</formula>
      <formula>19</formula>
    </cfRule>
  </conditionalFormatting>
  <conditionalFormatting sqref="IC16:IC31">
    <cfRule type="cellIs" dxfId="67" priority="54" operator="between">
      <formula>1</formula>
      <formula>19</formula>
    </cfRule>
  </conditionalFormatting>
  <conditionalFormatting sqref="IC16:IC40 IC43">
    <cfRule type="cellIs" dxfId="66" priority="48" operator="between">
      <formula>20</formula>
      <formula>40</formula>
    </cfRule>
  </conditionalFormatting>
  <conditionalFormatting sqref="IC35">
    <cfRule type="cellIs" dxfId="65" priority="55" operator="between">
      <formula>1</formula>
      <formula>19</formula>
    </cfRule>
  </conditionalFormatting>
  <conditionalFormatting sqref="IC37:IC53 IC57:IC84">
    <cfRule type="cellIs" dxfId="64" priority="46" operator="between">
      <formula>20</formula>
      <formula>40</formula>
    </cfRule>
  </conditionalFormatting>
  <conditionalFormatting sqref="IC37:IC53 IC63 IC69:IC84">
    <cfRule type="cellIs" dxfId="63" priority="47" operator="between">
      <formula>1</formula>
      <formula>19</formula>
    </cfRule>
  </conditionalFormatting>
  <conditionalFormatting sqref="IC54:IC56">
    <cfRule type="cellIs" dxfId="62" priority="52" operator="between">
      <formula>20</formula>
      <formula>40</formula>
    </cfRule>
    <cfRule type="cellIs" dxfId="61" priority="53" operator="between">
      <formula>1</formula>
      <formula>19</formula>
    </cfRule>
  </conditionalFormatting>
  <conditionalFormatting sqref="IC54:IC58">
    <cfRule type="cellIs" dxfId="60" priority="50" operator="between">
      <formula>20</formula>
      <formula>40</formula>
    </cfRule>
    <cfRule type="cellIs" dxfId="59" priority="51" operator="between">
      <formula>1</formula>
      <formula>19</formula>
    </cfRule>
  </conditionalFormatting>
  <conditionalFormatting sqref="IC57:IC60">
    <cfRule type="cellIs" dxfId="58" priority="49" operator="between">
      <formula>1</formula>
      <formula>19</formula>
    </cfRule>
  </conditionalFormatting>
  <conditionalFormatting sqref="IC16:ID84">
    <cfRule type="cellIs" dxfId="57" priority="44" operator="between">
      <formula>20</formula>
      <formula>40</formula>
    </cfRule>
    <cfRule type="cellIs" dxfId="56" priority="45" operator="between">
      <formula>1</formula>
      <formula>19</formula>
    </cfRule>
  </conditionalFormatting>
  <conditionalFormatting sqref="ID16:ID31">
    <cfRule type="cellIs" dxfId="55" priority="42" operator="between">
      <formula>1</formula>
      <formula>19</formula>
    </cfRule>
  </conditionalFormatting>
  <conditionalFormatting sqref="ID16:ID40 ID43">
    <cfRule type="cellIs" dxfId="54" priority="36" operator="between">
      <formula>20</formula>
      <formula>40</formula>
    </cfRule>
  </conditionalFormatting>
  <conditionalFormatting sqref="ID35">
    <cfRule type="cellIs" dxfId="53" priority="43" operator="between">
      <formula>1</formula>
      <formula>19</formula>
    </cfRule>
  </conditionalFormatting>
  <conditionalFormatting sqref="ID37:ID53 ID57:ID84">
    <cfRule type="cellIs" dxfId="52" priority="34" operator="between">
      <formula>20</formula>
      <formula>40</formula>
    </cfRule>
  </conditionalFormatting>
  <conditionalFormatting sqref="ID37:ID53 ID63 ID69:ID84">
    <cfRule type="cellIs" dxfId="51" priority="35" operator="between">
      <formula>1</formula>
      <formula>19</formula>
    </cfRule>
  </conditionalFormatting>
  <conditionalFormatting sqref="ID54:ID56">
    <cfRule type="cellIs" dxfId="50" priority="40" operator="between">
      <formula>20</formula>
      <formula>40</formula>
    </cfRule>
    <cfRule type="cellIs" dxfId="49" priority="41" operator="between">
      <formula>1</formula>
      <formula>19</formula>
    </cfRule>
  </conditionalFormatting>
  <conditionalFormatting sqref="ID54:ID58">
    <cfRule type="cellIs" dxfId="48" priority="38" operator="between">
      <formula>20</formula>
      <formula>40</formula>
    </cfRule>
    <cfRule type="cellIs" dxfId="47" priority="39" operator="between">
      <formula>1</formula>
      <formula>19</formula>
    </cfRule>
  </conditionalFormatting>
  <conditionalFormatting sqref="ID57:ID60">
    <cfRule type="cellIs" dxfId="46" priority="37" operator="between">
      <formula>1</formula>
      <formula>19</formula>
    </cfRule>
  </conditionalFormatting>
  <conditionalFormatting sqref="ID16:IE84">
    <cfRule type="cellIs" dxfId="45" priority="32" operator="between">
      <formula>20</formula>
      <formula>40</formula>
    </cfRule>
    <cfRule type="cellIs" dxfId="44" priority="33" operator="between">
      <formula>1</formula>
      <formula>19</formula>
    </cfRule>
  </conditionalFormatting>
  <conditionalFormatting sqref="IE16:IE31">
    <cfRule type="cellIs" dxfId="43" priority="30" operator="between">
      <formula>1</formula>
      <formula>19</formula>
    </cfRule>
  </conditionalFormatting>
  <conditionalFormatting sqref="IE16:IE40 IE43">
    <cfRule type="cellIs" dxfId="42" priority="24" operator="between">
      <formula>20</formula>
      <formula>40</formula>
    </cfRule>
  </conditionalFormatting>
  <conditionalFormatting sqref="IE16:IE84">
    <cfRule type="cellIs" dxfId="41" priority="20" operator="between">
      <formula>20</formula>
      <formula>40</formula>
    </cfRule>
    <cfRule type="cellIs" dxfId="40" priority="21" operator="between">
      <formula>1</formula>
      <formula>19</formula>
    </cfRule>
  </conditionalFormatting>
  <conditionalFormatting sqref="IE35">
    <cfRule type="cellIs" dxfId="39" priority="31" operator="between">
      <formula>1</formula>
      <formula>19</formula>
    </cfRule>
  </conditionalFormatting>
  <conditionalFormatting sqref="IE37:IE53 IE57:IE84">
    <cfRule type="cellIs" dxfId="38" priority="22" operator="between">
      <formula>20</formula>
      <formula>40</formula>
    </cfRule>
  </conditionalFormatting>
  <conditionalFormatting sqref="IE37:IE53 IE63 IE69:IE84">
    <cfRule type="cellIs" dxfId="37" priority="23" operator="between">
      <formula>1</formula>
      <formula>19</formula>
    </cfRule>
  </conditionalFormatting>
  <conditionalFormatting sqref="IE54:IE56">
    <cfRule type="cellIs" dxfId="36" priority="28" operator="between">
      <formula>20</formula>
      <formula>40</formula>
    </cfRule>
    <cfRule type="cellIs" dxfId="35" priority="29" operator="between">
      <formula>1</formula>
      <formula>19</formula>
    </cfRule>
  </conditionalFormatting>
  <conditionalFormatting sqref="IE54:IE58">
    <cfRule type="cellIs" dxfId="34" priority="26" operator="between">
      <formula>20</formula>
      <formula>40</formula>
    </cfRule>
    <cfRule type="cellIs" dxfId="33" priority="27" operator="between">
      <formula>1</formula>
      <formula>19</formula>
    </cfRule>
  </conditionalFormatting>
  <conditionalFormatting sqref="IE57:IE60">
    <cfRule type="cellIs" dxfId="32" priority="25" operator="between">
      <formula>1</formula>
      <formula>19</formula>
    </cfRule>
  </conditionalFormatting>
  <conditionalFormatting sqref="IE63">
    <cfRule type="cellIs" dxfId="31" priority="12" operator="between">
      <formula>20</formula>
      <formula>40</formula>
    </cfRule>
  </conditionalFormatting>
  <conditionalFormatting sqref="IE69:IE70">
    <cfRule type="cellIs" dxfId="30" priority="11" operator="between">
      <formula>20</formula>
      <formula>40</formula>
    </cfRule>
  </conditionalFormatting>
  <conditionalFormatting sqref="T21:T26">
    <cfRule type="cellIs" dxfId="29" priority="1" operator="between">
      <formula>20</formula>
      <formula>40</formula>
    </cfRule>
    <cfRule type="cellIs" dxfId="28" priority="2" operator="between">
      <formula>1</formula>
      <formula>19</formula>
    </cfRule>
  </conditionalFormatting>
  <conditionalFormatting sqref="T19">
    <cfRule type="cellIs" dxfId="27" priority="5" operator="between">
      <formula>20</formula>
      <formula>40</formula>
    </cfRule>
    <cfRule type="cellIs" dxfId="26" priority="6" operator="between">
      <formula>1</formula>
      <formula>19</formula>
    </cfRule>
  </conditionalFormatting>
  <conditionalFormatting sqref="T20">
    <cfRule type="cellIs" dxfId="25" priority="3" operator="between">
      <formula>20</formula>
      <formula>40</formula>
    </cfRule>
    <cfRule type="cellIs" dxfId="24" priority="4" operator="between">
      <formula>1</formula>
      <formula>19</formula>
    </cfRule>
  </conditionalFormatting>
  <dataValidations count="2">
    <dataValidation type="list" allowBlank="1" showInputMessage="1" showErrorMessage="1" sqref="E16:E84" xr:uid="{00000000-0002-0000-0400-000000000000}">
      <formula1>"1, 2, 3"</formula1>
    </dataValidation>
    <dataValidation type="list" allowBlank="1" showInputMessage="1" showErrorMessage="1" sqref="M71:M84" xr:uid="{00000000-0002-0000-0400-00000100000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Z232"/>
  <sheetViews>
    <sheetView topLeftCell="A17" zoomScaleNormal="100" workbookViewId="0">
      <selection activeCell="B17" sqref="B17"/>
    </sheetView>
  </sheetViews>
  <sheetFormatPr defaultColWidth="8.81640625" defaultRowHeight="13" x14ac:dyDescent="0.3"/>
  <cols>
    <col min="1" max="1" width="10.36328125" style="5" customWidth="1"/>
    <col min="2" max="2" width="27.6328125" style="5" customWidth="1"/>
    <col min="3" max="3" width="26.54296875" style="5" customWidth="1"/>
    <col min="4" max="4" width="6.36328125" style="5" customWidth="1"/>
    <col min="5" max="6" width="26.54296875" style="5" customWidth="1"/>
    <col min="7" max="7" width="7.6328125" style="5" customWidth="1"/>
    <col min="8" max="9" width="34.36328125" style="5" customWidth="1"/>
    <col min="10" max="11" width="13.81640625" style="5" customWidth="1"/>
    <col min="12" max="12" width="9.54296875" style="23" customWidth="1"/>
    <col min="13" max="13" width="8.81640625" style="5" customWidth="1"/>
    <col min="14" max="14" width="11.36328125" style="5" customWidth="1"/>
    <col min="15" max="15" width="13.90625" style="5" customWidth="1"/>
    <col min="16" max="26" width="11.36328125" style="5" customWidth="1"/>
    <col min="27" max="16384" width="8.81640625" style="5"/>
  </cols>
  <sheetData>
    <row r="2" spans="1:26" ht="18.5" x14ac:dyDescent="0.45">
      <c r="A2" s="70" t="s">
        <v>111</v>
      </c>
      <c r="B2" s="17"/>
      <c r="C2" s="70"/>
      <c r="D2" s="70"/>
      <c r="E2" s="70"/>
      <c r="F2" s="70"/>
      <c r="G2" s="17"/>
      <c r="H2" s="18"/>
      <c r="I2" s="18"/>
      <c r="J2" s="17"/>
      <c r="K2" s="17"/>
      <c r="O2" s="17"/>
    </row>
    <row r="3" spans="1:26" s="7" customFormat="1" x14ac:dyDescent="0.25">
      <c r="A3" s="7" t="s">
        <v>352</v>
      </c>
      <c r="G3" s="4"/>
      <c r="H3" s="4"/>
      <c r="I3" s="4"/>
      <c r="J3" s="4"/>
      <c r="K3" s="4"/>
      <c r="L3" s="24"/>
      <c r="O3" s="4"/>
    </row>
    <row r="4" spans="1:26" s="7" customFormat="1" x14ac:dyDescent="0.25">
      <c r="A4" s="7" t="s">
        <v>112</v>
      </c>
      <c r="G4" s="4"/>
      <c r="H4" s="4"/>
      <c r="I4" s="4"/>
      <c r="J4" s="4"/>
      <c r="K4" s="4"/>
      <c r="L4" s="24"/>
      <c r="O4" s="4"/>
    </row>
    <row r="5" spans="1:26" s="7" customFormat="1" x14ac:dyDescent="0.25">
      <c r="A5" s="7" t="s">
        <v>113</v>
      </c>
      <c r="G5" s="4"/>
      <c r="H5" s="4"/>
      <c r="I5" s="4"/>
      <c r="J5" s="4"/>
      <c r="K5" s="4"/>
      <c r="L5" s="24"/>
      <c r="O5" s="4"/>
    </row>
    <row r="6" spans="1:26" s="7" customFormat="1" x14ac:dyDescent="0.25">
      <c r="A6" s="7" t="s">
        <v>114</v>
      </c>
      <c r="G6" s="4"/>
      <c r="H6" s="4"/>
      <c r="I6" s="4"/>
      <c r="J6" s="4"/>
      <c r="K6" s="4"/>
      <c r="L6" s="24"/>
      <c r="O6" s="4"/>
    </row>
    <row r="7" spans="1:26" ht="13.15" customHeight="1" x14ac:dyDescent="0.3">
      <c r="L7" s="146" t="s">
        <v>84</v>
      </c>
      <c r="M7" s="147"/>
      <c r="N7" s="148"/>
      <c r="P7" s="146" t="s">
        <v>98</v>
      </c>
      <c r="Q7" s="147"/>
      <c r="R7" s="147"/>
      <c r="S7" s="147"/>
      <c r="T7" s="147"/>
      <c r="U7" s="147"/>
      <c r="V7" s="147"/>
      <c r="W7" s="147"/>
      <c r="X7" s="147"/>
      <c r="Y7" s="147"/>
      <c r="Z7" s="148"/>
    </row>
    <row r="8" spans="1:26" s="126" customFormat="1" ht="43.5" x14ac:dyDescent="0.25">
      <c r="A8" s="96" t="s">
        <v>1138</v>
      </c>
      <c r="B8" s="96" t="s">
        <v>82</v>
      </c>
      <c r="C8" s="96" t="s">
        <v>466</v>
      </c>
      <c r="D8" s="96" t="s">
        <v>467</v>
      </c>
      <c r="E8" s="96" t="s">
        <v>468</v>
      </c>
      <c r="F8" s="96" t="s">
        <v>719</v>
      </c>
      <c r="G8" s="96" t="s">
        <v>83</v>
      </c>
      <c r="H8" s="96" t="s">
        <v>445</v>
      </c>
      <c r="I8" s="96" t="s">
        <v>449</v>
      </c>
      <c r="J8" s="121" t="s">
        <v>448</v>
      </c>
      <c r="K8" s="121" t="s">
        <v>447</v>
      </c>
      <c r="L8" s="96" t="s">
        <v>85</v>
      </c>
      <c r="M8" s="96" t="s">
        <v>86</v>
      </c>
      <c r="N8" s="96" t="s">
        <v>87</v>
      </c>
      <c r="O8" s="96" t="s">
        <v>88</v>
      </c>
      <c r="P8" s="96" t="s">
        <v>115</v>
      </c>
      <c r="Q8" s="96" t="s">
        <v>89</v>
      </c>
      <c r="R8" s="96" t="s">
        <v>90</v>
      </c>
      <c r="S8" s="96" t="s">
        <v>91</v>
      </c>
      <c r="T8" s="96" t="s">
        <v>92</v>
      </c>
      <c r="U8" s="96" t="s">
        <v>93</v>
      </c>
      <c r="V8" s="96" t="s">
        <v>94</v>
      </c>
      <c r="W8" s="96" t="s">
        <v>95</v>
      </c>
      <c r="X8" s="96" t="s">
        <v>96</v>
      </c>
      <c r="Y8" s="96" t="s">
        <v>97</v>
      </c>
      <c r="Z8" s="96" t="s">
        <v>11</v>
      </c>
    </row>
    <row r="9" spans="1:26" ht="409.5" x14ac:dyDescent="0.3">
      <c r="A9" s="46" t="s">
        <v>932</v>
      </c>
      <c r="B9" s="46" t="s">
        <v>396</v>
      </c>
      <c r="C9" s="127" t="s">
        <v>559</v>
      </c>
      <c r="D9" s="127" t="s">
        <v>469</v>
      </c>
      <c r="E9" s="127" t="s">
        <v>560</v>
      </c>
      <c r="F9" s="127" t="s">
        <v>667</v>
      </c>
      <c r="G9" s="47">
        <v>3</v>
      </c>
      <c r="H9" s="48" t="s">
        <v>833</v>
      </c>
      <c r="I9" s="48" t="s">
        <v>446</v>
      </c>
      <c r="J9" s="122"/>
      <c r="K9" s="122"/>
      <c r="L9" s="69" t="s">
        <v>4</v>
      </c>
      <c r="M9" s="69"/>
      <c r="N9" s="69"/>
      <c r="O9" s="83">
        <f t="shared" ref="O9:O22" si="0">IF(G9="NA","NA",5-G9)</f>
        <v>2</v>
      </c>
      <c r="P9" s="69" t="s">
        <v>4</v>
      </c>
      <c r="Q9" s="69"/>
      <c r="R9" s="69"/>
      <c r="S9" s="69"/>
      <c r="T9" s="69"/>
      <c r="U9" s="69"/>
      <c r="V9" s="69"/>
      <c r="W9" s="69"/>
      <c r="X9" s="69"/>
      <c r="Y9" s="69"/>
      <c r="Z9" s="69"/>
    </row>
    <row r="10" spans="1:26" ht="96" x14ac:dyDescent="0.3">
      <c r="A10" s="46" t="s">
        <v>933</v>
      </c>
      <c r="B10" s="46" t="s">
        <v>13</v>
      </c>
      <c r="C10" s="127" t="s">
        <v>559</v>
      </c>
      <c r="D10" s="127" t="s">
        <v>470</v>
      </c>
      <c r="E10" s="127" t="s">
        <v>561</v>
      </c>
      <c r="F10" s="127" t="s">
        <v>668</v>
      </c>
      <c r="G10" s="47">
        <v>4</v>
      </c>
      <c r="H10" s="48"/>
      <c r="I10" s="48"/>
      <c r="J10" s="122"/>
      <c r="K10" s="122"/>
      <c r="L10" s="69" t="s">
        <v>4</v>
      </c>
      <c r="M10" s="69"/>
      <c r="N10" s="69"/>
      <c r="O10" s="83">
        <f t="shared" si="0"/>
        <v>1</v>
      </c>
      <c r="P10" s="69" t="s">
        <v>4</v>
      </c>
      <c r="Q10" s="69"/>
      <c r="R10" s="69"/>
      <c r="S10" s="69"/>
      <c r="T10" s="69"/>
      <c r="U10" s="69"/>
      <c r="V10" s="69"/>
      <c r="W10" s="69"/>
      <c r="X10" s="69"/>
      <c r="Y10" s="69"/>
      <c r="Z10" s="69"/>
    </row>
    <row r="11" spans="1:26" ht="409.5" x14ac:dyDescent="0.3">
      <c r="A11" s="46" t="s">
        <v>934</v>
      </c>
      <c r="B11" s="46" t="s">
        <v>397</v>
      </c>
      <c r="C11" s="127" t="s">
        <v>784</v>
      </c>
      <c r="D11" s="127" t="s">
        <v>783</v>
      </c>
      <c r="E11" s="127" t="s">
        <v>782</v>
      </c>
      <c r="F11" s="127" t="s">
        <v>669</v>
      </c>
      <c r="G11" s="47">
        <v>4</v>
      </c>
      <c r="H11" s="86" t="s">
        <v>834</v>
      </c>
      <c r="I11" s="86"/>
      <c r="J11" s="122"/>
      <c r="K11" s="122"/>
      <c r="L11" s="69" t="s">
        <v>4</v>
      </c>
      <c r="M11" s="69"/>
      <c r="N11" s="69"/>
      <c r="O11" s="83">
        <f t="shared" si="0"/>
        <v>1</v>
      </c>
      <c r="P11" s="69" t="s">
        <v>4</v>
      </c>
      <c r="Q11" s="69"/>
      <c r="R11" s="69" t="s">
        <v>4</v>
      </c>
      <c r="S11" s="69"/>
      <c r="T11" s="69"/>
      <c r="U11" s="69"/>
      <c r="V11" s="69"/>
      <c r="W11" s="69"/>
      <c r="X11" s="69"/>
      <c r="Y11" s="69"/>
      <c r="Z11" s="69"/>
    </row>
    <row r="12" spans="1:26" ht="36" x14ac:dyDescent="0.3">
      <c r="A12" s="46" t="s">
        <v>935</v>
      </c>
      <c r="B12" s="46" t="s">
        <v>14</v>
      </c>
      <c r="C12" s="127" t="s">
        <v>562</v>
      </c>
      <c r="D12" s="127" t="s">
        <v>471</v>
      </c>
      <c r="E12" s="127" t="s">
        <v>563</v>
      </c>
      <c r="F12" s="127"/>
      <c r="G12" s="47">
        <v>3</v>
      </c>
      <c r="H12" s="71" t="s">
        <v>346</v>
      </c>
      <c r="I12" s="71"/>
      <c r="J12" s="122"/>
      <c r="K12" s="122"/>
      <c r="L12" s="69" t="s">
        <v>4</v>
      </c>
      <c r="M12" s="69"/>
      <c r="N12" s="69"/>
      <c r="O12" s="83">
        <f t="shared" si="0"/>
        <v>2</v>
      </c>
      <c r="P12" s="69" t="s">
        <v>4</v>
      </c>
      <c r="Q12" s="69"/>
      <c r="R12" s="69"/>
      <c r="S12" s="69"/>
      <c r="T12" s="69" t="s">
        <v>4</v>
      </c>
      <c r="U12" s="69" t="s">
        <v>4</v>
      </c>
      <c r="V12" s="69" t="s">
        <v>4</v>
      </c>
      <c r="W12" s="69"/>
      <c r="X12" s="69"/>
      <c r="Y12" s="69"/>
      <c r="Z12" s="69"/>
    </row>
    <row r="13" spans="1:26" x14ac:dyDescent="0.3">
      <c r="A13" s="46" t="s">
        <v>936</v>
      </c>
      <c r="B13" s="46" t="s">
        <v>16</v>
      </c>
      <c r="C13" s="127"/>
      <c r="D13" s="127"/>
      <c r="E13" s="127"/>
      <c r="F13" s="127"/>
      <c r="G13" s="47">
        <v>2</v>
      </c>
      <c r="H13" s="48"/>
      <c r="I13" s="48"/>
      <c r="J13" s="122"/>
      <c r="K13" s="122"/>
      <c r="L13" s="69" t="s">
        <v>4</v>
      </c>
      <c r="M13" s="69"/>
      <c r="N13" s="69"/>
      <c r="O13" s="83">
        <f t="shared" si="0"/>
        <v>3</v>
      </c>
      <c r="P13" s="69" t="s">
        <v>4</v>
      </c>
      <c r="Q13" s="69"/>
      <c r="R13" s="69"/>
      <c r="S13" s="69"/>
      <c r="T13" s="69"/>
      <c r="U13" s="69"/>
      <c r="V13" s="69"/>
      <c r="W13" s="69"/>
      <c r="X13" s="69"/>
      <c r="Y13" s="69"/>
      <c r="Z13" s="69"/>
    </row>
    <row r="14" spans="1:26" ht="24" x14ac:dyDescent="0.3">
      <c r="A14" s="46" t="s">
        <v>937</v>
      </c>
      <c r="B14" s="46" t="s">
        <v>17</v>
      </c>
      <c r="C14" s="127"/>
      <c r="D14" s="127"/>
      <c r="E14" s="127"/>
      <c r="F14" s="127"/>
      <c r="G14" s="47">
        <v>3</v>
      </c>
      <c r="H14" s="48"/>
      <c r="I14" s="48"/>
      <c r="J14" s="122"/>
      <c r="K14" s="122"/>
      <c r="L14" s="69" t="s">
        <v>4</v>
      </c>
      <c r="M14" s="69"/>
      <c r="N14" s="69"/>
      <c r="O14" s="83">
        <f t="shared" si="0"/>
        <v>2</v>
      </c>
      <c r="P14" s="69" t="s">
        <v>4</v>
      </c>
      <c r="Q14" s="69"/>
      <c r="R14" s="69"/>
      <c r="S14" s="69"/>
      <c r="T14" s="69" t="s">
        <v>4</v>
      </c>
      <c r="U14" s="69" t="s">
        <v>4</v>
      </c>
      <c r="V14" s="69" t="s">
        <v>4</v>
      </c>
      <c r="W14" s="69"/>
      <c r="X14" s="69"/>
      <c r="Y14" s="69"/>
      <c r="Z14" s="69"/>
    </row>
    <row r="15" spans="1:26" ht="52" x14ac:dyDescent="0.3">
      <c r="A15" s="46" t="s">
        <v>938</v>
      </c>
      <c r="B15" s="46" t="s">
        <v>18</v>
      </c>
      <c r="C15" s="127"/>
      <c r="D15" s="127"/>
      <c r="E15" s="127"/>
      <c r="F15" s="127"/>
      <c r="G15" s="47">
        <v>3</v>
      </c>
      <c r="H15" s="86" t="s">
        <v>776</v>
      </c>
      <c r="I15" s="86"/>
      <c r="J15" s="122"/>
      <c r="K15" s="122"/>
      <c r="L15" s="69" t="s">
        <v>4</v>
      </c>
      <c r="M15" s="69"/>
      <c r="N15" s="69"/>
      <c r="O15" s="83">
        <f t="shared" si="0"/>
        <v>2</v>
      </c>
      <c r="P15" s="69" t="s">
        <v>4</v>
      </c>
      <c r="Q15" s="69"/>
      <c r="R15" s="69"/>
      <c r="S15" s="69"/>
      <c r="T15" s="69" t="s">
        <v>4</v>
      </c>
      <c r="U15" s="69" t="s">
        <v>4</v>
      </c>
      <c r="V15" s="69" t="s">
        <v>4</v>
      </c>
      <c r="W15" s="69"/>
      <c r="X15" s="69"/>
      <c r="Y15" s="69"/>
      <c r="Z15" s="69"/>
    </row>
    <row r="16" spans="1:26" ht="300" x14ac:dyDescent="0.3">
      <c r="A16" s="46" t="s">
        <v>937</v>
      </c>
      <c r="B16" s="46" t="s">
        <v>19</v>
      </c>
      <c r="C16" s="127" t="s">
        <v>564</v>
      </c>
      <c r="D16" s="127" t="s">
        <v>472</v>
      </c>
      <c r="E16" s="127" t="s">
        <v>565</v>
      </c>
      <c r="F16" s="127" t="s">
        <v>670</v>
      </c>
      <c r="G16" s="47" t="s">
        <v>116</v>
      </c>
      <c r="H16" s="86" t="s">
        <v>835</v>
      </c>
      <c r="I16" s="48"/>
      <c r="J16" s="122"/>
      <c r="K16" s="122"/>
      <c r="L16" s="69" t="s">
        <v>4</v>
      </c>
      <c r="M16" s="69"/>
      <c r="N16" s="69"/>
      <c r="O16" s="83" t="str">
        <f t="shared" si="0"/>
        <v>NA</v>
      </c>
      <c r="P16" s="69" t="s">
        <v>4</v>
      </c>
      <c r="Q16" s="69"/>
      <c r="R16" s="69"/>
      <c r="S16" s="69"/>
      <c r="T16" s="69" t="s">
        <v>4</v>
      </c>
      <c r="U16" s="69" t="s">
        <v>4</v>
      </c>
      <c r="V16" s="69" t="s">
        <v>4</v>
      </c>
      <c r="W16" s="69"/>
      <c r="X16" s="69"/>
      <c r="Y16" s="69"/>
      <c r="Z16" s="69"/>
    </row>
    <row r="17" spans="1:26" ht="130" x14ac:dyDescent="0.3">
      <c r="A17" s="46" t="s">
        <v>939</v>
      </c>
      <c r="B17" s="46" t="s">
        <v>1151</v>
      </c>
      <c r="C17" s="127"/>
      <c r="D17" s="127"/>
      <c r="E17" s="127"/>
      <c r="F17" s="127" t="s">
        <v>671</v>
      </c>
      <c r="G17" s="47">
        <v>4</v>
      </c>
      <c r="H17" s="86" t="s">
        <v>839</v>
      </c>
      <c r="I17" s="48"/>
      <c r="J17" s="122"/>
      <c r="K17" s="122"/>
      <c r="L17" s="69" t="s">
        <v>4</v>
      </c>
      <c r="M17" s="69"/>
      <c r="N17" s="69"/>
      <c r="O17" s="83">
        <f t="shared" si="0"/>
        <v>1</v>
      </c>
      <c r="P17" s="69"/>
      <c r="Q17" s="69"/>
      <c r="R17" s="69"/>
      <c r="S17" s="69"/>
      <c r="T17" s="69"/>
      <c r="U17" s="69" t="s">
        <v>4</v>
      </c>
      <c r="V17" s="69"/>
      <c r="W17" s="69"/>
      <c r="X17" s="69"/>
      <c r="Y17" s="69"/>
      <c r="Z17" s="69"/>
    </row>
    <row r="18" spans="1:26" x14ac:dyDescent="0.3">
      <c r="A18" s="46" t="s">
        <v>940</v>
      </c>
      <c r="B18" s="46" t="s">
        <v>20</v>
      </c>
      <c r="C18" s="127"/>
      <c r="D18" s="127"/>
      <c r="E18" s="127"/>
      <c r="F18" s="127"/>
      <c r="G18" s="47">
        <v>4</v>
      </c>
      <c r="H18" s="86" t="s">
        <v>347</v>
      </c>
      <c r="I18" s="86"/>
      <c r="J18" s="122"/>
      <c r="K18" s="122"/>
      <c r="L18" s="69" t="s">
        <v>4</v>
      </c>
      <c r="M18" s="69"/>
      <c r="N18" s="69"/>
      <c r="O18" s="83">
        <f t="shared" si="0"/>
        <v>1</v>
      </c>
      <c r="P18" s="69"/>
      <c r="Q18" s="69"/>
      <c r="R18" s="69"/>
      <c r="S18" s="69"/>
      <c r="T18" s="69"/>
      <c r="U18" s="69" t="s">
        <v>4</v>
      </c>
      <c r="V18" s="69"/>
      <c r="W18" s="69"/>
      <c r="X18" s="69"/>
      <c r="Y18" s="69"/>
      <c r="Z18" s="69"/>
    </row>
    <row r="19" spans="1:26" ht="409.5" x14ac:dyDescent="0.3">
      <c r="A19" s="46" t="s">
        <v>941</v>
      </c>
      <c r="B19" s="46" t="s">
        <v>9</v>
      </c>
      <c r="C19" s="127" t="s">
        <v>566</v>
      </c>
      <c r="D19" s="127" t="s">
        <v>473</v>
      </c>
      <c r="E19" s="127" t="s">
        <v>567</v>
      </c>
      <c r="F19" s="127"/>
      <c r="G19" s="47">
        <v>3</v>
      </c>
      <c r="H19" s="87" t="s">
        <v>333</v>
      </c>
      <c r="I19" s="87"/>
      <c r="J19" s="122"/>
      <c r="K19" s="122"/>
      <c r="L19" s="69" t="s">
        <v>4</v>
      </c>
      <c r="M19" s="69"/>
      <c r="N19" s="69"/>
      <c r="O19" s="83">
        <f t="shared" si="0"/>
        <v>2</v>
      </c>
      <c r="P19" s="69"/>
      <c r="Q19" s="69" t="s">
        <v>4</v>
      </c>
      <c r="R19" s="69"/>
      <c r="S19" s="69"/>
      <c r="T19" s="69"/>
      <c r="U19" s="69"/>
      <c r="V19" s="69"/>
      <c r="W19" s="69"/>
      <c r="X19" s="69"/>
      <c r="Y19" s="69"/>
      <c r="Z19" s="69"/>
    </row>
    <row r="20" spans="1:26" ht="24" x14ac:dyDescent="0.3">
      <c r="A20" s="46" t="s">
        <v>942</v>
      </c>
      <c r="B20" s="46" t="s">
        <v>21</v>
      </c>
      <c r="C20" s="127"/>
      <c r="D20" s="127"/>
      <c r="E20" s="127"/>
      <c r="F20" s="127"/>
      <c r="G20" s="47">
        <v>4</v>
      </c>
      <c r="H20" s="48"/>
      <c r="I20" s="48"/>
      <c r="J20" s="122"/>
      <c r="K20" s="122"/>
      <c r="L20" s="69" t="s">
        <v>4</v>
      </c>
      <c r="M20" s="69"/>
      <c r="N20" s="69"/>
      <c r="O20" s="83">
        <f t="shared" si="0"/>
        <v>1</v>
      </c>
      <c r="P20" s="69"/>
      <c r="Q20" s="69" t="s">
        <v>4</v>
      </c>
      <c r="R20" s="69"/>
      <c r="S20" s="69"/>
      <c r="T20" s="69"/>
      <c r="U20" s="69"/>
      <c r="V20" s="69"/>
      <c r="W20" s="69"/>
      <c r="X20" s="69"/>
      <c r="Y20" s="69"/>
      <c r="Z20" s="69"/>
    </row>
    <row r="21" spans="1:26" x14ac:dyDescent="0.3">
      <c r="A21" s="46" t="s">
        <v>943</v>
      </c>
      <c r="B21" s="46" t="s">
        <v>15</v>
      </c>
      <c r="C21" s="127"/>
      <c r="D21" s="127"/>
      <c r="E21" s="127"/>
      <c r="F21" s="127"/>
      <c r="G21" s="47">
        <v>4</v>
      </c>
      <c r="H21" s="86" t="s">
        <v>334</v>
      </c>
      <c r="I21" s="86"/>
      <c r="J21" s="122"/>
      <c r="K21" s="122"/>
      <c r="L21" s="69" t="s">
        <v>4</v>
      </c>
      <c r="M21" s="69"/>
      <c r="N21" s="69"/>
      <c r="O21" s="83">
        <f t="shared" si="0"/>
        <v>1</v>
      </c>
      <c r="P21" s="69" t="s">
        <v>4</v>
      </c>
      <c r="Q21" s="69"/>
      <c r="R21" s="69"/>
      <c r="S21" s="69"/>
      <c r="T21" s="69"/>
      <c r="U21" s="69"/>
      <c r="V21" s="69"/>
      <c r="W21" s="69"/>
      <c r="X21" s="69"/>
      <c r="Y21" s="69"/>
      <c r="Z21" s="69"/>
    </row>
    <row r="22" spans="1:26" ht="409.5" x14ac:dyDescent="0.3">
      <c r="A22" s="46" t="s">
        <v>944</v>
      </c>
      <c r="B22" s="46" t="s">
        <v>836</v>
      </c>
      <c r="C22" s="127" t="s">
        <v>785</v>
      </c>
      <c r="D22" s="127" t="s">
        <v>788</v>
      </c>
      <c r="E22" s="127" t="s">
        <v>790</v>
      </c>
      <c r="F22" s="127" t="s">
        <v>791</v>
      </c>
      <c r="G22" s="47">
        <v>4</v>
      </c>
      <c r="H22" s="86" t="s">
        <v>837</v>
      </c>
      <c r="I22" s="48"/>
      <c r="J22" s="122"/>
      <c r="K22" s="122"/>
      <c r="L22" s="69" t="s">
        <v>4</v>
      </c>
      <c r="M22" s="69"/>
      <c r="N22" s="69"/>
      <c r="O22" s="83">
        <f t="shared" si="0"/>
        <v>1</v>
      </c>
      <c r="P22" s="69"/>
      <c r="Q22" s="69" t="s">
        <v>4</v>
      </c>
      <c r="R22" s="69"/>
      <c r="S22" s="69"/>
      <c r="T22" s="69"/>
      <c r="U22" s="69"/>
      <c r="V22" s="69"/>
      <c r="W22" s="69"/>
      <c r="X22" s="69"/>
      <c r="Y22" s="69"/>
      <c r="Z22" s="69"/>
    </row>
    <row r="23" spans="1:26" ht="409.5" x14ac:dyDescent="0.3">
      <c r="A23" s="46" t="s">
        <v>944</v>
      </c>
      <c r="B23" s="46" t="s">
        <v>838</v>
      </c>
      <c r="C23" s="127" t="s">
        <v>786</v>
      </c>
      <c r="D23" s="127" t="s">
        <v>787</v>
      </c>
      <c r="E23" s="127" t="s">
        <v>789</v>
      </c>
      <c r="F23" s="127" t="s">
        <v>792</v>
      </c>
      <c r="G23" s="47"/>
      <c r="H23" s="86" t="s">
        <v>840</v>
      </c>
      <c r="I23" s="48"/>
      <c r="J23" s="122"/>
      <c r="K23" s="122"/>
      <c r="L23" s="69"/>
      <c r="M23" s="69"/>
      <c r="N23" s="69"/>
      <c r="O23" s="83"/>
      <c r="P23" s="69"/>
      <c r="Q23" s="69"/>
      <c r="R23" s="69"/>
      <c r="S23" s="69"/>
      <c r="T23" s="69"/>
      <c r="U23" s="69"/>
      <c r="V23" s="69"/>
      <c r="W23" s="69"/>
      <c r="X23" s="69"/>
      <c r="Y23" s="69"/>
      <c r="Z23" s="69"/>
    </row>
    <row r="24" spans="1:26" ht="192" x14ac:dyDescent="0.3">
      <c r="A24" s="46" t="s">
        <v>945</v>
      </c>
      <c r="B24" s="46" t="s">
        <v>22</v>
      </c>
      <c r="C24" s="127" t="s">
        <v>568</v>
      </c>
      <c r="D24" s="127" t="s">
        <v>474</v>
      </c>
      <c r="E24" s="127" t="s">
        <v>569</v>
      </c>
      <c r="F24" s="127"/>
      <c r="G24" s="47">
        <v>4</v>
      </c>
      <c r="H24" s="48"/>
      <c r="I24" s="48"/>
      <c r="J24" s="122"/>
      <c r="K24" s="122"/>
      <c r="L24" s="69" t="s">
        <v>4</v>
      </c>
      <c r="M24" s="69"/>
      <c r="N24" s="69"/>
      <c r="O24" s="83">
        <f t="shared" ref="O24:O87" si="1">IF(G24="NA","NA",5-G24)</f>
        <v>1</v>
      </c>
      <c r="P24" s="69"/>
      <c r="Q24" s="69" t="s">
        <v>4</v>
      </c>
      <c r="R24" s="69"/>
      <c r="S24" s="69"/>
      <c r="T24" s="69"/>
      <c r="U24" s="69"/>
      <c r="V24" s="69"/>
      <c r="W24" s="69"/>
      <c r="X24" s="69"/>
      <c r="Y24" s="69"/>
      <c r="Z24" s="69"/>
    </row>
    <row r="25" spans="1:26" ht="204" x14ac:dyDescent="0.3">
      <c r="A25" s="46" t="s">
        <v>946</v>
      </c>
      <c r="B25" s="46" t="s">
        <v>23</v>
      </c>
      <c r="C25" s="127" t="s">
        <v>570</v>
      </c>
      <c r="D25" s="127" t="s">
        <v>475</v>
      </c>
      <c r="E25" s="127" t="s">
        <v>571</v>
      </c>
      <c r="F25" s="127" t="s">
        <v>672</v>
      </c>
      <c r="G25" s="47">
        <v>4</v>
      </c>
      <c r="H25" s="86" t="s">
        <v>348</v>
      </c>
      <c r="I25" s="86"/>
      <c r="J25" s="122"/>
      <c r="K25" s="122"/>
      <c r="L25" s="69" t="s">
        <v>4</v>
      </c>
      <c r="M25" s="69"/>
      <c r="N25" s="69"/>
      <c r="O25" s="83">
        <f t="shared" si="1"/>
        <v>1</v>
      </c>
      <c r="P25" s="69"/>
      <c r="Q25" s="69" t="s">
        <v>4</v>
      </c>
      <c r="R25" s="69"/>
      <c r="S25" s="69"/>
      <c r="T25" s="69"/>
      <c r="U25" s="69"/>
      <c r="V25" s="69"/>
      <c r="W25" s="69"/>
      <c r="X25" s="69"/>
      <c r="Y25" s="69"/>
      <c r="Z25" s="69"/>
    </row>
    <row r="26" spans="1:26" ht="288" x14ac:dyDescent="0.3">
      <c r="A26" s="46" t="s">
        <v>947</v>
      </c>
      <c r="B26" s="46" t="s">
        <v>841</v>
      </c>
      <c r="C26" s="127" t="s">
        <v>572</v>
      </c>
      <c r="D26" s="127" t="s">
        <v>476</v>
      </c>
      <c r="E26" s="127" t="s">
        <v>573</v>
      </c>
      <c r="F26" s="127" t="s">
        <v>673</v>
      </c>
      <c r="G26" s="47">
        <v>3</v>
      </c>
      <c r="H26" s="86" t="s">
        <v>842</v>
      </c>
      <c r="I26" s="48"/>
      <c r="J26" s="122"/>
      <c r="K26" s="122"/>
      <c r="L26" s="69" t="s">
        <v>4</v>
      </c>
      <c r="M26" s="69"/>
      <c r="N26" s="69"/>
      <c r="O26" s="83">
        <f t="shared" si="1"/>
        <v>2</v>
      </c>
      <c r="P26" s="69"/>
      <c r="Q26" s="69"/>
      <c r="R26" s="69"/>
      <c r="S26" s="69" t="s">
        <v>4</v>
      </c>
      <c r="T26" s="69" t="s">
        <v>4</v>
      </c>
      <c r="U26" s="69" t="s">
        <v>4</v>
      </c>
      <c r="V26" s="69" t="s">
        <v>4</v>
      </c>
      <c r="W26" s="69"/>
      <c r="X26" s="69"/>
      <c r="Y26" s="69"/>
      <c r="Z26" s="69"/>
    </row>
    <row r="27" spans="1:26" ht="348" x14ac:dyDescent="0.3">
      <c r="A27" s="46" t="s">
        <v>948</v>
      </c>
      <c r="B27" s="46" t="s">
        <v>843</v>
      </c>
      <c r="C27" s="127" t="s">
        <v>574</v>
      </c>
      <c r="D27" s="127" t="s">
        <v>477</v>
      </c>
      <c r="E27" s="127" t="s">
        <v>575</v>
      </c>
      <c r="F27" s="127" t="s">
        <v>674</v>
      </c>
      <c r="G27" s="47">
        <v>4</v>
      </c>
      <c r="H27" s="86" t="s">
        <v>845</v>
      </c>
      <c r="I27" s="86"/>
      <c r="J27" s="122"/>
      <c r="K27" s="122"/>
      <c r="L27" s="69" t="s">
        <v>4</v>
      </c>
      <c r="M27" s="69"/>
      <c r="N27" s="69"/>
      <c r="O27" s="83">
        <f t="shared" si="1"/>
        <v>1</v>
      </c>
      <c r="P27" s="69" t="s">
        <v>4</v>
      </c>
      <c r="Q27" s="69"/>
      <c r="R27" s="69"/>
      <c r="S27" s="69" t="s">
        <v>4</v>
      </c>
      <c r="T27" s="69" t="s">
        <v>4</v>
      </c>
      <c r="U27" s="69" t="s">
        <v>4</v>
      </c>
      <c r="V27" s="69" t="s">
        <v>4</v>
      </c>
      <c r="W27" s="69"/>
      <c r="X27" s="69"/>
      <c r="Y27" s="69"/>
      <c r="Z27" s="69"/>
    </row>
    <row r="28" spans="1:26" ht="168" x14ac:dyDescent="0.3">
      <c r="A28" s="46" t="s">
        <v>949</v>
      </c>
      <c r="B28" s="46" t="s">
        <v>24</v>
      </c>
      <c r="C28" s="127" t="s">
        <v>576</v>
      </c>
      <c r="D28" s="127" t="s">
        <v>478</v>
      </c>
      <c r="E28" s="127" t="s">
        <v>577</v>
      </c>
      <c r="F28" s="127"/>
      <c r="G28" s="47">
        <v>3</v>
      </c>
      <c r="H28" s="86" t="s">
        <v>793</v>
      </c>
      <c r="I28" s="48"/>
      <c r="J28" s="122"/>
      <c r="K28" s="122"/>
      <c r="L28" s="69" t="s">
        <v>4</v>
      </c>
      <c r="M28" s="69"/>
      <c r="N28" s="69"/>
      <c r="O28" s="83">
        <f t="shared" si="1"/>
        <v>2</v>
      </c>
      <c r="P28" s="69"/>
      <c r="Q28" s="69" t="s">
        <v>4</v>
      </c>
      <c r="R28" s="69"/>
      <c r="S28" s="69" t="s">
        <v>4</v>
      </c>
      <c r="T28" s="69"/>
      <c r="U28" s="69" t="s">
        <v>4</v>
      </c>
      <c r="V28" s="69"/>
      <c r="W28" s="69"/>
      <c r="X28" s="69"/>
      <c r="Y28" s="69"/>
      <c r="Z28" s="69"/>
    </row>
    <row r="29" spans="1:26" ht="360" x14ac:dyDescent="0.3">
      <c r="A29" s="46" t="s">
        <v>950</v>
      </c>
      <c r="B29" s="46" t="s">
        <v>399</v>
      </c>
      <c r="C29" s="127" t="s">
        <v>578</v>
      </c>
      <c r="D29" s="127" t="s">
        <v>479</v>
      </c>
      <c r="E29" s="127" t="s">
        <v>579</v>
      </c>
      <c r="F29" s="127" t="s">
        <v>675</v>
      </c>
      <c r="G29" s="47">
        <v>4</v>
      </c>
      <c r="H29" s="86" t="s">
        <v>844</v>
      </c>
      <c r="I29" s="48"/>
      <c r="J29" s="122"/>
      <c r="K29" s="122"/>
      <c r="L29" s="69" t="s">
        <v>4</v>
      </c>
      <c r="M29" s="69"/>
      <c r="N29" s="69"/>
      <c r="O29" s="83">
        <f t="shared" si="1"/>
        <v>1</v>
      </c>
      <c r="P29" s="69" t="s">
        <v>4</v>
      </c>
      <c r="Q29" s="69"/>
      <c r="R29" s="69"/>
      <c r="S29" s="69"/>
      <c r="T29" s="69"/>
      <c r="U29" s="69"/>
      <c r="V29" s="69"/>
      <c r="W29" s="69"/>
      <c r="X29" s="69"/>
      <c r="Y29" s="69"/>
      <c r="Z29" s="69"/>
    </row>
    <row r="30" spans="1:26" ht="52" x14ac:dyDescent="0.3">
      <c r="A30" s="46" t="s">
        <v>951</v>
      </c>
      <c r="B30" s="46" t="s">
        <v>400</v>
      </c>
      <c r="C30" s="127"/>
      <c r="D30" s="127"/>
      <c r="E30" s="127"/>
      <c r="F30" s="127"/>
      <c r="G30" s="47">
        <v>4</v>
      </c>
      <c r="H30" s="86" t="s">
        <v>846</v>
      </c>
      <c r="I30" s="48"/>
      <c r="J30" s="122"/>
      <c r="K30" s="122"/>
      <c r="L30" s="69" t="s">
        <v>4</v>
      </c>
      <c r="M30" s="69"/>
      <c r="N30" s="69"/>
      <c r="O30" s="83">
        <f t="shared" si="1"/>
        <v>1</v>
      </c>
      <c r="P30" s="69" t="s">
        <v>4</v>
      </c>
      <c r="Q30" s="69"/>
      <c r="R30" s="69"/>
      <c r="S30" s="69"/>
      <c r="T30" s="69"/>
      <c r="U30" s="69"/>
      <c r="V30" s="69"/>
      <c r="W30" s="69"/>
      <c r="X30" s="69"/>
      <c r="Y30" s="69"/>
      <c r="Z30" s="69"/>
    </row>
    <row r="31" spans="1:26" ht="409.5" x14ac:dyDescent="0.3">
      <c r="A31" s="46" t="s">
        <v>952</v>
      </c>
      <c r="B31" s="46" t="s">
        <v>401</v>
      </c>
      <c r="C31" s="127" t="s">
        <v>580</v>
      </c>
      <c r="D31" s="127" t="s">
        <v>480</v>
      </c>
      <c r="E31" s="127" t="s">
        <v>581</v>
      </c>
      <c r="F31" s="127" t="s">
        <v>676</v>
      </c>
      <c r="G31" s="47">
        <v>3</v>
      </c>
      <c r="H31" s="71" t="s">
        <v>847</v>
      </c>
      <c r="I31" s="87"/>
      <c r="J31" s="122"/>
      <c r="K31" s="122"/>
      <c r="L31" s="69" t="s">
        <v>4</v>
      </c>
      <c r="M31" s="69"/>
      <c r="N31" s="69"/>
      <c r="O31" s="83">
        <f t="shared" si="1"/>
        <v>2</v>
      </c>
      <c r="P31" s="69" t="s">
        <v>4</v>
      </c>
      <c r="Q31" s="69"/>
      <c r="R31" s="69"/>
      <c r="S31" s="69"/>
      <c r="T31" s="69"/>
      <c r="U31" s="69"/>
      <c r="V31" s="69"/>
      <c r="W31" s="69"/>
      <c r="X31" s="69"/>
      <c r="Y31" s="69"/>
      <c r="Z31" s="69"/>
    </row>
    <row r="32" spans="1:26" ht="260" x14ac:dyDescent="0.3">
      <c r="A32" s="46" t="s">
        <v>953</v>
      </c>
      <c r="B32" s="46" t="s">
        <v>402</v>
      </c>
      <c r="C32" s="127"/>
      <c r="D32" s="127"/>
      <c r="E32" s="127"/>
      <c r="F32" s="127"/>
      <c r="G32" s="47">
        <v>3</v>
      </c>
      <c r="H32" s="86" t="s">
        <v>848</v>
      </c>
      <c r="I32" s="86"/>
      <c r="J32" s="122"/>
      <c r="K32" s="122"/>
      <c r="L32" s="69" t="s">
        <v>4</v>
      </c>
      <c r="M32" s="69"/>
      <c r="N32" s="69"/>
      <c r="O32" s="83">
        <f t="shared" si="1"/>
        <v>2</v>
      </c>
      <c r="P32" s="69" t="s">
        <v>4</v>
      </c>
      <c r="Q32" s="69"/>
      <c r="R32" s="69"/>
      <c r="S32" s="69"/>
      <c r="T32" s="69"/>
      <c r="U32" s="69"/>
      <c r="V32" s="69"/>
      <c r="W32" s="69"/>
      <c r="X32" s="69"/>
      <c r="Y32" s="69"/>
      <c r="Z32" s="69"/>
    </row>
    <row r="33" spans="1:26" ht="24" x14ac:dyDescent="0.3">
      <c r="A33" s="46" t="s">
        <v>954</v>
      </c>
      <c r="B33" s="46" t="s">
        <v>403</v>
      </c>
      <c r="C33" s="127"/>
      <c r="D33" s="127"/>
      <c r="E33" s="127"/>
      <c r="F33" s="127"/>
      <c r="G33" s="47">
        <v>3</v>
      </c>
      <c r="H33" s="48"/>
      <c r="I33" s="48"/>
      <c r="J33" s="122"/>
      <c r="K33" s="122"/>
      <c r="L33" s="69" t="s">
        <v>4</v>
      </c>
      <c r="M33" s="69"/>
      <c r="N33" s="69"/>
      <c r="O33" s="83">
        <f t="shared" si="1"/>
        <v>2</v>
      </c>
      <c r="P33" s="69" t="s">
        <v>4</v>
      </c>
      <c r="Q33" s="69"/>
      <c r="R33" s="69"/>
      <c r="S33" s="69"/>
      <c r="T33" s="69"/>
      <c r="U33" s="69" t="s">
        <v>4</v>
      </c>
      <c r="V33" s="69"/>
      <c r="W33" s="69"/>
      <c r="X33" s="69"/>
      <c r="Y33" s="69"/>
      <c r="Z33" s="69"/>
    </row>
    <row r="34" spans="1:26" ht="409.5" x14ac:dyDescent="0.3">
      <c r="A34" s="46" t="s">
        <v>955</v>
      </c>
      <c r="B34" s="46" t="s">
        <v>850</v>
      </c>
      <c r="C34" s="127" t="s">
        <v>582</v>
      </c>
      <c r="D34" s="127" t="s">
        <v>481</v>
      </c>
      <c r="E34" s="127" t="s">
        <v>583</v>
      </c>
      <c r="F34" s="127" t="s">
        <v>677</v>
      </c>
      <c r="G34" s="47">
        <v>4</v>
      </c>
      <c r="H34" s="48" t="s">
        <v>849</v>
      </c>
      <c r="I34" s="48"/>
      <c r="J34" s="122"/>
      <c r="K34" s="122"/>
      <c r="L34" s="69" t="s">
        <v>4</v>
      </c>
      <c r="M34" s="69"/>
      <c r="N34" s="69"/>
      <c r="O34" s="83">
        <f t="shared" si="1"/>
        <v>1</v>
      </c>
      <c r="P34" s="69" t="s">
        <v>4</v>
      </c>
      <c r="Q34" s="69"/>
      <c r="R34" s="69" t="s">
        <v>4</v>
      </c>
      <c r="S34" s="69"/>
      <c r="T34" s="69"/>
      <c r="U34" s="69"/>
      <c r="V34" s="69"/>
      <c r="W34" s="69"/>
      <c r="X34" s="69"/>
      <c r="Y34" s="69"/>
      <c r="Z34" s="69"/>
    </row>
    <row r="35" spans="1:26" ht="195" x14ac:dyDescent="0.3">
      <c r="A35" s="46" t="s">
        <v>956</v>
      </c>
      <c r="B35" s="46" t="s">
        <v>794</v>
      </c>
      <c r="C35" s="127" t="s">
        <v>584</v>
      </c>
      <c r="D35" s="127" t="s">
        <v>796</v>
      </c>
      <c r="E35" s="127" t="s">
        <v>797</v>
      </c>
      <c r="F35" s="127" t="s">
        <v>851</v>
      </c>
      <c r="G35" s="47">
        <v>3</v>
      </c>
      <c r="H35" s="86" t="s">
        <v>852</v>
      </c>
      <c r="I35" s="48"/>
      <c r="J35" s="122"/>
      <c r="K35" s="122"/>
      <c r="L35" s="69" t="s">
        <v>4</v>
      </c>
      <c r="M35" s="69"/>
      <c r="N35" s="69"/>
      <c r="O35" s="83">
        <f t="shared" si="1"/>
        <v>2</v>
      </c>
      <c r="P35" s="69"/>
      <c r="Q35" s="69" t="s">
        <v>4</v>
      </c>
      <c r="R35" s="69" t="s">
        <v>4</v>
      </c>
      <c r="S35" s="69"/>
      <c r="T35" s="69"/>
      <c r="U35" s="69" t="s">
        <v>4</v>
      </c>
      <c r="V35" s="69"/>
      <c r="W35" s="69"/>
      <c r="X35" s="69"/>
      <c r="Y35" s="69"/>
      <c r="Z35" s="69"/>
    </row>
    <row r="36" spans="1:26" ht="132" x14ac:dyDescent="0.3">
      <c r="A36" s="46" t="s">
        <v>956</v>
      </c>
      <c r="B36" s="46" t="s">
        <v>795</v>
      </c>
      <c r="C36" s="127" t="s">
        <v>584</v>
      </c>
      <c r="D36" s="127" t="s">
        <v>798</v>
      </c>
      <c r="E36" s="127" t="s">
        <v>799</v>
      </c>
      <c r="F36" s="127"/>
      <c r="G36" s="47">
        <v>3</v>
      </c>
      <c r="H36" s="48" t="s">
        <v>853</v>
      </c>
      <c r="I36" s="48"/>
      <c r="J36" s="122"/>
      <c r="K36" s="122"/>
      <c r="L36" s="69" t="s">
        <v>4</v>
      </c>
      <c r="M36" s="69"/>
      <c r="N36" s="69"/>
      <c r="O36" s="83">
        <f t="shared" si="1"/>
        <v>2</v>
      </c>
      <c r="P36" s="69"/>
      <c r="Q36" s="69" t="s">
        <v>4</v>
      </c>
      <c r="R36" s="69" t="s">
        <v>4</v>
      </c>
      <c r="S36" s="69"/>
      <c r="T36" s="69"/>
      <c r="U36" s="69" t="s">
        <v>4</v>
      </c>
      <c r="V36" s="69"/>
      <c r="W36" s="69"/>
      <c r="X36" s="69"/>
      <c r="Y36" s="69"/>
      <c r="Z36" s="69"/>
    </row>
    <row r="37" spans="1:26" ht="216" x14ac:dyDescent="0.3">
      <c r="A37" s="46" t="s">
        <v>957</v>
      </c>
      <c r="B37" s="46" t="s">
        <v>404</v>
      </c>
      <c r="C37" s="127" t="s">
        <v>585</v>
      </c>
      <c r="D37" s="127" t="s">
        <v>482</v>
      </c>
      <c r="E37" s="127" t="s">
        <v>586</v>
      </c>
      <c r="F37" s="127" t="s">
        <v>679</v>
      </c>
      <c r="G37" s="47">
        <v>3</v>
      </c>
      <c r="H37" s="86" t="s">
        <v>854</v>
      </c>
      <c r="I37" s="86"/>
      <c r="J37" s="122"/>
      <c r="K37" s="122"/>
      <c r="L37" s="69" t="s">
        <v>4</v>
      </c>
      <c r="M37" s="69"/>
      <c r="N37" s="69"/>
      <c r="O37" s="83">
        <f t="shared" si="1"/>
        <v>2</v>
      </c>
      <c r="P37" s="69"/>
      <c r="Q37" s="69" t="s">
        <v>4</v>
      </c>
      <c r="R37" s="69" t="s">
        <v>4</v>
      </c>
      <c r="S37" s="69"/>
      <c r="T37" s="69"/>
      <c r="U37" s="69" t="s">
        <v>4</v>
      </c>
      <c r="V37" s="69"/>
      <c r="W37" s="69"/>
      <c r="X37" s="69"/>
      <c r="Y37" s="69"/>
      <c r="Z37" s="69"/>
    </row>
    <row r="38" spans="1:26" ht="408" x14ac:dyDescent="0.3">
      <c r="A38" s="46" t="s">
        <v>958</v>
      </c>
      <c r="B38" s="46" t="s">
        <v>25</v>
      </c>
      <c r="C38" s="127" t="s">
        <v>587</v>
      </c>
      <c r="D38" s="127" t="s">
        <v>483</v>
      </c>
      <c r="E38" s="127" t="s">
        <v>588</v>
      </c>
      <c r="F38" s="127" t="s">
        <v>680</v>
      </c>
      <c r="G38" s="47">
        <v>4</v>
      </c>
      <c r="H38" s="86" t="s">
        <v>443</v>
      </c>
      <c r="I38" s="86"/>
      <c r="J38" s="122"/>
      <c r="K38" s="122"/>
      <c r="L38" s="69" t="s">
        <v>4</v>
      </c>
      <c r="M38" s="69"/>
      <c r="N38" s="69"/>
      <c r="O38" s="83">
        <f t="shared" si="1"/>
        <v>1</v>
      </c>
      <c r="P38" s="69"/>
      <c r="Q38" s="69" t="s">
        <v>4</v>
      </c>
      <c r="R38" s="69" t="s">
        <v>4</v>
      </c>
      <c r="S38" s="69"/>
      <c r="T38" s="69"/>
      <c r="U38" s="69" t="s">
        <v>4</v>
      </c>
      <c r="V38" s="69"/>
      <c r="W38" s="69"/>
      <c r="X38" s="69"/>
      <c r="Y38" s="69"/>
      <c r="Z38" s="69"/>
    </row>
    <row r="39" spans="1:26" ht="117" x14ac:dyDescent="0.3">
      <c r="A39" s="46" t="s">
        <v>959</v>
      </c>
      <c r="B39" s="46" t="s">
        <v>26</v>
      </c>
      <c r="C39" s="127" t="s">
        <v>589</v>
      </c>
      <c r="D39" s="127" t="s">
        <v>484</v>
      </c>
      <c r="E39" s="127" t="s">
        <v>590</v>
      </c>
      <c r="F39" s="127" t="s">
        <v>681</v>
      </c>
      <c r="G39" s="47">
        <v>4</v>
      </c>
      <c r="H39" s="86" t="s">
        <v>777</v>
      </c>
      <c r="I39" s="86"/>
      <c r="J39" s="122"/>
      <c r="K39" s="122"/>
      <c r="L39" s="69" t="s">
        <v>4</v>
      </c>
      <c r="M39" s="69"/>
      <c r="N39" s="69"/>
      <c r="O39" s="83">
        <f t="shared" si="1"/>
        <v>1</v>
      </c>
      <c r="P39" s="69"/>
      <c r="Q39" s="69" t="s">
        <v>4</v>
      </c>
      <c r="R39" s="69" t="s">
        <v>4</v>
      </c>
      <c r="S39" s="69"/>
      <c r="T39" s="69"/>
      <c r="U39" s="69" t="s">
        <v>4</v>
      </c>
      <c r="V39" s="69"/>
      <c r="W39" s="69"/>
      <c r="X39" s="69"/>
      <c r="Y39" s="69"/>
      <c r="Z39" s="69"/>
    </row>
    <row r="40" spans="1:26" ht="156" x14ac:dyDescent="0.3">
      <c r="A40" s="46" t="s">
        <v>960</v>
      </c>
      <c r="B40" s="46" t="s">
        <v>27</v>
      </c>
      <c r="C40" s="127" t="s">
        <v>591</v>
      </c>
      <c r="D40" s="127" t="s">
        <v>485</v>
      </c>
      <c r="E40" s="127" t="s">
        <v>592</v>
      </c>
      <c r="F40" s="127" t="s">
        <v>677</v>
      </c>
      <c r="G40" s="47">
        <v>4</v>
      </c>
      <c r="H40" s="48"/>
      <c r="I40" s="48"/>
      <c r="J40" s="122"/>
      <c r="K40" s="122"/>
      <c r="L40" s="69" t="s">
        <v>4</v>
      </c>
      <c r="M40" s="69"/>
      <c r="N40" s="69"/>
      <c r="O40" s="83">
        <f t="shared" si="1"/>
        <v>1</v>
      </c>
      <c r="P40" s="69"/>
      <c r="Q40" s="69" t="s">
        <v>4</v>
      </c>
      <c r="R40" s="69" t="s">
        <v>4</v>
      </c>
      <c r="S40" s="69"/>
      <c r="T40" s="69"/>
      <c r="U40" s="69" t="s">
        <v>4</v>
      </c>
      <c r="V40" s="69"/>
      <c r="W40" s="69"/>
      <c r="X40" s="69"/>
      <c r="Y40" s="69"/>
      <c r="Z40" s="69"/>
    </row>
    <row r="41" spans="1:26" ht="108" x14ac:dyDescent="0.3">
      <c r="A41" s="46" t="s">
        <v>961</v>
      </c>
      <c r="B41" s="46" t="s">
        <v>28</v>
      </c>
      <c r="C41" s="127" t="s">
        <v>585</v>
      </c>
      <c r="D41" s="127" t="s">
        <v>486</v>
      </c>
      <c r="E41" s="127" t="s">
        <v>593</v>
      </c>
      <c r="F41" s="127"/>
      <c r="G41" s="47">
        <v>4</v>
      </c>
      <c r="H41" s="48"/>
      <c r="I41" s="48"/>
      <c r="J41" s="122"/>
      <c r="K41" s="122"/>
      <c r="L41" s="69" t="s">
        <v>4</v>
      </c>
      <c r="M41" s="69"/>
      <c r="N41" s="69"/>
      <c r="O41" s="83">
        <f t="shared" si="1"/>
        <v>1</v>
      </c>
      <c r="P41" s="69"/>
      <c r="Q41" s="69" t="s">
        <v>4</v>
      </c>
      <c r="R41" s="69" t="s">
        <v>4</v>
      </c>
      <c r="S41" s="69"/>
      <c r="T41" s="69"/>
      <c r="U41" s="69" t="s">
        <v>4</v>
      </c>
      <c r="V41" s="69"/>
      <c r="W41" s="69"/>
      <c r="X41" s="69"/>
      <c r="Y41" s="69"/>
      <c r="Z41" s="69"/>
    </row>
    <row r="42" spans="1:26" ht="24" x14ac:dyDescent="0.3">
      <c r="A42" s="46" t="s">
        <v>962</v>
      </c>
      <c r="B42" s="46" t="s">
        <v>29</v>
      </c>
      <c r="C42" s="127"/>
      <c r="D42" s="127"/>
      <c r="E42" s="127"/>
      <c r="F42" s="127"/>
      <c r="G42" s="47">
        <v>4</v>
      </c>
      <c r="H42" s="48"/>
      <c r="I42" s="48"/>
      <c r="J42" s="122"/>
      <c r="K42" s="122"/>
      <c r="L42" s="69" t="s">
        <v>4</v>
      </c>
      <c r="M42" s="69"/>
      <c r="N42" s="69"/>
      <c r="O42" s="83">
        <f t="shared" si="1"/>
        <v>1</v>
      </c>
      <c r="P42" s="69" t="s">
        <v>4</v>
      </c>
      <c r="Q42" s="69"/>
      <c r="R42" s="69" t="s">
        <v>4</v>
      </c>
      <c r="S42" s="69"/>
      <c r="T42" s="69"/>
      <c r="U42" s="69"/>
      <c r="V42" s="69"/>
      <c r="W42" s="69"/>
      <c r="X42" s="69"/>
      <c r="Y42" s="69"/>
      <c r="Z42" s="69"/>
    </row>
    <row r="43" spans="1:26" ht="52" x14ac:dyDescent="0.3">
      <c r="A43" s="46" t="s">
        <v>963</v>
      </c>
      <c r="B43" s="46" t="s">
        <v>30</v>
      </c>
      <c r="C43" s="127"/>
      <c r="D43" s="127"/>
      <c r="E43" s="127"/>
      <c r="F43" s="127"/>
      <c r="G43" s="47">
        <v>3</v>
      </c>
      <c r="H43" s="86" t="s">
        <v>444</v>
      </c>
      <c r="I43" s="86"/>
      <c r="J43" s="122"/>
      <c r="K43" s="122"/>
      <c r="L43" s="69" t="s">
        <v>4</v>
      </c>
      <c r="M43" s="69"/>
      <c r="N43" s="69"/>
      <c r="O43" s="83">
        <f t="shared" si="1"/>
        <v>2</v>
      </c>
      <c r="P43" s="69"/>
      <c r="Q43" s="69" t="s">
        <v>4</v>
      </c>
      <c r="R43" s="69" t="s">
        <v>4</v>
      </c>
      <c r="S43" s="69"/>
      <c r="T43" s="69"/>
      <c r="U43" s="69" t="s">
        <v>4</v>
      </c>
      <c r="V43" s="69"/>
      <c r="W43" s="69"/>
      <c r="X43" s="69"/>
      <c r="Y43" s="69"/>
      <c r="Z43" s="69"/>
    </row>
    <row r="44" spans="1:26" ht="409.5" x14ac:dyDescent="0.3">
      <c r="A44" s="46" t="s">
        <v>964</v>
      </c>
      <c r="B44" s="46" t="s">
        <v>405</v>
      </c>
      <c r="C44" s="127" t="s">
        <v>594</v>
      </c>
      <c r="D44" s="127" t="s">
        <v>487</v>
      </c>
      <c r="E44" s="127" t="s">
        <v>595</v>
      </c>
      <c r="F44" s="127" t="s">
        <v>718</v>
      </c>
      <c r="G44" s="47">
        <v>3</v>
      </c>
      <c r="H44" s="86" t="s">
        <v>855</v>
      </c>
      <c r="I44" s="86"/>
      <c r="J44" s="122"/>
      <c r="K44" s="122"/>
      <c r="L44" s="69" t="s">
        <v>4</v>
      </c>
      <c r="M44" s="69"/>
      <c r="N44" s="69"/>
      <c r="O44" s="83">
        <f t="shared" si="1"/>
        <v>2</v>
      </c>
      <c r="P44" s="69"/>
      <c r="Q44" s="69"/>
      <c r="R44" s="69"/>
      <c r="S44" s="69"/>
      <c r="T44" s="69"/>
      <c r="U44" s="69" t="s">
        <v>4</v>
      </c>
      <c r="V44" s="69" t="s">
        <v>4</v>
      </c>
      <c r="W44" s="69"/>
      <c r="X44" s="69"/>
      <c r="Y44" s="69"/>
      <c r="Z44" s="69"/>
    </row>
    <row r="45" spans="1:26" ht="96" x14ac:dyDescent="0.3">
      <c r="A45" s="46" t="s">
        <v>965</v>
      </c>
      <c r="B45" s="46" t="s">
        <v>31</v>
      </c>
      <c r="C45" s="127" t="s">
        <v>589</v>
      </c>
      <c r="D45" s="127" t="s">
        <v>488</v>
      </c>
      <c r="E45" s="127" t="s">
        <v>596</v>
      </c>
      <c r="F45" s="127"/>
      <c r="G45" s="47">
        <v>3</v>
      </c>
      <c r="H45" s="86" t="s">
        <v>778</v>
      </c>
      <c r="I45" s="86"/>
      <c r="J45" s="122"/>
      <c r="K45" s="122"/>
      <c r="L45" s="69" t="s">
        <v>4</v>
      </c>
      <c r="M45" s="69"/>
      <c r="N45" s="69"/>
      <c r="O45" s="83">
        <f t="shared" si="1"/>
        <v>2</v>
      </c>
      <c r="P45" s="69"/>
      <c r="Q45" s="69" t="s">
        <v>4</v>
      </c>
      <c r="R45" s="69"/>
      <c r="S45" s="69"/>
      <c r="T45" s="69"/>
      <c r="U45" s="69" t="s">
        <v>4</v>
      </c>
      <c r="V45" s="69" t="s">
        <v>4</v>
      </c>
      <c r="W45" s="69"/>
      <c r="X45" s="69"/>
      <c r="Y45" s="69"/>
      <c r="Z45" s="69"/>
    </row>
    <row r="46" spans="1:26" ht="247" x14ac:dyDescent="0.3">
      <c r="A46" s="46" t="s">
        <v>966</v>
      </c>
      <c r="B46" s="46" t="s">
        <v>32</v>
      </c>
      <c r="C46" s="127" t="s">
        <v>597</v>
      </c>
      <c r="D46" s="127" t="s">
        <v>489</v>
      </c>
      <c r="E46" s="127" t="s">
        <v>598</v>
      </c>
      <c r="F46" s="127"/>
      <c r="G46" s="47">
        <v>3</v>
      </c>
      <c r="H46" s="86" t="s">
        <v>800</v>
      </c>
      <c r="I46" s="86"/>
      <c r="J46" s="122"/>
      <c r="K46" s="122"/>
      <c r="L46" s="69" t="s">
        <v>4</v>
      </c>
      <c r="M46" s="69"/>
      <c r="N46" s="69"/>
      <c r="O46" s="83">
        <f t="shared" si="1"/>
        <v>2</v>
      </c>
      <c r="P46" s="69"/>
      <c r="Q46" s="69"/>
      <c r="R46" s="69"/>
      <c r="S46" s="69"/>
      <c r="T46" s="69"/>
      <c r="U46" s="69" t="s">
        <v>4</v>
      </c>
      <c r="V46" s="69"/>
      <c r="W46" s="69"/>
      <c r="X46" s="69"/>
      <c r="Y46" s="69"/>
      <c r="Z46" s="69"/>
    </row>
    <row r="47" spans="1:26" x14ac:dyDescent="0.3">
      <c r="A47" s="46" t="s">
        <v>967</v>
      </c>
      <c r="B47" s="46" t="s">
        <v>33</v>
      </c>
      <c r="C47" s="127"/>
      <c r="D47" s="127"/>
      <c r="E47" s="127"/>
      <c r="F47" s="127"/>
      <c r="G47" s="47">
        <v>2</v>
      </c>
      <c r="H47" s="48"/>
      <c r="I47" s="48"/>
      <c r="J47" s="122"/>
      <c r="K47" s="122"/>
      <c r="L47" s="69" t="s">
        <v>4</v>
      </c>
      <c r="M47" s="69"/>
      <c r="N47" s="69"/>
      <c r="O47" s="83">
        <f t="shared" si="1"/>
        <v>3</v>
      </c>
      <c r="P47" s="69"/>
      <c r="Q47" s="69"/>
      <c r="R47" s="69" t="s">
        <v>4</v>
      </c>
      <c r="S47" s="69"/>
      <c r="T47" s="69"/>
      <c r="U47" s="69" t="s">
        <v>4</v>
      </c>
      <c r="V47" s="69" t="s">
        <v>4</v>
      </c>
      <c r="W47" s="69"/>
      <c r="X47" s="69"/>
      <c r="Y47" s="69"/>
      <c r="Z47" s="69"/>
    </row>
    <row r="48" spans="1:26" ht="409.5" x14ac:dyDescent="0.3">
      <c r="A48" s="46" t="s">
        <v>968</v>
      </c>
      <c r="B48" s="46" t="s">
        <v>406</v>
      </c>
      <c r="C48" s="127" t="s">
        <v>599</v>
      </c>
      <c r="D48" s="127" t="s">
        <v>857</v>
      </c>
      <c r="E48" s="127" t="s">
        <v>858</v>
      </c>
      <c r="F48" s="127"/>
      <c r="G48" s="47">
        <v>4</v>
      </c>
      <c r="H48" s="86" t="s">
        <v>856</v>
      </c>
      <c r="I48" s="86"/>
      <c r="J48" s="122"/>
      <c r="K48" s="122"/>
      <c r="L48" s="69" t="s">
        <v>4</v>
      </c>
      <c r="M48" s="69"/>
      <c r="N48" s="69"/>
      <c r="O48" s="83">
        <f t="shared" si="1"/>
        <v>1</v>
      </c>
      <c r="P48" s="69"/>
      <c r="Q48" s="69"/>
      <c r="R48" s="69"/>
      <c r="S48" s="69"/>
      <c r="T48" s="69"/>
      <c r="U48" s="69" t="s">
        <v>4</v>
      </c>
      <c r="V48" s="69" t="s">
        <v>4</v>
      </c>
      <c r="W48" s="69"/>
      <c r="X48" s="69"/>
      <c r="Y48" s="69"/>
      <c r="Z48" s="69"/>
    </row>
    <row r="49" spans="1:26" ht="96" x14ac:dyDescent="0.3">
      <c r="A49" s="46" t="s">
        <v>969</v>
      </c>
      <c r="B49" s="46" t="s">
        <v>34</v>
      </c>
      <c r="C49" s="127" t="s">
        <v>600</v>
      </c>
      <c r="D49" s="127" t="s">
        <v>490</v>
      </c>
      <c r="E49" s="127" t="s">
        <v>601</v>
      </c>
      <c r="F49" s="127"/>
      <c r="G49" s="47">
        <v>4</v>
      </c>
      <c r="H49" s="48"/>
      <c r="I49" s="48"/>
      <c r="J49" s="122"/>
      <c r="K49" s="122"/>
      <c r="L49" s="69" t="s">
        <v>4</v>
      </c>
      <c r="M49" s="69"/>
      <c r="N49" s="69"/>
      <c r="O49" s="83">
        <f t="shared" si="1"/>
        <v>1</v>
      </c>
      <c r="P49" s="69"/>
      <c r="Q49" s="69"/>
      <c r="R49" s="69"/>
      <c r="S49" s="69" t="s">
        <v>4</v>
      </c>
      <c r="T49" s="69"/>
      <c r="U49" s="69"/>
      <c r="V49" s="69"/>
      <c r="W49" s="69"/>
      <c r="X49" s="69"/>
      <c r="Y49" s="69"/>
      <c r="Z49" s="69"/>
    </row>
    <row r="50" spans="1:26" ht="240" x14ac:dyDescent="0.3">
      <c r="A50" s="46" t="s">
        <v>970</v>
      </c>
      <c r="B50" s="46" t="s">
        <v>35</v>
      </c>
      <c r="C50" s="127" t="s">
        <v>600</v>
      </c>
      <c r="D50" s="127" t="s">
        <v>491</v>
      </c>
      <c r="E50" s="127" t="s">
        <v>602</v>
      </c>
      <c r="F50" s="127"/>
      <c r="G50" s="47">
        <v>4</v>
      </c>
      <c r="H50" s="87" t="s">
        <v>335</v>
      </c>
      <c r="I50" s="87"/>
      <c r="J50" s="122"/>
      <c r="K50" s="122"/>
      <c r="L50" s="69" t="s">
        <v>4</v>
      </c>
      <c r="M50" s="69"/>
      <c r="N50" s="69"/>
      <c r="O50" s="83">
        <f t="shared" si="1"/>
        <v>1</v>
      </c>
      <c r="P50" s="69"/>
      <c r="Q50" s="69"/>
      <c r="R50" s="69"/>
      <c r="S50" s="69" t="s">
        <v>4</v>
      </c>
      <c r="T50" s="69"/>
      <c r="U50" s="69"/>
      <c r="V50" s="69"/>
      <c r="W50" s="69"/>
      <c r="X50" s="69"/>
      <c r="Y50" s="69"/>
      <c r="Z50" s="69"/>
    </row>
    <row r="51" spans="1:26" ht="65" x14ac:dyDescent="0.3">
      <c r="A51" s="46" t="s">
        <v>971</v>
      </c>
      <c r="B51" s="46" t="s">
        <v>311</v>
      </c>
      <c r="C51" s="127" t="s">
        <v>600</v>
      </c>
      <c r="D51" s="127" t="s">
        <v>492</v>
      </c>
      <c r="E51" s="127" t="s">
        <v>603</v>
      </c>
      <c r="F51" s="127"/>
      <c r="G51" s="47">
        <v>4</v>
      </c>
      <c r="H51" s="86" t="s">
        <v>336</v>
      </c>
      <c r="I51" s="86"/>
      <c r="J51" s="122"/>
      <c r="K51" s="122"/>
      <c r="L51" s="69" t="s">
        <v>4</v>
      </c>
      <c r="M51" s="69"/>
      <c r="N51" s="69"/>
      <c r="O51" s="83">
        <f t="shared" si="1"/>
        <v>1</v>
      </c>
      <c r="P51" s="69"/>
      <c r="Q51" s="69"/>
      <c r="R51" s="69"/>
      <c r="S51" s="69" t="s">
        <v>4</v>
      </c>
      <c r="T51" s="69"/>
      <c r="U51" s="69"/>
      <c r="V51" s="69"/>
      <c r="W51" s="69"/>
      <c r="X51" s="69"/>
      <c r="Y51" s="69"/>
      <c r="Z51" s="69"/>
    </row>
    <row r="52" spans="1:26" ht="396" x14ac:dyDescent="0.3">
      <c r="A52" s="46" t="s">
        <v>972</v>
      </c>
      <c r="B52" s="46" t="s">
        <v>36</v>
      </c>
      <c r="C52" s="127" t="s">
        <v>604</v>
      </c>
      <c r="D52" s="127" t="s">
        <v>493</v>
      </c>
      <c r="E52" s="127" t="s">
        <v>605</v>
      </c>
      <c r="F52" s="127" t="s">
        <v>682</v>
      </c>
      <c r="G52" s="47">
        <v>4</v>
      </c>
      <c r="H52" s="86" t="s">
        <v>337</v>
      </c>
      <c r="I52" s="86"/>
      <c r="J52" s="122"/>
      <c r="K52" s="122"/>
      <c r="L52" s="69" t="s">
        <v>4</v>
      </c>
      <c r="M52" s="69"/>
      <c r="N52" s="69"/>
      <c r="O52" s="83">
        <f t="shared" si="1"/>
        <v>1</v>
      </c>
      <c r="P52" s="69"/>
      <c r="Q52" s="69"/>
      <c r="R52" s="69"/>
      <c r="S52" s="69" t="s">
        <v>4</v>
      </c>
      <c r="T52" s="69"/>
      <c r="U52" s="69"/>
      <c r="V52" s="69"/>
      <c r="W52" s="69"/>
      <c r="X52" s="69"/>
      <c r="Y52" s="69"/>
      <c r="Z52" s="69"/>
    </row>
    <row r="53" spans="1:26" x14ac:dyDescent="0.3">
      <c r="A53" s="46" t="s">
        <v>973</v>
      </c>
      <c r="B53" s="46" t="s">
        <v>37</v>
      </c>
      <c r="C53" s="127"/>
      <c r="D53" s="127"/>
      <c r="E53" s="127"/>
      <c r="F53" s="127"/>
      <c r="G53" s="47">
        <v>4</v>
      </c>
      <c r="H53" s="48"/>
      <c r="I53" s="48"/>
      <c r="J53" s="122"/>
      <c r="K53" s="122"/>
      <c r="L53" s="69" t="s">
        <v>4</v>
      </c>
      <c r="M53" s="69"/>
      <c r="N53" s="69"/>
      <c r="O53" s="83">
        <f t="shared" si="1"/>
        <v>1</v>
      </c>
      <c r="P53" s="69" t="s">
        <v>4</v>
      </c>
      <c r="Q53" s="69"/>
      <c r="R53" s="69"/>
      <c r="S53" s="69" t="s">
        <v>4</v>
      </c>
      <c r="T53" s="69"/>
      <c r="U53" s="69"/>
      <c r="V53" s="69"/>
      <c r="W53" s="69"/>
      <c r="X53" s="69"/>
      <c r="Y53" s="69"/>
      <c r="Z53" s="69"/>
    </row>
    <row r="54" spans="1:26" x14ac:dyDescent="0.3">
      <c r="A54" s="46" t="s">
        <v>970</v>
      </c>
      <c r="B54" s="46" t="s">
        <v>38</v>
      </c>
      <c r="C54" s="127"/>
      <c r="D54" s="127"/>
      <c r="E54" s="127"/>
      <c r="F54" s="127"/>
      <c r="G54" s="47" t="s">
        <v>116</v>
      </c>
      <c r="H54" s="48"/>
      <c r="I54" s="48"/>
      <c r="J54" s="122"/>
      <c r="K54" s="122"/>
      <c r="L54" s="69" t="s">
        <v>4</v>
      </c>
      <c r="M54" s="69"/>
      <c r="N54" s="69"/>
      <c r="O54" s="83" t="str">
        <f t="shared" si="1"/>
        <v>NA</v>
      </c>
      <c r="P54" s="69" t="s">
        <v>4</v>
      </c>
      <c r="Q54" s="69"/>
      <c r="R54" s="69"/>
      <c r="S54" s="69" t="s">
        <v>4</v>
      </c>
      <c r="T54" s="69"/>
      <c r="U54" s="69"/>
      <c r="V54" s="69"/>
      <c r="W54" s="69"/>
      <c r="X54" s="69"/>
      <c r="Y54" s="69"/>
      <c r="Z54" s="69"/>
    </row>
    <row r="55" spans="1:26" ht="60" x14ac:dyDescent="0.3">
      <c r="A55" s="46" t="s">
        <v>970</v>
      </c>
      <c r="B55" s="46" t="s">
        <v>39</v>
      </c>
      <c r="C55" s="127" t="s">
        <v>600</v>
      </c>
      <c r="D55" s="127" t="s">
        <v>494</v>
      </c>
      <c r="E55" s="127" t="s">
        <v>606</v>
      </c>
      <c r="F55" s="127" t="s">
        <v>683</v>
      </c>
      <c r="G55" s="47" t="s">
        <v>116</v>
      </c>
      <c r="H55" s="86" t="s">
        <v>99</v>
      </c>
      <c r="I55" s="86"/>
      <c r="J55" s="122"/>
      <c r="K55" s="122"/>
      <c r="L55" s="69" t="s">
        <v>4</v>
      </c>
      <c r="M55" s="69"/>
      <c r="N55" s="69"/>
      <c r="O55" s="83" t="str">
        <f t="shared" si="1"/>
        <v>NA</v>
      </c>
      <c r="P55" s="69"/>
      <c r="Q55" s="69"/>
      <c r="R55" s="69"/>
      <c r="S55" s="69" t="s">
        <v>4</v>
      </c>
      <c r="T55" s="69"/>
      <c r="U55" s="69"/>
      <c r="V55" s="69"/>
      <c r="W55" s="69"/>
      <c r="X55" s="69"/>
      <c r="Y55" s="69"/>
      <c r="Z55" s="69"/>
    </row>
    <row r="56" spans="1:26" ht="117" x14ac:dyDescent="0.3">
      <c r="A56" s="46" t="s">
        <v>974</v>
      </c>
      <c r="B56" s="46" t="s">
        <v>40</v>
      </c>
      <c r="C56" s="127"/>
      <c r="D56" s="127"/>
      <c r="E56" s="127"/>
      <c r="F56" s="127" t="s">
        <v>684</v>
      </c>
      <c r="G56" s="47">
        <v>4</v>
      </c>
      <c r="H56" s="86" t="s">
        <v>338</v>
      </c>
      <c r="I56" s="86"/>
      <c r="J56" s="122"/>
      <c r="K56" s="122"/>
      <c r="L56" s="69" t="s">
        <v>4</v>
      </c>
      <c r="M56" s="69"/>
      <c r="N56" s="69"/>
      <c r="O56" s="83">
        <f t="shared" si="1"/>
        <v>1</v>
      </c>
      <c r="P56" s="69"/>
      <c r="Q56" s="69"/>
      <c r="R56" s="69"/>
      <c r="S56" s="69" t="s">
        <v>4</v>
      </c>
      <c r="T56" s="69"/>
      <c r="U56" s="69"/>
      <c r="V56" s="69"/>
      <c r="W56" s="69"/>
      <c r="X56" s="69"/>
      <c r="Y56" s="69"/>
      <c r="Z56" s="69"/>
    </row>
    <row r="57" spans="1:26" ht="409.5" x14ac:dyDescent="0.3">
      <c r="A57" s="46" t="s">
        <v>975</v>
      </c>
      <c r="B57" s="46" t="s">
        <v>41</v>
      </c>
      <c r="C57" s="127" t="s">
        <v>607</v>
      </c>
      <c r="D57" s="127" t="s">
        <v>495</v>
      </c>
      <c r="E57" s="127" t="s">
        <v>608</v>
      </c>
      <c r="F57" s="127"/>
      <c r="G57" s="47">
        <v>3</v>
      </c>
      <c r="H57" s="86" t="s">
        <v>339</v>
      </c>
      <c r="I57" s="86"/>
      <c r="J57" s="122"/>
      <c r="K57" s="122"/>
      <c r="L57" s="69" t="s">
        <v>4</v>
      </c>
      <c r="M57" s="69"/>
      <c r="N57" s="69"/>
      <c r="O57" s="83">
        <f t="shared" si="1"/>
        <v>2</v>
      </c>
      <c r="P57" s="69"/>
      <c r="Q57" s="69"/>
      <c r="R57" s="69"/>
      <c r="S57" s="69" t="s">
        <v>4</v>
      </c>
      <c r="T57" s="69"/>
      <c r="U57" s="69"/>
      <c r="V57" s="69"/>
      <c r="W57" s="69"/>
      <c r="X57" s="69"/>
      <c r="Y57" s="69"/>
      <c r="Z57" s="69"/>
    </row>
    <row r="58" spans="1:26" x14ac:dyDescent="0.3">
      <c r="A58" s="46" t="s">
        <v>976</v>
      </c>
      <c r="B58" s="46" t="s">
        <v>42</v>
      </c>
      <c r="C58" s="127"/>
      <c r="D58" s="127"/>
      <c r="E58" s="127"/>
      <c r="F58" s="127"/>
      <c r="G58" s="47">
        <v>3</v>
      </c>
      <c r="H58" s="48"/>
      <c r="I58" s="48"/>
      <c r="J58" s="122"/>
      <c r="K58" s="122"/>
      <c r="L58" s="69" t="s">
        <v>4</v>
      </c>
      <c r="M58" s="69"/>
      <c r="N58" s="69"/>
      <c r="O58" s="83">
        <f t="shared" si="1"/>
        <v>2</v>
      </c>
      <c r="P58" s="69"/>
      <c r="Q58" s="69"/>
      <c r="R58" s="69"/>
      <c r="S58" s="69" t="s">
        <v>4</v>
      </c>
      <c r="T58" s="69"/>
      <c r="U58" s="69"/>
      <c r="V58" s="69"/>
      <c r="W58" s="69"/>
      <c r="X58" s="69"/>
      <c r="Y58" s="69"/>
      <c r="Z58" s="69"/>
    </row>
    <row r="59" spans="1:26" x14ac:dyDescent="0.3">
      <c r="A59" s="46" t="s">
        <v>977</v>
      </c>
      <c r="B59" s="46" t="s">
        <v>43</v>
      </c>
      <c r="C59" s="127"/>
      <c r="D59" s="127"/>
      <c r="E59" s="127"/>
      <c r="F59" s="127"/>
      <c r="G59" s="47">
        <v>3</v>
      </c>
      <c r="H59" s="86" t="s">
        <v>340</v>
      </c>
      <c r="I59" s="86"/>
      <c r="J59" s="122"/>
      <c r="K59" s="122"/>
      <c r="L59" s="69" t="s">
        <v>4</v>
      </c>
      <c r="M59" s="69"/>
      <c r="N59" s="69"/>
      <c r="O59" s="83">
        <f t="shared" si="1"/>
        <v>2</v>
      </c>
      <c r="P59" s="69"/>
      <c r="Q59" s="69"/>
      <c r="R59" s="69"/>
      <c r="S59" s="69" t="s">
        <v>4</v>
      </c>
      <c r="T59" s="69"/>
      <c r="U59" s="69"/>
      <c r="V59" s="69"/>
      <c r="W59" s="69"/>
      <c r="X59" s="69"/>
      <c r="Y59" s="69"/>
      <c r="Z59" s="69"/>
    </row>
    <row r="60" spans="1:26" ht="65" x14ac:dyDescent="0.3">
      <c r="A60" s="46" t="s">
        <v>978</v>
      </c>
      <c r="B60" s="46" t="s">
        <v>44</v>
      </c>
      <c r="C60" s="127"/>
      <c r="D60" s="127"/>
      <c r="E60" s="127"/>
      <c r="F60" s="127"/>
      <c r="G60" s="47">
        <v>2</v>
      </c>
      <c r="H60" s="86" t="s">
        <v>341</v>
      </c>
      <c r="I60" s="86"/>
      <c r="J60" s="122"/>
      <c r="K60" s="122"/>
      <c r="L60" s="69" t="s">
        <v>4</v>
      </c>
      <c r="M60" s="69"/>
      <c r="N60" s="69"/>
      <c r="O60" s="83">
        <f t="shared" si="1"/>
        <v>3</v>
      </c>
      <c r="P60" s="69" t="s">
        <v>4</v>
      </c>
      <c r="Q60" s="69"/>
      <c r="R60" s="69"/>
      <c r="S60" s="69" t="s">
        <v>4</v>
      </c>
      <c r="T60" s="69"/>
      <c r="U60" s="69"/>
      <c r="V60" s="69"/>
      <c r="W60" s="69"/>
      <c r="X60" s="69"/>
      <c r="Y60" s="69"/>
      <c r="Z60" s="69"/>
    </row>
    <row r="61" spans="1:26" ht="312" x14ac:dyDescent="0.3">
      <c r="A61" s="46" t="s">
        <v>979</v>
      </c>
      <c r="B61" s="46" t="s">
        <v>801</v>
      </c>
      <c r="C61" s="127"/>
      <c r="D61" s="127"/>
      <c r="E61" s="127"/>
      <c r="F61" s="127" t="s">
        <v>685</v>
      </c>
      <c r="G61" s="47">
        <v>3</v>
      </c>
      <c r="H61" s="87" t="s">
        <v>859</v>
      </c>
      <c r="I61" s="86"/>
      <c r="J61" s="122"/>
      <c r="K61" s="122"/>
      <c r="L61" s="69" t="s">
        <v>4</v>
      </c>
      <c r="M61" s="69"/>
      <c r="N61" s="69"/>
      <c r="O61" s="83">
        <f t="shared" si="1"/>
        <v>2</v>
      </c>
      <c r="P61" s="69" t="s">
        <v>4</v>
      </c>
      <c r="Q61" s="69"/>
      <c r="R61" s="69"/>
      <c r="S61" s="69" t="s">
        <v>4</v>
      </c>
      <c r="T61" s="69"/>
      <c r="U61" s="69" t="s">
        <v>4</v>
      </c>
      <c r="V61" s="69"/>
      <c r="W61" s="69"/>
      <c r="X61" s="69"/>
      <c r="Y61" s="69"/>
      <c r="Z61" s="69"/>
    </row>
    <row r="62" spans="1:26" ht="52" x14ac:dyDescent="0.3">
      <c r="A62" s="46" t="s">
        <v>980</v>
      </c>
      <c r="B62" s="46" t="s">
        <v>407</v>
      </c>
      <c r="C62" s="127"/>
      <c r="D62" s="127"/>
      <c r="E62" s="127"/>
      <c r="F62" s="127"/>
      <c r="G62" s="47">
        <v>3</v>
      </c>
      <c r="H62" s="48" t="s">
        <v>860</v>
      </c>
      <c r="I62" s="48"/>
      <c r="J62" s="122"/>
      <c r="K62" s="122"/>
      <c r="L62" s="69" t="s">
        <v>4</v>
      </c>
      <c r="M62" s="69"/>
      <c r="N62" s="69"/>
      <c r="O62" s="83">
        <f t="shared" si="1"/>
        <v>2</v>
      </c>
      <c r="P62" s="69" t="s">
        <v>4</v>
      </c>
      <c r="Q62" s="69"/>
      <c r="R62" s="69"/>
      <c r="S62" s="69" t="s">
        <v>4</v>
      </c>
      <c r="T62" s="69"/>
      <c r="U62" s="69"/>
      <c r="V62" s="69"/>
      <c r="W62" s="69"/>
      <c r="X62" s="69"/>
      <c r="Y62" s="69"/>
      <c r="Z62" s="69"/>
    </row>
    <row r="63" spans="1:26" ht="65" x14ac:dyDescent="0.3">
      <c r="A63" s="46" t="s">
        <v>981</v>
      </c>
      <c r="B63" s="46" t="s">
        <v>45</v>
      </c>
      <c r="C63" s="127"/>
      <c r="D63" s="127"/>
      <c r="E63" s="127"/>
      <c r="F63" s="127"/>
      <c r="G63" s="47">
        <v>4</v>
      </c>
      <c r="H63" s="48" t="s">
        <v>861</v>
      </c>
      <c r="I63" s="48"/>
      <c r="J63" s="122"/>
      <c r="K63" s="122"/>
      <c r="L63" s="69" t="s">
        <v>4</v>
      </c>
      <c r="M63" s="69"/>
      <c r="N63" s="69"/>
      <c r="O63" s="83">
        <f t="shared" si="1"/>
        <v>1</v>
      </c>
      <c r="P63" s="69" t="s">
        <v>4</v>
      </c>
      <c r="Q63" s="69"/>
      <c r="R63" s="69"/>
      <c r="S63" s="69"/>
      <c r="T63" s="69"/>
      <c r="U63" s="69"/>
      <c r="V63" s="69"/>
      <c r="W63" s="69"/>
      <c r="X63" s="69"/>
      <c r="Y63" s="69"/>
      <c r="Z63" s="69"/>
    </row>
    <row r="64" spans="1:26" ht="409.5" x14ac:dyDescent="0.3">
      <c r="A64" s="46" t="s">
        <v>982</v>
      </c>
      <c r="B64" s="46" t="s">
        <v>863</v>
      </c>
      <c r="C64" s="127" t="s">
        <v>609</v>
      </c>
      <c r="D64" s="127" t="s">
        <v>496</v>
      </c>
      <c r="E64" s="127" t="s">
        <v>610</v>
      </c>
      <c r="F64" s="127"/>
      <c r="G64" s="47">
        <v>2</v>
      </c>
      <c r="H64" s="86" t="s">
        <v>862</v>
      </c>
      <c r="I64" s="86"/>
      <c r="J64" s="122"/>
      <c r="K64" s="122"/>
      <c r="L64" s="69" t="s">
        <v>4</v>
      </c>
      <c r="M64" s="69"/>
      <c r="N64" s="69"/>
      <c r="O64" s="83">
        <f t="shared" si="1"/>
        <v>3</v>
      </c>
      <c r="P64" s="69"/>
      <c r="Q64" s="69"/>
      <c r="R64" s="69"/>
      <c r="S64" s="69"/>
      <c r="T64" s="69" t="s">
        <v>4</v>
      </c>
      <c r="U64" s="69" t="s">
        <v>4</v>
      </c>
      <c r="V64" s="69"/>
      <c r="W64" s="69"/>
      <c r="X64" s="69"/>
      <c r="Y64" s="69"/>
      <c r="Z64" s="69"/>
    </row>
    <row r="65" spans="1:26" ht="117" x14ac:dyDescent="0.3">
      <c r="A65" s="46" t="s">
        <v>983</v>
      </c>
      <c r="B65" s="46" t="s">
        <v>46</v>
      </c>
      <c r="C65" s="127"/>
      <c r="D65" s="127"/>
      <c r="E65" s="127"/>
      <c r="F65" s="127" t="s">
        <v>686</v>
      </c>
      <c r="G65" s="47">
        <v>3</v>
      </c>
      <c r="H65" s="86" t="s">
        <v>864</v>
      </c>
      <c r="I65" s="86"/>
      <c r="J65" s="122"/>
      <c r="K65" s="122"/>
      <c r="L65" s="69" t="s">
        <v>4</v>
      </c>
      <c r="M65" s="69"/>
      <c r="N65" s="69"/>
      <c r="O65" s="83">
        <f t="shared" si="1"/>
        <v>2</v>
      </c>
      <c r="P65" s="69"/>
      <c r="Q65" s="69"/>
      <c r="R65" s="69"/>
      <c r="S65" s="69"/>
      <c r="T65" s="69" t="s">
        <v>4</v>
      </c>
      <c r="U65" s="69" t="s">
        <v>4</v>
      </c>
      <c r="V65" s="69"/>
      <c r="W65" s="69"/>
      <c r="X65" s="69"/>
      <c r="Y65" s="69"/>
      <c r="Z65" s="69"/>
    </row>
    <row r="66" spans="1:26" ht="52" x14ac:dyDescent="0.3">
      <c r="A66" s="46" t="s">
        <v>984</v>
      </c>
      <c r="B66" s="46" t="s">
        <v>47</v>
      </c>
      <c r="C66" s="127"/>
      <c r="D66" s="127"/>
      <c r="E66" s="127"/>
      <c r="F66" s="127"/>
      <c r="G66" s="47">
        <v>3</v>
      </c>
      <c r="H66" s="86" t="s">
        <v>865</v>
      </c>
      <c r="I66" s="86"/>
      <c r="J66" s="122"/>
      <c r="K66" s="122"/>
      <c r="L66" s="69" t="s">
        <v>4</v>
      </c>
      <c r="M66" s="69"/>
      <c r="N66" s="69"/>
      <c r="O66" s="83">
        <f t="shared" si="1"/>
        <v>2</v>
      </c>
      <c r="P66" s="69"/>
      <c r="Q66" s="69"/>
      <c r="R66" s="69"/>
      <c r="S66" s="69"/>
      <c r="T66" s="69"/>
      <c r="U66" s="69" t="s">
        <v>4</v>
      </c>
      <c r="V66" s="69"/>
      <c r="W66" s="69"/>
      <c r="X66" s="69"/>
      <c r="Y66" s="69"/>
      <c r="Z66" s="69"/>
    </row>
    <row r="67" spans="1:26" ht="143" x14ac:dyDescent="0.3">
      <c r="A67" s="46" t="s">
        <v>953</v>
      </c>
      <c r="B67" s="46" t="s">
        <v>48</v>
      </c>
      <c r="C67" s="127"/>
      <c r="D67" s="127"/>
      <c r="E67" s="127"/>
      <c r="F67" s="127"/>
      <c r="G67" s="47" t="s">
        <v>116</v>
      </c>
      <c r="H67" s="87" t="s">
        <v>866</v>
      </c>
      <c r="I67" s="71"/>
      <c r="J67" s="122"/>
      <c r="K67" s="122"/>
      <c r="L67" s="69" t="s">
        <v>4</v>
      </c>
      <c r="M67" s="69"/>
      <c r="N67" s="69"/>
      <c r="O67" s="83" t="str">
        <f t="shared" si="1"/>
        <v>NA</v>
      </c>
      <c r="P67" s="69" t="s">
        <v>4</v>
      </c>
      <c r="Q67" s="69"/>
      <c r="R67" s="69"/>
      <c r="S67" s="69"/>
      <c r="T67" s="69"/>
      <c r="U67" s="69" t="s">
        <v>4</v>
      </c>
      <c r="V67" s="69"/>
      <c r="W67" s="69"/>
      <c r="X67" s="69"/>
      <c r="Y67" s="69"/>
      <c r="Z67" s="69"/>
    </row>
    <row r="68" spans="1:26" ht="26" x14ac:dyDescent="0.3">
      <c r="A68" s="46" t="s">
        <v>953</v>
      </c>
      <c r="B68" s="46" t="s">
        <v>81</v>
      </c>
      <c r="C68" s="127"/>
      <c r="D68" s="127"/>
      <c r="E68" s="127"/>
      <c r="F68" s="127"/>
      <c r="G68" s="47" t="s">
        <v>116</v>
      </c>
      <c r="H68" s="86" t="s">
        <v>442</v>
      </c>
      <c r="I68" s="48"/>
      <c r="J68" s="122"/>
      <c r="K68" s="122"/>
      <c r="L68" s="69" t="s">
        <v>4</v>
      </c>
      <c r="M68" s="69"/>
      <c r="N68" s="69"/>
      <c r="O68" s="83" t="str">
        <f t="shared" si="1"/>
        <v>NA</v>
      </c>
      <c r="P68" s="69"/>
      <c r="Q68" s="69"/>
      <c r="R68" s="69"/>
      <c r="S68" s="69"/>
      <c r="T68" s="69"/>
      <c r="U68" s="69"/>
      <c r="V68" s="69" t="s">
        <v>4</v>
      </c>
      <c r="W68" s="69"/>
      <c r="X68" s="69"/>
      <c r="Y68" s="69"/>
      <c r="Z68" s="69"/>
    </row>
    <row r="69" spans="1:26" ht="26" x14ac:dyDescent="0.3">
      <c r="A69" s="46" t="s">
        <v>985</v>
      </c>
      <c r="B69" s="46" t="s">
        <v>49</v>
      </c>
      <c r="C69" s="127"/>
      <c r="D69" s="127"/>
      <c r="E69" s="127"/>
      <c r="F69" s="127"/>
      <c r="G69" s="47" t="s">
        <v>116</v>
      </c>
      <c r="H69" s="86" t="s">
        <v>280</v>
      </c>
      <c r="I69" s="86"/>
      <c r="J69" s="122"/>
      <c r="K69" s="122"/>
      <c r="L69" s="69" t="s">
        <v>4</v>
      </c>
      <c r="M69" s="69"/>
      <c r="N69" s="69"/>
      <c r="O69" s="83" t="str">
        <f t="shared" si="1"/>
        <v>NA</v>
      </c>
      <c r="P69" s="69"/>
      <c r="Q69" s="69"/>
      <c r="R69" s="69"/>
      <c r="S69" s="69"/>
      <c r="T69" s="69"/>
      <c r="U69" s="69" t="s">
        <v>4</v>
      </c>
      <c r="V69" s="69"/>
      <c r="W69" s="69"/>
      <c r="X69" s="69"/>
      <c r="Y69" s="69"/>
      <c r="Z69" s="69"/>
    </row>
    <row r="70" spans="1:26" ht="216" x14ac:dyDescent="0.3">
      <c r="A70" s="46" t="s">
        <v>985</v>
      </c>
      <c r="B70" s="46" t="s">
        <v>50</v>
      </c>
      <c r="C70" s="127" t="s">
        <v>611</v>
      </c>
      <c r="D70" s="127" t="s">
        <v>497</v>
      </c>
      <c r="E70" s="127" t="s">
        <v>612</v>
      </c>
      <c r="F70" s="127" t="s">
        <v>687</v>
      </c>
      <c r="G70" s="47">
        <v>4</v>
      </c>
      <c r="H70" s="48"/>
      <c r="I70" s="48"/>
      <c r="J70" s="122"/>
      <c r="K70" s="122"/>
      <c r="L70" s="69" t="s">
        <v>4</v>
      </c>
      <c r="M70" s="69"/>
      <c r="N70" s="69"/>
      <c r="O70" s="83">
        <f t="shared" si="1"/>
        <v>1</v>
      </c>
      <c r="P70" s="69" t="s">
        <v>4</v>
      </c>
      <c r="Q70" s="69"/>
      <c r="R70" s="69"/>
      <c r="S70" s="69"/>
      <c r="T70" s="69"/>
      <c r="U70" s="69" t="s">
        <v>4</v>
      </c>
      <c r="V70" s="69"/>
      <c r="W70" s="69"/>
      <c r="X70" s="69"/>
      <c r="Y70" s="69"/>
      <c r="Z70" s="69"/>
    </row>
    <row r="71" spans="1:26" ht="384" x14ac:dyDescent="0.3">
      <c r="A71" s="46" t="s">
        <v>986</v>
      </c>
      <c r="B71" s="46" t="s">
        <v>802</v>
      </c>
      <c r="C71" s="127" t="s">
        <v>613</v>
      </c>
      <c r="D71" s="127" t="s">
        <v>804</v>
      </c>
      <c r="E71" s="127" t="s">
        <v>806</v>
      </c>
      <c r="F71" s="127" t="s">
        <v>688</v>
      </c>
      <c r="G71" s="47">
        <v>4</v>
      </c>
      <c r="H71" s="86" t="s">
        <v>867</v>
      </c>
      <c r="I71" s="86"/>
      <c r="J71" s="122"/>
      <c r="K71" s="122"/>
      <c r="L71" s="69" t="s">
        <v>4</v>
      </c>
      <c r="M71" s="69"/>
      <c r="N71" s="69"/>
      <c r="O71" s="83">
        <f t="shared" si="1"/>
        <v>1</v>
      </c>
      <c r="P71" s="69"/>
      <c r="Q71" s="69"/>
      <c r="R71" s="69"/>
      <c r="S71" s="69"/>
      <c r="T71" s="69" t="s">
        <v>4</v>
      </c>
      <c r="U71" s="69" t="s">
        <v>4</v>
      </c>
      <c r="V71" s="69"/>
      <c r="W71" s="69"/>
      <c r="X71" s="69"/>
      <c r="Y71" s="69"/>
      <c r="Z71" s="69"/>
    </row>
    <row r="72" spans="1:26" ht="168" x14ac:dyDescent="0.3">
      <c r="A72" s="46" t="s">
        <v>986</v>
      </c>
      <c r="B72" s="46" t="s">
        <v>803</v>
      </c>
      <c r="C72" s="127" t="s">
        <v>613</v>
      </c>
      <c r="D72" s="127" t="s">
        <v>805</v>
      </c>
      <c r="E72" s="127" t="s">
        <v>807</v>
      </c>
      <c r="F72" s="127" t="s">
        <v>688</v>
      </c>
      <c r="G72" s="47">
        <v>4</v>
      </c>
      <c r="H72" s="86"/>
      <c r="I72" s="86"/>
      <c r="J72" s="122"/>
      <c r="K72" s="122"/>
      <c r="L72" s="69" t="s">
        <v>4</v>
      </c>
      <c r="M72" s="69"/>
      <c r="N72" s="69"/>
      <c r="O72" s="83">
        <f t="shared" si="1"/>
        <v>1</v>
      </c>
      <c r="P72" s="69"/>
      <c r="Q72" s="69"/>
      <c r="R72" s="69"/>
      <c r="S72" s="69"/>
      <c r="T72" s="69" t="s">
        <v>4</v>
      </c>
      <c r="U72" s="69" t="s">
        <v>4</v>
      </c>
      <c r="V72" s="69"/>
      <c r="W72" s="69"/>
      <c r="X72" s="69"/>
      <c r="Y72" s="69"/>
      <c r="Z72" s="69"/>
    </row>
    <row r="73" spans="1:26" ht="409.5" x14ac:dyDescent="0.3">
      <c r="A73" s="46" t="s">
        <v>987</v>
      </c>
      <c r="B73" s="46" t="s">
        <v>408</v>
      </c>
      <c r="C73" s="127" t="s">
        <v>614</v>
      </c>
      <c r="D73" s="127" t="s">
        <v>498</v>
      </c>
      <c r="E73" s="127" t="s">
        <v>615</v>
      </c>
      <c r="F73" s="127" t="s">
        <v>689</v>
      </c>
      <c r="G73" s="47">
        <v>3</v>
      </c>
      <c r="H73" s="86" t="s">
        <v>868</v>
      </c>
      <c r="I73" s="86"/>
      <c r="J73" s="122"/>
      <c r="K73" s="122"/>
      <c r="L73" s="69" t="s">
        <v>4</v>
      </c>
      <c r="M73" s="69"/>
      <c r="N73" s="69"/>
      <c r="O73" s="83">
        <f t="shared" si="1"/>
        <v>2</v>
      </c>
      <c r="P73" s="69"/>
      <c r="Q73" s="69"/>
      <c r="R73" s="69"/>
      <c r="S73" s="69"/>
      <c r="T73" s="69" t="s">
        <v>4</v>
      </c>
      <c r="U73" s="69" t="s">
        <v>4</v>
      </c>
      <c r="V73" s="69"/>
      <c r="W73" s="69"/>
      <c r="X73" s="69"/>
      <c r="Y73" s="69"/>
      <c r="Z73" s="69"/>
    </row>
    <row r="74" spans="1:26" ht="60" x14ac:dyDescent="0.3">
      <c r="A74" s="46" t="s">
        <v>988</v>
      </c>
      <c r="B74" s="46" t="s">
        <v>409</v>
      </c>
      <c r="C74" s="127" t="s">
        <v>614</v>
      </c>
      <c r="D74" s="127" t="s">
        <v>499</v>
      </c>
      <c r="E74" s="127" t="s">
        <v>616</v>
      </c>
      <c r="F74" s="127"/>
      <c r="G74" s="47">
        <v>4</v>
      </c>
      <c r="H74" s="86" t="s">
        <v>869</v>
      </c>
      <c r="I74" s="48"/>
      <c r="J74" s="122"/>
      <c r="K74" s="122"/>
      <c r="L74" s="69" t="s">
        <v>4</v>
      </c>
      <c r="M74" s="69"/>
      <c r="N74" s="69"/>
      <c r="O74" s="83">
        <f t="shared" si="1"/>
        <v>1</v>
      </c>
      <c r="P74" s="69"/>
      <c r="Q74" s="69"/>
      <c r="R74" s="69"/>
      <c r="S74" s="69"/>
      <c r="T74" s="69" t="s">
        <v>4</v>
      </c>
      <c r="U74" s="69" t="s">
        <v>4</v>
      </c>
      <c r="V74" s="69"/>
      <c r="W74" s="69"/>
      <c r="X74" s="69"/>
      <c r="Y74" s="69"/>
      <c r="Z74" s="69"/>
    </row>
    <row r="75" spans="1:26" ht="24" x14ac:dyDescent="0.3">
      <c r="A75" s="46" t="s">
        <v>989</v>
      </c>
      <c r="B75" s="46" t="s">
        <v>51</v>
      </c>
      <c r="C75" s="127"/>
      <c r="D75" s="127"/>
      <c r="E75" s="127"/>
      <c r="F75" s="127"/>
      <c r="G75" s="47">
        <v>3</v>
      </c>
      <c r="H75" s="48"/>
      <c r="I75" s="48"/>
      <c r="J75" s="122"/>
      <c r="K75" s="122"/>
      <c r="L75" s="69" t="s">
        <v>4</v>
      </c>
      <c r="M75" s="69"/>
      <c r="N75" s="69"/>
      <c r="O75" s="83">
        <f t="shared" si="1"/>
        <v>2</v>
      </c>
      <c r="P75" s="69"/>
      <c r="Q75" s="69"/>
      <c r="R75" s="69"/>
      <c r="S75" s="69"/>
      <c r="T75" s="69" t="s">
        <v>4</v>
      </c>
      <c r="U75" s="69" t="s">
        <v>4</v>
      </c>
      <c r="V75" s="69"/>
      <c r="W75" s="69"/>
      <c r="X75" s="69"/>
      <c r="Y75" s="69"/>
      <c r="Z75" s="69"/>
    </row>
    <row r="76" spans="1:26" ht="168" x14ac:dyDescent="0.3">
      <c r="A76" s="46" t="s">
        <v>990</v>
      </c>
      <c r="B76" s="46" t="s">
        <v>52</v>
      </c>
      <c r="C76" s="127" t="s">
        <v>614</v>
      </c>
      <c r="D76" s="127" t="s">
        <v>500</v>
      </c>
      <c r="E76" s="127" t="s">
        <v>617</v>
      </c>
      <c r="F76" s="127"/>
      <c r="G76" s="47">
        <v>4</v>
      </c>
      <c r="H76" s="86" t="s">
        <v>442</v>
      </c>
      <c r="I76" s="48"/>
      <c r="J76" s="122"/>
      <c r="K76" s="122"/>
      <c r="L76" s="69" t="s">
        <v>4</v>
      </c>
      <c r="M76" s="69"/>
      <c r="N76" s="69"/>
      <c r="O76" s="83">
        <f t="shared" si="1"/>
        <v>1</v>
      </c>
      <c r="P76" s="69"/>
      <c r="Q76" s="69"/>
      <c r="R76" s="69"/>
      <c r="S76" s="69"/>
      <c r="T76" s="69" t="s">
        <v>4</v>
      </c>
      <c r="U76" s="69" t="s">
        <v>4</v>
      </c>
      <c r="V76" s="69"/>
      <c r="W76" s="69"/>
      <c r="X76" s="69"/>
      <c r="Y76" s="69"/>
      <c r="Z76" s="69"/>
    </row>
    <row r="77" spans="1:26" ht="264" x14ac:dyDescent="0.3">
      <c r="A77" s="46" t="s">
        <v>987</v>
      </c>
      <c r="B77" s="46" t="s">
        <v>53</v>
      </c>
      <c r="C77" s="127" t="s">
        <v>614</v>
      </c>
      <c r="D77" s="127" t="s">
        <v>501</v>
      </c>
      <c r="E77" s="127" t="s">
        <v>618</v>
      </c>
      <c r="F77" s="127" t="s">
        <v>690</v>
      </c>
      <c r="G77" s="47" t="s">
        <v>116</v>
      </c>
      <c r="H77" s="86" t="s">
        <v>870</v>
      </c>
      <c r="I77" s="86"/>
      <c r="J77" s="122"/>
      <c r="K77" s="122"/>
      <c r="L77" s="69" t="s">
        <v>4</v>
      </c>
      <c r="M77" s="69"/>
      <c r="N77" s="69"/>
      <c r="O77" s="83" t="str">
        <f t="shared" si="1"/>
        <v>NA</v>
      </c>
      <c r="P77" s="69"/>
      <c r="Q77" s="69"/>
      <c r="R77" s="69"/>
      <c r="S77" s="69"/>
      <c r="T77" s="69" t="s">
        <v>4</v>
      </c>
      <c r="U77" s="69" t="s">
        <v>4</v>
      </c>
      <c r="V77" s="69"/>
      <c r="W77" s="69"/>
      <c r="X77" s="69"/>
      <c r="Y77" s="69"/>
      <c r="Z77" s="69"/>
    </row>
    <row r="78" spans="1:26" ht="48" x14ac:dyDescent="0.3">
      <c r="A78" s="46" t="s">
        <v>991</v>
      </c>
      <c r="B78" s="46" t="s">
        <v>117</v>
      </c>
      <c r="C78" s="127"/>
      <c r="D78" s="127"/>
      <c r="E78" s="127"/>
      <c r="F78" s="127" t="s">
        <v>823</v>
      </c>
      <c r="G78" s="47">
        <v>3</v>
      </c>
      <c r="H78" s="86" t="s">
        <v>100</v>
      </c>
      <c r="I78" s="86"/>
      <c r="J78" s="122"/>
      <c r="K78" s="122"/>
      <c r="L78" s="69" t="s">
        <v>4</v>
      </c>
      <c r="M78" s="69"/>
      <c r="N78" s="69"/>
      <c r="O78" s="83">
        <f t="shared" si="1"/>
        <v>2</v>
      </c>
      <c r="P78" s="69"/>
      <c r="Q78" s="69"/>
      <c r="R78" s="69"/>
      <c r="S78" s="69"/>
      <c r="T78" s="69"/>
      <c r="U78" s="69" t="s">
        <v>4</v>
      </c>
      <c r="V78" s="69"/>
      <c r="W78" s="69"/>
      <c r="X78" s="69"/>
      <c r="Y78" s="69"/>
      <c r="Z78" s="69"/>
    </row>
    <row r="79" spans="1:26" ht="409.5" x14ac:dyDescent="0.3">
      <c r="A79" s="46" t="s">
        <v>992</v>
      </c>
      <c r="B79" s="46" t="s">
        <v>54</v>
      </c>
      <c r="C79" s="127" t="s">
        <v>619</v>
      </c>
      <c r="D79" s="127" t="s">
        <v>502</v>
      </c>
      <c r="E79" s="127" t="s">
        <v>620</v>
      </c>
      <c r="F79" s="127" t="s">
        <v>691</v>
      </c>
      <c r="G79" s="47">
        <v>4</v>
      </c>
      <c r="H79" s="86" t="s">
        <v>808</v>
      </c>
      <c r="I79" s="86"/>
      <c r="J79" s="122"/>
      <c r="K79" s="122"/>
      <c r="L79" s="69" t="s">
        <v>4</v>
      </c>
      <c r="M79" s="69"/>
      <c r="N79" s="69"/>
      <c r="O79" s="83">
        <f t="shared" si="1"/>
        <v>1</v>
      </c>
      <c r="P79" s="69"/>
      <c r="Q79" s="69"/>
      <c r="R79" s="69"/>
      <c r="S79" s="69"/>
      <c r="T79" s="69" t="s">
        <v>4</v>
      </c>
      <c r="U79" s="69" t="s">
        <v>4</v>
      </c>
      <c r="V79" s="69"/>
      <c r="W79" s="69"/>
      <c r="X79" s="69"/>
      <c r="Y79" s="69"/>
      <c r="Z79" s="69"/>
    </row>
    <row r="80" spans="1:26" ht="312" x14ac:dyDescent="0.3">
      <c r="A80" s="46" t="s">
        <v>993</v>
      </c>
      <c r="B80" s="46" t="s">
        <v>55</v>
      </c>
      <c r="C80" s="127" t="s">
        <v>621</v>
      </c>
      <c r="D80" s="127" t="s">
        <v>503</v>
      </c>
      <c r="E80" s="127" t="s">
        <v>622</v>
      </c>
      <c r="F80" s="127" t="s">
        <v>692</v>
      </c>
      <c r="G80" s="47">
        <v>3</v>
      </c>
      <c r="H80" s="86" t="s">
        <v>871</v>
      </c>
      <c r="I80" s="86"/>
      <c r="J80" s="122"/>
      <c r="K80" s="122"/>
      <c r="L80" s="69" t="s">
        <v>4</v>
      </c>
      <c r="M80" s="69"/>
      <c r="N80" s="69"/>
      <c r="O80" s="83">
        <f t="shared" si="1"/>
        <v>2</v>
      </c>
      <c r="P80" s="69"/>
      <c r="Q80" s="69"/>
      <c r="R80" s="69"/>
      <c r="S80" s="69"/>
      <c r="T80" s="69" t="s">
        <v>4</v>
      </c>
      <c r="U80" s="69" t="s">
        <v>4</v>
      </c>
      <c r="V80" s="69"/>
      <c r="W80" s="69"/>
      <c r="X80" s="69"/>
      <c r="Y80" s="69"/>
      <c r="Z80" s="69"/>
    </row>
    <row r="81" spans="1:26" ht="24" x14ac:dyDescent="0.3">
      <c r="A81" s="46" t="s">
        <v>994</v>
      </c>
      <c r="B81" s="46" t="s">
        <v>56</v>
      </c>
      <c r="C81" s="127"/>
      <c r="D81" s="127"/>
      <c r="E81" s="127"/>
      <c r="F81" s="127"/>
      <c r="G81" s="47">
        <v>3</v>
      </c>
      <c r="H81" s="48"/>
      <c r="I81" s="48"/>
      <c r="J81" s="122"/>
      <c r="K81" s="122"/>
      <c r="L81" s="69" t="s">
        <v>4</v>
      </c>
      <c r="M81" s="69"/>
      <c r="N81" s="69"/>
      <c r="O81" s="83">
        <f t="shared" si="1"/>
        <v>2</v>
      </c>
      <c r="P81" s="69" t="s">
        <v>4</v>
      </c>
      <c r="Q81" s="69"/>
      <c r="R81" s="69"/>
      <c r="S81" s="69"/>
      <c r="T81" s="69" t="s">
        <v>4</v>
      </c>
      <c r="U81" s="69" t="s">
        <v>4</v>
      </c>
      <c r="V81" s="69"/>
      <c r="W81" s="69"/>
      <c r="X81" s="69"/>
      <c r="Y81" s="69"/>
      <c r="Z81" s="69"/>
    </row>
    <row r="82" spans="1:26" ht="409.5" x14ac:dyDescent="0.3">
      <c r="A82" s="46" t="s">
        <v>995</v>
      </c>
      <c r="B82" s="46" t="s">
        <v>57</v>
      </c>
      <c r="C82" s="127" t="s">
        <v>623</v>
      </c>
      <c r="D82" s="127" t="s">
        <v>504</v>
      </c>
      <c r="E82" s="127" t="s">
        <v>624</v>
      </c>
      <c r="F82" s="127" t="s">
        <v>693</v>
      </c>
      <c r="G82" s="47">
        <v>3</v>
      </c>
      <c r="H82" s="86" t="s">
        <v>872</v>
      </c>
      <c r="I82" s="86"/>
      <c r="J82" s="122"/>
      <c r="K82" s="122"/>
      <c r="L82" s="69" t="s">
        <v>4</v>
      </c>
      <c r="M82" s="69"/>
      <c r="N82" s="69"/>
      <c r="O82" s="83">
        <f t="shared" si="1"/>
        <v>2</v>
      </c>
      <c r="P82" s="69"/>
      <c r="Q82" s="69"/>
      <c r="R82" s="69"/>
      <c r="S82" s="69"/>
      <c r="T82" s="69" t="s">
        <v>4</v>
      </c>
      <c r="U82" s="69"/>
      <c r="V82" s="69"/>
      <c r="W82" s="69"/>
      <c r="X82" s="69"/>
      <c r="Y82" s="69"/>
      <c r="Z82" s="69"/>
    </row>
    <row r="83" spans="1:26" ht="26" x14ac:dyDescent="0.3">
      <c r="A83" s="46" t="s">
        <v>996</v>
      </c>
      <c r="B83" s="46" t="s">
        <v>58</v>
      </c>
      <c r="C83" s="127"/>
      <c r="D83" s="127"/>
      <c r="E83" s="127"/>
      <c r="F83" s="127"/>
      <c r="G83" s="47">
        <v>4</v>
      </c>
      <c r="H83" s="86" t="s">
        <v>349</v>
      </c>
      <c r="I83" s="86"/>
      <c r="J83" s="122"/>
      <c r="K83" s="122"/>
      <c r="L83" s="69" t="s">
        <v>4</v>
      </c>
      <c r="M83" s="69"/>
      <c r="N83" s="69"/>
      <c r="O83" s="83">
        <f t="shared" si="1"/>
        <v>1</v>
      </c>
      <c r="P83" s="69"/>
      <c r="Q83" s="69"/>
      <c r="R83" s="69"/>
      <c r="S83" s="69"/>
      <c r="T83" s="69" t="s">
        <v>4</v>
      </c>
      <c r="U83" s="69"/>
      <c r="V83" s="69"/>
      <c r="W83" s="69"/>
      <c r="X83" s="69"/>
      <c r="Y83" s="69"/>
      <c r="Z83" s="69"/>
    </row>
    <row r="84" spans="1:26" ht="409.5" x14ac:dyDescent="0.3">
      <c r="A84" s="46" t="s">
        <v>997</v>
      </c>
      <c r="B84" s="46" t="s">
        <v>59</v>
      </c>
      <c r="C84" s="127" t="s">
        <v>625</v>
      </c>
      <c r="D84" s="127" t="s">
        <v>505</v>
      </c>
      <c r="E84" s="127" t="s">
        <v>626</v>
      </c>
      <c r="F84" s="127"/>
      <c r="G84" s="47">
        <v>3</v>
      </c>
      <c r="H84" s="48"/>
      <c r="I84" s="48"/>
      <c r="J84" s="122"/>
      <c r="K84" s="122"/>
      <c r="L84" s="69" t="s">
        <v>4</v>
      </c>
      <c r="M84" s="69"/>
      <c r="N84" s="69"/>
      <c r="O84" s="83">
        <f t="shared" si="1"/>
        <v>2</v>
      </c>
      <c r="P84" s="69"/>
      <c r="Q84" s="69"/>
      <c r="R84" s="69"/>
      <c r="S84" s="69"/>
      <c r="T84" s="69" t="s">
        <v>4</v>
      </c>
      <c r="U84" s="69"/>
      <c r="V84" s="69"/>
      <c r="W84" s="69"/>
      <c r="X84" s="69"/>
      <c r="Y84" s="69"/>
      <c r="Z84" s="69"/>
    </row>
    <row r="85" spans="1:26" ht="36" x14ac:dyDescent="0.3">
      <c r="A85" s="46" t="s">
        <v>995</v>
      </c>
      <c r="B85" s="46" t="s">
        <v>60</v>
      </c>
      <c r="C85" s="127"/>
      <c r="D85" s="127"/>
      <c r="E85" s="127"/>
      <c r="F85" s="127" t="s">
        <v>694</v>
      </c>
      <c r="G85" s="47" t="s">
        <v>116</v>
      </c>
      <c r="H85" s="86" t="s">
        <v>281</v>
      </c>
      <c r="I85" s="86"/>
      <c r="J85" s="122"/>
      <c r="K85" s="122"/>
      <c r="L85" s="69" t="s">
        <v>4</v>
      </c>
      <c r="M85" s="69"/>
      <c r="N85" s="69"/>
      <c r="O85" s="83" t="str">
        <f t="shared" si="1"/>
        <v>NA</v>
      </c>
      <c r="P85" s="69"/>
      <c r="Q85" s="69"/>
      <c r="R85" s="69"/>
      <c r="S85" s="69"/>
      <c r="T85" s="69" t="s">
        <v>4</v>
      </c>
      <c r="U85" s="69"/>
      <c r="V85" s="69"/>
      <c r="W85" s="69"/>
      <c r="X85" s="69"/>
      <c r="Y85" s="69"/>
      <c r="Z85" s="69"/>
    </row>
    <row r="86" spans="1:26" ht="117" x14ac:dyDescent="0.3">
      <c r="A86" s="46" t="s">
        <v>998</v>
      </c>
      <c r="B86" s="46" t="s">
        <v>410</v>
      </c>
      <c r="C86" s="127"/>
      <c r="D86" s="127"/>
      <c r="E86" s="127"/>
      <c r="F86" s="127"/>
      <c r="G86" s="47">
        <v>2</v>
      </c>
      <c r="H86" s="86" t="s">
        <v>873</v>
      </c>
      <c r="I86" s="48"/>
      <c r="J86" s="122"/>
      <c r="K86" s="122"/>
      <c r="L86" s="69" t="s">
        <v>4</v>
      </c>
      <c r="M86" s="69"/>
      <c r="N86" s="69"/>
      <c r="O86" s="83">
        <f t="shared" si="1"/>
        <v>3</v>
      </c>
      <c r="P86" s="69" t="s">
        <v>4</v>
      </c>
      <c r="Q86" s="69"/>
      <c r="R86" s="69"/>
      <c r="S86" s="69"/>
      <c r="T86" s="69"/>
      <c r="U86" s="69"/>
      <c r="V86" s="69"/>
      <c r="W86" s="69"/>
      <c r="X86" s="69"/>
      <c r="Y86" s="69"/>
      <c r="Z86" s="69"/>
    </row>
    <row r="87" spans="1:26" ht="24" x14ac:dyDescent="0.3">
      <c r="A87" s="46" t="s">
        <v>999</v>
      </c>
      <c r="B87" s="46" t="s">
        <v>61</v>
      </c>
      <c r="C87" s="127"/>
      <c r="D87" s="127"/>
      <c r="E87" s="127"/>
      <c r="F87" s="127"/>
      <c r="G87" s="47">
        <v>3</v>
      </c>
      <c r="H87" s="48"/>
      <c r="I87" s="48"/>
      <c r="J87" s="122"/>
      <c r="K87" s="122"/>
      <c r="L87" s="69" t="s">
        <v>4</v>
      </c>
      <c r="M87" s="69"/>
      <c r="N87" s="69"/>
      <c r="O87" s="83">
        <f t="shared" si="1"/>
        <v>2</v>
      </c>
      <c r="P87" s="69" t="s">
        <v>4</v>
      </c>
      <c r="Q87" s="69"/>
      <c r="R87" s="69"/>
      <c r="S87" s="69"/>
      <c r="T87" s="69"/>
      <c r="U87" s="69"/>
      <c r="V87" s="69"/>
      <c r="W87" s="69"/>
      <c r="X87" s="69"/>
      <c r="Y87" s="69"/>
      <c r="Z87" s="69"/>
    </row>
    <row r="88" spans="1:26" ht="36" x14ac:dyDescent="0.3">
      <c r="A88" s="46" t="s">
        <v>1000</v>
      </c>
      <c r="B88" s="46" t="s">
        <v>62</v>
      </c>
      <c r="C88" s="127"/>
      <c r="D88" s="127"/>
      <c r="E88" s="127"/>
      <c r="F88" s="127" t="s">
        <v>678</v>
      </c>
      <c r="G88" s="47">
        <v>4</v>
      </c>
      <c r="H88" s="86" t="s">
        <v>874</v>
      </c>
      <c r="I88" s="48"/>
      <c r="J88" s="122"/>
      <c r="K88" s="122"/>
      <c r="L88" s="69" t="s">
        <v>4</v>
      </c>
      <c r="M88" s="69"/>
      <c r="N88" s="69"/>
      <c r="O88" s="83">
        <f t="shared" ref="O88:O151" si="2">IF(G88="NA","NA",5-G88)</f>
        <v>1</v>
      </c>
      <c r="P88" s="69" t="s">
        <v>4</v>
      </c>
      <c r="Q88" s="69"/>
      <c r="R88" s="69"/>
      <c r="S88" s="69"/>
      <c r="T88" s="69"/>
      <c r="U88" s="69"/>
      <c r="V88" s="69"/>
      <c r="W88" s="69"/>
      <c r="X88" s="69"/>
      <c r="Y88" s="69"/>
      <c r="Z88" s="69"/>
    </row>
    <row r="89" spans="1:26" ht="91" x14ac:dyDescent="0.3">
      <c r="A89" s="46" t="s">
        <v>1001</v>
      </c>
      <c r="B89" s="46" t="s">
        <v>411</v>
      </c>
      <c r="C89" s="127"/>
      <c r="D89" s="127"/>
      <c r="E89" s="127"/>
      <c r="F89" s="127"/>
      <c r="G89" s="47">
        <v>4</v>
      </c>
      <c r="H89" s="87" t="s">
        <v>875</v>
      </c>
      <c r="I89" s="87"/>
      <c r="J89" s="122"/>
      <c r="K89" s="122"/>
      <c r="L89" s="69" t="s">
        <v>4</v>
      </c>
      <c r="M89" s="69"/>
      <c r="N89" s="69"/>
      <c r="O89" s="83">
        <f t="shared" si="2"/>
        <v>1</v>
      </c>
      <c r="P89" s="69" t="s">
        <v>4</v>
      </c>
      <c r="Q89" s="69" t="s">
        <v>4</v>
      </c>
      <c r="R89" s="69"/>
      <c r="S89" s="69"/>
      <c r="T89" s="69"/>
      <c r="U89" s="69"/>
      <c r="V89" s="69"/>
      <c r="W89" s="69" t="s">
        <v>4</v>
      </c>
      <c r="X89" s="69"/>
      <c r="Y89" s="69"/>
      <c r="Z89" s="69"/>
    </row>
    <row r="90" spans="1:26" ht="24" x14ac:dyDescent="0.3">
      <c r="A90" s="46" t="s">
        <v>998</v>
      </c>
      <c r="B90" s="46" t="s">
        <v>63</v>
      </c>
      <c r="C90" s="127"/>
      <c r="D90" s="127"/>
      <c r="E90" s="127"/>
      <c r="F90" s="127"/>
      <c r="G90" s="47" t="s">
        <v>116</v>
      </c>
      <c r="H90" s="48"/>
      <c r="I90" s="48"/>
      <c r="J90" s="122"/>
      <c r="K90" s="122"/>
      <c r="L90" s="69" t="s">
        <v>4</v>
      </c>
      <c r="M90" s="69"/>
      <c r="N90" s="69"/>
      <c r="O90" s="83" t="str">
        <f t="shared" si="2"/>
        <v>NA</v>
      </c>
      <c r="P90" s="69" t="s">
        <v>4</v>
      </c>
      <c r="Q90" s="69"/>
      <c r="R90" s="69"/>
      <c r="S90" s="69"/>
      <c r="T90" s="69"/>
      <c r="U90" s="69"/>
      <c r="V90" s="69"/>
      <c r="W90" s="69"/>
      <c r="X90" s="69"/>
      <c r="Y90" s="69"/>
      <c r="Z90" s="69"/>
    </row>
    <row r="91" spans="1:26" ht="130" x14ac:dyDescent="0.3">
      <c r="A91" s="46" t="s">
        <v>1002</v>
      </c>
      <c r="B91" s="46" t="s">
        <v>876</v>
      </c>
      <c r="C91" s="127" t="s">
        <v>507</v>
      </c>
      <c r="D91" s="127" t="s">
        <v>506</v>
      </c>
      <c r="E91" s="127" t="s">
        <v>627</v>
      </c>
      <c r="F91" s="127" t="s">
        <v>695</v>
      </c>
      <c r="G91" s="47">
        <v>3</v>
      </c>
      <c r="H91" s="86" t="s">
        <v>877</v>
      </c>
      <c r="I91" s="86"/>
      <c r="J91" s="122"/>
      <c r="K91" s="122"/>
      <c r="L91" s="69" t="s">
        <v>4</v>
      </c>
      <c r="M91" s="69"/>
      <c r="N91" s="69"/>
      <c r="O91" s="83">
        <f t="shared" si="2"/>
        <v>2</v>
      </c>
      <c r="P91" s="69"/>
      <c r="Q91" s="69"/>
      <c r="R91" s="69"/>
      <c r="S91" s="69"/>
      <c r="T91" s="69"/>
      <c r="U91" s="69"/>
      <c r="V91" s="69" t="s">
        <v>4</v>
      </c>
      <c r="W91" s="69"/>
      <c r="X91" s="69"/>
      <c r="Y91" s="69"/>
      <c r="Z91" s="69"/>
    </row>
    <row r="92" spans="1:26" ht="96" x14ac:dyDescent="0.3">
      <c r="A92" s="46" t="s">
        <v>1003</v>
      </c>
      <c r="B92" s="46" t="s">
        <v>412</v>
      </c>
      <c r="C92" s="127" t="s">
        <v>507</v>
      </c>
      <c r="D92" s="127" t="s">
        <v>508</v>
      </c>
      <c r="E92" s="127" t="s">
        <v>628</v>
      </c>
      <c r="F92" s="127"/>
      <c r="G92" s="47" t="s">
        <v>116</v>
      </c>
      <c r="H92" s="86" t="s">
        <v>878</v>
      </c>
      <c r="I92" s="86"/>
      <c r="J92" s="122"/>
      <c r="K92" s="122"/>
      <c r="L92" s="69" t="s">
        <v>4</v>
      </c>
      <c r="M92" s="69"/>
      <c r="N92" s="69"/>
      <c r="O92" s="83" t="str">
        <f t="shared" si="2"/>
        <v>NA</v>
      </c>
      <c r="P92" s="69"/>
      <c r="Q92" s="69"/>
      <c r="R92" s="69"/>
      <c r="S92" s="69"/>
      <c r="T92" s="69"/>
      <c r="U92" s="69"/>
      <c r="V92" s="69" t="s">
        <v>4</v>
      </c>
      <c r="W92" s="69"/>
      <c r="X92" s="69"/>
      <c r="Y92" s="69"/>
      <c r="Z92" s="69"/>
    </row>
    <row r="93" spans="1:26" ht="409.5" x14ac:dyDescent="0.3">
      <c r="A93" s="46" t="s">
        <v>1004</v>
      </c>
      <c r="B93" s="46" t="s">
        <v>64</v>
      </c>
      <c r="C93" s="127" t="s">
        <v>629</v>
      </c>
      <c r="D93" s="127" t="s">
        <v>509</v>
      </c>
      <c r="E93" s="127" t="s">
        <v>630</v>
      </c>
      <c r="F93" s="127" t="s">
        <v>696</v>
      </c>
      <c r="G93" s="47" t="s">
        <v>116</v>
      </c>
      <c r="H93" s="86" t="s">
        <v>879</v>
      </c>
      <c r="I93" s="86"/>
      <c r="J93" s="122"/>
      <c r="K93" s="122"/>
      <c r="L93" s="69" t="s">
        <v>4</v>
      </c>
      <c r="M93" s="69"/>
      <c r="N93" s="69"/>
      <c r="O93" s="83" t="str">
        <f t="shared" si="2"/>
        <v>NA</v>
      </c>
      <c r="P93" s="69"/>
      <c r="Q93" s="69"/>
      <c r="R93" s="69"/>
      <c r="S93" s="69"/>
      <c r="T93" s="69"/>
      <c r="U93" s="69"/>
      <c r="V93" s="69" t="s">
        <v>4</v>
      </c>
      <c r="W93" s="69"/>
      <c r="X93" s="69"/>
      <c r="Y93" s="69"/>
      <c r="Z93" s="69"/>
    </row>
    <row r="94" spans="1:26" ht="96" x14ac:dyDescent="0.3">
      <c r="A94" s="46" t="s">
        <v>1005</v>
      </c>
      <c r="B94" s="46" t="s">
        <v>413</v>
      </c>
      <c r="C94" s="127" t="s">
        <v>507</v>
      </c>
      <c r="D94" s="127" t="s">
        <v>508</v>
      </c>
      <c r="E94" s="127" t="s">
        <v>628</v>
      </c>
      <c r="F94" s="127"/>
      <c r="G94" s="47" t="s">
        <v>116</v>
      </c>
      <c r="H94" s="86" t="s">
        <v>880</v>
      </c>
      <c r="I94" s="86"/>
      <c r="J94" s="122"/>
      <c r="K94" s="122"/>
      <c r="L94" s="69" t="s">
        <v>4</v>
      </c>
      <c r="M94" s="69"/>
      <c r="N94" s="69"/>
      <c r="O94" s="83" t="str">
        <f t="shared" si="2"/>
        <v>NA</v>
      </c>
      <c r="P94" s="69"/>
      <c r="Q94" s="69"/>
      <c r="R94" s="69"/>
      <c r="S94" s="69"/>
      <c r="T94" s="69"/>
      <c r="U94" s="69"/>
      <c r="V94" s="69" t="s">
        <v>4</v>
      </c>
      <c r="W94" s="69"/>
      <c r="X94" s="69"/>
      <c r="Y94" s="69"/>
      <c r="Z94" s="69"/>
    </row>
    <row r="95" spans="1:26" ht="48" x14ac:dyDescent="0.3">
      <c r="A95" s="46" t="s">
        <v>1006</v>
      </c>
      <c r="B95" s="46" t="s">
        <v>65</v>
      </c>
      <c r="C95" s="127" t="s">
        <v>507</v>
      </c>
      <c r="D95" s="127" t="s">
        <v>510</v>
      </c>
      <c r="E95" s="127" t="s">
        <v>631</v>
      </c>
      <c r="F95" s="127"/>
      <c r="G95" s="47" t="s">
        <v>116</v>
      </c>
      <c r="H95" s="86" t="s">
        <v>101</v>
      </c>
      <c r="I95" s="86"/>
      <c r="J95" s="122"/>
      <c r="K95" s="122"/>
      <c r="L95" s="69" t="s">
        <v>4</v>
      </c>
      <c r="M95" s="69"/>
      <c r="N95" s="69"/>
      <c r="O95" s="83" t="str">
        <f t="shared" si="2"/>
        <v>NA</v>
      </c>
      <c r="P95" s="69"/>
      <c r="Q95" s="69"/>
      <c r="R95" s="69"/>
      <c r="S95" s="69"/>
      <c r="T95" s="69"/>
      <c r="U95" s="69"/>
      <c r="V95" s="69" t="s">
        <v>4</v>
      </c>
      <c r="W95" s="69"/>
      <c r="X95" s="69"/>
      <c r="Y95" s="69"/>
      <c r="Z95" s="69"/>
    </row>
    <row r="96" spans="1:26" ht="60" x14ac:dyDescent="0.3">
      <c r="A96" s="46" t="s">
        <v>1007</v>
      </c>
      <c r="B96" s="46" t="s">
        <v>414</v>
      </c>
      <c r="C96" s="127" t="s">
        <v>507</v>
      </c>
      <c r="D96" s="127" t="s">
        <v>511</v>
      </c>
      <c r="E96" s="127" t="s">
        <v>632</v>
      </c>
      <c r="F96" s="127"/>
      <c r="G96" s="47">
        <v>4</v>
      </c>
      <c r="H96" s="86" t="s">
        <v>881</v>
      </c>
      <c r="I96" s="86"/>
      <c r="J96" s="122"/>
      <c r="K96" s="122"/>
      <c r="L96" s="69" t="s">
        <v>4</v>
      </c>
      <c r="M96" s="69"/>
      <c r="N96" s="69"/>
      <c r="O96" s="83">
        <f t="shared" si="2"/>
        <v>1</v>
      </c>
      <c r="P96" s="69"/>
      <c r="Q96" s="69"/>
      <c r="R96" s="69"/>
      <c r="S96" s="69"/>
      <c r="T96" s="69"/>
      <c r="U96" s="69"/>
      <c r="V96" s="69" t="s">
        <v>4</v>
      </c>
      <c r="W96" s="69" t="s">
        <v>4</v>
      </c>
      <c r="X96" s="69"/>
      <c r="Y96" s="69"/>
      <c r="Z96" s="69"/>
    </row>
    <row r="97" spans="1:26" ht="60" x14ac:dyDescent="0.3">
      <c r="A97" s="46" t="s">
        <v>1008</v>
      </c>
      <c r="B97" s="46" t="s">
        <v>883</v>
      </c>
      <c r="C97" s="127" t="s">
        <v>507</v>
      </c>
      <c r="D97" s="127" t="s">
        <v>512</v>
      </c>
      <c r="E97" s="127" t="s">
        <v>633</v>
      </c>
      <c r="F97" s="127"/>
      <c r="G97" s="47" t="s">
        <v>116</v>
      </c>
      <c r="H97" s="86" t="s">
        <v>882</v>
      </c>
      <c r="I97" s="86"/>
      <c r="J97" s="122"/>
      <c r="K97" s="122"/>
      <c r="L97" s="69" t="s">
        <v>4</v>
      </c>
      <c r="M97" s="69"/>
      <c r="N97" s="69"/>
      <c r="O97" s="83" t="str">
        <f t="shared" si="2"/>
        <v>NA</v>
      </c>
      <c r="P97" s="69"/>
      <c r="Q97" s="69"/>
      <c r="R97" s="69"/>
      <c r="S97" s="69"/>
      <c r="T97" s="69"/>
      <c r="U97" s="69"/>
      <c r="V97" s="69" t="s">
        <v>4</v>
      </c>
      <c r="W97" s="69"/>
      <c r="X97" s="69"/>
      <c r="Y97" s="69"/>
      <c r="Z97" s="69"/>
    </row>
    <row r="98" spans="1:26" ht="84" x14ac:dyDescent="0.3">
      <c r="A98" s="46" t="s">
        <v>1009</v>
      </c>
      <c r="B98" s="46" t="s">
        <v>415</v>
      </c>
      <c r="C98" s="127" t="s">
        <v>507</v>
      </c>
      <c r="D98" s="127" t="s">
        <v>513</v>
      </c>
      <c r="E98" s="127" t="s">
        <v>634</v>
      </c>
      <c r="F98" s="127"/>
      <c r="G98" s="47">
        <v>3</v>
      </c>
      <c r="H98" s="86" t="s">
        <v>884</v>
      </c>
      <c r="I98" s="86"/>
      <c r="J98" s="122"/>
      <c r="K98" s="122"/>
      <c r="L98" s="69" t="s">
        <v>4</v>
      </c>
      <c r="M98" s="69"/>
      <c r="N98" s="69"/>
      <c r="O98" s="83">
        <f t="shared" si="2"/>
        <v>2</v>
      </c>
      <c r="P98" s="69"/>
      <c r="Q98" s="69"/>
      <c r="R98" s="69"/>
      <c r="S98" s="69"/>
      <c r="T98" s="69"/>
      <c r="U98" s="69" t="s">
        <v>4</v>
      </c>
      <c r="V98" s="69" t="s">
        <v>4</v>
      </c>
      <c r="W98" s="69"/>
      <c r="X98" s="69"/>
      <c r="Y98" s="69"/>
      <c r="Z98" s="69"/>
    </row>
    <row r="99" spans="1:26" ht="276" x14ac:dyDescent="0.3">
      <c r="A99" s="46" t="s">
        <v>1010</v>
      </c>
      <c r="B99" s="46" t="s">
        <v>66</v>
      </c>
      <c r="C99" s="127" t="s">
        <v>635</v>
      </c>
      <c r="D99" s="127" t="s">
        <v>514</v>
      </c>
      <c r="E99" s="127" t="s">
        <v>636</v>
      </c>
      <c r="F99" s="127" t="s">
        <v>697</v>
      </c>
      <c r="G99" s="47">
        <v>4</v>
      </c>
      <c r="H99" s="87" t="s">
        <v>779</v>
      </c>
      <c r="I99" s="87"/>
      <c r="J99" s="122"/>
      <c r="K99" s="122"/>
      <c r="L99" s="69" t="s">
        <v>4</v>
      </c>
      <c r="M99" s="69"/>
      <c r="N99" s="69"/>
      <c r="O99" s="83">
        <f t="shared" si="2"/>
        <v>1</v>
      </c>
      <c r="P99" s="69"/>
      <c r="Q99" s="69"/>
      <c r="R99" s="69"/>
      <c r="S99" s="69"/>
      <c r="T99" s="69"/>
      <c r="U99" s="69"/>
      <c r="V99" s="69"/>
      <c r="W99" s="69" t="s">
        <v>4</v>
      </c>
      <c r="X99" s="69"/>
      <c r="Y99" s="69"/>
      <c r="Z99" s="69"/>
    </row>
    <row r="100" spans="1:26" ht="409.5" x14ac:dyDescent="0.3">
      <c r="A100" s="46" t="s">
        <v>1011</v>
      </c>
      <c r="B100" s="46" t="s">
        <v>416</v>
      </c>
      <c r="C100" s="127" t="s">
        <v>635</v>
      </c>
      <c r="D100" s="127" t="s">
        <v>815</v>
      </c>
      <c r="E100" s="127" t="s">
        <v>817</v>
      </c>
      <c r="F100" s="127" t="s">
        <v>820</v>
      </c>
      <c r="G100" s="47">
        <v>4</v>
      </c>
      <c r="H100" s="86" t="s">
        <v>885</v>
      </c>
      <c r="I100" s="48"/>
      <c r="J100" s="122"/>
      <c r="K100" s="122"/>
      <c r="L100" s="69" t="s">
        <v>4</v>
      </c>
      <c r="M100" s="69"/>
      <c r="N100" s="69"/>
      <c r="O100" s="83">
        <f t="shared" si="2"/>
        <v>1</v>
      </c>
      <c r="P100" s="69"/>
      <c r="Q100" s="69"/>
      <c r="R100" s="69"/>
      <c r="S100" s="69"/>
      <c r="T100" s="69"/>
      <c r="U100" s="69"/>
      <c r="V100" s="69"/>
      <c r="W100" s="69" t="s">
        <v>4</v>
      </c>
      <c r="X100" s="69"/>
      <c r="Y100" s="69"/>
      <c r="Z100" s="69"/>
    </row>
    <row r="101" spans="1:26" ht="144" x14ac:dyDescent="0.3">
      <c r="A101" s="46" t="s">
        <v>1012</v>
      </c>
      <c r="B101" s="46" t="s">
        <v>67</v>
      </c>
      <c r="C101" s="127" t="s">
        <v>819</v>
      </c>
      <c r="D101" s="127" t="s">
        <v>816</v>
      </c>
      <c r="E101" s="127" t="s">
        <v>818</v>
      </c>
      <c r="F101" s="127" t="s">
        <v>822</v>
      </c>
      <c r="G101" s="47">
        <v>4</v>
      </c>
      <c r="H101" s="86" t="s">
        <v>442</v>
      </c>
      <c r="I101" s="48"/>
      <c r="J101" s="122"/>
      <c r="K101" s="122"/>
      <c r="L101" s="69" t="s">
        <v>4</v>
      </c>
      <c r="M101" s="69"/>
      <c r="N101" s="69"/>
      <c r="O101" s="83">
        <f t="shared" si="2"/>
        <v>1</v>
      </c>
      <c r="P101" s="69"/>
      <c r="Q101" s="69"/>
      <c r="R101" s="69"/>
      <c r="S101" s="69"/>
      <c r="T101" s="69"/>
      <c r="U101" s="69" t="s">
        <v>4</v>
      </c>
      <c r="V101" s="69"/>
      <c r="W101" s="69" t="s">
        <v>4</v>
      </c>
      <c r="X101" s="69"/>
      <c r="Y101" s="69"/>
      <c r="Z101" s="69"/>
    </row>
    <row r="102" spans="1:26" ht="130" x14ac:dyDescent="0.3">
      <c r="A102" s="46" t="s">
        <v>1012</v>
      </c>
      <c r="B102" s="46" t="s">
        <v>68</v>
      </c>
      <c r="C102" s="127"/>
      <c r="D102" s="127"/>
      <c r="E102" s="127"/>
      <c r="F102" s="127"/>
      <c r="G102" s="47" t="s">
        <v>116</v>
      </c>
      <c r="H102" s="86" t="s">
        <v>355</v>
      </c>
      <c r="I102" s="48"/>
      <c r="J102" s="122"/>
      <c r="K102" s="122"/>
      <c r="L102" s="69" t="s">
        <v>4</v>
      </c>
      <c r="M102" s="69"/>
      <c r="N102" s="69"/>
      <c r="O102" s="83" t="str">
        <f t="shared" si="2"/>
        <v>NA</v>
      </c>
      <c r="P102" s="69"/>
      <c r="Q102" s="69"/>
      <c r="R102" s="69"/>
      <c r="S102" s="69"/>
      <c r="T102" s="69"/>
      <c r="U102" s="69" t="s">
        <v>4</v>
      </c>
      <c r="V102" s="69"/>
      <c r="W102" s="69" t="s">
        <v>4</v>
      </c>
      <c r="X102" s="69"/>
      <c r="Y102" s="69"/>
      <c r="Z102" s="69"/>
    </row>
    <row r="103" spans="1:26" ht="384" x14ac:dyDescent="0.3">
      <c r="A103" s="46" t="s">
        <v>1013</v>
      </c>
      <c r="B103" s="46" t="s">
        <v>810</v>
      </c>
      <c r="C103" s="127" t="s">
        <v>635</v>
      </c>
      <c r="D103" s="127" t="s">
        <v>812</v>
      </c>
      <c r="E103" s="127" t="s">
        <v>813</v>
      </c>
      <c r="F103" s="127" t="s">
        <v>821</v>
      </c>
      <c r="G103" s="47">
        <v>4</v>
      </c>
      <c r="H103" s="86" t="s">
        <v>342</v>
      </c>
      <c r="I103" s="86"/>
      <c r="J103" s="122"/>
      <c r="K103" s="122"/>
      <c r="L103" s="69" t="s">
        <v>4</v>
      </c>
      <c r="M103" s="69"/>
      <c r="N103" s="69"/>
      <c r="O103" s="83">
        <f t="shared" si="2"/>
        <v>1</v>
      </c>
      <c r="P103" s="69"/>
      <c r="Q103" s="69"/>
      <c r="R103" s="69"/>
      <c r="S103" s="69"/>
      <c r="T103" s="69"/>
      <c r="U103" s="69" t="s">
        <v>4</v>
      </c>
      <c r="V103" s="69"/>
      <c r="W103" s="69" t="s">
        <v>4</v>
      </c>
      <c r="X103" s="69"/>
      <c r="Y103" s="69"/>
      <c r="Z103" s="69"/>
    </row>
    <row r="104" spans="1:26" ht="372" x14ac:dyDescent="0.3">
      <c r="A104" s="46" t="s">
        <v>1013</v>
      </c>
      <c r="B104" s="46" t="s">
        <v>811</v>
      </c>
      <c r="C104" s="127" t="s">
        <v>635</v>
      </c>
      <c r="D104" s="127" t="s">
        <v>515</v>
      </c>
      <c r="E104" s="127" t="s">
        <v>637</v>
      </c>
      <c r="F104" s="127" t="s">
        <v>698</v>
      </c>
      <c r="G104" s="47">
        <v>4</v>
      </c>
      <c r="H104" s="86" t="s">
        <v>342</v>
      </c>
      <c r="I104" s="86"/>
      <c r="J104" s="122"/>
      <c r="K104" s="122"/>
      <c r="L104" s="69" t="s">
        <v>4</v>
      </c>
      <c r="M104" s="69"/>
      <c r="N104" s="69"/>
      <c r="O104" s="83">
        <f t="shared" si="2"/>
        <v>1</v>
      </c>
      <c r="P104" s="69"/>
      <c r="Q104" s="69"/>
      <c r="R104" s="69"/>
      <c r="S104" s="69"/>
      <c r="T104" s="69"/>
      <c r="U104" s="69" t="s">
        <v>4</v>
      </c>
      <c r="V104" s="69"/>
      <c r="W104" s="69" t="s">
        <v>4</v>
      </c>
      <c r="X104" s="69"/>
      <c r="Y104" s="69"/>
      <c r="Z104" s="69"/>
    </row>
    <row r="105" spans="1:26" ht="60" x14ac:dyDescent="0.3">
      <c r="A105" s="46" t="s">
        <v>1014</v>
      </c>
      <c r="B105" s="46" t="s">
        <v>886</v>
      </c>
      <c r="C105" s="127"/>
      <c r="D105" s="127"/>
      <c r="E105" s="127"/>
      <c r="F105" s="127" t="s">
        <v>699</v>
      </c>
      <c r="G105" s="47">
        <v>4</v>
      </c>
      <c r="H105" s="48"/>
      <c r="I105" s="48"/>
      <c r="J105" s="122"/>
      <c r="K105" s="122"/>
      <c r="L105" s="69" t="s">
        <v>4</v>
      </c>
      <c r="M105" s="69"/>
      <c r="N105" s="69"/>
      <c r="O105" s="83">
        <f t="shared" si="2"/>
        <v>1</v>
      </c>
      <c r="P105" s="69"/>
      <c r="Q105" s="69"/>
      <c r="R105" s="69"/>
      <c r="S105" s="69"/>
      <c r="T105" s="69"/>
      <c r="U105" s="69"/>
      <c r="V105" s="69"/>
      <c r="W105" s="69" t="s">
        <v>4</v>
      </c>
      <c r="X105" s="69"/>
      <c r="Y105" s="69"/>
      <c r="Z105" s="69"/>
    </row>
    <row r="106" spans="1:26" ht="409.5" x14ac:dyDescent="0.3">
      <c r="A106" s="46" t="s">
        <v>1015</v>
      </c>
      <c r="B106" s="46" t="s">
        <v>417</v>
      </c>
      <c r="C106" s="127" t="s">
        <v>638</v>
      </c>
      <c r="D106" s="127" t="s">
        <v>516</v>
      </c>
      <c r="E106" s="127" t="s">
        <v>639</v>
      </c>
      <c r="F106" s="127" t="s">
        <v>700</v>
      </c>
      <c r="G106" s="47">
        <v>4</v>
      </c>
      <c r="H106" s="86" t="s">
        <v>887</v>
      </c>
      <c r="I106" s="86"/>
      <c r="J106" s="122"/>
      <c r="K106" s="122"/>
      <c r="L106" s="69" t="s">
        <v>4</v>
      </c>
      <c r="M106" s="69"/>
      <c r="N106" s="69"/>
      <c r="O106" s="83">
        <f t="shared" si="2"/>
        <v>1</v>
      </c>
      <c r="P106" s="69"/>
      <c r="Q106" s="69"/>
      <c r="R106" s="69"/>
      <c r="S106" s="69"/>
      <c r="T106" s="69"/>
      <c r="U106" s="69"/>
      <c r="V106" s="69"/>
      <c r="W106" s="69"/>
      <c r="X106" s="69" t="s">
        <v>4</v>
      </c>
      <c r="Y106" s="69"/>
      <c r="Z106" s="69"/>
    </row>
    <row r="107" spans="1:26" ht="36" x14ac:dyDescent="0.3">
      <c r="A107" s="46" t="s">
        <v>1015</v>
      </c>
      <c r="B107" s="46" t="s">
        <v>888</v>
      </c>
      <c r="C107" s="127" t="s">
        <v>644</v>
      </c>
      <c r="D107" s="127" t="s">
        <v>827</v>
      </c>
      <c r="E107" s="127" t="s">
        <v>826</v>
      </c>
      <c r="F107" s="127"/>
      <c r="G107" s="47">
        <v>4</v>
      </c>
      <c r="H107" s="86"/>
      <c r="I107" s="86"/>
      <c r="J107" s="122"/>
      <c r="K107" s="122"/>
      <c r="L107" s="69" t="s">
        <v>4</v>
      </c>
      <c r="M107" s="69"/>
      <c r="N107" s="69"/>
      <c r="O107" s="83">
        <f t="shared" si="2"/>
        <v>1</v>
      </c>
      <c r="P107" s="69"/>
      <c r="Q107" s="69"/>
      <c r="R107" s="69"/>
      <c r="S107" s="69"/>
      <c r="T107" s="69"/>
      <c r="U107" s="69"/>
      <c r="V107" s="69"/>
      <c r="W107" s="69"/>
      <c r="X107" s="69" t="s">
        <v>4</v>
      </c>
      <c r="Y107" s="69"/>
      <c r="Z107" s="69"/>
    </row>
    <row r="108" spans="1:26" ht="144" x14ac:dyDescent="0.3">
      <c r="A108" s="46" t="s">
        <v>1016</v>
      </c>
      <c r="B108" s="46" t="s">
        <v>69</v>
      </c>
      <c r="C108" s="127" t="s">
        <v>640</v>
      </c>
      <c r="D108" s="127" t="s">
        <v>517</v>
      </c>
      <c r="E108" s="127" t="s">
        <v>641</v>
      </c>
      <c r="F108" s="127"/>
      <c r="G108" s="47">
        <v>4</v>
      </c>
      <c r="H108" s="86" t="s">
        <v>442</v>
      </c>
      <c r="I108" s="48"/>
      <c r="J108" s="122"/>
      <c r="K108" s="122"/>
      <c r="L108" s="69" t="s">
        <v>4</v>
      </c>
      <c r="M108" s="69"/>
      <c r="N108" s="69"/>
      <c r="O108" s="83">
        <f t="shared" si="2"/>
        <v>1</v>
      </c>
      <c r="P108" s="69"/>
      <c r="Q108" s="69"/>
      <c r="R108" s="69"/>
      <c r="S108" s="69"/>
      <c r="T108" s="69"/>
      <c r="U108" s="69"/>
      <c r="V108" s="69"/>
      <c r="W108" s="69"/>
      <c r="X108" s="69" t="s">
        <v>4</v>
      </c>
      <c r="Y108" s="69"/>
      <c r="Z108" s="69"/>
    </row>
    <row r="109" spans="1:26" ht="26" x14ac:dyDescent="0.3">
      <c r="A109" s="46" t="s">
        <v>1017</v>
      </c>
      <c r="B109" s="46" t="s">
        <v>70</v>
      </c>
      <c r="C109" s="127"/>
      <c r="D109" s="127"/>
      <c r="E109" s="127"/>
      <c r="F109" s="127"/>
      <c r="G109" s="47">
        <v>4</v>
      </c>
      <c r="H109" s="86" t="s">
        <v>343</v>
      </c>
      <c r="I109" s="86"/>
      <c r="J109" s="122"/>
      <c r="K109" s="122"/>
      <c r="L109" s="69" t="s">
        <v>4</v>
      </c>
      <c r="M109" s="69"/>
      <c r="N109" s="69"/>
      <c r="O109" s="83">
        <f t="shared" si="2"/>
        <v>1</v>
      </c>
      <c r="P109" s="69"/>
      <c r="Q109" s="69"/>
      <c r="R109" s="69"/>
      <c r="S109" s="69"/>
      <c r="T109" s="69"/>
      <c r="U109" s="69"/>
      <c r="V109" s="69"/>
      <c r="W109" s="69"/>
      <c r="X109" s="69" t="s">
        <v>4</v>
      </c>
      <c r="Y109" s="69"/>
      <c r="Z109" s="69"/>
    </row>
    <row r="110" spans="1:26" ht="312" x14ac:dyDescent="0.3">
      <c r="A110" s="46" t="s">
        <v>1018</v>
      </c>
      <c r="B110" s="46" t="s">
        <v>71</v>
      </c>
      <c r="C110" s="127" t="s">
        <v>642</v>
      </c>
      <c r="D110" s="127" t="s">
        <v>518</v>
      </c>
      <c r="E110" s="127" t="s">
        <v>643</v>
      </c>
      <c r="F110" s="127" t="s">
        <v>701</v>
      </c>
      <c r="G110" s="47">
        <v>4</v>
      </c>
      <c r="H110" s="48"/>
      <c r="I110" s="48"/>
      <c r="J110" s="122"/>
      <c r="K110" s="122"/>
      <c r="L110" s="69" t="s">
        <v>4</v>
      </c>
      <c r="M110" s="69"/>
      <c r="N110" s="69"/>
      <c r="O110" s="83">
        <f t="shared" si="2"/>
        <v>1</v>
      </c>
      <c r="P110" s="69"/>
      <c r="Q110" s="69"/>
      <c r="R110" s="69"/>
      <c r="S110" s="69"/>
      <c r="T110" s="69"/>
      <c r="U110" s="69"/>
      <c r="V110" s="69"/>
      <c r="W110" s="69"/>
      <c r="X110" s="69" t="s">
        <v>4</v>
      </c>
      <c r="Y110" s="69"/>
      <c r="Z110" s="69"/>
    </row>
    <row r="111" spans="1:26" ht="409.5" x14ac:dyDescent="0.3">
      <c r="A111" s="46" t="s">
        <v>1019</v>
      </c>
      <c r="B111" s="46" t="s">
        <v>890</v>
      </c>
      <c r="C111" s="127" t="s">
        <v>644</v>
      </c>
      <c r="D111" s="127" t="s">
        <v>824</v>
      </c>
      <c r="E111" s="127" t="s">
        <v>825</v>
      </c>
      <c r="F111" s="127" t="s">
        <v>702</v>
      </c>
      <c r="G111" s="47">
        <v>4</v>
      </c>
      <c r="H111" s="86" t="s">
        <v>889</v>
      </c>
      <c r="I111" s="48"/>
      <c r="J111" s="122"/>
      <c r="K111" s="122"/>
      <c r="L111" s="69" t="s">
        <v>4</v>
      </c>
      <c r="M111" s="69"/>
      <c r="N111" s="69"/>
      <c r="O111" s="83">
        <f t="shared" si="2"/>
        <v>1</v>
      </c>
      <c r="P111" s="69"/>
      <c r="Q111" s="69"/>
      <c r="R111" s="69"/>
      <c r="S111" s="69"/>
      <c r="T111" s="69"/>
      <c r="U111" s="69"/>
      <c r="V111" s="69"/>
      <c r="W111" s="69"/>
      <c r="X111" s="69" t="s">
        <v>4</v>
      </c>
      <c r="Y111" s="69"/>
      <c r="Z111" s="69"/>
    </row>
    <row r="112" spans="1:26" ht="252" x14ac:dyDescent="0.3">
      <c r="A112" s="46" t="s">
        <v>1020</v>
      </c>
      <c r="B112" s="46" t="s">
        <v>72</v>
      </c>
      <c r="C112" s="127" t="s">
        <v>645</v>
      </c>
      <c r="D112" s="127" t="s">
        <v>519</v>
      </c>
      <c r="E112" s="127" t="s">
        <v>646</v>
      </c>
      <c r="F112" s="127"/>
      <c r="G112" s="47">
        <v>4</v>
      </c>
      <c r="H112" s="48"/>
      <c r="I112" s="48"/>
      <c r="J112" s="122"/>
      <c r="K112" s="122"/>
      <c r="L112" s="69" t="s">
        <v>4</v>
      </c>
      <c r="M112" s="69"/>
      <c r="N112" s="69"/>
      <c r="O112" s="83">
        <f t="shared" si="2"/>
        <v>1</v>
      </c>
      <c r="P112" s="69"/>
      <c r="Q112" s="69"/>
      <c r="R112" s="69"/>
      <c r="S112" s="69"/>
      <c r="T112" s="69"/>
      <c r="U112" s="69"/>
      <c r="V112" s="69"/>
      <c r="W112" s="69"/>
      <c r="X112" s="69" t="s">
        <v>4</v>
      </c>
      <c r="Y112" s="69"/>
      <c r="Z112" s="69"/>
    </row>
    <row r="113" spans="1:26" ht="108" x14ac:dyDescent="0.3">
      <c r="A113" s="46" t="s">
        <v>1021</v>
      </c>
      <c r="B113" s="46" t="s">
        <v>73</v>
      </c>
      <c r="C113" s="127"/>
      <c r="D113" s="127"/>
      <c r="E113" s="127"/>
      <c r="F113" s="127" t="s">
        <v>703</v>
      </c>
      <c r="G113" s="47">
        <v>4</v>
      </c>
      <c r="H113" s="86" t="s">
        <v>442</v>
      </c>
      <c r="I113" s="48"/>
      <c r="J113" s="122"/>
      <c r="K113" s="122"/>
      <c r="L113" s="69" t="s">
        <v>4</v>
      </c>
      <c r="M113" s="69"/>
      <c r="N113" s="69"/>
      <c r="O113" s="83">
        <f t="shared" si="2"/>
        <v>1</v>
      </c>
      <c r="P113" s="69"/>
      <c r="Q113" s="69"/>
      <c r="R113" s="69"/>
      <c r="S113" s="69"/>
      <c r="T113" s="69"/>
      <c r="U113" s="69"/>
      <c r="V113" s="69"/>
      <c r="W113" s="69"/>
      <c r="X113" s="69" t="s">
        <v>4</v>
      </c>
      <c r="Y113" s="69"/>
      <c r="Z113" s="69"/>
    </row>
    <row r="114" spans="1:26" ht="228" x14ac:dyDescent="0.3">
      <c r="A114" s="46" t="s">
        <v>1015</v>
      </c>
      <c r="B114" s="49" t="s">
        <v>891</v>
      </c>
      <c r="C114" s="127"/>
      <c r="D114" s="127"/>
      <c r="E114" s="127"/>
      <c r="F114" s="127" t="s">
        <v>704</v>
      </c>
      <c r="G114" s="47" t="s">
        <v>116</v>
      </c>
      <c r="H114" s="48"/>
      <c r="I114" s="48"/>
      <c r="J114" s="122"/>
      <c r="K114" s="122"/>
      <c r="L114" s="69" t="s">
        <v>4</v>
      </c>
      <c r="M114" s="69"/>
      <c r="N114" s="69"/>
      <c r="O114" s="83" t="str">
        <f t="shared" si="2"/>
        <v>NA</v>
      </c>
      <c r="P114" s="69"/>
      <c r="Q114" s="69"/>
      <c r="R114" s="69"/>
      <c r="S114" s="69"/>
      <c r="T114" s="69"/>
      <c r="U114" s="69"/>
      <c r="V114" s="69"/>
      <c r="W114" s="69"/>
      <c r="X114" s="69" t="s">
        <v>4</v>
      </c>
      <c r="Y114" s="69"/>
      <c r="Z114" s="69"/>
    </row>
    <row r="115" spans="1:26" ht="108" x14ac:dyDescent="0.3">
      <c r="A115" s="46" t="s">
        <v>1022</v>
      </c>
      <c r="B115" s="46" t="s">
        <v>75</v>
      </c>
      <c r="C115" s="127" t="s">
        <v>647</v>
      </c>
      <c r="D115" s="127" t="s">
        <v>520</v>
      </c>
      <c r="E115" s="127" t="s">
        <v>648</v>
      </c>
      <c r="F115" s="127"/>
      <c r="G115" s="47">
        <v>3</v>
      </c>
      <c r="H115" s="48"/>
      <c r="I115" s="48"/>
      <c r="J115" s="122"/>
      <c r="K115" s="122"/>
      <c r="L115" s="69" t="s">
        <v>4</v>
      </c>
      <c r="M115" s="69"/>
      <c r="N115" s="69"/>
      <c r="O115" s="83">
        <f t="shared" si="2"/>
        <v>2</v>
      </c>
      <c r="P115" s="69"/>
      <c r="Q115" s="69"/>
      <c r="R115" s="69"/>
      <c r="S115" s="69"/>
      <c r="T115" s="69"/>
      <c r="U115" s="69"/>
      <c r="V115" s="69"/>
      <c r="W115" s="69"/>
      <c r="X115" s="69"/>
      <c r="Y115" s="69" t="s">
        <v>4</v>
      </c>
      <c r="Z115" s="69"/>
    </row>
    <row r="116" spans="1:26" ht="409.5" x14ac:dyDescent="0.3">
      <c r="A116" s="46" t="s">
        <v>1023</v>
      </c>
      <c r="B116" s="46" t="s">
        <v>828</v>
      </c>
      <c r="C116" s="127" t="s">
        <v>649</v>
      </c>
      <c r="D116" s="127" t="s">
        <v>521</v>
      </c>
      <c r="E116" s="127" t="s">
        <v>650</v>
      </c>
      <c r="F116" s="127" t="s">
        <v>809</v>
      </c>
      <c r="G116" s="47">
        <v>3</v>
      </c>
      <c r="H116" s="86" t="s">
        <v>829</v>
      </c>
      <c r="I116" s="48"/>
      <c r="J116" s="122"/>
      <c r="K116" s="122"/>
      <c r="L116" s="69" t="s">
        <v>4</v>
      </c>
      <c r="M116" s="69"/>
      <c r="N116" s="69"/>
      <c r="O116" s="83">
        <f t="shared" si="2"/>
        <v>2</v>
      </c>
      <c r="P116" s="69"/>
      <c r="Q116" s="69"/>
      <c r="R116" s="69"/>
      <c r="S116" s="69"/>
      <c r="T116" s="69"/>
      <c r="U116" s="69"/>
      <c r="V116" s="69"/>
      <c r="W116" s="69"/>
      <c r="X116" s="69"/>
      <c r="Y116" s="69" t="s">
        <v>4</v>
      </c>
      <c r="Z116" s="69"/>
    </row>
    <row r="117" spans="1:26" ht="120" x14ac:dyDescent="0.3">
      <c r="A117" s="46" t="s">
        <v>1024</v>
      </c>
      <c r="B117" s="46" t="s">
        <v>74</v>
      </c>
      <c r="C117" s="127" t="s">
        <v>647</v>
      </c>
      <c r="D117" s="127" t="s">
        <v>522</v>
      </c>
      <c r="E117" s="127" t="s">
        <v>651</v>
      </c>
      <c r="F117" s="127"/>
      <c r="G117" s="47">
        <v>2</v>
      </c>
      <c r="H117" s="48"/>
      <c r="I117" s="48"/>
      <c r="J117" s="122"/>
      <c r="K117" s="122"/>
      <c r="L117" s="69" t="s">
        <v>4</v>
      </c>
      <c r="M117" s="69"/>
      <c r="N117" s="69"/>
      <c r="O117" s="83">
        <f t="shared" si="2"/>
        <v>3</v>
      </c>
      <c r="P117" s="69"/>
      <c r="Q117" s="69"/>
      <c r="R117" s="69"/>
      <c r="S117" s="69"/>
      <c r="T117" s="69"/>
      <c r="U117" s="69"/>
      <c r="V117" s="69"/>
      <c r="W117" s="69"/>
      <c r="X117" s="69"/>
      <c r="Y117" s="69" t="s">
        <v>4</v>
      </c>
      <c r="Z117" s="69"/>
    </row>
    <row r="118" spans="1:26" ht="264" x14ac:dyDescent="0.3">
      <c r="A118" s="46" t="s">
        <v>1025</v>
      </c>
      <c r="B118" s="46" t="s">
        <v>76</v>
      </c>
      <c r="C118" s="127" t="s">
        <v>613</v>
      </c>
      <c r="D118" s="127" t="s">
        <v>523</v>
      </c>
      <c r="E118" s="127" t="s">
        <v>652</v>
      </c>
      <c r="F118" s="127"/>
      <c r="G118" s="47">
        <v>3</v>
      </c>
      <c r="H118" s="86" t="s">
        <v>344</v>
      </c>
      <c r="I118" s="86"/>
      <c r="J118" s="122"/>
      <c r="K118" s="122"/>
      <c r="L118" s="69" t="s">
        <v>4</v>
      </c>
      <c r="M118" s="69"/>
      <c r="N118" s="69"/>
      <c r="O118" s="83">
        <f t="shared" si="2"/>
        <v>2</v>
      </c>
      <c r="P118" s="69"/>
      <c r="Q118" s="69"/>
      <c r="R118" s="69"/>
      <c r="S118" s="69"/>
      <c r="T118" s="69"/>
      <c r="U118" s="69"/>
      <c r="V118" s="69"/>
      <c r="W118" s="69"/>
      <c r="X118" s="69"/>
      <c r="Y118" s="69" t="s">
        <v>4</v>
      </c>
      <c r="Z118" s="69"/>
    </row>
    <row r="119" spans="1:26" ht="65" x14ac:dyDescent="0.3">
      <c r="A119" s="46" t="s">
        <v>1025</v>
      </c>
      <c r="B119" s="46" t="s">
        <v>77</v>
      </c>
      <c r="C119" s="127"/>
      <c r="D119" s="127"/>
      <c r="E119" s="127"/>
      <c r="F119" s="127"/>
      <c r="G119" s="47" t="s">
        <v>116</v>
      </c>
      <c r="H119" s="86" t="s">
        <v>892</v>
      </c>
      <c r="I119" s="86"/>
      <c r="J119" s="122"/>
      <c r="K119" s="122"/>
      <c r="L119" s="69" t="s">
        <v>4</v>
      </c>
      <c r="M119" s="69"/>
      <c r="N119" s="69"/>
      <c r="O119" s="83" t="str">
        <f t="shared" si="2"/>
        <v>NA</v>
      </c>
      <c r="P119" s="69"/>
      <c r="Q119" s="69"/>
      <c r="R119" s="69"/>
      <c r="S119" s="69"/>
      <c r="T119" s="69"/>
      <c r="U119" s="69"/>
      <c r="V119" s="69"/>
      <c r="W119" s="69"/>
      <c r="X119" s="69"/>
      <c r="Y119" s="69" t="s">
        <v>4</v>
      </c>
      <c r="Z119" s="69"/>
    </row>
    <row r="120" spans="1:26" ht="91" x14ac:dyDescent="0.3">
      <c r="A120" s="46" t="s">
        <v>1026</v>
      </c>
      <c r="B120" s="46" t="s">
        <v>418</v>
      </c>
      <c r="C120" s="127"/>
      <c r="D120" s="127"/>
      <c r="E120" s="127"/>
      <c r="F120" s="127" t="s">
        <v>705</v>
      </c>
      <c r="G120" s="47">
        <v>4</v>
      </c>
      <c r="H120" s="86" t="s">
        <v>893</v>
      </c>
      <c r="I120" s="86"/>
      <c r="J120" s="122"/>
      <c r="K120" s="122"/>
      <c r="L120" s="69" t="s">
        <v>4</v>
      </c>
      <c r="M120" s="69"/>
      <c r="N120" s="69"/>
      <c r="O120" s="83">
        <f t="shared" si="2"/>
        <v>1</v>
      </c>
      <c r="P120" s="69" t="s">
        <v>4</v>
      </c>
      <c r="Q120" s="69"/>
      <c r="R120" s="69"/>
      <c r="S120" s="69"/>
      <c r="T120" s="69"/>
      <c r="U120" s="69"/>
      <c r="V120" s="69"/>
      <c r="W120" s="69"/>
      <c r="X120" s="69"/>
      <c r="Y120" s="69"/>
      <c r="Z120" s="69"/>
    </row>
    <row r="121" spans="1:26" ht="26" x14ac:dyDescent="0.3">
      <c r="A121" s="46" t="s">
        <v>1027</v>
      </c>
      <c r="B121" s="46" t="s">
        <v>78</v>
      </c>
      <c r="C121" s="127"/>
      <c r="D121" s="127"/>
      <c r="E121" s="127"/>
      <c r="F121" s="127"/>
      <c r="G121" s="47">
        <v>4</v>
      </c>
      <c r="H121" s="48" t="s">
        <v>442</v>
      </c>
      <c r="I121" s="48"/>
      <c r="J121" s="122"/>
      <c r="K121" s="122"/>
      <c r="L121" s="69" t="s">
        <v>4</v>
      </c>
      <c r="M121" s="69"/>
      <c r="N121" s="69"/>
      <c r="O121" s="83">
        <f t="shared" si="2"/>
        <v>1</v>
      </c>
      <c r="P121" s="69" t="s">
        <v>4</v>
      </c>
      <c r="Q121" s="69"/>
      <c r="R121" s="69"/>
      <c r="S121" s="69"/>
      <c r="T121" s="69"/>
      <c r="U121" s="69" t="s">
        <v>4</v>
      </c>
      <c r="V121" s="69"/>
      <c r="W121" s="69"/>
      <c r="X121" s="69"/>
      <c r="Y121" s="69"/>
      <c r="Z121" s="69"/>
    </row>
    <row r="122" spans="1:26" ht="182" x14ac:dyDescent="0.3">
      <c r="A122" s="46" t="s">
        <v>1028</v>
      </c>
      <c r="B122" s="46" t="s">
        <v>419</v>
      </c>
      <c r="C122" s="127"/>
      <c r="D122" s="127"/>
      <c r="E122" s="127"/>
      <c r="F122" s="127"/>
      <c r="G122" s="47">
        <v>3</v>
      </c>
      <c r="H122" s="86" t="s">
        <v>894</v>
      </c>
      <c r="I122" s="86"/>
      <c r="J122" s="122"/>
      <c r="K122" s="122"/>
      <c r="L122" s="69" t="s">
        <v>4</v>
      </c>
      <c r="M122" s="69"/>
      <c r="N122" s="69"/>
      <c r="O122" s="83">
        <f t="shared" si="2"/>
        <v>2</v>
      </c>
      <c r="P122" s="69" t="s">
        <v>4</v>
      </c>
      <c r="Q122" s="69"/>
      <c r="R122" s="69"/>
      <c r="S122" s="69"/>
      <c r="T122" s="69"/>
      <c r="U122" s="69"/>
      <c r="V122" s="69"/>
      <c r="W122" s="69"/>
      <c r="X122" s="69"/>
      <c r="Y122" s="69"/>
      <c r="Z122" s="69"/>
    </row>
    <row r="123" spans="1:26" ht="39" x14ac:dyDescent="0.3">
      <c r="A123" s="46" t="s">
        <v>1029</v>
      </c>
      <c r="B123" s="46" t="s">
        <v>79</v>
      </c>
      <c r="C123" s="127"/>
      <c r="D123" s="127"/>
      <c r="E123" s="127"/>
      <c r="F123" s="127"/>
      <c r="G123" s="47">
        <v>4</v>
      </c>
      <c r="H123" s="86" t="s">
        <v>345</v>
      </c>
      <c r="I123" s="86"/>
      <c r="J123" s="122"/>
      <c r="K123" s="122"/>
      <c r="L123" s="69" t="s">
        <v>4</v>
      </c>
      <c r="M123" s="69"/>
      <c r="N123" s="69"/>
      <c r="O123" s="83">
        <f t="shared" si="2"/>
        <v>1</v>
      </c>
      <c r="P123" s="69" t="s">
        <v>4</v>
      </c>
      <c r="Q123" s="69"/>
      <c r="R123" s="69"/>
      <c r="S123" s="69"/>
      <c r="T123" s="69"/>
      <c r="U123" s="69"/>
      <c r="V123" s="69"/>
      <c r="W123" s="69"/>
      <c r="X123" s="69"/>
      <c r="Y123" s="69"/>
      <c r="Z123" s="69"/>
    </row>
    <row r="124" spans="1:26" ht="36" x14ac:dyDescent="0.3">
      <c r="A124" s="46" t="s">
        <v>1026</v>
      </c>
      <c r="B124" s="46" t="s">
        <v>896</v>
      </c>
      <c r="C124" s="127"/>
      <c r="D124" s="127"/>
      <c r="E124" s="127"/>
      <c r="F124" s="127"/>
      <c r="G124" s="47" t="s">
        <v>116</v>
      </c>
      <c r="H124" s="86" t="s">
        <v>895</v>
      </c>
      <c r="I124" s="48"/>
      <c r="J124" s="122"/>
      <c r="K124" s="122"/>
      <c r="L124" s="69" t="s">
        <v>4</v>
      </c>
      <c r="M124" s="69"/>
      <c r="N124" s="69"/>
      <c r="O124" s="83" t="str">
        <f t="shared" si="2"/>
        <v>NA</v>
      </c>
      <c r="P124" s="69" t="s">
        <v>4</v>
      </c>
      <c r="Q124" s="69"/>
      <c r="R124" s="69"/>
      <c r="S124" s="69"/>
      <c r="T124" s="69"/>
      <c r="U124" s="69"/>
      <c r="V124" s="69"/>
      <c r="W124" s="69"/>
      <c r="X124" s="69"/>
      <c r="Y124" s="69"/>
      <c r="Z124" s="69"/>
    </row>
    <row r="125" spans="1:26" ht="409.5" x14ac:dyDescent="0.3">
      <c r="A125" s="46" t="s">
        <v>1030</v>
      </c>
      <c r="B125" s="46" t="s">
        <v>830</v>
      </c>
      <c r="C125" s="127" t="s">
        <v>653</v>
      </c>
      <c r="D125" s="127" t="s">
        <v>524</v>
      </c>
      <c r="E125" s="127" t="s">
        <v>654</v>
      </c>
      <c r="F125" s="127" t="s">
        <v>706</v>
      </c>
      <c r="G125" s="47">
        <v>3</v>
      </c>
      <c r="H125" s="86" t="s">
        <v>897</v>
      </c>
      <c r="I125" s="48"/>
      <c r="J125" s="122"/>
      <c r="K125" s="122"/>
      <c r="L125" s="69" t="s">
        <v>4</v>
      </c>
      <c r="M125" s="69"/>
      <c r="N125" s="69"/>
      <c r="O125" s="83">
        <f t="shared" si="2"/>
        <v>2</v>
      </c>
      <c r="P125" s="69" t="s">
        <v>4</v>
      </c>
      <c r="Q125" s="69"/>
      <c r="R125" s="69"/>
      <c r="S125" s="69"/>
      <c r="T125" s="69"/>
      <c r="U125" s="69"/>
      <c r="V125" s="69"/>
      <c r="W125" s="69"/>
      <c r="X125" s="69"/>
      <c r="Y125" s="69"/>
      <c r="Z125" s="69"/>
    </row>
    <row r="126" spans="1:26" ht="336" x14ac:dyDescent="0.3">
      <c r="A126" s="46" t="s">
        <v>1031</v>
      </c>
      <c r="B126" s="46" t="s">
        <v>80</v>
      </c>
      <c r="C126" s="127" t="s">
        <v>655</v>
      </c>
      <c r="D126" s="127" t="s">
        <v>525</v>
      </c>
      <c r="E126" s="127" t="s">
        <v>656</v>
      </c>
      <c r="F126" s="127" t="s">
        <v>707</v>
      </c>
      <c r="G126" s="47">
        <v>4</v>
      </c>
      <c r="H126" s="88" t="s">
        <v>898</v>
      </c>
      <c r="I126" s="88"/>
      <c r="J126" s="122"/>
      <c r="K126" s="122"/>
      <c r="L126" s="69" t="s">
        <v>4</v>
      </c>
      <c r="M126" s="69"/>
      <c r="N126" s="69"/>
      <c r="O126" s="83">
        <f t="shared" si="2"/>
        <v>1</v>
      </c>
      <c r="P126" s="69" t="s">
        <v>4</v>
      </c>
      <c r="Q126" s="69"/>
      <c r="R126" s="69"/>
      <c r="S126" s="69"/>
      <c r="T126" s="69"/>
      <c r="U126" s="69"/>
      <c r="V126" s="69"/>
      <c r="W126" s="69"/>
      <c r="X126" s="69"/>
      <c r="Y126" s="69"/>
      <c r="Z126" s="69"/>
    </row>
    <row r="127" spans="1:26" ht="396" x14ac:dyDescent="0.3">
      <c r="A127" s="49" t="s">
        <v>1032</v>
      </c>
      <c r="B127" s="46" t="s">
        <v>831</v>
      </c>
      <c r="C127" s="128" t="s">
        <v>657</v>
      </c>
      <c r="D127" s="128" t="s">
        <v>526</v>
      </c>
      <c r="E127" s="128" t="s">
        <v>658</v>
      </c>
      <c r="F127" s="128" t="s">
        <v>708</v>
      </c>
      <c r="G127" s="47">
        <v>3</v>
      </c>
      <c r="H127" s="89" t="s">
        <v>899</v>
      </c>
      <c r="I127" s="89"/>
      <c r="J127" s="122"/>
      <c r="K127" s="122"/>
      <c r="L127" s="69" t="s">
        <v>4</v>
      </c>
      <c r="M127" s="69"/>
      <c r="N127" s="69"/>
      <c r="O127" s="83">
        <f t="shared" si="2"/>
        <v>2</v>
      </c>
      <c r="P127" s="69" t="s">
        <v>4</v>
      </c>
      <c r="Q127" s="69"/>
      <c r="R127" s="69"/>
      <c r="S127" s="69"/>
      <c r="T127" s="69"/>
      <c r="U127" s="69" t="s">
        <v>4</v>
      </c>
      <c r="V127" s="69"/>
      <c r="W127" s="69"/>
      <c r="X127" s="69"/>
      <c r="Y127" s="69"/>
      <c r="Z127" s="69"/>
    </row>
    <row r="128" spans="1:26" ht="36" x14ac:dyDescent="0.3">
      <c r="A128" s="46" t="s">
        <v>1033</v>
      </c>
      <c r="B128" s="46" t="s">
        <v>772</v>
      </c>
      <c r="C128" s="127"/>
      <c r="D128" s="127"/>
      <c r="E128" s="127"/>
      <c r="F128" s="127"/>
      <c r="G128" s="124">
        <v>1</v>
      </c>
      <c r="H128" s="125" t="s">
        <v>394</v>
      </c>
      <c r="I128" s="125"/>
      <c r="J128" s="122"/>
      <c r="K128" s="122"/>
      <c r="L128" s="69" t="s">
        <v>4</v>
      </c>
      <c r="M128" s="69"/>
      <c r="N128" s="69"/>
      <c r="O128" s="83">
        <f t="shared" si="2"/>
        <v>4</v>
      </c>
      <c r="P128" s="69" t="s">
        <v>4</v>
      </c>
      <c r="Q128" s="69"/>
      <c r="R128" s="69"/>
      <c r="S128" s="69"/>
      <c r="T128" s="69"/>
      <c r="U128" s="69"/>
      <c r="V128" s="69"/>
      <c r="W128" s="69"/>
      <c r="X128" s="69"/>
      <c r="Y128" s="69"/>
      <c r="Z128" s="69"/>
    </row>
    <row r="129" spans="1:26" ht="48" x14ac:dyDescent="0.3">
      <c r="A129" s="46" t="s">
        <v>1034</v>
      </c>
      <c r="B129" s="46" t="s">
        <v>773</v>
      </c>
      <c r="C129" s="127"/>
      <c r="D129" s="127"/>
      <c r="E129" s="127"/>
      <c r="F129" s="127"/>
      <c r="G129" s="124">
        <v>1</v>
      </c>
      <c r="H129" s="129" t="s">
        <v>900</v>
      </c>
      <c r="I129" s="125"/>
      <c r="J129" s="122"/>
      <c r="K129" s="122"/>
      <c r="L129" s="69" t="s">
        <v>4</v>
      </c>
      <c r="M129" s="69"/>
      <c r="N129" s="69"/>
      <c r="O129" s="83">
        <f t="shared" si="2"/>
        <v>4</v>
      </c>
      <c r="P129" s="69"/>
      <c r="Q129" s="69"/>
      <c r="R129" s="69"/>
      <c r="S129" s="69"/>
      <c r="T129" s="69"/>
      <c r="U129" s="69" t="s">
        <v>4</v>
      </c>
      <c r="V129" s="69"/>
      <c r="W129" s="69"/>
      <c r="X129" s="69"/>
      <c r="Y129" s="69"/>
      <c r="Z129" s="69"/>
    </row>
    <row r="130" spans="1:26" ht="24" x14ac:dyDescent="0.3">
      <c r="A130" s="46" t="s">
        <v>1035</v>
      </c>
      <c r="B130" s="46" t="s">
        <v>774</v>
      </c>
      <c r="C130" s="127"/>
      <c r="D130" s="127"/>
      <c r="E130" s="127"/>
      <c r="F130" s="127"/>
      <c r="G130" s="124">
        <v>1</v>
      </c>
      <c r="H130" s="125"/>
      <c r="I130" s="125"/>
      <c r="J130" s="122"/>
      <c r="K130" s="122"/>
      <c r="L130" s="69" t="s">
        <v>4</v>
      </c>
      <c r="M130" s="69"/>
      <c r="N130" s="69"/>
      <c r="O130" s="83">
        <f t="shared" si="2"/>
        <v>4</v>
      </c>
      <c r="P130" s="69"/>
      <c r="Q130" s="69"/>
      <c r="R130" s="69"/>
      <c r="S130" s="69"/>
      <c r="T130" s="69"/>
      <c r="U130" s="69" t="s">
        <v>4</v>
      </c>
      <c r="V130" s="69"/>
      <c r="W130" s="69"/>
      <c r="X130" s="69"/>
      <c r="Y130" s="69"/>
      <c r="Z130" s="69"/>
    </row>
    <row r="131" spans="1:26" ht="36" x14ac:dyDescent="0.3">
      <c r="A131" s="46" t="s">
        <v>1036</v>
      </c>
      <c r="B131" s="46" t="s">
        <v>775</v>
      </c>
      <c r="C131" s="127"/>
      <c r="D131" s="127"/>
      <c r="E131" s="127"/>
      <c r="F131" s="127"/>
      <c r="G131" s="124">
        <v>1</v>
      </c>
      <c r="H131" s="125" t="s">
        <v>395</v>
      </c>
      <c r="I131" s="125"/>
      <c r="J131" s="122"/>
      <c r="K131" s="122"/>
      <c r="L131" s="69" t="s">
        <v>4</v>
      </c>
      <c r="M131" s="69"/>
      <c r="N131" s="69"/>
      <c r="O131" s="83">
        <f t="shared" si="2"/>
        <v>4</v>
      </c>
      <c r="P131" s="69"/>
      <c r="Q131" s="69"/>
      <c r="R131" s="69"/>
      <c r="S131" s="69"/>
      <c r="T131" s="69"/>
      <c r="U131" s="69" t="s">
        <v>4</v>
      </c>
      <c r="V131" s="69"/>
      <c r="W131" s="69"/>
      <c r="X131" s="69"/>
      <c r="Y131" s="69"/>
      <c r="Z131" s="69"/>
    </row>
    <row r="132" spans="1:26" ht="24" x14ac:dyDescent="0.3">
      <c r="A132" s="46" t="s">
        <v>1037</v>
      </c>
      <c r="B132" s="46" t="s">
        <v>420</v>
      </c>
      <c r="C132" s="127"/>
      <c r="D132" s="127"/>
      <c r="E132" s="127"/>
      <c r="F132" s="127"/>
      <c r="G132" s="124">
        <v>1</v>
      </c>
      <c r="H132" s="125"/>
      <c r="I132" s="125"/>
      <c r="J132" s="122"/>
      <c r="K132" s="122"/>
      <c r="L132" s="69" t="s">
        <v>4</v>
      </c>
      <c r="M132" s="69"/>
      <c r="N132" s="69"/>
      <c r="O132" s="83">
        <f t="shared" si="2"/>
        <v>4</v>
      </c>
      <c r="P132" s="69"/>
      <c r="Q132" s="69"/>
      <c r="R132" s="69"/>
      <c r="S132" s="69"/>
      <c r="T132" s="69"/>
      <c r="U132" s="69"/>
      <c r="V132" s="69"/>
      <c r="W132" s="69"/>
      <c r="X132" s="69"/>
      <c r="Y132" s="69"/>
      <c r="Z132" s="69" t="s">
        <v>4</v>
      </c>
    </row>
    <row r="133" spans="1:26" ht="24" x14ac:dyDescent="0.3">
      <c r="A133" s="46" t="s">
        <v>1038</v>
      </c>
      <c r="B133" s="46" t="s">
        <v>421</v>
      </c>
      <c r="C133" s="127"/>
      <c r="D133" s="127"/>
      <c r="E133" s="127"/>
      <c r="F133" s="127"/>
      <c r="G133" s="124">
        <v>1</v>
      </c>
      <c r="H133" s="129" t="s">
        <v>901</v>
      </c>
      <c r="I133" s="125"/>
      <c r="J133" s="122"/>
      <c r="K133" s="122"/>
      <c r="L133" s="69" t="s">
        <v>4</v>
      </c>
      <c r="M133" s="69"/>
      <c r="N133" s="69"/>
      <c r="O133" s="83">
        <f t="shared" si="2"/>
        <v>4</v>
      </c>
      <c r="P133" s="69"/>
      <c r="Q133" s="69"/>
      <c r="R133" s="69"/>
      <c r="S133" s="69"/>
      <c r="T133" s="69"/>
      <c r="U133" s="69"/>
      <c r="V133" s="69"/>
      <c r="W133" s="69"/>
      <c r="X133" s="69"/>
      <c r="Y133" s="69"/>
      <c r="Z133" s="69" t="s">
        <v>4</v>
      </c>
    </row>
    <row r="134" spans="1:26" ht="24" x14ac:dyDescent="0.3">
      <c r="A134" s="46" t="s">
        <v>1039</v>
      </c>
      <c r="B134" s="46" t="s">
        <v>422</v>
      </c>
      <c r="C134" s="127"/>
      <c r="D134" s="127"/>
      <c r="E134" s="127"/>
      <c r="F134" s="127"/>
      <c r="G134" s="124">
        <v>1</v>
      </c>
      <c r="H134" s="129" t="s">
        <v>902</v>
      </c>
      <c r="I134" s="125"/>
      <c r="J134" s="122"/>
      <c r="K134" s="122"/>
      <c r="L134" s="69" t="s">
        <v>4</v>
      </c>
      <c r="M134" s="69"/>
      <c r="N134" s="69"/>
      <c r="O134" s="83">
        <f t="shared" si="2"/>
        <v>4</v>
      </c>
      <c r="P134" s="69"/>
      <c r="Q134" s="69"/>
      <c r="R134" s="69"/>
      <c r="S134" s="69"/>
      <c r="T134" s="69"/>
      <c r="U134" s="69"/>
      <c r="V134" s="69"/>
      <c r="W134" s="69"/>
      <c r="X134" s="69"/>
      <c r="Y134" s="69"/>
      <c r="Z134" s="69" t="s">
        <v>4</v>
      </c>
    </row>
    <row r="135" spans="1:26" ht="24" x14ac:dyDescent="0.3">
      <c r="A135" s="46" t="s">
        <v>1040</v>
      </c>
      <c r="B135" s="46" t="s">
        <v>423</v>
      </c>
      <c r="C135" s="127"/>
      <c r="D135" s="127"/>
      <c r="E135" s="127"/>
      <c r="F135" s="127"/>
      <c r="G135" s="124">
        <v>1</v>
      </c>
      <c r="H135" s="129" t="s">
        <v>903</v>
      </c>
      <c r="I135" s="125"/>
      <c r="J135" s="122"/>
      <c r="K135" s="122"/>
      <c r="L135" s="69" t="s">
        <v>4</v>
      </c>
      <c r="M135" s="69"/>
      <c r="N135" s="69"/>
      <c r="O135" s="83">
        <f t="shared" si="2"/>
        <v>4</v>
      </c>
      <c r="P135" s="69"/>
      <c r="Q135" s="69"/>
      <c r="R135" s="69"/>
      <c r="S135" s="69"/>
      <c r="T135" s="69"/>
      <c r="U135" s="69" t="s">
        <v>4</v>
      </c>
      <c r="V135" s="69"/>
      <c r="W135" s="69"/>
      <c r="X135" s="69"/>
      <c r="Y135" s="69"/>
      <c r="Z135" s="69"/>
    </row>
    <row r="136" spans="1:26" ht="24" x14ac:dyDescent="0.3">
      <c r="A136" s="46" t="s">
        <v>1041</v>
      </c>
      <c r="B136" s="46" t="s">
        <v>424</v>
      </c>
      <c r="C136" s="127"/>
      <c r="D136" s="127"/>
      <c r="E136" s="127"/>
      <c r="F136" s="127"/>
      <c r="G136" s="124">
        <v>1</v>
      </c>
      <c r="H136" s="129" t="s">
        <v>904</v>
      </c>
      <c r="I136" s="125"/>
      <c r="J136" s="122"/>
      <c r="K136" s="122"/>
      <c r="L136" s="69" t="s">
        <v>4</v>
      </c>
      <c r="M136" s="69"/>
      <c r="N136" s="69"/>
      <c r="O136" s="83">
        <f t="shared" si="2"/>
        <v>4</v>
      </c>
      <c r="P136" s="69"/>
      <c r="Q136" s="69"/>
      <c r="R136" s="69"/>
      <c r="S136" s="69"/>
      <c r="T136" s="69"/>
      <c r="U136" s="69"/>
      <c r="V136" s="69"/>
      <c r="W136" s="69"/>
      <c r="X136" s="69"/>
      <c r="Y136" s="69"/>
      <c r="Z136" s="69" t="s">
        <v>4</v>
      </c>
    </row>
    <row r="137" spans="1:26" ht="24" x14ac:dyDescent="0.3">
      <c r="A137" s="46" t="s">
        <v>1042</v>
      </c>
      <c r="B137" s="46" t="s">
        <v>425</v>
      </c>
      <c r="C137" s="127"/>
      <c r="D137" s="127"/>
      <c r="E137" s="127"/>
      <c r="F137" s="127"/>
      <c r="G137" s="124">
        <v>1</v>
      </c>
      <c r="H137" s="129" t="s">
        <v>905</v>
      </c>
      <c r="I137" s="125"/>
      <c r="J137" s="122"/>
      <c r="K137" s="122"/>
      <c r="L137" s="69" t="s">
        <v>4</v>
      </c>
      <c r="M137" s="69"/>
      <c r="N137" s="69"/>
      <c r="O137" s="83">
        <f t="shared" si="2"/>
        <v>4</v>
      </c>
      <c r="P137" s="69"/>
      <c r="Q137" s="69"/>
      <c r="R137" s="69"/>
      <c r="S137" s="69"/>
      <c r="T137" s="69"/>
      <c r="U137" s="69"/>
      <c r="V137" s="69"/>
      <c r="W137" s="69"/>
      <c r="X137" s="69"/>
      <c r="Y137" s="69"/>
      <c r="Z137" s="69" t="s">
        <v>4</v>
      </c>
    </row>
    <row r="138" spans="1:26" ht="24" x14ac:dyDescent="0.3">
      <c r="A138" s="46" t="s">
        <v>1043</v>
      </c>
      <c r="B138" s="46" t="s">
        <v>426</v>
      </c>
      <c r="C138" s="127"/>
      <c r="D138" s="127"/>
      <c r="E138" s="127"/>
      <c r="F138" s="127"/>
      <c r="G138" s="124">
        <v>1</v>
      </c>
      <c r="H138" s="129" t="s">
        <v>906</v>
      </c>
      <c r="I138" s="125"/>
      <c r="J138" s="122"/>
      <c r="K138" s="122"/>
      <c r="L138" s="69" t="s">
        <v>4</v>
      </c>
      <c r="M138" s="69"/>
      <c r="N138" s="69"/>
      <c r="O138" s="83">
        <f t="shared" si="2"/>
        <v>4</v>
      </c>
      <c r="P138" s="69"/>
      <c r="Q138" s="69"/>
      <c r="R138" s="69"/>
      <c r="S138" s="69"/>
      <c r="T138" s="69"/>
      <c r="U138" s="69"/>
      <c r="V138" s="69"/>
      <c r="W138" s="69"/>
      <c r="X138" s="69"/>
      <c r="Y138" s="69"/>
      <c r="Z138" s="69" t="s">
        <v>4</v>
      </c>
    </row>
    <row r="139" spans="1:26" ht="24" x14ac:dyDescent="0.3">
      <c r="A139" s="46" t="s">
        <v>1044</v>
      </c>
      <c r="B139" s="46" t="s">
        <v>427</v>
      </c>
      <c r="C139" s="127"/>
      <c r="D139" s="127"/>
      <c r="E139" s="127"/>
      <c r="F139" s="127"/>
      <c r="G139" s="124">
        <v>1</v>
      </c>
      <c r="H139" s="129" t="s">
        <v>907</v>
      </c>
      <c r="I139" s="125"/>
      <c r="J139" s="122"/>
      <c r="K139" s="122"/>
      <c r="L139" s="69" t="s">
        <v>4</v>
      </c>
      <c r="M139" s="69"/>
      <c r="N139" s="69"/>
      <c r="O139" s="83">
        <f t="shared" si="2"/>
        <v>4</v>
      </c>
      <c r="P139" s="69"/>
      <c r="Q139" s="69"/>
      <c r="R139" s="69"/>
      <c r="S139" s="69"/>
      <c r="T139" s="69"/>
      <c r="U139" s="69"/>
      <c r="V139" s="69"/>
      <c r="W139" s="69"/>
      <c r="X139" s="69"/>
      <c r="Y139" s="69"/>
      <c r="Z139" s="69" t="s">
        <v>4</v>
      </c>
    </row>
    <row r="140" spans="1:26" ht="36" x14ac:dyDescent="0.3">
      <c r="A140" s="46" t="s">
        <v>1045</v>
      </c>
      <c r="B140" s="46" t="s">
        <v>428</v>
      </c>
      <c r="C140" s="127"/>
      <c r="D140" s="127"/>
      <c r="E140" s="127"/>
      <c r="F140" s="127"/>
      <c r="G140" s="124">
        <v>1</v>
      </c>
      <c r="H140" s="129" t="s">
        <v>908</v>
      </c>
      <c r="I140" s="125"/>
      <c r="J140" s="122"/>
      <c r="K140" s="122"/>
      <c r="L140" s="69" t="s">
        <v>4</v>
      </c>
      <c r="M140" s="69"/>
      <c r="N140" s="69"/>
      <c r="O140" s="83">
        <f t="shared" si="2"/>
        <v>4</v>
      </c>
      <c r="P140" s="69"/>
      <c r="Q140" s="69"/>
      <c r="R140" s="69"/>
      <c r="S140" s="69"/>
      <c r="T140" s="69"/>
      <c r="U140" s="69"/>
      <c r="V140" s="69"/>
      <c r="W140" s="69"/>
      <c r="X140" s="69"/>
      <c r="Y140" s="69"/>
      <c r="Z140" s="69" t="s">
        <v>4</v>
      </c>
    </row>
    <row r="141" spans="1:26" ht="24" x14ac:dyDescent="0.3">
      <c r="A141" s="46" t="s">
        <v>1046</v>
      </c>
      <c r="B141" s="46" t="s">
        <v>429</v>
      </c>
      <c r="C141" s="127"/>
      <c r="D141" s="127"/>
      <c r="E141" s="127"/>
      <c r="F141" s="127"/>
      <c r="G141" s="124">
        <v>1</v>
      </c>
      <c r="H141" s="129" t="s">
        <v>909</v>
      </c>
      <c r="I141" s="125"/>
      <c r="J141" s="122"/>
      <c r="K141" s="122"/>
      <c r="L141" s="69" t="s">
        <v>4</v>
      </c>
      <c r="M141" s="69"/>
      <c r="N141" s="69"/>
      <c r="O141" s="83">
        <f t="shared" si="2"/>
        <v>4</v>
      </c>
      <c r="P141" s="69"/>
      <c r="Q141" s="69"/>
      <c r="R141" s="69"/>
      <c r="S141" s="69"/>
      <c r="T141" s="69"/>
      <c r="U141" s="69" t="s">
        <v>4</v>
      </c>
      <c r="V141" s="69"/>
      <c r="W141" s="69"/>
      <c r="X141" s="69"/>
      <c r="Y141" s="69"/>
      <c r="Z141" s="69"/>
    </row>
    <row r="142" spans="1:26" ht="24" x14ac:dyDescent="0.3">
      <c r="A142" s="46" t="s">
        <v>1047</v>
      </c>
      <c r="B142" s="46" t="s">
        <v>430</v>
      </c>
      <c r="C142" s="127"/>
      <c r="D142" s="127"/>
      <c r="E142" s="127"/>
      <c r="F142" s="127"/>
      <c r="G142" s="124">
        <v>1</v>
      </c>
      <c r="H142" s="129" t="s">
        <v>910</v>
      </c>
      <c r="I142" s="125"/>
      <c r="J142" s="122"/>
      <c r="K142" s="122"/>
      <c r="L142" s="69" t="s">
        <v>4</v>
      </c>
      <c r="M142" s="69"/>
      <c r="N142" s="69"/>
      <c r="O142" s="83">
        <f t="shared" si="2"/>
        <v>4</v>
      </c>
      <c r="P142" s="69"/>
      <c r="Q142" s="69" t="s">
        <v>4</v>
      </c>
      <c r="R142" s="69"/>
      <c r="S142" s="69"/>
      <c r="T142" s="69"/>
      <c r="U142" s="69"/>
      <c r="V142" s="69"/>
      <c r="W142" s="69" t="s">
        <v>4</v>
      </c>
      <c r="X142" s="69"/>
      <c r="Y142" s="69"/>
      <c r="Z142" s="69"/>
    </row>
    <row r="143" spans="1:26" ht="24" x14ac:dyDescent="0.3">
      <c r="A143" s="46" t="s">
        <v>1048</v>
      </c>
      <c r="B143" s="46" t="s">
        <v>431</v>
      </c>
      <c r="C143" s="127"/>
      <c r="D143" s="127"/>
      <c r="E143" s="127"/>
      <c r="F143" s="127"/>
      <c r="G143" s="124">
        <v>1</v>
      </c>
      <c r="H143" s="125"/>
      <c r="I143" s="125"/>
      <c r="J143" s="122"/>
      <c r="K143" s="122"/>
      <c r="L143" s="69" t="s">
        <v>4</v>
      </c>
      <c r="M143" s="69"/>
      <c r="N143" s="69"/>
      <c r="O143" s="83">
        <f t="shared" si="2"/>
        <v>4</v>
      </c>
      <c r="P143" s="69" t="s">
        <v>4</v>
      </c>
      <c r="Q143" s="69"/>
      <c r="R143" s="69"/>
      <c r="S143" s="69"/>
      <c r="T143" s="69"/>
      <c r="U143" s="69"/>
      <c r="V143" s="69"/>
      <c r="W143" s="69"/>
      <c r="X143" s="69"/>
      <c r="Y143" s="69"/>
      <c r="Z143" s="69"/>
    </row>
    <row r="144" spans="1:26" ht="24" x14ac:dyDescent="0.3">
      <c r="A144" s="46" t="s">
        <v>1049</v>
      </c>
      <c r="B144" s="46" t="s">
        <v>432</v>
      </c>
      <c r="C144" s="127"/>
      <c r="D144" s="127"/>
      <c r="E144" s="127"/>
      <c r="F144" s="127"/>
      <c r="G144" s="124">
        <v>1</v>
      </c>
      <c r="H144" s="125"/>
      <c r="I144" s="125"/>
      <c r="J144" s="122"/>
      <c r="K144" s="122"/>
      <c r="L144" s="69" t="s">
        <v>4</v>
      </c>
      <c r="M144" s="69"/>
      <c r="N144" s="69"/>
      <c r="O144" s="83">
        <f t="shared" si="2"/>
        <v>4</v>
      </c>
      <c r="P144" s="69"/>
      <c r="Q144" s="69"/>
      <c r="R144" s="69"/>
      <c r="S144" s="69"/>
      <c r="T144" s="69"/>
      <c r="U144" s="69" t="s">
        <v>4</v>
      </c>
      <c r="V144" s="69"/>
      <c r="W144" s="69"/>
      <c r="X144" s="69"/>
      <c r="Y144" s="69"/>
      <c r="Z144" s="69"/>
    </row>
    <row r="145" spans="1:26" ht="24" x14ac:dyDescent="0.3">
      <c r="A145" s="46" t="s">
        <v>1050</v>
      </c>
      <c r="B145" s="46" t="s">
        <v>433</v>
      </c>
      <c r="C145" s="127"/>
      <c r="D145" s="127"/>
      <c r="E145" s="127"/>
      <c r="F145" s="127"/>
      <c r="G145" s="124">
        <v>1</v>
      </c>
      <c r="H145" s="129" t="s">
        <v>911</v>
      </c>
      <c r="I145" s="125"/>
      <c r="J145" s="122"/>
      <c r="K145" s="122"/>
      <c r="L145" s="69" t="s">
        <v>4</v>
      </c>
      <c r="M145" s="69"/>
      <c r="N145" s="69"/>
      <c r="O145" s="83">
        <f t="shared" si="2"/>
        <v>4</v>
      </c>
      <c r="P145" s="69"/>
      <c r="Q145" s="69"/>
      <c r="R145" s="69"/>
      <c r="S145" s="69"/>
      <c r="T145" s="69"/>
      <c r="U145" s="69" t="s">
        <v>4</v>
      </c>
      <c r="V145" s="69"/>
      <c r="W145" s="69"/>
      <c r="X145" s="69"/>
      <c r="Y145" s="69"/>
      <c r="Z145" s="69"/>
    </row>
    <row r="146" spans="1:26" ht="24" x14ac:dyDescent="0.3">
      <c r="A146" s="46" t="s">
        <v>1051</v>
      </c>
      <c r="B146" s="46" t="s">
        <v>434</v>
      </c>
      <c r="C146" s="127"/>
      <c r="D146" s="127"/>
      <c r="E146" s="127"/>
      <c r="F146" s="127"/>
      <c r="G146" s="124">
        <v>1</v>
      </c>
      <c r="H146" s="129" t="s">
        <v>916</v>
      </c>
      <c r="I146" s="125"/>
      <c r="J146" s="122"/>
      <c r="K146" s="122"/>
      <c r="L146" s="69" t="s">
        <v>4</v>
      </c>
      <c r="M146" s="69"/>
      <c r="N146" s="69"/>
      <c r="O146" s="83">
        <f t="shared" si="2"/>
        <v>4</v>
      </c>
      <c r="P146" s="69" t="s">
        <v>4</v>
      </c>
      <c r="Q146" s="69"/>
      <c r="R146" s="69"/>
      <c r="S146" s="69"/>
      <c r="T146" s="69"/>
      <c r="U146" s="69"/>
      <c r="V146" s="69"/>
      <c r="W146" s="69"/>
      <c r="X146" s="69"/>
      <c r="Y146" s="69"/>
      <c r="Z146" s="69"/>
    </row>
    <row r="147" spans="1:26" ht="36" x14ac:dyDescent="0.3">
      <c r="A147" s="46" t="s">
        <v>1052</v>
      </c>
      <c r="B147" s="46" t="s">
        <v>435</v>
      </c>
      <c r="C147" s="127"/>
      <c r="D147" s="127"/>
      <c r="E147" s="127"/>
      <c r="F147" s="127"/>
      <c r="G147" s="124">
        <v>1</v>
      </c>
      <c r="H147" s="129" t="s">
        <v>912</v>
      </c>
      <c r="I147" s="125"/>
      <c r="J147" s="122"/>
      <c r="K147" s="122"/>
      <c r="L147" s="69" t="s">
        <v>4</v>
      </c>
      <c r="M147" s="69"/>
      <c r="N147" s="69"/>
      <c r="O147" s="83">
        <f t="shared" si="2"/>
        <v>4</v>
      </c>
      <c r="P147" s="69"/>
      <c r="Q147" s="69"/>
      <c r="R147" s="69"/>
      <c r="S147" s="69"/>
      <c r="T147" s="69" t="s">
        <v>4</v>
      </c>
      <c r="U147" s="69"/>
      <c r="V147" s="69"/>
      <c r="W147" s="69"/>
      <c r="X147" s="69"/>
      <c r="Y147" s="69"/>
      <c r="Z147" s="69"/>
    </row>
    <row r="148" spans="1:26" ht="24" x14ac:dyDescent="0.3">
      <c r="A148" s="46" t="s">
        <v>1053</v>
      </c>
      <c r="B148" s="46" t="s">
        <v>436</v>
      </c>
      <c r="C148" s="127"/>
      <c r="D148" s="127"/>
      <c r="E148" s="127"/>
      <c r="F148" s="127"/>
      <c r="G148" s="124">
        <v>1</v>
      </c>
      <c r="H148" s="130" t="s">
        <v>917</v>
      </c>
      <c r="I148" s="125"/>
      <c r="J148" s="122"/>
      <c r="K148" s="122"/>
      <c r="L148" s="69" t="s">
        <v>4</v>
      </c>
      <c r="M148" s="69"/>
      <c r="N148" s="69"/>
      <c r="O148" s="83">
        <f t="shared" si="2"/>
        <v>4</v>
      </c>
      <c r="P148" s="69" t="s">
        <v>4</v>
      </c>
      <c r="Q148" s="69"/>
      <c r="R148" s="69"/>
      <c r="S148" s="69"/>
      <c r="T148" s="69"/>
      <c r="U148" s="69"/>
      <c r="V148" s="69"/>
      <c r="W148" s="69"/>
      <c r="X148" s="69"/>
      <c r="Y148" s="69"/>
      <c r="Z148" s="69"/>
    </row>
    <row r="149" spans="1:26" ht="24" x14ac:dyDescent="0.3">
      <c r="A149" s="46" t="s">
        <v>1054</v>
      </c>
      <c r="B149" s="46" t="s">
        <v>437</v>
      </c>
      <c r="C149" s="127"/>
      <c r="D149" s="127"/>
      <c r="E149" s="127"/>
      <c r="F149" s="127"/>
      <c r="G149" s="124">
        <v>1</v>
      </c>
      <c r="H149" s="129" t="s">
        <v>913</v>
      </c>
      <c r="I149" s="125"/>
      <c r="J149" s="122"/>
      <c r="K149" s="122"/>
      <c r="L149" s="69" t="s">
        <v>4</v>
      </c>
      <c r="M149" s="69"/>
      <c r="N149" s="69"/>
      <c r="O149" s="83">
        <f t="shared" si="2"/>
        <v>4</v>
      </c>
      <c r="P149" s="69"/>
      <c r="Q149" s="69"/>
      <c r="R149" s="69" t="s">
        <v>4</v>
      </c>
      <c r="S149" s="69"/>
      <c r="T149" s="69"/>
      <c r="U149" s="69"/>
      <c r="V149" s="69"/>
      <c r="W149" s="69"/>
      <c r="X149" s="69"/>
      <c r="Y149" s="69"/>
      <c r="Z149" s="69"/>
    </row>
    <row r="150" spans="1:26" ht="24" x14ac:dyDescent="0.3">
      <c r="A150" s="46" t="s">
        <v>1055</v>
      </c>
      <c r="B150" s="46" t="s">
        <v>780</v>
      </c>
      <c r="C150" s="127"/>
      <c r="D150" s="127"/>
      <c r="E150" s="127"/>
      <c r="F150" s="127"/>
      <c r="G150" s="124">
        <v>1</v>
      </c>
      <c r="H150" s="129" t="s">
        <v>913</v>
      </c>
      <c r="I150" s="125"/>
      <c r="J150" s="122"/>
      <c r="K150" s="122"/>
      <c r="L150" s="69" t="s">
        <v>4</v>
      </c>
      <c r="M150" s="69"/>
      <c r="N150" s="69"/>
      <c r="O150" s="83">
        <f t="shared" si="2"/>
        <v>4</v>
      </c>
      <c r="P150" s="69"/>
      <c r="Q150" s="69"/>
      <c r="R150" s="69" t="s">
        <v>4</v>
      </c>
      <c r="S150" s="69"/>
      <c r="T150" s="69"/>
      <c r="U150" s="69"/>
      <c r="V150" s="69"/>
      <c r="W150" s="69"/>
      <c r="X150" s="69"/>
      <c r="Y150" s="69"/>
      <c r="Z150" s="69"/>
    </row>
    <row r="151" spans="1:26" ht="24" x14ac:dyDescent="0.3">
      <c r="A151" s="46" t="s">
        <v>1056</v>
      </c>
      <c r="B151" s="46" t="s">
        <v>781</v>
      </c>
      <c r="C151" s="127"/>
      <c r="D151" s="127"/>
      <c r="E151" s="127"/>
      <c r="F151" s="127"/>
      <c r="G151" s="124">
        <v>1</v>
      </c>
      <c r="H151" s="129"/>
      <c r="I151" s="125"/>
      <c r="J151" s="122"/>
      <c r="K151" s="122"/>
      <c r="L151" s="69" t="s">
        <v>4</v>
      </c>
      <c r="M151" s="69"/>
      <c r="N151" s="69"/>
      <c r="O151" s="83">
        <f t="shared" si="2"/>
        <v>4</v>
      </c>
      <c r="P151" s="69"/>
      <c r="Q151" s="69"/>
      <c r="R151" s="69" t="s">
        <v>4</v>
      </c>
      <c r="S151" s="69"/>
      <c r="T151" s="69"/>
      <c r="U151" s="69"/>
      <c r="V151" s="69"/>
      <c r="W151" s="69"/>
      <c r="X151" s="69"/>
      <c r="Y151" s="69"/>
      <c r="Z151" s="69"/>
    </row>
    <row r="152" spans="1:26" ht="24" x14ac:dyDescent="0.3">
      <c r="A152" s="46" t="s">
        <v>1057</v>
      </c>
      <c r="B152" s="46" t="s">
        <v>832</v>
      </c>
      <c r="C152" s="127"/>
      <c r="D152" s="127"/>
      <c r="E152" s="127"/>
      <c r="F152" s="127"/>
      <c r="G152" s="124">
        <v>1</v>
      </c>
      <c r="H152" s="129" t="s">
        <v>918</v>
      </c>
      <c r="I152" s="125"/>
      <c r="J152" s="122"/>
      <c r="K152" s="122"/>
      <c r="L152" s="69" t="s">
        <v>4</v>
      </c>
      <c r="M152" s="69"/>
      <c r="N152" s="69"/>
      <c r="O152" s="83">
        <f t="shared" ref="O152:O215" si="3">IF(G152="NA","NA",5-G152)</f>
        <v>4</v>
      </c>
      <c r="P152" s="69"/>
      <c r="Q152" s="69"/>
      <c r="R152" s="69"/>
      <c r="S152" s="69"/>
      <c r="T152" s="69"/>
      <c r="U152" s="69"/>
      <c r="V152" s="69"/>
      <c r="W152" s="69"/>
      <c r="X152" s="69"/>
      <c r="Y152" s="69"/>
      <c r="Z152" s="69" t="s">
        <v>4</v>
      </c>
    </row>
    <row r="153" spans="1:26" ht="24" x14ac:dyDescent="0.3">
      <c r="A153" s="46" t="s">
        <v>1058</v>
      </c>
      <c r="B153" s="46" t="s">
        <v>438</v>
      </c>
      <c r="C153" s="127"/>
      <c r="D153" s="127"/>
      <c r="E153" s="127"/>
      <c r="F153" s="127"/>
      <c r="G153" s="124">
        <v>1</v>
      </c>
      <c r="H153" s="129" t="s">
        <v>914</v>
      </c>
      <c r="I153" s="125"/>
      <c r="J153" s="122"/>
      <c r="K153" s="122"/>
      <c r="L153" s="69" t="s">
        <v>4</v>
      </c>
      <c r="M153" s="69"/>
      <c r="N153" s="69"/>
      <c r="O153" s="83">
        <f t="shared" si="3"/>
        <v>4</v>
      </c>
      <c r="P153" s="69"/>
      <c r="Q153" s="69"/>
      <c r="R153" s="69"/>
      <c r="S153" s="69"/>
      <c r="T153" s="69"/>
      <c r="U153" s="69"/>
      <c r="V153" s="69"/>
      <c r="W153" s="69" t="s">
        <v>4</v>
      </c>
      <c r="X153" s="69"/>
      <c r="Y153" s="69"/>
      <c r="Z153" s="69"/>
    </row>
    <row r="154" spans="1:26" ht="24" x14ac:dyDescent="0.3">
      <c r="A154" s="46" t="s">
        <v>1059</v>
      </c>
      <c r="B154" s="46" t="s">
        <v>439</v>
      </c>
      <c r="C154" s="127"/>
      <c r="D154" s="127"/>
      <c r="E154" s="127"/>
      <c r="F154" s="127"/>
      <c r="G154" s="124">
        <v>1</v>
      </c>
      <c r="H154" s="129"/>
      <c r="I154" s="125"/>
      <c r="J154" s="122"/>
      <c r="K154" s="122"/>
      <c r="L154" s="69" t="s">
        <v>4</v>
      </c>
      <c r="M154" s="69"/>
      <c r="N154" s="69"/>
      <c r="O154" s="83">
        <f t="shared" si="3"/>
        <v>4</v>
      </c>
      <c r="P154" s="69"/>
      <c r="Q154" s="69"/>
      <c r="R154" s="69"/>
      <c r="S154" s="69"/>
      <c r="T154" s="69"/>
      <c r="U154" s="69" t="s">
        <v>4</v>
      </c>
      <c r="V154" s="69"/>
      <c r="W154" s="69"/>
      <c r="X154" s="69"/>
      <c r="Y154" s="69"/>
      <c r="Z154" s="69"/>
    </row>
    <row r="155" spans="1:26" ht="24" x14ac:dyDescent="0.3">
      <c r="A155" s="46" t="s">
        <v>1060</v>
      </c>
      <c r="B155" s="46" t="s">
        <v>440</v>
      </c>
      <c r="C155" s="127"/>
      <c r="D155" s="127"/>
      <c r="E155" s="127"/>
      <c r="F155" s="127"/>
      <c r="G155" s="124">
        <v>1</v>
      </c>
      <c r="H155" s="129" t="s">
        <v>915</v>
      </c>
      <c r="I155" s="125"/>
      <c r="J155" s="122"/>
      <c r="K155" s="122"/>
      <c r="L155" s="69" t="s">
        <v>4</v>
      </c>
      <c r="M155" s="69"/>
      <c r="N155" s="69"/>
      <c r="O155" s="83">
        <f t="shared" si="3"/>
        <v>4</v>
      </c>
      <c r="P155" s="69"/>
      <c r="Q155" s="69"/>
      <c r="R155" s="69"/>
      <c r="S155" s="69"/>
      <c r="T155" s="69"/>
      <c r="U155" s="69" t="s">
        <v>4</v>
      </c>
      <c r="V155" s="69"/>
      <c r="W155" s="69"/>
      <c r="X155" s="69"/>
      <c r="Y155" s="69"/>
      <c r="Z155" s="69"/>
    </row>
    <row r="156" spans="1:26" ht="24" x14ac:dyDescent="0.3">
      <c r="A156" s="46" t="s">
        <v>1061</v>
      </c>
      <c r="B156" s="46" t="s">
        <v>441</v>
      </c>
      <c r="C156" s="127"/>
      <c r="D156" s="127"/>
      <c r="E156" s="127"/>
      <c r="F156" s="127"/>
      <c r="G156" s="124">
        <v>1</v>
      </c>
      <c r="H156" s="129"/>
      <c r="I156" s="125"/>
      <c r="J156" s="122"/>
      <c r="K156" s="122"/>
      <c r="L156" s="69" t="s">
        <v>4</v>
      </c>
      <c r="M156" s="69"/>
      <c r="N156" s="69"/>
      <c r="O156" s="83">
        <f t="shared" si="3"/>
        <v>4</v>
      </c>
      <c r="P156" s="69"/>
      <c r="Q156" s="69"/>
      <c r="R156" s="69"/>
      <c r="S156" s="69"/>
      <c r="T156" s="69"/>
      <c r="U156" s="69"/>
      <c r="V156" s="69"/>
      <c r="W156" s="69"/>
      <c r="X156" s="69"/>
      <c r="Y156" s="69"/>
      <c r="Z156" s="69" t="s">
        <v>4</v>
      </c>
    </row>
    <row r="157" spans="1:26" ht="24" x14ac:dyDescent="0.3">
      <c r="A157" s="46" t="s">
        <v>1062</v>
      </c>
      <c r="B157" s="46" t="s">
        <v>720</v>
      </c>
      <c r="C157" s="127"/>
      <c r="D157" s="127"/>
      <c r="E157" s="127"/>
      <c r="F157" s="127"/>
      <c r="G157" s="47" t="s">
        <v>116</v>
      </c>
      <c r="H157" s="88" t="s">
        <v>103</v>
      </c>
      <c r="I157" s="88"/>
      <c r="J157" s="122"/>
      <c r="K157" s="122"/>
      <c r="L157" s="69" t="s">
        <v>4</v>
      </c>
      <c r="M157" s="69"/>
      <c r="N157" s="69"/>
      <c r="O157" s="83" t="str">
        <f t="shared" si="3"/>
        <v>NA</v>
      </c>
      <c r="P157" s="69"/>
      <c r="Q157" s="69"/>
      <c r="R157" s="69"/>
      <c r="S157" s="69"/>
      <c r="T157" s="69"/>
      <c r="U157" s="69"/>
      <c r="V157" s="69"/>
      <c r="W157" s="69"/>
      <c r="X157" s="69"/>
      <c r="Y157" s="69"/>
      <c r="Z157" s="69" t="s">
        <v>4</v>
      </c>
    </row>
    <row r="158" spans="1:26" ht="24" x14ac:dyDescent="0.3">
      <c r="A158" s="46" t="s">
        <v>1063</v>
      </c>
      <c r="B158" s="46" t="s">
        <v>721</v>
      </c>
      <c r="C158" s="127"/>
      <c r="D158" s="127"/>
      <c r="E158" s="127"/>
      <c r="F158" s="127"/>
      <c r="G158" s="47" t="s">
        <v>116</v>
      </c>
      <c r="H158" s="88"/>
      <c r="I158" s="88"/>
      <c r="J158" s="122"/>
      <c r="K158" s="122"/>
      <c r="L158" s="69" t="s">
        <v>4</v>
      </c>
      <c r="M158" s="69"/>
      <c r="N158" s="69"/>
      <c r="O158" s="83" t="str">
        <f t="shared" si="3"/>
        <v>NA</v>
      </c>
      <c r="P158" s="69"/>
      <c r="Q158" s="69"/>
      <c r="R158" s="69"/>
      <c r="S158" s="69"/>
      <c r="T158" s="69"/>
      <c r="U158" s="69"/>
      <c r="V158" s="69"/>
      <c r="W158" s="69"/>
      <c r="X158" s="69"/>
      <c r="Y158" s="69"/>
      <c r="Z158" s="69" t="s">
        <v>4</v>
      </c>
    </row>
    <row r="159" spans="1:26" ht="36" x14ac:dyDescent="0.3">
      <c r="A159" s="46" t="s">
        <v>1064</v>
      </c>
      <c r="B159" s="46" t="s">
        <v>722</v>
      </c>
      <c r="C159" s="127"/>
      <c r="D159" s="127"/>
      <c r="E159" s="127"/>
      <c r="F159" s="127"/>
      <c r="G159" s="47" t="s">
        <v>116</v>
      </c>
      <c r="H159" s="88"/>
      <c r="I159" s="88"/>
      <c r="J159" s="122"/>
      <c r="K159" s="122"/>
      <c r="L159" s="69" t="s">
        <v>4</v>
      </c>
      <c r="M159" s="69"/>
      <c r="N159" s="69"/>
      <c r="O159" s="83" t="str">
        <f t="shared" si="3"/>
        <v>NA</v>
      </c>
      <c r="P159" s="69"/>
      <c r="Q159" s="69"/>
      <c r="R159" s="69"/>
      <c r="S159" s="69"/>
      <c r="T159" s="69"/>
      <c r="U159" s="69"/>
      <c r="V159" s="69"/>
      <c r="W159" s="69"/>
      <c r="X159" s="69"/>
      <c r="Y159" s="69"/>
      <c r="Z159" s="69" t="s">
        <v>4</v>
      </c>
    </row>
    <row r="160" spans="1:26" ht="24" x14ac:dyDescent="0.3">
      <c r="A160" s="46" t="s">
        <v>1065</v>
      </c>
      <c r="B160" s="46" t="s">
        <v>723</v>
      </c>
      <c r="C160" s="127"/>
      <c r="D160" s="127"/>
      <c r="E160" s="127"/>
      <c r="F160" s="127"/>
      <c r="G160" s="47" t="s">
        <v>116</v>
      </c>
      <c r="H160" s="88"/>
      <c r="I160" s="88"/>
      <c r="J160" s="122"/>
      <c r="K160" s="122"/>
      <c r="L160" s="69" t="s">
        <v>4</v>
      </c>
      <c r="M160" s="69"/>
      <c r="N160" s="69"/>
      <c r="O160" s="83" t="str">
        <f t="shared" si="3"/>
        <v>NA</v>
      </c>
      <c r="P160" s="69"/>
      <c r="Q160" s="69"/>
      <c r="R160" s="69"/>
      <c r="S160" s="69"/>
      <c r="T160" s="69"/>
      <c r="U160" s="69"/>
      <c r="V160" s="69"/>
      <c r="W160" s="69"/>
      <c r="X160" s="69"/>
      <c r="Y160" s="69"/>
      <c r="Z160" s="69" t="s">
        <v>4</v>
      </c>
    </row>
    <row r="161" spans="1:26" ht="24" x14ac:dyDescent="0.3">
      <c r="A161" s="46" t="s">
        <v>1066</v>
      </c>
      <c r="B161" s="46" t="s">
        <v>724</v>
      </c>
      <c r="C161" s="127"/>
      <c r="D161" s="127"/>
      <c r="E161" s="127"/>
      <c r="F161" s="127"/>
      <c r="G161" s="47" t="s">
        <v>116</v>
      </c>
      <c r="H161" s="86"/>
      <c r="I161" s="86"/>
      <c r="J161" s="122"/>
      <c r="K161" s="122"/>
      <c r="L161" s="69" t="s">
        <v>4</v>
      </c>
      <c r="M161" s="69"/>
      <c r="N161" s="69"/>
      <c r="O161" s="83" t="str">
        <f t="shared" si="3"/>
        <v>NA</v>
      </c>
      <c r="P161" s="69"/>
      <c r="Q161" s="69"/>
      <c r="R161" s="69"/>
      <c r="S161" s="69"/>
      <c r="T161" s="69"/>
      <c r="U161" s="69"/>
      <c r="V161" s="69"/>
      <c r="W161" s="69"/>
      <c r="X161" s="69"/>
      <c r="Y161" s="69"/>
      <c r="Z161" s="69" t="s">
        <v>4</v>
      </c>
    </row>
    <row r="162" spans="1:26" ht="24" x14ac:dyDescent="0.3">
      <c r="A162" s="46" t="s">
        <v>1067</v>
      </c>
      <c r="B162" s="46" t="s">
        <v>725</v>
      </c>
      <c r="C162" s="127"/>
      <c r="D162" s="127"/>
      <c r="E162" s="127"/>
      <c r="F162" s="127"/>
      <c r="G162" s="47" t="s">
        <v>116</v>
      </c>
      <c r="H162" s="88" t="s">
        <v>102</v>
      </c>
      <c r="I162" s="88"/>
      <c r="J162" s="122"/>
      <c r="K162" s="122"/>
      <c r="L162" s="69" t="s">
        <v>4</v>
      </c>
      <c r="M162" s="69"/>
      <c r="N162" s="69"/>
      <c r="O162" s="83" t="str">
        <f t="shared" si="3"/>
        <v>NA</v>
      </c>
      <c r="P162" s="69"/>
      <c r="Q162" s="69"/>
      <c r="R162" s="69"/>
      <c r="S162" s="69"/>
      <c r="T162" s="69"/>
      <c r="U162" s="69"/>
      <c r="V162" s="69"/>
      <c r="W162" s="69"/>
      <c r="X162" s="69"/>
      <c r="Y162" s="69"/>
      <c r="Z162" s="69" t="s">
        <v>4</v>
      </c>
    </row>
    <row r="163" spans="1:26" ht="24" x14ac:dyDescent="0.3">
      <c r="A163" s="46" t="s">
        <v>1068</v>
      </c>
      <c r="B163" s="46" t="s">
        <v>726</v>
      </c>
      <c r="C163" s="127"/>
      <c r="D163" s="127"/>
      <c r="E163" s="127"/>
      <c r="F163" s="127"/>
      <c r="G163" s="47" t="s">
        <v>116</v>
      </c>
      <c r="H163" s="88" t="s">
        <v>102</v>
      </c>
      <c r="I163" s="88"/>
      <c r="J163" s="122"/>
      <c r="K163" s="122"/>
      <c r="L163" s="69" t="s">
        <v>4</v>
      </c>
      <c r="M163" s="69"/>
      <c r="N163" s="69"/>
      <c r="O163" s="83" t="str">
        <f t="shared" si="3"/>
        <v>NA</v>
      </c>
      <c r="P163" s="69"/>
      <c r="Q163" s="69"/>
      <c r="R163" s="69"/>
      <c r="S163" s="69"/>
      <c r="T163" s="69"/>
      <c r="U163" s="69"/>
      <c r="V163" s="69"/>
      <c r="W163" s="69"/>
      <c r="X163" s="69"/>
      <c r="Y163" s="69"/>
      <c r="Z163" s="69" t="s">
        <v>4</v>
      </c>
    </row>
    <row r="164" spans="1:26" ht="24" x14ac:dyDescent="0.3">
      <c r="A164" s="46" t="s">
        <v>1069</v>
      </c>
      <c r="B164" s="46" t="s">
        <v>727</v>
      </c>
      <c r="C164" s="127"/>
      <c r="D164" s="127"/>
      <c r="E164" s="127"/>
      <c r="F164" s="127"/>
      <c r="G164" s="47" t="s">
        <v>116</v>
      </c>
      <c r="H164" s="88" t="s">
        <v>103</v>
      </c>
      <c r="I164" s="88"/>
      <c r="J164" s="122"/>
      <c r="K164" s="122"/>
      <c r="L164" s="69" t="s">
        <v>4</v>
      </c>
      <c r="M164" s="69"/>
      <c r="N164" s="69"/>
      <c r="O164" s="83" t="str">
        <f t="shared" si="3"/>
        <v>NA</v>
      </c>
      <c r="P164" s="69"/>
      <c r="Q164" s="69"/>
      <c r="R164" s="69"/>
      <c r="S164" s="69"/>
      <c r="T164" s="69"/>
      <c r="U164" s="69"/>
      <c r="V164" s="69"/>
      <c r="W164" s="69"/>
      <c r="X164" s="69"/>
      <c r="Y164" s="69"/>
      <c r="Z164" s="69" t="s">
        <v>4</v>
      </c>
    </row>
    <row r="165" spans="1:26" ht="36" x14ac:dyDescent="0.3">
      <c r="A165" s="46" t="s">
        <v>1070</v>
      </c>
      <c r="B165" s="46" t="s">
        <v>729</v>
      </c>
      <c r="C165" s="127"/>
      <c r="D165" s="127"/>
      <c r="E165" s="127"/>
      <c r="F165" s="127"/>
      <c r="G165" s="47" t="s">
        <v>116</v>
      </c>
      <c r="H165" s="129" t="s">
        <v>919</v>
      </c>
      <c r="I165" s="88"/>
      <c r="J165" s="122"/>
      <c r="K165" s="122"/>
      <c r="L165" s="69" t="s">
        <v>4</v>
      </c>
      <c r="M165" s="69"/>
      <c r="N165" s="69"/>
      <c r="O165" s="83" t="str">
        <f t="shared" si="3"/>
        <v>NA</v>
      </c>
      <c r="P165" s="69"/>
      <c r="Q165" s="69"/>
      <c r="R165" s="69"/>
      <c r="S165" s="69"/>
      <c r="T165" s="69"/>
      <c r="U165" s="69"/>
      <c r="V165" s="69"/>
      <c r="W165" s="69"/>
      <c r="X165" s="69"/>
      <c r="Y165" s="69"/>
      <c r="Z165" s="69" t="s">
        <v>4</v>
      </c>
    </row>
    <row r="166" spans="1:26" ht="36" x14ac:dyDescent="0.3">
      <c r="A166" s="46" t="s">
        <v>1071</v>
      </c>
      <c r="B166" s="46" t="s">
        <v>730</v>
      </c>
      <c r="C166" s="127"/>
      <c r="D166" s="127"/>
      <c r="E166" s="127"/>
      <c r="F166" s="127"/>
      <c r="G166" s="47" t="s">
        <v>116</v>
      </c>
      <c r="H166" s="88"/>
      <c r="I166" s="88"/>
      <c r="J166" s="122"/>
      <c r="K166" s="122"/>
      <c r="L166" s="69" t="s">
        <v>4</v>
      </c>
      <c r="M166" s="69"/>
      <c r="N166" s="69"/>
      <c r="O166" s="83" t="str">
        <f t="shared" si="3"/>
        <v>NA</v>
      </c>
      <c r="P166" s="69"/>
      <c r="Q166" s="69"/>
      <c r="R166" s="69"/>
      <c r="S166" s="69"/>
      <c r="T166" s="69"/>
      <c r="U166" s="69"/>
      <c r="V166" s="69"/>
      <c r="W166" s="69"/>
      <c r="X166" s="69"/>
      <c r="Y166" s="69"/>
      <c r="Z166" s="69" t="s">
        <v>4</v>
      </c>
    </row>
    <row r="167" spans="1:26" ht="24" x14ac:dyDescent="0.3">
      <c r="A167" s="46" t="s">
        <v>1072</v>
      </c>
      <c r="B167" s="46" t="s">
        <v>731</v>
      </c>
      <c r="C167" s="127"/>
      <c r="D167" s="127"/>
      <c r="E167" s="127"/>
      <c r="F167" s="127"/>
      <c r="G167" s="47" t="s">
        <v>116</v>
      </c>
      <c r="H167" s="88"/>
      <c r="I167" s="88"/>
      <c r="J167" s="122"/>
      <c r="K167" s="122"/>
      <c r="L167" s="69" t="s">
        <v>4</v>
      </c>
      <c r="M167" s="69"/>
      <c r="N167" s="69"/>
      <c r="O167" s="83" t="str">
        <f t="shared" si="3"/>
        <v>NA</v>
      </c>
      <c r="P167" s="69"/>
      <c r="Q167" s="69"/>
      <c r="R167" s="69"/>
      <c r="S167" s="69"/>
      <c r="T167" s="69"/>
      <c r="U167" s="69"/>
      <c r="V167" s="69"/>
      <c r="W167" s="69"/>
      <c r="X167" s="69"/>
      <c r="Y167" s="69"/>
      <c r="Z167" s="69" t="s">
        <v>4</v>
      </c>
    </row>
    <row r="168" spans="1:26" ht="36" x14ac:dyDescent="0.3">
      <c r="A168" s="46" t="s">
        <v>1073</v>
      </c>
      <c r="B168" s="46" t="s">
        <v>732</v>
      </c>
      <c r="C168" s="127"/>
      <c r="D168" s="127"/>
      <c r="E168" s="127"/>
      <c r="F168" s="127"/>
      <c r="G168" s="47" t="s">
        <v>116</v>
      </c>
      <c r="H168" s="88" t="s">
        <v>920</v>
      </c>
      <c r="I168" s="88"/>
      <c r="J168" s="122"/>
      <c r="K168" s="122"/>
      <c r="L168" s="69" t="s">
        <v>4</v>
      </c>
      <c r="M168" s="69"/>
      <c r="N168" s="69"/>
      <c r="O168" s="83" t="str">
        <f t="shared" si="3"/>
        <v>NA</v>
      </c>
      <c r="P168" s="69"/>
      <c r="Q168" s="69"/>
      <c r="R168" s="69"/>
      <c r="S168" s="69"/>
      <c r="T168" s="69"/>
      <c r="U168" s="69"/>
      <c r="V168" s="69"/>
      <c r="W168" s="69"/>
      <c r="X168" s="69"/>
      <c r="Y168" s="69"/>
      <c r="Z168" s="69" t="s">
        <v>4</v>
      </c>
    </row>
    <row r="169" spans="1:26" ht="36" x14ac:dyDescent="0.3">
      <c r="A169" s="46" t="s">
        <v>1074</v>
      </c>
      <c r="B169" s="46" t="s">
        <v>733</v>
      </c>
      <c r="C169" s="127"/>
      <c r="D169" s="127"/>
      <c r="E169" s="127"/>
      <c r="F169" s="127"/>
      <c r="G169" s="47" t="s">
        <v>116</v>
      </c>
      <c r="H169" s="88" t="s">
        <v>920</v>
      </c>
      <c r="I169" s="88"/>
      <c r="J169" s="122"/>
      <c r="K169" s="122"/>
      <c r="L169" s="69" t="s">
        <v>4</v>
      </c>
      <c r="M169" s="69"/>
      <c r="N169" s="69"/>
      <c r="O169" s="83" t="str">
        <f t="shared" si="3"/>
        <v>NA</v>
      </c>
      <c r="P169" s="69"/>
      <c r="Q169" s="69"/>
      <c r="R169" s="69"/>
      <c r="S169" s="69"/>
      <c r="T169" s="69"/>
      <c r="U169" s="69"/>
      <c r="V169" s="69"/>
      <c r="W169" s="69"/>
      <c r="X169" s="69"/>
      <c r="Y169" s="69"/>
      <c r="Z169" s="69" t="s">
        <v>4</v>
      </c>
    </row>
    <row r="170" spans="1:26" ht="24" x14ac:dyDescent="0.3">
      <c r="A170" s="46" t="s">
        <v>1075</v>
      </c>
      <c r="B170" s="46" t="s">
        <v>735</v>
      </c>
      <c r="C170" s="127"/>
      <c r="D170" s="127"/>
      <c r="E170" s="127"/>
      <c r="F170" s="127"/>
      <c r="G170" s="47" t="s">
        <v>116</v>
      </c>
      <c r="H170" s="88" t="s">
        <v>921</v>
      </c>
      <c r="I170" s="88"/>
      <c r="J170" s="122"/>
      <c r="K170" s="122"/>
      <c r="L170" s="69" t="s">
        <v>4</v>
      </c>
      <c r="M170" s="69"/>
      <c r="N170" s="69"/>
      <c r="O170" s="83" t="str">
        <f t="shared" si="3"/>
        <v>NA</v>
      </c>
      <c r="P170" s="69"/>
      <c r="Q170" s="69"/>
      <c r="R170" s="69"/>
      <c r="S170" s="69"/>
      <c r="T170" s="69"/>
      <c r="U170" s="69"/>
      <c r="V170" s="69"/>
      <c r="W170" s="69"/>
      <c r="X170" s="69"/>
      <c r="Y170" s="69"/>
      <c r="Z170" s="69" t="s">
        <v>4</v>
      </c>
    </row>
    <row r="171" spans="1:26" ht="36" x14ac:dyDescent="0.3">
      <c r="A171" s="46" t="s">
        <v>1076</v>
      </c>
      <c r="B171" s="46" t="s">
        <v>734</v>
      </c>
      <c r="C171" s="127"/>
      <c r="D171" s="127"/>
      <c r="E171" s="127"/>
      <c r="F171" s="127"/>
      <c r="G171" s="47" t="s">
        <v>116</v>
      </c>
      <c r="H171" s="88" t="s">
        <v>105</v>
      </c>
      <c r="I171" s="88"/>
      <c r="J171" s="122"/>
      <c r="K171" s="122"/>
      <c r="L171" s="69" t="s">
        <v>4</v>
      </c>
      <c r="M171" s="69"/>
      <c r="N171" s="69"/>
      <c r="O171" s="83" t="str">
        <f t="shared" si="3"/>
        <v>NA</v>
      </c>
      <c r="P171" s="69"/>
      <c r="Q171" s="69"/>
      <c r="R171" s="69"/>
      <c r="S171" s="69"/>
      <c r="T171" s="69"/>
      <c r="U171" s="69"/>
      <c r="V171" s="69"/>
      <c r="W171" s="69"/>
      <c r="X171" s="69"/>
      <c r="Y171" s="69"/>
      <c r="Z171" s="69" t="s">
        <v>4</v>
      </c>
    </row>
    <row r="172" spans="1:26" ht="24" x14ac:dyDescent="0.3">
      <c r="A172" s="46" t="s">
        <v>1077</v>
      </c>
      <c r="B172" s="46" t="s">
        <v>736</v>
      </c>
      <c r="C172" s="127"/>
      <c r="D172" s="127"/>
      <c r="E172" s="127"/>
      <c r="F172" s="127"/>
      <c r="G172" s="47" t="s">
        <v>116</v>
      </c>
      <c r="H172" s="88" t="s">
        <v>921</v>
      </c>
      <c r="I172" s="88"/>
      <c r="J172" s="122"/>
      <c r="K172" s="122"/>
      <c r="L172" s="69" t="s">
        <v>4</v>
      </c>
      <c r="M172" s="69"/>
      <c r="N172" s="69"/>
      <c r="O172" s="83" t="str">
        <f t="shared" si="3"/>
        <v>NA</v>
      </c>
      <c r="P172" s="69"/>
      <c r="Q172" s="69"/>
      <c r="R172" s="69"/>
      <c r="S172" s="69"/>
      <c r="T172" s="69"/>
      <c r="U172" s="69"/>
      <c r="V172" s="69"/>
      <c r="W172" s="69"/>
      <c r="X172" s="69"/>
      <c r="Y172" s="69"/>
      <c r="Z172" s="69" t="s">
        <v>4</v>
      </c>
    </row>
    <row r="173" spans="1:26" ht="24" x14ac:dyDescent="0.3">
      <c r="A173" s="46" t="s">
        <v>1078</v>
      </c>
      <c r="B173" s="46" t="s">
        <v>737</v>
      </c>
      <c r="C173" s="127"/>
      <c r="D173" s="127"/>
      <c r="E173" s="127"/>
      <c r="F173" s="127"/>
      <c r="G173" s="47" t="s">
        <v>116</v>
      </c>
      <c r="H173" s="88" t="s">
        <v>922</v>
      </c>
      <c r="I173" s="88"/>
      <c r="J173" s="122"/>
      <c r="K173" s="122"/>
      <c r="L173" s="69" t="s">
        <v>4</v>
      </c>
      <c r="M173" s="69"/>
      <c r="N173" s="69"/>
      <c r="O173" s="83" t="str">
        <f t="shared" si="3"/>
        <v>NA</v>
      </c>
      <c r="P173" s="69"/>
      <c r="Q173" s="69"/>
      <c r="R173" s="69"/>
      <c r="S173" s="69"/>
      <c r="T173" s="69"/>
      <c r="U173" s="69"/>
      <c r="V173" s="69"/>
      <c r="W173" s="69"/>
      <c r="X173" s="69"/>
      <c r="Y173" s="69"/>
      <c r="Z173" s="69" t="s">
        <v>4</v>
      </c>
    </row>
    <row r="174" spans="1:26" ht="24" x14ac:dyDescent="0.3">
      <c r="A174" s="46" t="s">
        <v>1079</v>
      </c>
      <c r="B174" s="46" t="s">
        <v>728</v>
      </c>
      <c r="C174" s="127"/>
      <c r="D174" s="127"/>
      <c r="E174" s="127"/>
      <c r="F174" s="127"/>
      <c r="G174" s="47" t="s">
        <v>116</v>
      </c>
      <c r="H174" s="88"/>
      <c r="I174" s="88"/>
      <c r="J174" s="122"/>
      <c r="K174" s="122"/>
      <c r="L174" s="69" t="s">
        <v>4</v>
      </c>
      <c r="M174" s="69"/>
      <c r="N174" s="69"/>
      <c r="O174" s="83" t="str">
        <f t="shared" si="3"/>
        <v>NA</v>
      </c>
      <c r="P174" s="69"/>
      <c r="Q174" s="69"/>
      <c r="R174" s="69"/>
      <c r="S174" s="69"/>
      <c r="T174" s="69"/>
      <c r="U174" s="69"/>
      <c r="V174" s="69"/>
      <c r="W174" s="69"/>
      <c r="X174" s="69"/>
      <c r="Y174" s="69"/>
      <c r="Z174" s="69" t="s">
        <v>4</v>
      </c>
    </row>
    <row r="175" spans="1:26" ht="60" x14ac:dyDescent="0.3">
      <c r="A175" s="46" t="s">
        <v>1080</v>
      </c>
      <c r="B175" s="46" t="s">
        <v>739</v>
      </c>
      <c r="C175" s="127"/>
      <c r="D175" s="127"/>
      <c r="E175" s="127"/>
      <c r="F175" s="127"/>
      <c r="G175" s="47" t="s">
        <v>116</v>
      </c>
      <c r="H175" s="88" t="s">
        <v>923</v>
      </c>
      <c r="I175" s="88"/>
      <c r="J175" s="122"/>
      <c r="K175" s="122"/>
      <c r="L175" s="69" t="s">
        <v>4</v>
      </c>
      <c r="M175" s="69"/>
      <c r="N175" s="69"/>
      <c r="O175" s="83" t="str">
        <f t="shared" si="3"/>
        <v>NA</v>
      </c>
      <c r="P175" s="69"/>
      <c r="Q175" s="69"/>
      <c r="R175" s="69"/>
      <c r="S175" s="69"/>
      <c r="T175" s="69"/>
      <c r="U175" s="69"/>
      <c r="V175" s="69"/>
      <c r="W175" s="69"/>
      <c r="X175" s="69"/>
      <c r="Y175" s="69"/>
      <c r="Z175" s="69" t="s">
        <v>4</v>
      </c>
    </row>
    <row r="176" spans="1:26" ht="60" x14ac:dyDescent="0.3">
      <c r="A176" s="46" t="s">
        <v>1081</v>
      </c>
      <c r="B176" s="46" t="s">
        <v>738</v>
      </c>
      <c r="C176" s="127"/>
      <c r="D176" s="127"/>
      <c r="E176" s="127"/>
      <c r="F176" s="127"/>
      <c r="G176" s="47" t="s">
        <v>116</v>
      </c>
      <c r="H176" s="88" t="s">
        <v>923</v>
      </c>
      <c r="I176" s="88"/>
      <c r="J176" s="122"/>
      <c r="K176" s="122"/>
      <c r="L176" s="69" t="s">
        <v>4</v>
      </c>
      <c r="M176" s="69"/>
      <c r="N176" s="69"/>
      <c r="O176" s="83" t="str">
        <f t="shared" si="3"/>
        <v>NA</v>
      </c>
      <c r="P176" s="69"/>
      <c r="Q176" s="69"/>
      <c r="R176" s="69"/>
      <c r="S176" s="69"/>
      <c r="T176" s="69"/>
      <c r="U176" s="69"/>
      <c r="V176" s="69"/>
      <c r="W176" s="69"/>
      <c r="X176" s="69"/>
      <c r="Y176" s="69"/>
      <c r="Z176" s="69" t="s">
        <v>4</v>
      </c>
    </row>
    <row r="177" spans="1:26" ht="60" x14ac:dyDescent="0.3">
      <c r="A177" s="46" t="s">
        <v>1082</v>
      </c>
      <c r="B177" s="46" t="s">
        <v>741</v>
      </c>
      <c r="C177" s="127"/>
      <c r="D177" s="127"/>
      <c r="E177" s="127"/>
      <c r="F177" s="127"/>
      <c r="G177" s="47" t="s">
        <v>116</v>
      </c>
      <c r="H177" s="88" t="s">
        <v>106</v>
      </c>
      <c r="I177" s="88"/>
      <c r="J177" s="122"/>
      <c r="K177" s="122"/>
      <c r="L177" s="69" t="s">
        <v>4</v>
      </c>
      <c r="M177" s="69"/>
      <c r="N177" s="69"/>
      <c r="O177" s="83" t="str">
        <f t="shared" si="3"/>
        <v>NA</v>
      </c>
      <c r="P177" s="69"/>
      <c r="Q177" s="69"/>
      <c r="R177" s="69"/>
      <c r="S177" s="69"/>
      <c r="T177" s="69"/>
      <c r="U177" s="69"/>
      <c r="V177" s="69"/>
      <c r="W177" s="69"/>
      <c r="X177" s="69"/>
      <c r="Y177" s="69"/>
      <c r="Z177" s="69" t="s">
        <v>4</v>
      </c>
    </row>
    <row r="178" spans="1:26" ht="24" x14ac:dyDescent="0.3">
      <c r="A178" s="46" t="s">
        <v>1083</v>
      </c>
      <c r="B178" s="46" t="s">
        <v>740</v>
      </c>
      <c r="C178" s="127"/>
      <c r="D178" s="127"/>
      <c r="E178" s="127"/>
      <c r="F178" s="127"/>
      <c r="G178" s="47" t="s">
        <v>116</v>
      </c>
      <c r="H178" s="88"/>
      <c r="I178" s="88"/>
      <c r="J178" s="122"/>
      <c r="K178" s="122"/>
      <c r="L178" s="69" t="s">
        <v>4</v>
      </c>
      <c r="M178" s="69"/>
      <c r="N178" s="69"/>
      <c r="O178" s="83" t="str">
        <f t="shared" si="3"/>
        <v>NA</v>
      </c>
      <c r="P178" s="69"/>
      <c r="Q178" s="69"/>
      <c r="R178" s="69"/>
      <c r="S178" s="69"/>
      <c r="T178" s="69"/>
      <c r="U178" s="69"/>
      <c r="V178" s="69"/>
      <c r="W178" s="69"/>
      <c r="X178" s="69"/>
      <c r="Y178" s="69"/>
      <c r="Z178" s="69" t="s">
        <v>4</v>
      </c>
    </row>
    <row r="179" spans="1:26" ht="36" x14ac:dyDescent="0.3">
      <c r="A179" s="46" t="s">
        <v>1084</v>
      </c>
      <c r="B179" s="46" t="s">
        <v>742</v>
      </c>
      <c r="C179" s="127"/>
      <c r="D179" s="127"/>
      <c r="E179" s="127"/>
      <c r="F179" s="127"/>
      <c r="G179" s="47" t="s">
        <v>116</v>
      </c>
      <c r="H179" s="86" t="s">
        <v>743</v>
      </c>
      <c r="I179" s="86"/>
      <c r="J179" s="122"/>
      <c r="K179" s="122"/>
      <c r="L179" s="69" t="s">
        <v>4</v>
      </c>
      <c r="M179" s="69"/>
      <c r="N179" s="69"/>
      <c r="O179" s="83" t="str">
        <f t="shared" si="3"/>
        <v>NA</v>
      </c>
      <c r="P179" s="69"/>
      <c r="Q179" s="69"/>
      <c r="R179" s="69"/>
      <c r="S179" s="69"/>
      <c r="T179" s="69"/>
      <c r="U179" s="69"/>
      <c r="V179" s="69"/>
      <c r="W179" s="69"/>
      <c r="X179" s="69"/>
      <c r="Y179" s="69"/>
      <c r="Z179" s="69" t="s">
        <v>4</v>
      </c>
    </row>
    <row r="180" spans="1:26" ht="52" x14ac:dyDescent="0.3">
      <c r="A180" s="46" t="s">
        <v>1085</v>
      </c>
      <c r="B180" s="46" t="s">
        <v>744</v>
      </c>
      <c r="C180" s="127"/>
      <c r="D180" s="127"/>
      <c r="E180" s="127"/>
      <c r="F180" s="127"/>
      <c r="G180" s="47" t="s">
        <v>116</v>
      </c>
      <c r="H180" s="86" t="s">
        <v>108</v>
      </c>
      <c r="I180" s="86"/>
      <c r="J180" s="122"/>
      <c r="K180" s="122"/>
      <c r="L180" s="69" t="s">
        <v>4</v>
      </c>
      <c r="M180" s="69"/>
      <c r="N180" s="69"/>
      <c r="O180" s="83" t="str">
        <f t="shared" si="3"/>
        <v>NA</v>
      </c>
      <c r="P180" s="69"/>
      <c r="Q180" s="69"/>
      <c r="R180" s="69"/>
      <c r="S180" s="69"/>
      <c r="T180" s="69"/>
      <c r="U180" s="69"/>
      <c r="V180" s="69"/>
      <c r="W180" s="69"/>
      <c r="X180" s="69"/>
      <c r="Y180" s="69"/>
      <c r="Z180" s="69" t="s">
        <v>4</v>
      </c>
    </row>
    <row r="181" spans="1:26" ht="65" x14ac:dyDescent="0.3">
      <c r="A181" s="46" t="s">
        <v>1086</v>
      </c>
      <c r="B181" s="46" t="s">
        <v>745</v>
      </c>
      <c r="C181" s="127"/>
      <c r="D181" s="127"/>
      <c r="E181" s="127"/>
      <c r="F181" s="127"/>
      <c r="G181" s="47" t="s">
        <v>116</v>
      </c>
      <c r="H181" s="86" t="s">
        <v>924</v>
      </c>
      <c r="I181" s="86"/>
      <c r="J181" s="122"/>
      <c r="K181" s="122"/>
      <c r="L181" s="69" t="s">
        <v>4</v>
      </c>
      <c r="M181" s="69"/>
      <c r="N181" s="69"/>
      <c r="O181" s="83" t="str">
        <f t="shared" si="3"/>
        <v>NA</v>
      </c>
      <c r="P181" s="69"/>
      <c r="Q181" s="69"/>
      <c r="R181" s="69"/>
      <c r="S181" s="69"/>
      <c r="T181" s="69"/>
      <c r="U181" s="69"/>
      <c r="V181" s="69"/>
      <c r="W181" s="69"/>
      <c r="X181" s="69"/>
      <c r="Y181" s="69"/>
      <c r="Z181" s="69" t="s">
        <v>4</v>
      </c>
    </row>
    <row r="182" spans="1:26" ht="143" x14ac:dyDescent="0.3">
      <c r="A182" s="46" t="s">
        <v>1087</v>
      </c>
      <c r="B182" s="46" t="s">
        <v>746</v>
      </c>
      <c r="C182" s="127"/>
      <c r="D182" s="127"/>
      <c r="E182" s="127"/>
      <c r="F182" s="127"/>
      <c r="G182" s="47" t="s">
        <v>116</v>
      </c>
      <c r="H182" s="86" t="s">
        <v>925</v>
      </c>
      <c r="I182" s="86"/>
      <c r="J182" s="122"/>
      <c r="K182" s="122"/>
      <c r="L182" s="69" t="s">
        <v>4</v>
      </c>
      <c r="M182" s="69"/>
      <c r="N182" s="69"/>
      <c r="O182" s="83" t="str">
        <f t="shared" si="3"/>
        <v>NA</v>
      </c>
      <c r="P182" s="69"/>
      <c r="Q182" s="69"/>
      <c r="R182" s="69"/>
      <c r="S182" s="69"/>
      <c r="T182" s="69"/>
      <c r="U182" s="69"/>
      <c r="V182" s="69"/>
      <c r="W182" s="69"/>
      <c r="X182" s="69"/>
      <c r="Y182" s="69"/>
      <c r="Z182" s="69" t="s">
        <v>4</v>
      </c>
    </row>
    <row r="183" spans="1:26" ht="26" x14ac:dyDescent="0.3">
      <c r="A183" s="46" t="s">
        <v>1088</v>
      </c>
      <c r="B183" s="46" t="s">
        <v>747</v>
      </c>
      <c r="C183" s="127"/>
      <c r="D183" s="127"/>
      <c r="E183" s="127"/>
      <c r="F183" s="127"/>
      <c r="G183" s="47" t="s">
        <v>116</v>
      </c>
      <c r="H183" s="86" t="s">
        <v>926</v>
      </c>
      <c r="I183" s="86"/>
      <c r="J183" s="122"/>
      <c r="K183" s="122"/>
      <c r="L183" s="69" t="s">
        <v>4</v>
      </c>
      <c r="M183" s="69"/>
      <c r="N183" s="69"/>
      <c r="O183" s="83" t="str">
        <f t="shared" si="3"/>
        <v>NA</v>
      </c>
      <c r="P183" s="69"/>
      <c r="Q183" s="69"/>
      <c r="R183" s="69"/>
      <c r="S183" s="69"/>
      <c r="T183" s="69"/>
      <c r="U183" s="69"/>
      <c r="V183" s="69"/>
      <c r="W183" s="69"/>
      <c r="X183" s="69"/>
      <c r="Y183" s="69"/>
      <c r="Z183" s="69" t="s">
        <v>4</v>
      </c>
    </row>
    <row r="184" spans="1:26" ht="36" x14ac:dyDescent="0.3">
      <c r="A184" s="46" t="s">
        <v>1089</v>
      </c>
      <c r="B184" s="46" t="s">
        <v>748</v>
      </c>
      <c r="C184" s="127"/>
      <c r="D184" s="127"/>
      <c r="E184" s="127"/>
      <c r="F184" s="127"/>
      <c r="G184" s="47" t="s">
        <v>116</v>
      </c>
      <c r="H184" s="88"/>
      <c r="I184" s="88"/>
      <c r="J184" s="122"/>
      <c r="K184" s="122"/>
      <c r="L184" s="69" t="s">
        <v>4</v>
      </c>
      <c r="M184" s="69"/>
      <c r="N184" s="69"/>
      <c r="O184" s="83" t="str">
        <f t="shared" si="3"/>
        <v>NA</v>
      </c>
      <c r="P184" s="69"/>
      <c r="Q184" s="69"/>
      <c r="R184" s="69"/>
      <c r="S184" s="69"/>
      <c r="T184" s="69"/>
      <c r="U184" s="69"/>
      <c r="V184" s="69"/>
      <c r="W184" s="69"/>
      <c r="X184" s="69"/>
      <c r="Y184" s="69"/>
      <c r="Z184" s="69" t="s">
        <v>4</v>
      </c>
    </row>
    <row r="185" spans="1:26" ht="36" x14ac:dyDescent="0.3">
      <c r="A185" s="46" t="s">
        <v>1090</v>
      </c>
      <c r="B185" s="46" t="s">
        <v>749</v>
      </c>
      <c r="C185" s="127"/>
      <c r="D185" s="127"/>
      <c r="E185" s="127"/>
      <c r="F185" s="127"/>
      <c r="G185" s="47" t="s">
        <v>116</v>
      </c>
      <c r="H185" s="88"/>
      <c r="I185" s="88"/>
      <c r="J185" s="122"/>
      <c r="K185" s="122"/>
      <c r="L185" s="69" t="s">
        <v>4</v>
      </c>
      <c r="M185" s="69"/>
      <c r="N185" s="69"/>
      <c r="O185" s="83" t="str">
        <f t="shared" si="3"/>
        <v>NA</v>
      </c>
      <c r="P185" s="69"/>
      <c r="Q185" s="69"/>
      <c r="R185" s="69"/>
      <c r="S185" s="69"/>
      <c r="T185" s="69"/>
      <c r="U185" s="69"/>
      <c r="V185" s="69"/>
      <c r="W185" s="69"/>
      <c r="X185" s="69"/>
      <c r="Y185" s="69"/>
      <c r="Z185" s="69" t="s">
        <v>4</v>
      </c>
    </row>
    <row r="186" spans="1:26" ht="26" x14ac:dyDescent="0.3">
      <c r="A186" s="46" t="s">
        <v>1091</v>
      </c>
      <c r="B186" s="46" t="s">
        <v>750</v>
      </c>
      <c r="C186" s="127"/>
      <c r="D186" s="127"/>
      <c r="E186" s="127"/>
      <c r="F186" s="127"/>
      <c r="G186" s="47" t="s">
        <v>116</v>
      </c>
      <c r="H186" s="86" t="s">
        <v>927</v>
      </c>
      <c r="I186" s="86"/>
      <c r="J186" s="122"/>
      <c r="K186" s="122"/>
      <c r="L186" s="69" t="s">
        <v>4</v>
      </c>
      <c r="M186" s="69"/>
      <c r="N186" s="69"/>
      <c r="O186" s="83" t="str">
        <f t="shared" si="3"/>
        <v>NA</v>
      </c>
      <c r="P186" s="69"/>
      <c r="Q186" s="69"/>
      <c r="R186" s="69"/>
      <c r="S186" s="69"/>
      <c r="T186" s="69"/>
      <c r="U186" s="69"/>
      <c r="V186" s="69"/>
      <c r="W186" s="69"/>
      <c r="X186" s="69"/>
      <c r="Y186" s="69"/>
      <c r="Z186" s="69" t="s">
        <v>4</v>
      </c>
    </row>
    <row r="187" spans="1:26" ht="24" x14ac:dyDescent="0.3">
      <c r="A187" s="46" t="s">
        <v>1092</v>
      </c>
      <c r="B187" s="46" t="s">
        <v>751</v>
      </c>
      <c r="C187" s="127"/>
      <c r="D187" s="127"/>
      <c r="E187" s="127"/>
      <c r="F187" s="127"/>
      <c r="G187" s="47" t="s">
        <v>116</v>
      </c>
      <c r="H187" s="86"/>
      <c r="I187" s="86"/>
      <c r="J187" s="122"/>
      <c r="K187" s="122"/>
      <c r="L187" s="69" t="s">
        <v>4</v>
      </c>
      <c r="M187" s="69"/>
      <c r="N187" s="69"/>
      <c r="O187" s="83" t="str">
        <f t="shared" si="3"/>
        <v>NA</v>
      </c>
      <c r="P187" s="69"/>
      <c r="Q187" s="69"/>
      <c r="R187" s="69"/>
      <c r="S187" s="69"/>
      <c r="T187" s="69"/>
      <c r="U187" s="69"/>
      <c r="V187" s="69"/>
      <c r="W187" s="69"/>
      <c r="X187" s="69"/>
      <c r="Y187" s="69"/>
      <c r="Z187" s="69" t="s">
        <v>4</v>
      </c>
    </row>
    <row r="188" spans="1:26" ht="36" x14ac:dyDescent="0.3">
      <c r="A188" s="46" t="s">
        <v>1093</v>
      </c>
      <c r="B188" s="46" t="s">
        <v>756</v>
      </c>
      <c r="C188" s="127"/>
      <c r="D188" s="127"/>
      <c r="E188" s="127"/>
      <c r="F188" s="127"/>
      <c r="G188" s="47">
        <v>2</v>
      </c>
      <c r="H188" s="88" t="s">
        <v>928</v>
      </c>
      <c r="I188" s="88"/>
      <c r="J188" s="122"/>
      <c r="K188" s="122"/>
      <c r="L188" s="69" t="s">
        <v>4</v>
      </c>
      <c r="M188" s="69"/>
      <c r="N188" s="69"/>
      <c r="O188" s="83">
        <f t="shared" si="3"/>
        <v>3</v>
      </c>
      <c r="P188" s="69"/>
      <c r="Q188" s="69"/>
      <c r="R188" s="69"/>
      <c r="S188" s="69"/>
      <c r="T188" s="69"/>
      <c r="U188" s="69"/>
      <c r="V188" s="69"/>
      <c r="W188" s="69"/>
      <c r="X188" s="69"/>
      <c r="Y188" s="69"/>
      <c r="Z188" s="69" t="s">
        <v>4</v>
      </c>
    </row>
    <row r="189" spans="1:26" ht="24" x14ac:dyDescent="0.3">
      <c r="A189" s="46" t="s">
        <v>1094</v>
      </c>
      <c r="B189" s="46" t="s">
        <v>754</v>
      </c>
      <c r="C189" s="127"/>
      <c r="D189" s="127"/>
      <c r="E189" s="127"/>
      <c r="F189" s="127"/>
      <c r="G189" s="47" t="s">
        <v>116</v>
      </c>
      <c r="H189" s="88" t="s">
        <v>103</v>
      </c>
      <c r="I189" s="88"/>
      <c r="J189" s="122"/>
      <c r="K189" s="122"/>
      <c r="L189" s="69" t="s">
        <v>4</v>
      </c>
      <c r="M189" s="69"/>
      <c r="N189" s="69"/>
      <c r="O189" s="83" t="str">
        <f t="shared" si="3"/>
        <v>NA</v>
      </c>
      <c r="P189" s="69"/>
      <c r="Q189" s="69"/>
      <c r="R189" s="69"/>
      <c r="S189" s="69"/>
      <c r="T189" s="69"/>
      <c r="U189" s="69"/>
      <c r="V189" s="69"/>
      <c r="W189" s="69"/>
      <c r="X189" s="69"/>
      <c r="Y189" s="69"/>
      <c r="Z189" s="69" t="s">
        <v>4</v>
      </c>
    </row>
    <row r="190" spans="1:26" ht="24" x14ac:dyDescent="0.3">
      <c r="A190" s="46" t="s">
        <v>1095</v>
      </c>
      <c r="B190" s="46" t="s">
        <v>755</v>
      </c>
      <c r="C190" s="127"/>
      <c r="D190" s="127"/>
      <c r="E190" s="127"/>
      <c r="F190" s="127"/>
      <c r="G190" s="47" t="s">
        <v>116</v>
      </c>
      <c r="H190" s="88" t="s">
        <v>103</v>
      </c>
      <c r="I190" s="88"/>
      <c r="J190" s="122"/>
      <c r="K190" s="122"/>
      <c r="L190" s="69" t="s">
        <v>4</v>
      </c>
      <c r="M190" s="69"/>
      <c r="N190" s="69"/>
      <c r="O190" s="83" t="str">
        <f t="shared" si="3"/>
        <v>NA</v>
      </c>
      <c r="P190" s="69"/>
      <c r="Q190" s="69"/>
      <c r="R190" s="69"/>
      <c r="S190" s="69"/>
      <c r="T190" s="69"/>
      <c r="U190" s="69"/>
      <c r="V190" s="69"/>
      <c r="W190" s="69"/>
      <c r="X190" s="69"/>
      <c r="Y190" s="69"/>
      <c r="Z190" s="69" t="s">
        <v>4</v>
      </c>
    </row>
    <row r="191" spans="1:26" ht="24" x14ac:dyDescent="0.3">
      <c r="A191" s="46" t="s">
        <v>1096</v>
      </c>
      <c r="B191" s="46" t="s">
        <v>757</v>
      </c>
      <c r="C191" s="127"/>
      <c r="D191" s="127"/>
      <c r="E191" s="127"/>
      <c r="F191" s="127"/>
      <c r="G191" s="47">
        <v>2</v>
      </c>
      <c r="H191" s="88" t="s">
        <v>752</v>
      </c>
      <c r="I191" s="88"/>
      <c r="J191" s="122"/>
      <c r="K191" s="122"/>
      <c r="L191" s="69" t="s">
        <v>4</v>
      </c>
      <c r="M191" s="69"/>
      <c r="N191" s="69"/>
      <c r="O191" s="83">
        <f t="shared" si="3"/>
        <v>3</v>
      </c>
      <c r="P191" s="69"/>
      <c r="Q191" s="69"/>
      <c r="R191" s="69"/>
      <c r="S191" s="69"/>
      <c r="T191" s="69"/>
      <c r="U191" s="69"/>
      <c r="V191" s="69"/>
      <c r="W191" s="69"/>
      <c r="X191" s="69"/>
      <c r="Y191" s="69"/>
      <c r="Z191" s="69" t="s">
        <v>4</v>
      </c>
    </row>
    <row r="192" spans="1:26" ht="36" x14ac:dyDescent="0.3">
      <c r="A192" s="46" t="s">
        <v>1097</v>
      </c>
      <c r="B192" s="46" t="s">
        <v>758</v>
      </c>
      <c r="C192" s="127"/>
      <c r="D192" s="127"/>
      <c r="E192" s="127"/>
      <c r="F192" s="127"/>
      <c r="G192" s="47">
        <v>2</v>
      </c>
      <c r="H192" s="88" t="s">
        <v>753</v>
      </c>
      <c r="I192" s="88"/>
      <c r="J192" s="122"/>
      <c r="K192" s="122"/>
      <c r="L192" s="69" t="s">
        <v>4</v>
      </c>
      <c r="M192" s="69"/>
      <c r="N192" s="69"/>
      <c r="O192" s="83">
        <f t="shared" si="3"/>
        <v>3</v>
      </c>
      <c r="P192" s="69"/>
      <c r="Q192" s="69"/>
      <c r="R192" s="69"/>
      <c r="S192" s="69"/>
      <c r="T192" s="69"/>
      <c r="U192" s="69"/>
      <c r="V192" s="69"/>
      <c r="W192" s="69"/>
      <c r="X192" s="69"/>
      <c r="Y192" s="69"/>
      <c r="Z192" s="69" t="s">
        <v>4</v>
      </c>
    </row>
    <row r="193" spans="1:26" ht="24" x14ac:dyDescent="0.3">
      <c r="A193" s="46" t="s">
        <v>1098</v>
      </c>
      <c r="B193" s="46" t="s">
        <v>761</v>
      </c>
      <c r="C193" s="127"/>
      <c r="D193" s="127"/>
      <c r="E193" s="127"/>
      <c r="F193" s="127"/>
      <c r="G193" s="47" t="s">
        <v>116</v>
      </c>
      <c r="H193" s="88" t="s">
        <v>103</v>
      </c>
      <c r="I193" s="88"/>
      <c r="J193" s="122"/>
      <c r="K193" s="122"/>
      <c r="L193" s="69" t="s">
        <v>4</v>
      </c>
      <c r="M193" s="69"/>
      <c r="N193" s="69"/>
      <c r="O193" s="83" t="str">
        <f t="shared" si="3"/>
        <v>NA</v>
      </c>
      <c r="P193" s="69"/>
      <c r="Q193" s="69"/>
      <c r="R193" s="69"/>
      <c r="S193" s="69"/>
      <c r="T193" s="69"/>
      <c r="U193" s="69"/>
      <c r="V193" s="69"/>
      <c r="W193" s="69"/>
      <c r="X193" s="69"/>
      <c r="Y193" s="69"/>
      <c r="Z193" s="69" t="s">
        <v>4</v>
      </c>
    </row>
    <row r="194" spans="1:26" ht="72" x14ac:dyDescent="0.3">
      <c r="A194" s="46" t="s">
        <v>1099</v>
      </c>
      <c r="B194" s="46" t="s">
        <v>762</v>
      </c>
      <c r="C194" s="127"/>
      <c r="D194" s="127"/>
      <c r="E194" s="127"/>
      <c r="F194" s="127"/>
      <c r="G194" s="47" t="s">
        <v>116</v>
      </c>
      <c r="H194" s="88" t="s">
        <v>104</v>
      </c>
      <c r="I194" s="88"/>
      <c r="J194" s="122"/>
      <c r="K194" s="122"/>
      <c r="L194" s="69" t="s">
        <v>4</v>
      </c>
      <c r="M194" s="69"/>
      <c r="N194" s="69"/>
      <c r="O194" s="83" t="str">
        <f t="shared" si="3"/>
        <v>NA</v>
      </c>
      <c r="P194" s="69"/>
      <c r="Q194" s="69"/>
      <c r="R194" s="69"/>
      <c r="S194" s="69"/>
      <c r="T194" s="69"/>
      <c r="U194" s="69"/>
      <c r="V194" s="69"/>
      <c r="W194" s="69"/>
      <c r="X194" s="69"/>
      <c r="Y194" s="69"/>
      <c r="Z194" s="69" t="s">
        <v>4</v>
      </c>
    </row>
    <row r="195" spans="1:26" ht="52" x14ac:dyDescent="0.3">
      <c r="A195" s="46" t="s">
        <v>1100</v>
      </c>
      <c r="B195" s="46" t="s">
        <v>764</v>
      </c>
      <c r="C195" s="127"/>
      <c r="D195" s="127"/>
      <c r="E195" s="127"/>
      <c r="F195" s="127"/>
      <c r="G195" s="47" t="s">
        <v>116</v>
      </c>
      <c r="H195" s="86" t="s">
        <v>108</v>
      </c>
      <c r="I195" s="86"/>
      <c r="J195" s="122"/>
      <c r="K195" s="122"/>
      <c r="L195" s="69" t="s">
        <v>4</v>
      </c>
      <c r="M195" s="69"/>
      <c r="N195" s="69"/>
      <c r="O195" s="83" t="str">
        <f t="shared" si="3"/>
        <v>NA</v>
      </c>
      <c r="P195" s="69"/>
      <c r="Q195" s="69"/>
      <c r="R195" s="69"/>
      <c r="S195" s="69"/>
      <c r="T195" s="69"/>
      <c r="U195" s="69"/>
      <c r="V195" s="69"/>
      <c r="W195" s="69"/>
      <c r="X195" s="69"/>
      <c r="Y195" s="69"/>
      <c r="Z195" s="69" t="s">
        <v>4</v>
      </c>
    </row>
    <row r="196" spans="1:26" ht="39" x14ac:dyDescent="0.3">
      <c r="A196" s="46" t="s">
        <v>1101</v>
      </c>
      <c r="B196" s="46" t="s">
        <v>763</v>
      </c>
      <c r="C196" s="127"/>
      <c r="D196" s="127"/>
      <c r="E196" s="127"/>
      <c r="F196" s="127"/>
      <c r="G196" s="47" t="s">
        <v>116</v>
      </c>
      <c r="H196" s="86" t="s">
        <v>107</v>
      </c>
      <c r="I196" s="86"/>
      <c r="J196" s="122"/>
      <c r="K196" s="122"/>
      <c r="L196" s="69" t="s">
        <v>4</v>
      </c>
      <c r="M196" s="69"/>
      <c r="N196" s="69"/>
      <c r="O196" s="83" t="str">
        <f t="shared" si="3"/>
        <v>NA</v>
      </c>
      <c r="P196" s="69"/>
      <c r="Q196" s="69"/>
      <c r="R196" s="69"/>
      <c r="S196" s="69"/>
      <c r="T196" s="69"/>
      <c r="U196" s="69"/>
      <c r="V196" s="69"/>
      <c r="W196" s="69"/>
      <c r="X196" s="69"/>
      <c r="Y196" s="69"/>
      <c r="Z196" s="69" t="s">
        <v>4</v>
      </c>
    </row>
    <row r="197" spans="1:26" ht="24" x14ac:dyDescent="0.3">
      <c r="A197" s="46" t="s">
        <v>1102</v>
      </c>
      <c r="B197" s="46" t="s">
        <v>765</v>
      </c>
      <c r="C197" s="127"/>
      <c r="D197" s="127"/>
      <c r="E197" s="127"/>
      <c r="F197" s="127"/>
      <c r="G197" s="47" t="s">
        <v>116</v>
      </c>
      <c r="H197" s="86" t="s">
        <v>929</v>
      </c>
      <c r="I197" s="86"/>
      <c r="J197" s="122"/>
      <c r="K197" s="122"/>
      <c r="L197" s="69" t="s">
        <v>4</v>
      </c>
      <c r="M197" s="69"/>
      <c r="N197" s="69"/>
      <c r="O197" s="83" t="str">
        <f t="shared" si="3"/>
        <v>NA</v>
      </c>
      <c r="P197" s="69"/>
      <c r="Q197" s="69"/>
      <c r="R197" s="69"/>
      <c r="S197" s="69"/>
      <c r="T197" s="69"/>
      <c r="U197" s="69"/>
      <c r="V197" s="69"/>
      <c r="W197" s="69"/>
      <c r="X197" s="69"/>
      <c r="Y197" s="69"/>
      <c r="Z197" s="69" t="s">
        <v>4</v>
      </c>
    </row>
    <row r="198" spans="1:26" ht="48" x14ac:dyDescent="0.3">
      <c r="A198" s="46" t="s">
        <v>1103</v>
      </c>
      <c r="B198" s="46" t="s">
        <v>766</v>
      </c>
      <c r="C198" s="127"/>
      <c r="D198" s="127"/>
      <c r="E198" s="127"/>
      <c r="F198" s="127"/>
      <c r="G198" s="47" t="s">
        <v>116</v>
      </c>
      <c r="H198" s="88" t="s">
        <v>930</v>
      </c>
      <c r="I198" s="88"/>
      <c r="J198" s="122"/>
      <c r="K198" s="122"/>
      <c r="L198" s="69" t="s">
        <v>4</v>
      </c>
      <c r="M198" s="69"/>
      <c r="N198" s="69"/>
      <c r="O198" s="83" t="str">
        <f t="shared" si="3"/>
        <v>NA</v>
      </c>
      <c r="P198" s="69"/>
      <c r="Q198" s="69"/>
      <c r="R198" s="69"/>
      <c r="S198" s="69"/>
      <c r="T198" s="69"/>
      <c r="U198" s="69"/>
      <c r="V198" s="69"/>
      <c r="W198" s="69"/>
      <c r="X198" s="69"/>
      <c r="Y198" s="69"/>
      <c r="Z198" s="69" t="s">
        <v>4</v>
      </c>
    </row>
    <row r="199" spans="1:26" ht="36" x14ac:dyDescent="0.3">
      <c r="A199" s="46" t="s">
        <v>1104</v>
      </c>
      <c r="B199" s="46" t="s">
        <v>767</v>
      </c>
      <c r="C199" s="127"/>
      <c r="D199" s="127"/>
      <c r="E199" s="127"/>
      <c r="F199" s="127"/>
      <c r="G199" s="47" t="s">
        <v>116</v>
      </c>
      <c r="H199" s="88"/>
      <c r="I199" s="88"/>
      <c r="J199" s="122"/>
      <c r="K199" s="122"/>
      <c r="L199" s="69" t="s">
        <v>4</v>
      </c>
      <c r="M199" s="69"/>
      <c r="N199" s="69"/>
      <c r="O199" s="83" t="str">
        <f t="shared" si="3"/>
        <v>NA</v>
      </c>
      <c r="P199" s="69"/>
      <c r="Q199" s="69"/>
      <c r="R199" s="69"/>
      <c r="S199" s="69"/>
      <c r="T199" s="69"/>
      <c r="U199" s="69"/>
      <c r="V199" s="69"/>
      <c r="W199" s="69"/>
      <c r="X199" s="69"/>
      <c r="Y199" s="69"/>
      <c r="Z199" s="69" t="s">
        <v>4</v>
      </c>
    </row>
    <row r="200" spans="1:26" ht="24" x14ac:dyDescent="0.3">
      <c r="A200" s="46" t="s">
        <v>1105</v>
      </c>
      <c r="B200" s="46" t="s">
        <v>768</v>
      </c>
      <c r="C200" s="127"/>
      <c r="D200" s="127"/>
      <c r="E200" s="127"/>
      <c r="F200" s="127"/>
      <c r="G200" s="47" t="s">
        <v>116</v>
      </c>
      <c r="H200" s="86"/>
      <c r="I200" s="86"/>
      <c r="J200" s="122"/>
      <c r="K200" s="122"/>
      <c r="L200" s="69" t="s">
        <v>4</v>
      </c>
      <c r="M200" s="69"/>
      <c r="N200" s="69"/>
      <c r="O200" s="83" t="str">
        <f t="shared" si="3"/>
        <v>NA</v>
      </c>
      <c r="P200" s="69"/>
      <c r="Q200" s="69"/>
      <c r="R200" s="69"/>
      <c r="S200" s="69"/>
      <c r="T200" s="69"/>
      <c r="U200" s="69"/>
      <c r="V200" s="69"/>
      <c r="W200" s="69"/>
      <c r="X200" s="69"/>
      <c r="Y200" s="69"/>
      <c r="Z200" s="69" t="s">
        <v>4</v>
      </c>
    </row>
    <row r="201" spans="1:26" ht="72" x14ac:dyDescent="0.3">
      <c r="A201" s="46" t="s">
        <v>1106</v>
      </c>
      <c r="B201" s="46" t="s">
        <v>769</v>
      </c>
      <c r="C201" s="127"/>
      <c r="D201" s="127"/>
      <c r="E201" s="127"/>
      <c r="F201" s="127"/>
      <c r="G201" s="47" t="s">
        <v>116</v>
      </c>
      <c r="H201" s="88" t="s">
        <v>109</v>
      </c>
      <c r="I201" s="88"/>
      <c r="J201" s="122"/>
      <c r="K201" s="122"/>
      <c r="L201" s="69" t="s">
        <v>4</v>
      </c>
      <c r="M201" s="69"/>
      <c r="N201" s="69"/>
      <c r="O201" s="83" t="str">
        <f t="shared" si="3"/>
        <v>NA</v>
      </c>
      <c r="P201" s="69"/>
      <c r="Q201" s="69"/>
      <c r="R201" s="69"/>
      <c r="S201" s="69"/>
      <c r="T201" s="69"/>
      <c r="U201" s="69"/>
      <c r="V201" s="69"/>
      <c r="W201" s="69"/>
      <c r="X201" s="69"/>
      <c r="Y201" s="69"/>
      <c r="Z201" s="69" t="s">
        <v>4</v>
      </c>
    </row>
    <row r="202" spans="1:26" ht="24" x14ac:dyDescent="0.3">
      <c r="A202" s="46" t="s">
        <v>1107</v>
      </c>
      <c r="B202" s="46" t="s">
        <v>770</v>
      </c>
      <c r="C202" s="127"/>
      <c r="D202" s="127"/>
      <c r="E202" s="127"/>
      <c r="F202" s="127"/>
      <c r="G202" s="47" t="s">
        <v>116</v>
      </c>
      <c r="H202" s="129" t="s">
        <v>931</v>
      </c>
      <c r="I202" s="88"/>
      <c r="J202" s="122"/>
      <c r="K202" s="122"/>
      <c r="L202" s="69" t="s">
        <v>4</v>
      </c>
      <c r="M202" s="69"/>
      <c r="N202" s="69"/>
      <c r="O202" s="83" t="str">
        <f t="shared" si="3"/>
        <v>NA</v>
      </c>
      <c r="P202" s="69"/>
      <c r="Q202" s="69"/>
      <c r="R202" s="69"/>
      <c r="S202" s="69"/>
      <c r="T202" s="69"/>
      <c r="U202" s="69"/>
      <c r="V202" s="69"/>
      <c r="W202" s="69"/>
      <c r="X202" s="69"/>
      <c r="Y202" s="69"/>
      <c r="Z202" s="69" t="s">
        <v>4</v>
      </c>
    </row>
    <row r="203" spans="1:26" ht="24" x14ac:dyDescent="0.3">
      <c r="A203" s="46" t="s">
        <v>1108</v>
      </c>
      <c r="B203" s="46" t="s">
        <v>771</v>
      </c>
      <c r="C203" s="127"/>
      <c r="D203" s="127"/>
      <c r="E203" s="127"/>
      <c r="F203" s="127"/>
      <c r="G203" s="47" t="s">
        <v>116</v>
      </c>
      <c r="H203" s="88" t="s">
        <v>110</v>
      </c>
      <c r="I203" s="88"/>
      <c r="J203" s="122"/>
      <c r="K203" s="122"/>
      <c r="L203" s="69" t="s">
        <v>4</v>
      </c>
      <c r="M203" s="69"/>
      <c r="N203" s="69"/>
      <c r="O203" s="83" t="str">
        <f t="shared" si="3"/>
        <v>NA</v>
      </c>
      <c r="P203" s="69"/>
      <c r="Q203" s="69"/>
      <c r="R203" s="69"/>
      <c r="S203" s="69"/>
      <c r="T203" s="69"/>
      <c r="U203" s="69"/>
      <c r="V203" s="69"/>
      <c r="W203" s="69"/>
      <c r="X203" s="69"/>
      <c r="Y203" s="69"/>
      <c r="Z203" s="69" t="s">
        <v>4</v>
      </c>
    </row>
    <row r="204" spans="1:26" ht="36" x14ac:dyDescent="0.3">
      <c r="A204" s="46" t="s">
        <v>1109</v>
      </c>
      <c r="B204" s="46" t="s">
        <v>759</v>
      </c>
      <c r="C204" s="127"/>
      <c r="D204" s="127"/>
      <c r="E204" s="127"/>
      <c r="F204" s="127"/>
      <c r="G204" s="47" t="s">
        <v>116</v>
      </c>
      <c r="H204" s="88"/>
      <c r="I204" s="88"/>
      <c r="J204" s="122"/>
      <c r="K204" s="122"/>
      <c r="L204" s="69" t="s">
        <v>4</v>
      </c>
      <c r="M204" s="69"/>
      <c r="N204" s="69"/>
      <c r="O204" s="83" t="str">
        <f t="shared" si="3"/>
        <v>NA</v>
      </c>
      <c r="P204" s="69"/>
      <c r="Q204" s="69"/>
      <c r="R204" s="69"/>
      <c r="S204" s="69"/>
      <c r="T204" s="69"/>
      <c r="U204" s="69"/>
      <c r="V204" s="69"/>
      <c r="W204" s="69"/>
      <c r="X204" s="69"/>
      <c r="Y204" s="69"/>
      <c r="Z204" s="69" t="s">
        <v>4</v>
      </c>
    </row>
    <row r="205" spans="1:26" ht="24" x14ac:dyDescent="0.3">
      <c r="A205" s="46" t="s">
        <v>1110</v>
      </c>
      <c r="B205" s="46" t="s">
        <v>760</v>
      </c>
      <c r="C205" s="127"/>
      <c r="D205" s="127"/>
      <c r="E205" s="127"/>
      <c r="F205" s="127"/>
      <c r="G205" s="47" t="s">
        <v>116</v>
      </c>
      <c r="H205" s="88"/>
      <c r="I205" s="88"/>
      <c r="J205" s="122"/>
      <c r="K205" s="122"/>
      <c r="L205" s="69" t="s">
        <v>4</v>
      </c>
      <c r="M205" s="69"/>
      <c r="N205" s="69"/>
      <c r="O205" s="83" t="str">
        <f t="shared" si="3"/>
        <v>NA</v>
      </c>
      <c r="P205" s="69"/>
      <c r="Q205" s="69"/>
      <c r="R205" s="69"/>
      <c r="S205" s="69"/>
      <c r="T205" s="69"/>
      <c r="U205" s="69"/>
      <c r="V205" s="69"/>
      <c r="W205" s="69"/>
      <c r="X205" s="69"/>
      <c r="Y205" s="69"/>
      <c r="Z205" s="69" t="s">
        <v>4</v>
      </c>
    </row>
    <row r="206" spans="1:26" ht="36" x14ac:dyDescent="0.3">
      <c r="A206" s="46" t="s">
        <v>1111</v>
      </c>
      <c r="B206" s="46" t="s">
        <v>532</v>
      </c>
      <c r="C206" s="127"/>
      <c r="D206" s="127"/>
      <c r="E206" s="127"/>
      <c r="F206" s="127" t="s">
        <v>709</v>
      </c>
      <c r="G206" s="47">
        <v>1</v>
      </c>
      <c r="H206" s="48"/>
      <c r="I206" s="88"/>
      <c r="J206" s="122"/>
      <c r="K206" s="122"/>
      <c r="L206" s="69"/>
      <c r="M206" s="69" t="s">
        <v>4</v>
      </c>
      <c r="N206" s="69"/>
      <c r="O206" s="83">
        <f t="shared" si="3"/>
        <v>4</v>
      </c>
      <c r="P206" s="69" t="s">
        <v>4</v>
      </c>
      <c r="Q206" s="69"/>
      <c r="R206" s="69"/>
      <c r="S206" s="69"/>
      <c r="T206" s="69"/>
      <c r="U206" s="69"/>
      <c r="V206" s="69"/>
      <c r="W206" s="69"/>
      <c r="X206" s="69"/>
      <c r="Y206" s="69"/>
      <c r="Z206" s="69"/>
    </row>
    <row r="207" spans="1:26" ht="72" x14ac:dyDescent="0.3">
      <c r="A207" s="46" t="s">
        <v>1112</v>
      </c>
      <c r="B207" s="46" t="s">
        <v>533</v>
      </c>
      <c r="C207" s="127"/>
      <c r="D207" s="127"/>
      <c r="E207" s="127"/>
      <c r="F207" s="127" t="s">
        <v>710</v>
      </c>
      <c r="G207" s="47">
        <v>1</v>
      </c>
      <c r="H207" s="48"/>
      <c r="I207" s="88"/>
      <c r="J207" s="122"/>
      <c r="K207" s="122"/>
      <c r="L207" s="69"/>
      <c r="M207" s="69" t="s">
        <v>4</v>
      </c>
      <c r="N207" s="69"/>
      <c r="O207" s="83">
        <f t="shared" si="3"/>
        <v>4</v>
      </c>
      <c r="P207" s="69" t="s">
        <v>4</v>
      </c>
      <c r="Q207" s="69"/>
      <c r="R207" s="69"/>
      <c r="S207" s="69"/>
      <c r="T207" s="69"/>
      <c r="U207" s="69"/>
      <c r="V207" s="69"/>
      <c r="W207" s="69"/>
      <c r="X207" s="69"/>
      <c r="Y207" s="69"/>
      <c r="Z207" s="69"/>
    </row>
    <row r="208" spans="1:26" ht="48" x14ac:dyDescent="0.3">
      <c r="A208" s="46" t="s">
        <v>1113</v>
      </c>
      <c r="B208" s="46" t="s">
        <v>534</v>
      </c>
      <c r="C208" s="127"/>
      <c r="D208" s="127"/>
      <c r="E208" s="127"/>
      <c r="F208" s="127" t="s">
        <v>711</v>
      </c>
      <c r="G208" s="47">
        <v>1</v>
      </c>
      <c r="H208" s="48"/>
      <c r="I208" s="88"/>
      <c r="J208" s="122"/>
      <c r="K208" s="122"/>
      <c r="L208" s="69"/>
      <c r="M208" s="69" t="s">
        <v>4</v>
      </c>
      <c r="N208" s="69"/>
      <c r="O208" s="83">
        <f t="shared" si="3"/>
        <v>4</v>
      </c>
      <c r="P208" s="69" t="s">
        <v>4</v>
      </c>
      <c r="Q208" s="69"/>
      <c r="R208" s="69"/>
      <c r="S208" s="69"/>
      <c r="T208" s="69"/>
      <c r="U208" s="69"/>
      <c r="V208" s="69"/>
      <c r="W208" s="69"/>
      <c r="X208" s="69"/>
      <c r="Y208" s="69"/>
      <c r="Z208" s="69"/>
    </row>
    <row r="209" spans="1:26" ht="24" x14ac:dyDescent="0.3">
      <c r="A209" s="46" t="s">
        <v>1114</v>
      </c>
      <c r="B209" s="46" t="s">
        <v>558</v>
      </c>
      <c r="C209" s="127"/>
      <c r="D209" s="127"/>
      <c r="E209" s="127"/>
      <c r="F209" s="127"/>
      <c r="G209" s="47">
        <v>1</v>
      </c>
      <c r="H209" s="48"/>
      <c r="I209" s="88"/>
      <c r="J209" s="122"/>
      <c r="K209" s="122"/>
      <c r="L209" s="69"/>
      <c r="M209" s="69" t="s">
        <v>4</v>
      </c>
      <c r="N209" s="69"/>
      <c r="O209" s="83">
        <f t="shared" si="3"/>
        <v>4</v>
      </c>
      <c r="P209" s="69" t="s">
        <v>4</v>
      </c>
      <c r="Q209" s="69"/>
      <c r="R209" s="69"/>
      <c r="S209" s="69"/>
      <c r="T209" s="69"/>
      <c r="U209" s="69"/>
      <c r="V209" s="69"/>
      <c r="W209" s="69"/>
      <c r="X209" s="69"/>
      <c r="Y209" s="69"/>
      <c r="Z209" s="69"/>
    </row>
    <row r="210" spans="1:26" ht="60" x14ac:dyDescent="0.3">
      <c r="A210" s="46" t="s">
        <v>1115</v>
      </c>
      <c r="B210" s="46" t="s">
        <v>535</v>
      </c>
      <c r="C210" s="127"/>
      <c r="D210" s="127"/>
      <c r="E210" s="127"/>
      <c r="F210" s="127" t="s">
        <v>712</v>
      </c>
      <c r="G210" s="47">
        <v>1</v>
      </c>
      <c r="H210" s="48" t="s">
        <v>450</v>
      </c>
      <c r="I210" s="88"/>
      <c r="J210" s="122"/>
      <c r="K210" s="122"/>
      <c r="L210" s="69"/>
      <c r="M210" s="69" t="s">
        <v>4</v>
      </c>
      <c r="N210" s="69"/>
      <c r="O210" s="83">
        <f t="shared" si="3"/>
        <v>4</v>
      </c>
      <c r="P210" s="69" t="s">
        <v>4</v>
      </c>
      <c r="Q210" s="69"/>
      <c r="R210" s="69"/>
      <c r="S210" s="69"/>
      <c r="T210" s="69"/>
      <c r="U210" s="69"/>
      <c r="V210" s="69"/>
      <c r="W210" s="69"/>
      <c r="X210" s="69"/>
      <c r="Y210" s="69"/>
      <c r="Z210" s="69"/>
    </row>
    <row r="211" spans="1:26" x14ac:dyDescent="0.3">
      <c r="A211" s="46" t="s">
        <v>1116</v>
      </c>
      <c r="B211" s="46" t="s">
        <v>536</v>
      </c>
      <c r="C211" s="127"/>
      <c r="D211" s="127"/>
      <c r="E211" s="127"/>
      <c r="F211" s="127"/>
      <c r="G211" s="47">
        <v>1</v>
      </c>
      <c r="H211" s="48" t="s">
        <v>451</v>
      </c>
      <c r="I211" s="88"/>
      <c r="J211" s="122"/>
      <c r="K211" s="122"/>
      <c r="L211" s="69"/>
      <c r="M211" s="69" t="s">
        <v>4</v>
      </c>
      <c r="N211" s="69"/>
      <c r="O211" s="83">
        <f t="shared" si="3"/>
        <v>4</v>
      </c>
      <c r="P211" s="69" t="s">
        <v>4</v>
      </c>
      <c r="Q211" s="69"/>
      <c r="R211" s="69"/>
      <c r="S211" s="69"/>
      <c r="T211" s="69"/>
      <c r="U211" s="69"/>
      <c r="V211" s="69"/>
      <c r="W211" s="69"/>
      <c r="X211" s="69"/>
      <c r="Y211" s="69"/>
      <c r="Z211" s="69"/>
    </row>
    <row r="212" spans="1:26" ht="24" x14ac:dyDescent="0.3">
      <c r="A212" s="46" t="s">
        <v>1117</v>
      </c>
      <c r="B212" s="46" t="s">
        <v>537</v>
      </c>
      <c r="C212" s="127"/>
      <c r="D212" s="127"/>
      <c r="E212" s="127"/>
      <c r="F212" s="127"/>
      <c r="G212" s="47">
        <v>1</v>
      </c>
      <c r="H212" s="48" t="s">
        <v>452</v>
      </c>
      <c r="I212" s="88"/>
      <c r="J212" s="122"/>
      <c r="K212" s="122"/>
      <c r="L212" s="69"/>
      <c r="M212" s="69" t="s">
        <v>4</v>
      </c>
      <c r="N212" s="69"/>
      <c r="O212" s="83">
        <f t="shared" si="3"/>
        <v>4</v>
      </c>
      <c r="P212" s="69" t="s">
        <v>4</v>
      </c>
      <c r="Q212" s="69"/>
      <c r="R212" s="69"/>
      <c r="S212" s="69"/>
      <c r="T212" s="69"/>
      <c r="U212" s="69"/>
      <c r="V212" s="69"/>
      <c r="W212" s="69"/>
      <c r="X212" s="69"/>
      <c r="Y212" s="69"/>
      <c r="Z212" s="69"/>
    </row>
    <row r="213" spans="1:26" ht="48" x14ac:dyDescent="0.3">
      <c r="A213" s="46" t="s">
        <v>1118</v>
      </c>
      <c r="B213" s="46" t="s">
        <v>538</v>
      </c>
      <c r="C213" s="127"/>
      <c r="D213" s="127"/>
      <c r="E213" s="127"/>
      <c r="F213" s="127" t="s">
        <v>713</v>
      </c>
      <c r="G213" s="47">
        <v>1</v>
      </c>
      <c r="H213" s="48" t="s">
        <v>666</v>
      </c>
      <c r="I213" s="88"/>
      <c r="J213" s="122"/>
      <c r="K213" s="122"/>
      <c r="L213" s="69"/>
      <c r="M213" s="69" t="s">
        <v>4</v>
      </c>
      <c r="N213" s="69"/>
      <c r="O213" s="83">
        <f t="shared" si="3"/>
        <v>4</v>
      </c>
      <c r="P213" s="69" t="s">
        <v>4</v>
      </c>
      <c r="Q213" s="69"/>
      <c r="R213" s="69"/>
      <c r="S213" s="69"/>
      <c r="T213" s="69"/>
      <c r="U213" s="69"/>
      <c r="V213" s="69"/>
      <c r="W213" s="69"/>
      <c r="X213" s="69"/>
      <c r="Y213" s="69"/>
      <c r="Z213" s="69"/>
    </row>
    <row r="214" spans="1:26" ht="409.5" x14ac:dyDescent="0.3">
      <c r="A214" s="46" t="s">
        <v>1119</v>
      </c>
      <c r="B214" s="46" t="s">
        <v>539</v>
      </c>
      <c r="C214" s="127" t="s">
        <v>659</v>
      </c>
      <c r="D214" s="127" t="s">
        <v>527</v>
      </c>
      <c r="E214" s="127" t="s">
        <v>660</v>
      </c>
      <c r="F214" s="127" t="s">
        <v>714</v>
      </c>
      <c r="G214" s="47">
        <v>1</v>
      </c>
      <c r="H214" s="48"/>
      <c r="I214" s="88"/>
      <c r="J214" s="122"/>
      <c r="K214" s="122"/>
      <c r="L214" s="69"/>
      <c r="M214" s="69" t="s">
        <v>4</v>
      </c>
      <c r="N214" s="69"/>
      <c r="O214" s="83">
        <f t="shared" si="3"/>
        <v>4</v>
      </c>
      <c r="P214" s="69" t="s">
        <v>4</v>
      </c>
      <c r="Q214" s="69"/>
      <c r="R214" s="69"/>
      <c r="S214" s="69"/>
      <c r="T214" s="69"/>
      <c r="U214" s="69"/>
      <c r="V214" s="69"/>
      <c r="W214" s="69"/>
      <c r="X214" s="69"/>
      <c r="Y214" s="69"/>
      <c r="Z214" s="69"/>
    </row>
    <row r="215" spans="1:26" ht="24" x14ac:dyDescent="0.3">
      <c r="A215" s="46" t="s">
        <v>1120</v>
      </c>
      <c r="B215" s="46" t="s">
        <v>540</v>
      </c>
      <c r="C215" s="127" t="s">
        <v>659</v>
      </c>
      <c r="D215" s="127" t="s">
        <v>528</v>
      </c>
      <c r="E215" s="127" t="s">
        <v>661</v>
      </c>
      <c r="F215" s="127"/>
      <c r="G215" s="47">
        <v>1</v>
      </c>
      <c r="H215" s="48"/>
      <c r="I215" s="88"/>
      <c r="J215" s="122"/>
      <c r="K215" s="122"/>
      <c r="L215" s="69"/>
      <c r="M215" s="69" t="s">
        <v>4</v>
      </c>
      <c r="N215" s="69"/>
      <c r="O215" s="83">
        <f t="shared" si="3"/>
        <v>4</v>
      </c>
      <c r="P215" s="69" t="s">
        <v>4</v>
      </c>
      <c r="Q215" s="69"/>
      <c r="R215" s="69"/>
      <c r="S215" s="69"/>
      <c r="T215" s="69"/>
      <c r="U215" s="69"/>
      <c r="V215" s="69"/>
      <c r="W215" s="69"/>
      <c r="X215" s="69"/>
      <c r="Y215" s="69"/>
      <c r="Z215" s="69"/>
    </row>
    <row r="216" spans="1:26" ht="24" x14ac:dyDescent="0.3">
      <c r="A216" s="46" t="s">
        <v>1121</v>
      </c>
      <c r="B216" s="46" t="s">
        <v>541</v>
      </c>
      <c r="C216" s="127"/>
      <c r="D216" s="127"/>
      <c r="E216" s="127"/>
      <c r="F216" s="127"/>
      <c r="G216" s="47">
        <v>1</v>
      </c>
      <c r="H216" s="48"/>
      <c r="I216" s="88"/>
      <c r="J216" s="122"/>
      <c r="K216" s="122"/>
      <c r="L216" s="69"/>
      <c r="M216" s="69" t="s">
        <v>4</v>
      </c>
      <c r="N216" s="69"/>
      <c r="O216" s="83">
        <f t="shared" ref="O216:O232" si="4">IF(G216="NA","NA",5-G216)</f>
        <v>4</v>
      </c>
      <c r="P216" s="69" t="s">
        <v>4</v>
      </c>
      <c r="Q216" s="69"/>
      <c r="R216" s="69"/>
      <c r="S216" s="69"/>
      <c r="T216" s="69"/>
      <c r="U216" s="69"/>
      <c r="V216" s="69"/>
      <c r="W216" s="69"/>
      <c r="X216" s="69"/>
      <c r="Y216" s="69"/>
      <c r="Z216" s="69"/>
    </row>
    <row r="217" spans="1:26" x14ac:dyDescent="0.3">
      <c r="A217" s="46" t="s">
        <v>1122</v>
      </c>
      <c r="B217" s="46" t="s">
        <v>542</v>
      </c>
      <c r="C217" s="127"/>
      <c r="D217" s="127"/>
      <c r="E217" s="127"/>
      <c r="F217" s="127"/>
      <c r="G217" s="47">
        <v>1</v>
      </c>
      <c r="H217" s="48"/>
      <c r="I217" s="88"/>
      <c r="J217" s="122"/>
      <c r="K217" s="122"/>
      <c r="L217" s="69"/>
      <c r="M217" s="69" t="s">
        <v>4</v>
      </c>
      <c r="N217" s="69"/>
      <c r="O217" s="83">
        <f t="shared" si="4"/>
        <v>4</v>
      </c>
      <c r="P217" s="69" t="s">
        <v>4</v>
      </c>
      <c r="Q217" s="69"/>
      <c r="R217" s="69"/>
      <c r="S217" s="69"/>
      <c r="T217" s="69"/>
      <c r="U217" s="69"/>
      <c r="V217" s="69"/>
      <c r="W217" s="69"/>
      <c r="X217" s="69"/>
      <c r="Y217" s="69"/>
      <c r="Z217" s="69"/>
    </row>
    <row r="218" spans="1:26" ht="48" x14ac:dyDescent="0.3">
      <c r="A218" s="46" t="s">
        <v>1123</v>
      </c>
      <c r="B218" s="46" t="s">
        <v>543</v>
      </c>
      <c r="C218" s="127"/>
      <c r="D218" s="127"/>
      <c r="E218" s="127"/>
      <c r="F218" s="127" t="s">
        <v>715</v>
      </c>
      <c r="G218" s="47">
        <v>1</v>
      </c>
      <c r="H218" s="48"/>
      <c r="I218" s="88"/>
      <c r="J218" s="122"/>
      <c r="K218" s="122"/>
      <c r="L218" s="69"/>
      <c r="M218" s="69" t="s">
        <v>4</v>
      </c>
      <c r="N218" s="69"/>
      <c r="O218" s="83">
        <f t="shared" si="4"/>
        <v>4</v>
      </c>
      <c r="P218" s="69" t="s">
        <v>4</v>
      </c>
      <c r="Q218" s="69"/>
      <c r="R218" s="69"/>
      <c r="S218" s="69"/>
      <c r="T218" s="69"/>
      <c r="U218" s="69"/>
      <c r="V218" s="69"/>
      <c r="W218" s="69"/>
      <c r="X218" s="69"/>
      <c r="Y218" s="69"/>
      <c r="Z218" s="69"/>
    </row>
    <row r="219" spans="1:26" x14ac:dyDescent="0.3">
      <c r="A219" s="46" t="s">
        <v>1124</v>
      </c>
      <c r="B219" s="46" t="s">
        <v>544</v>
      </c>
      <c r="C219" s="127"/>
      <c r="D219" s="127"/>
      <c r="E219" s="127"/>
      <c r="F219" s="127"/>
      <c r="G219" s="47">
        <v>1</v>
      </c>
      <c r="H219" s="48" t="s">
        <v>453</v>
      </c>
      <c r="I219" s="88"/>
      <c r="J219" s="122"/>
      <c r="K219" s="122"/>
      <c r="L219" s="69"/>
      <c r="M219" s="69" t="s">
        <v>4</v>
      </c>
      <c r="N219" s="69"/>
      <c r="O219" s="83">
        <f t="shared" si="4"/>
        <v>4</v>
      </c>
      <c r="P219" s="69" t="s">
        <v>4</v>
      </c>
      <c r="Q219" s="69"/>
      <c r="R219" s="69"/>
      <c r="S219" s="69"/>
      <c r="T219" s="69"/>
      <c r="U219" s="69"/>
      <c r="V219" s="69"/>
      <c r="W219" s="69"/>
      <c r="X219" s="69"/>
      <c r="Y219" s="69"/>
      <c r="Z219" s="69"/>
    </row>
    <row r="220" spans="1:26" x14ac:dyDescent="0.3">
      <c r="A220" s="46" t="s">
        <v>1125</v>
      </c>
      <c r="B220" s="46" t="s">
        <v>545</v>
      </c>
      <c r="C220" s="127"/>
      <c r="D220" s="127"/>
      <c r="E220" s="127"/>
      <c r="F220" s="127"/>
      <c r="G220" s="47">
        <v>1</v>
      </c>
      <c r="H220" s="48" t="s">
        <v>453</v>
      </c>
      <c r="I220" s="88"/>
      <c r="J220" s="122"/>
      <c r="K220" s="122"/>
      <c r="L220" s="69"/>
      <c r="M220" s="69" t="s">
        <v>4</v>
      </c>
      <c r="N220" s="69"/>
      <c r="O220" s="83">
        <f t="shared" si="4"/>
        <v>4</v>
      </c>
      <c r="P220" s="69" t="s">
        <v>4</v>
      </c>
      <c r="Q220" s="69"/>
      <c r="R220" s="69"/>
      <c r="S220" s="69"/>
      <c r="T220" s="69"/>
      <c r="U220" s="69"/>
      <c r="V220" s="69"/>
      <c r="W220" s="69"/>
      <c r="X220" s="69"/>
      <c r="Y220" s="69"/>
      <c r="Z220" s="69"/>
    </row>
    <row r="221" spans="1:26" x14ac:dyDescent="0.3">
      <c r="A221" s="46" t="s">
        <v>1126</v>
      </c>
      <c r="B221" s="46" t="s">
        <v>546</v>
      </c>
      <c r="C221" s="127"/>
      <c r="D221" s="127"/>
      <c r="E221" s="127"/>
      <c r="F221" s="127"/>
      <c r="G221" s="47">
        <v>1</v>
      </c>
      <c r="H221" s="48"/>
      <c r="I221" s="88"/>
      <c r="J221" s="122"/>
      <c r="K221" s="122"/>
      <c r="L221" s="69"/>
      <c r="M221" s="69" t="s">
        <v>4</v>
      </c>
      <c r="N221" s="69"/>
      <c r="O221" s="83">
        <f t="shared" si="4"/>
        <v>4</v>
      </c>
      <c r="P221" s="69" t="s">
        <v>4</v>
      </c>
      <c r="Q221" s="69"/>
      <c r="R221" s="69"/>
      <c r="S221" s="69"/>
      <c r="T221" s="69"/>
      <c r="U221" s="69"/>
      <c r="V221" s="69"/>
      <c r="W221" s="69"/>
      <c r="X221" s="69"/>
      <c r="Y221" s="69"/>
      <c r="Z221" s="69"/>
    </row>
    <row r="222" spans="1:26" ht="24" x14ac:dyDescent="0.3">
      <c r="A222" s="46" t="s">
        <v>1127</v>
      </c>
      <c r="B222" s="46" t="s">
        <v>547</v>
      </c>
      <c r="C222" s="127"/>
      <c r="D222" s="127"/>
      <c r="E222" s="127"/>
      <c r="F222" s="127"/>
      <c r="G222" s="47">
        <v>1</v>
      </c>
      <c r="H222" s="48" t="s">
        <v>454</v>
      </c>
      <c r="I222" s="88"/>
      <c r="J222" s="122"/>
      <c r="K222" s="122"/>
      <c r="L222" s="69"/>
      <c r="M222" s="69" t="s">
        <v>4</v>
      </c>
      <c r="N222" s="69"/>
      <c r="O222" s="83">
        <f t="shared" si="4"/>
        <v>4</v>
      </c>
      <c r="P222" s="69" t="s">
        <v>4</v>
      </c>
      <c r="Q222" s="69"/>
      <c r="R222" s="69"/>
      <c r="S222" s="69"/>
      <c r="T222" s="69"/>
      <c r="U222" s="69"/>
      <c r="V222" s="69"/>
      <c r="W222" s="69"/>
      <c r="X222" s="69"/>
      <c r="Y222" s="69"/>
      <c r="Z222" s="69"/>
    </row>
    <row r="223" spans="1:26" x14ac:dyDescent="0.3">
      <c r="A223" s="46" t="s">
        <v>1128</v>
      </c>
      <c r="B223" s="46" t="s">
        <v>548</v>
      </c>
      <c r="C223" s="127"/>
      <c r="D223" s="127"/>
      <c r="E223" s="127"/>
      <c r="F223" s="127"/>
      <c r="G223" s="47">
        <v>1</v>
      </c>
      <c r="H223" s="48" t="s">
        <v>454</v>
      </c>
      <c r="I223" s="88"/>
      <c r="J223" s="122"/>
      <c r="K223" s="122"/>
      <c r="L223" s="69"/>
      <c r="M223" s="69" t="s">
        <v>4</v>
      </c>
      <c r="N223" s="69"/>
      <c r="O223" s="83">
        <f t="shared" si="4"/>
        <v>4</v>
      </c>
      <c r="P223" s="69" t="s">
        <v>4</v>
      </c>
      <c r="Q223" s="69"/>
      <c r="R223" s="69"/>
      <c r="S223" s="69"/>
      <c r="T223" s="69"/>
      <c r="U223" s="69"/>
      <c r="V223" s="69"/>
      <c r="W223" s="69"/>
      <c r="X223" s="69"/>
      <c r="Y223" s="69"/>
      <c r="Z223" s="69"/>
    </row>
    <row r="224" spans="1:26" ht="24" x14ac:dyDescent="0.3">
      <c r="A224" s="46" t="s">
        <v>1129</v>
      </c>
      <c r="B224" s="46" t="s">
        <v>549</v>
      </c>
      <c r="C224" s="127"/>
      <c r="D224" s="127"/>
      <c r="E224" s="127"/>
      <c r="F224" s="127"/>
      <c r="G224" s="47">
        <v>1</v>
      </c>
      <c r="H224" s="48" t="s">
        <v>454</v>
      </c>
      <c r="I224" s="88"/>
      <c r="J224" s="122"/>
      <c r="K224" s="122"/>
      <c r="L224" s="69"/>
      <c r="M224" s="69" t="s">
        <v>4</v>
      </c>
      <c r="N224" s="69"/>
      <c r="O224" s="83">
        <f t="shared" si="4"/>
        <v>4</v>
      </c>
      <c r="P224" s="69" t="s">
        <v>4</v>
      </c>
      <c r="Q224" s="69"/>
      <c r="R224" s="69"/>
      <c r="S224" s="69"/>
      <c r="T224" s="69"/>
      <c r="U224" s="69"/>
      <c r="V224" s="69"/>
      <c r="W224" s="69"/>
      <c r="X224" s="69"/>
      <c r="Y224" s="69"/>
      <c r="Z224" s="69"/>
    </row>
    <row r="225" spans="1:26" ht="24" x14ac:dyDescent="0.3">
      <c r="A225" s="46" t="s">
        <v>1130</v>
      </c>
      <c r="B225" s="46" t="s">
        <v>550</v>
      </c>
      <c r="C225" s="127"/>
      <c r="D225" s="127"/>
      <c r="E225" s="127"/>
      <c r="F225" s="127"/>
      <c r="G225" s="47">
        <v>1</v>
      </c>
      <c r="H225" s="48"/>
      <c r="I225" s="88"/>
      <c r="J225" s="122"/>
      <c r="K225" s="122"/>
      <c r="L225" s="69"/>
      <c r="M225" s="69" t="s">
        <v>4</v>
      </c>
      <c r="N225" s="69"/>
      <c r="O225" s="83">
        <f t="shared" si="4"/>
        <v>4</v>
      </c>
      <c r="P225" s="69" t="s">
        <v>4</v>
      </c>
      <c r="Q225" s="69"/>
      <c r="R225" s="69"/>
      <c r="S225" s="69"/>
      <c r="T225" s="69"/>
      <c r="U225" s="69"/>
      <c r="V225" s="69"/>
      <c r="W225" s="69"/>
      <c r="X225" s="69"/>
      <c r="Y225" s="69"/>
      <c r="Z225" s="69"/>
    </row>
    <row r="226" spans="1:26" ht="264" x14ac:dyDescent="0.3">
      <c r="A226" s="46" t="s">
        <v>1131</v>
      </c>
      <c r="B226" s="46" t="s">
        <v>551</v>
      </c>
      <c r="C226" s="127" t="s">
        <v>659</v>
      </c>
      <c r="D226" s="127" t="s">
        <v>529</v>
      </c>
      <c r="E226" s="127" t="s">
        <v>662</v>
      </c>
      <c r="F226" s="127" t="s">
        <v>716</v>
      </c>
      <c r="G226" s="47">
        <v>1</v>
      </c>
      <c r="H226" s="48"/>
      <c r="I226" s="88"/>
      <c r="J226" s="122"/>
      <c r="K226" s="122"/>
      <c r="L226" s="69"/>
      <c r="M226" s="69" t="s">
        <v>4</v>
      </c>
      <c r="N226" s="69"/>
      <c r="O226" s="83">
        <f t="shared" si="4"/>
        <v>4</v>
      </c>
      <c r="P226" s="69" t="s">
        <v>4</v>
      </c>
      <c r="Q226" s="69"/>
      <c r="R226" s="69"/>
      <c r="S226" s="69"/>
      <c r="T226" s="69"/>
      <c r="U226" s="69"/>
      <c r="V226" s="69"/>
      <c r="W226" s="69"/>
      <c r="X226" s="69"/>
      <c r="Y226" s="69"/>
      <c r="Z226" s="69"/>
    </row>
    <row r="227" spans="1:26" ht="264" x14ac:dyDescent="0.3">
      <c r="A227" s="46" t="s">
        <v>1132</v>
      </c>
      <c r="B227" s="46" t="s">
        <v>552</v>
      </c>
      <c r="C227" s="127" t="s">
        <v>659</v>
      </c>
      <c r="D227" s="127" t="s">
        <v>529</v>
      </c>
      <c r="E227" s="127" t="s">
        <v>662</v>
      </c>
      <c r="F227" s="127" t="s">
        <v>717</v>
      </c>
      <c r="G227" s="47">
        <v>1</v>
      </c>
      <c r="H227" s="48"/>
      <c r="I227" s="88"/>
      <c r="J227" s="122"/>
      <c r="K227" s="122"/>
      <c r="L227" s="69"/>
      <c r="M227" s="69" t="s">
        <v>4</v>
      </c>
      <c r="N227" s="69"/>
      <c r="O227" s="83">
        <f t="shared" si="4"/>
        <v>4</v>
      </c>
      <c r="P227" s="69" t="s">
        <v>4</v>
      </c>
      <c r="Q227" s="69"/>
      <c r="R227" s="69"/>
      <c r="S227" s="69"/>
      <c r="T227" s="69"/>
      <c r="U227" s="69"/>
      <c r="V227" s="69"/>
      <c r="W227" s="69"/>
      <c r="X227" s="69"/>
      <c r="Y227" s="69"/>
      <c r="Z227" s="69"/>
    </row>
    <row r="228" spans="1:26" ht="409.5" x14ac:dyDescent="0.3">
      <c r="A228" s="46" t="s">
        <v>1133</v>
      </c>
      <c r="B228" s="46" t="s">
        <v>553</v>
      </c>
      <c r="C228" s="127" t="s">
        <v>663</v>
      </c>
      <c r="D228" s="127" t="s">
        <v>530</v>
      </c>
      <c r="E228" s="127" t="s">
        <v>664</v>
      </c>
      <c r="F228" s="127"/>
      <c r="G228" s="47">
        <v>1</v>
      </c>
      <c r="H228" s="48"/>
      <c r="I228" s="88"/>
      <c r="J228" s="122"/>
      <c r="K228" s="122"/>
      <c r="L228" s="69"/>
      <c r="M228" s="69" t="s">
        <v>4</v>
      </c>
      <c r="N228" s="69"/>
      <c r="O228" s="83">
        <f t="shared" si="4"/>
        <v>4</v>
      </c>
      <c r="P228" s="69" t="s">
        <v>4</v>
      </c>
      <c r="Q228" s="69"/>
      <c r="R228" s="69"/>
      <c r="S228" s="69"/>
      <c r="T228" s="69"/>
      <c r="U228" s="69"/>
      <c r="V228" s="69"/>
      <c r="W228" s="69"/>
      <c r="X228" s="69"/>
      <c r="Y228" s="69"/>
      <c r="Z228" s="69"/>
    </row>
    <row r="229" spans="1:26" x14ac:dyDescent="0.3">
      <c r="A229" s="46" t="s">
        <v>1134</v>
      </c>
      <c r="B229" s="46" t="s">
        <v>554</v>
      </c>
      <c r="C229" s="127"/>
      <c r="D229" s="127"/>
      <c r="E229" s="127"/>
      <c r="F229" s="127"/>
      <c r="G229" s="47">
        <v>1</v>
      </c>
      <c r="H229" s="48" t="s">
        <v>455</v>
      </c>
      <c r="I229" s="88"/>
      <c r="J229" s="122"/>
      <c r="K229" s="122"/>
      <c r="L229" s="69"/>
      <c r="M229" s="69" t="s">
        <v>4</v>
      </c>
      <c r="N229" s="69"/>
      <c r="O229" s="83">
        <f t="shared" si="4"/>
        <v>4</v>
      </c>
      <c r="P229" s="69" t="s">
        <v>4</v>
      </c>
      <c r="Q229" s="69"/>
      <c r="R229" s="69"/>
      <c r="S229" s="69"/>
      <c r="T229" s="69"/>
      <c r="U229" s="69"/>
      <c r="V229" s="69"/>
      <c r="W229" s="69"/>
      <c r="X229" s="69"/>
      <c r="Y229" s="69"/>
      <c r="Z229" s="69"/>
    </row>
    <row r="230" spans="1:26" x14ac:dyDescent="0.3">
      <c r="A230" s="46" t="s">
        <v>1135</v>
      </c>
      <c r="B230" s="46" t="s">
        <v>555</v>
      </c>
      <c r="C230" s="127"/>
      <c r="D230" s="127"/>
      <c r="E230" s="127"/>
      <c r="F230" s="127"/>
      <c r="G230" s="47">
        <v>1</v>
      </c>
      <c r="H230" s="48" t="s">
        <v>456</v>
      </c>
      <c r="I230" s="88"/>
      <c r="J230" s="122"/>
      <c r="K230" s="122"/>
      <c r="L230" s="69"/>
      <c r="M230" s="69" t="s">
        <v>4</v>
      </c>
      <c r="N230" s="69"/>
      <c r="O230" s="83">
        <f t="shared" si="4"/>
        <v>4</v>
      </c>
      <c r="P230" s="69" t="s">
        <v>4</v>
      </c>
      <c r="Q230" s="69"/>
      <c r="R230" s="69"/>
      <c r="S230" s="69"/>
      <c r="T230" s="69"/>
      <c r="U230" s="69"/>
      <c r="V230" s="69"/>
      <c r="W230" s="69"/>
      <c r="X230" s="69"/>
      <c r="Y230" s="69"/>
      <c r="Z230" s="69"/>
    </row>
    <row r="231" spans="1:26" ht="156" x14ac:dyDescent="0.3">
      <c r="A231" s="46" t="s">
        <v>1136</v>
      </c>
      <c r="B231" s="46" t="s">
        <v>556</v>
      </c>
      <c r="C231" s="127" t="s">
        <v>663</v>
      </c>
      <c r="D231" s="127" t="s">
        <v>531</v>
      </c>
      <c r="E231" s="127" t="s">
        <v>665</v>
      </c>
      <c r="F231" s="127" t="s">
        <v>814</v>
      </c>
      <c r="G231" s="47">
        <v>1</v>
      </c>
      <c r="H231" s="48"/>
      <c r="I231" s="88"/>
      <c r="J231" s="122"/>
      <c r="K231" s="122"/>
      <c r="L231" s="69"/>
      <c r="M231" s="69" t="s">
        <v>4</v>
      </c>
      <c r="N231" s="69"/>
      <c r="O231" s="83">
        <f t="shared" si="4"/>
        <v>4</v>
      </c>
      <c r="P231" s="69" t="s">
        <v>4</v>
      </c>
      <c r="Q231" s="69"/>
      <c r="R231" s="69"/>
      <c r="S231" s="69"/>
      <c r="T231" s="69"/>
      <c r="U231" s="69"/>
      <c r="V231" s="69"/>
      <c r="W231" s="69"/>
      <c r="X231" s="69"/>
      <c r="Y231" s="69"/>
      <c r="Z231" s="69"/>
    </row>
    <row r="232" spans="1:26" ht="24" x14ac:dyDescent="0.3">
      <c r="A232" s="46" t="s">
        <v>1137</v>
      </c>
      <c r="B232" s="46" t="s">
        <v>557</v>
      </c>
      <c r="C232" s="127"/>
      <c r="D232" s="127"/>
      <c r="E232" s="127"/>
      <c r="F232" s="127"/>
      <c r="G232" s="47">
        <v>1</v>
      </c>
      <c r="H232" s="48" t="s">
        <v>456</v>
      </c>
      <c r="I232" s="88"/>
      <c r="J232" s="122"/>
      <c r="K232" s="122"/>
      <c r="L232" s="69"/>
      <c r="M232" s="69" t="s">
        <v>4</v>
      </c>
      <c r="N232" s="69"/>
      <c r="O232" s="83">
        <f t="shared" si="4"/>
        <v>4</v>
      </c>
      <c r="P232" s="69" t="s">
        <v>4</v>
      </c>
      <c r="Q232" s="69"/>
      <c r="R232" s="69"/>
      <c r="S232" s="69"/>
      <c r="T232" s="69"/>
      <c r="U232" s="69"/>
      <c r="V232" s="69"/>
      <c r="W232" s="69"/>
      <c r="X232" s="69"/>
      <c r="Y232" s="69"/>
      <c r="Z232" s="69"/>
    </row>
  </sheetData>
  <autoFilter ref="A8:AA232" xr:uid="{00000000-0009-0000-0000-000005000000}"/>
  <mergeCells count="2">
    <mergeCell ref="L7:N7"/>
    <mergeCell ref="P7:Z7"/>
  </mergeCells>
  <conditionalFormatting sqref="G9:G232">
    <cfRule type="cellIs" dxfId="23" priority="1" operator="equal">
      <formula>1</formula>
    </cfRule>
    <cfRule type="cellIs" dxfId="22" priority="2" operator="equal">
      <formula>2</formula>
    </cfRule>
    <cfRule type="cellIs" dxfId="21" priority="3" operator="equal">
      <formula>3</formula>
    </cfRule>
    <cfRule type="cellIs" dxfId="20" priority="4" operator="equal">
      <formula>4</formula>
    </cfRule>
  </conditionalFormatting>
  <dataValidations count="1">
    <dataValidation type="list" allowBlank="1" showInputMessage="1" showErrorMessage="1" sqref="G9:G232" xr:uid="{00000000-0002-0000-0500-000000000000}">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P232"/>
  <sheetViews>
    <sheetView workbookViewId="0">
      <selection activeCell="I9" sqref="I9"/>
    </sheetView>
  </sheetViews>
  <sheetFormatPr defaultRowHeight="12.5" x14ac:dyDescent="0.25"/>
  <cols>
    <col min="1" max="1" width="19.453125" customWidth="1"/>
    <col min="2" max="2" width="11.453125" style="25" bestFit="1" customWidth="1"/>
    <col min="3" max="3" width="29.81640625" customWidth="1"/>
    <col min="4" max="4" width="36" customWidth="1"/>
    <col min="5" max="5" width="13.81640625" customWidth="1"/>
    <col min="6" max="6" width="13" customWidth="1"/>
    <col min="7" max="7" width="12.36328125" customWidth="1"/>
    <col min="8" max="9" width="13.6328125" customWidth="1"/>
  </cols>
  <sheetData>
    <row r="1" spans="1:42" s="7" customFormat="1" ht="13" x14ac:dyDescent="0.25">
      <c r="C1" s="4"/>
      <c r="D1" s="4"/>
      <c r="E1" s="4"/>
      <c r="F1" s="4"/>
    </row>
    <row r="2" spans="1:42" s="7" customFormat="1" ht="23.5" x14ac:dyDescent="0.25">
      <c r="B2" s="14" t="s">
        <v>282</v>
      </c>
      <c r="C2" s="4"/>
      <c r="D2" s="4"/>
      <c r="E2" s="4"/>
      <c r="F2" s="4"/>
      <c r="AP2" s="14"/>
    </row>
    <row r="3" spans="1:42" s="7" customFormat="1" ht="13" x14ac:dyDescent="0.25">
      <c r="B3" s="7" t="s">
        <v>283</v>
      </c>
      <c r="C3" s="4"/>
      <c r="D3" s="4"/>
      <c r="E3" s="4"/>
      <c r="F3" s="4"/>
    </row>
    <row r="4" spans="1:42" s="7" customFormat="1" ht="13" x14ac:dyDescent="0.25">
      <c r="B4" s="7" t="s">
        <v>284</v>
      </c>
      <c r="C4" s="4"/>
      <c r="D4" s="4"/>
      <c r="E4" s="4"/>
      <c r="F4" s="4"/>
    </row>
    <row r="5" spans="1:42" s="7" customFormat="1" ht="13" x14ac:dyDescent="0.25">
      <c r="B5" s="7" t="s">
        <v>312</v>
      </c>
      <c r="C5" s="4"/>
      <c r="D5" s="4"/>
      <c r="E5" s="4"/>
      <c r="F5" s="4"/>
    </row>
    <row r="6" spans="1:42" s="7" customFormat="1" ht="13" x14ac:dyDescent="0.25">
      <c r="C6" s="4"/>
      <c r="D6" s="4"/>
      <c r="E6" s="4"/>
      <c r="F6" s="4"/>
      <c r="G6" s="24"/>
      <c r="K6" s="24"/>
    </row>
    <row r="7" spans="1:42" s="7" customFormat="1" ht="13" x14ac:dyDescent="0.25">
      <c r="C7" s="4"/>
      <c r="D7" s="4"/>
      <c r="E7" s="4"/>
      <c r="F7" s="4"/>
    </row>
    <row r="8" spans="1:42" s="2" customFormat="1" ht="65" x14ac:dyDescent="0.25">
      <c r="A8" s="66" t="s">
        <v>285</v>
      </c>
      <c r="B8" s="66" t="s">
        <v>154</v>
      </c>
      <c r="C8" s="66" t="s">
        <v>286</v>
      </c>
      <c r="D8" s="66" t="s">
        <v>287</v>
      </c>
      <c r="E8" s="123" t="s">
        <v>389</v>
      </c>
      <c r="F8" s="123" t="s">
        <v>391</v>
      </c>
      <c r="G8" s="66" t="s">
        <v>288</v>
      </c>
      <c r="H8" s="66" t="s">
        <v>313</v>
      </c>
      <c r="I8" s="66" t="s">
        <v>289</v>
      </c>
      <c r="J8" s="66" t="s">
        <v>290</v>
      </c>
    </row>
    <row r="9" spans="1:42" ht="24" x14ac:dyDescent="0.25">
      <c r="A9" s="46" t="s">
        <v>396</v>
      </c>
      <c r="B9" s="81">
        <f>_xlfn.XLOOKUP(A9,'Threats - Risk'!$P$13:$IE$13,'Threats - Risk'!$P$15:$IE$15)</f>
        <v>18</v>
      </c>
      <c r="C9" s="48"/>
      <c r="D9" s="48"/>
      <c r="E9" s="48"/>
      <c r="F9" s="48"/>
      <c r="G9" s="67">
        <f>IF(_xlfn.XLOOKUP(A9,'Controls and SOA'!$B$9:$B$232,'Controls and SOA'!$G$9:$G$232)="NA",0,_xlfn.XLOOKUP(A9,'Controls and SOA'!$B$9:$B$232,'Controls and SOA'!$G$9:$G$232))</f>
        <v>3</v>
      </c>
      <c r="H9" s="67"/>
      <c r="I9" s="82">
        <f t="shared" ref="I9" si="0">IF(H9="",B9,(B9/(5-G9))*(5-H9))</f>
        <v>18</v>
      </c>
      <c r="J9" s="68" t="str">
        <f t="shared" ref="J9" si="1">IF(I9=B9,"NO","SI")</f>
        <v>NO</v>
      </c>
    </row>
    <row r="10" spans="1:42" ht="36" x14ac:dyDescent="0.25">
      <c r="A10" s="46" t="s">
        <v>13</v>
      </c>
      <c r="B10" s="81">
        <f>_xlfn.XLOOKUP(A10,'Threats - Risk'!$P$13:$IE$13,'Threats - Risk'!$P$15:$IE$15)</f>
        <v>9</v>
      </c>
      <c r="C10" s="48"/>
      <c r="D10" s="48"/>
      <c r="E10" s="48"/>
      <c r="F10" s="48"/>
      <c r="G10" s="67">
        <f>IF(_xlfn.XLOOKUP(A10,'Controls and SOA'!$B$9:$B$232,'Controls and SOA'!$G$9:$G$232)="NA",0,_xlfn.XLOOKUP(A10,'Controls and SOA'!$B$9:$B$232,'Controls and SOA'!$G$9:$G$232))</f>
        <v>4</v>
      </c>
      <c r="H10" s="67"/>
      <c r="I10" s="82">
        <f t="shared" ref="I10:I73" si="2">IF(H10="",B10,(B10/(5-G10))*(5-H10))</f>
        <v>9</v>
      </c>
      <c r="J10" s="68" t="str">
        <f t="shared" ref="J10:J73" si="3">IF(I10=B10,"NO","SI")</f>
        <v>NO</v>
      </c>
    </row>
    <row r="11" spans="1:42" ht="36" x14ac:dyDescent="0.25">
      <c r="A11" s="46" t="s">
        <v>397</v>
      </c>
      <c r="B11" s="81">
        <f>_xlfn.XLOOKUP(A11,'Threats - Risk'!$P$13:$IE$13,'Threats - Risk'!$P$15:$IE$15)</f>
        <v>9</v>
      </c>
      <c r="C11" s="48"/>
      <c r="D11" s="48"/>
      <c r="E11" s="48"/>
      <c r="F11" s="48"/>
      <c r="G11" s="67">
        <f>IF(_xlfn.XLOOKUP(A11,'Controls and SOA'!$B$9:$B$232,'Controls and SOA'!$G$9:$G$232)="NA",0,_xlfn.XLOOKUP(A11,'Controls and SOA'!$B$9:$B$232,'Controls and SOA'!$G$9:$G$232))</f>
        <v>4</v>
      </c>
      <c r="H11" s="67"/>
      <c r="I11" s="82">
        <f t="shared" si="2"/>
        <v>9</v>
      </c>
      <c r="J11" s="68" t="str">
        <f t="shared" si="3"/>
        <v>NO</v>
      </c>
    </row>
    <row r="12" spans="1:42" ht="13" x14ac:dyDescent="0.25">
      <c r="A12" s="46" t="s">
        <v>14</v>
      </c>
      <c r="B12" s="81">
        <f>_xlfn.XLOOKUP(A12,'Threats - Risk'!$P$13:$IE$13,'Threats - Risk'!$P$15:$IE$15)</f>
        <v>18</v>
      </c>
      <c r="C12" s="48"/>
      <c r="D12" s="48"/>
      <c r="E12" s="48"/>
      <c r="F12" s="48"/>
      <c r="G12" s="67">
        <f>IF(_xlfn.XLOOKUP(A12,'Controls and SOA'!$B$9:$B$232,'Controls and SOA'!$G$9:$G$232)="NA",0,_xlfn.XLOOKUP(A12,'Controls and SOA'!$B$9:$B$232,'Controls and SOA'!$G$9:$G$232))</f>
        <v>3</v>
      </c>
      <c r="H12" s="67"/>
      <c r="I12" s="82">
        <f t="shared" si="2"/>
        <v>18</v>
      </c>
      <c r="J12" s="68" t="str">
        <f t="shared" si="3"/>
        <v>NO</v>
      </c>
    </row>
    <row r="13" spans="1:42" ht="24" x14ac:dyDescent="0.25">
      <c r="A13" s="46" t="s">
        <v>16</v>
      </c>
      <c r="B13" s="81">
        <f>_xlfn.XLOOKUP(A13,'Threats - Risk'!$P$13:$IE$13,'Threats - Risk'!$P$15:$IE$15)</f>
        <v>27</v>
      </c>
      <c r="C13" s="48"/>
      <c r="D13" s="48"/>
      <c r="E13" s="48"/>
      <c r="F13" s="48"/>
      <c r="G13" s="67">
        <f>IF(_xlfn.XLOOKUP(A13,'Controls and SOA'!$B$9:$B$232,'Controls and SOA'!$G$9:$G$232)="NA",0,_xlfn.XLOOKUP(A13,'Controls and SOA'!$B$9:$B$232,'Controls and SOA'!$G$9:$G$232))</f>
        <v>2</v>
      </c>
      <c r="H13" s="67"/>
      <c r="I13" s="82">
        <f t="shared" si="2"/>
        <v>27</v>
      </c>
      <c r="J13" s="68" t="str">
        <f t="shared" si="3"/>
        <v>NO</v>
      </c>
    </row>
    <row r="14" spans="1:42" ht="36" x14ac:dyDescent="0.25">
      <c r="A14" s="46" t="s">
        <v>17</v>
      </c>
      <c r="B14" s="81">
        <f>_xlfn.XLOOKUP(A14,'Threats - Risk'!$P$13:$IE$13,'Threats - Risk'!$P$15:$IE$15)</f>
        <v>18</v>
      </c>
      <c r="C14" s="48"/>
      <c r="D14" s="48"/>
      <c r="E14" s="48"/>
      <c r="F14" s="48"/>
      <c r="G14" s="67">
        <f>IF(_xlfn.XLOOKUP(A14,'Controls and SOA'!$B$9:$B$232,'Controls and SOA'!$G$9:$G$232)="NA",0,_xlfn.XLOOKUP(A14,'Controls and SOA'!$B$9:$B$232,'Controls and SOA'!$G$9:$G$232))</f>
        <v>3</v>
      </c>
      <c r="H14" s="67"/>
      <c r="I14" s="82">
        <f t="shared" si="2"/>
        <v>18</v>
      </c>
      <c r="J14" s="68" t="str">
        <f t="shared" si="3"/>
        <v>NO</v>
      </c>
    </row>
    <row r="15" spans="1:42" ht="24" x14ac:dyDescent="0.25">
      <c r="A15" s="46" t="s">
        <v>18</v>
      </c>
      <c r="B15" s="81">
        <f>_xlfn.XLOOKUP(A15,'Threats - Risk'!$P$13:$IE$13,'Threats - Risk'!$P$15:$IE$15)</f>
        <v>18</v>
      </c>
      <c r="C15" s="48"/>
      <c r="D15" s="48"/>
      <c r="E15" s="48"/>
      <c r="F15" s="48"/>
      <c r="G15" s="67">
        <f>IF(_xlfn.XLOOKUP(A15,'Controls and SOA'!$B$9:$B$232,'Controls and SOA'!$G$9:$G$232)="NA",0,_xlfn.XLOOKUP(A15,'Controls and SOA'!$B$9:$B$232,'Controls and SOA'!$G$9:$G$232))</f>
        <v>3</v>
      </c>
      <c r="H15" s="67"/>
      <c r="I15" s="82">
        <f t="shared" si="2"/>
        <v>18</v>
      </c>
      <c r="J15" s="68" t="str">
        <f t="shared" si="3"/>
        <v>NO</v>
      </c>
    </row>
    <row r="16" spans="1:42" ht="13" x14ac:dyDescent="0.25">
      <c r="A16" s="46" t="s">
        <v>19</v>
      </c>
      <c r="B16" s="81">
        <f>_xlfn.XLOOKUP(A16,'Threats - Risk'!$P$13:$IE$13,'Threats - Risk'!$P$15:$IE$15)</f>
        <v>0</v>
      </c>
      <c r="C16" s="48"/>
      <c r="D16" s="48"/>
      <c r="E16" s="48"/>
      <c r="F16" s="48"/>
      <c r="G16" s="67">
        <f>IF(_xlfn.XLOOKUP(A16,'Controls and SOA'!$B$9:$B$232,'Controls and SOA'!$G$9:$G$232)="NA",0,_xlfn.XLOOKUP(A16,'Controls and SOA'!$B$9:$B$232,'Controls and SOA'!$G$9:$G$232))</f>
        <v>0</v>
      </c>
      <c r="H16" s="67"/>
      <c r="I16" s="82">
        <f t="shared" si="2"/>
        <v>0</v>
      </c>
      <c r="J16" s="68" t="str">
        <f t="shared" si="3"/>
        <v>NO</v>
      </c>
    </row>
    <row r="17" spans="1:10" ht="24" x14ac:dyDescent="0.25">
      <c r="A17" s="46" t="s">
        <v>398</v>
      </c>
      <c r="B17" s="81" t="e">
        <f>_xlfn.XLOOKUP(A17,'Threats - Risk'!$P$13:$IE$13,'Threats - Risk'!$P$15:$IE$15)</f>
        <v>#N/A</v>
      </c>
      <c r="C17" s="48"/>
      <c r="D17" s="48"/>
      <c r="E17" s="48"/>
      <c r="F17" s="48"/>
      <c r="G17" s="67" t="e">
        <f>IF(_xlfn.XLOOKUP(A17,'Controls and SOA'!$B$9:$B$232,'Controls and SOA'!$G$9:$G$232)="NA",0,_xlfn.XLOOKUP(A17,'Controls and SOA'!$B$9:$B$232,'Controls and SOA'!$G$9:$G$232))</f>
        <v>#N/A</v>
      </c>
      <c r="H17" s="67"/>
      <c r="I17" s="82" t="e">
        <f t="shared" si="2"/>
        <v>#N/A</v>
      </c>
      <c r="J17" s="68" t="e">
        <f t="shared" si="3"/>
        <v>#N/A</v>
      </c>
    </row>
    <row r="18" spans="1:10" ht="13" x14ac:dyDescent="0.25">
      <c r="A18" s="46" t="s">
        <v>20</v>
      </c>
      <c r="B18" s="81">
        <f>_xlfn.XLOOKUP(A18,'Threats - Risk'!$P$13:$IE$13,'Threats - Risk'!$P$15:$IE$15)</f>
        <v>9</v>
      </c>
      <c r="C18" s="48"/>
      <c r="D18" s="48"/>
      <c r="E18" s="48"/>
      <c r="F18" s="48"/>
      <c r="G18" s="67">
        <f>IF(_xlfn.XLOOKUP(A18,'Controls and SOA'!$B$9:$B$232,'Controls and SOA'!$G$9:$G$232)="NA",0,_xlfn.XLOOKUP(A18,'Controls and SOA'!$B$9:$B$232,'Controls and SOA'!$G$9:$G$232))</f>
        <v>4</v>
      </c>
      <c r="H18" s="67"/>
      <c r="I18" s="82">
        <f t="shared" si="2"/>
        <v>9</v>
      </c>
      <c r="J18" s="68" t="str">
        <f t="shared" si="3"/>
        <v>NO</v>
      </c>
    </row>
    <row r="19" spans="1:10" ht="13" x14ac:dyDescent="0.25">
      <c r="A19" s="46" t="s">
        <v>9</v>
      </c>
      <c r="B19" s="81">
        <f>_xlfn.XLOOKUP(A19,'Threats - Risk'!$P$13:$IE$13,'Threats - Risk'!$P$15:$IE$15)</f>
        <v>12</v>
      </c>
      <c r="C19" s="48"/>
      <c r="D19" s="48"/>
      <c r="E19" s="48"/>
      <c r="F19" s="48"/>
      <c r="G19" s="67">
        <f>IF(_xlfn.XLOOKUP(A19,'Controls and SOA'!$B$9:$B$232,'Controls and SOA'!$G$9:$G$232)="NA",0,_xlfn.XLOOKUP(A19,'Controls and SOA'!$B$9:$B$232,'Controls and SOA'!$G$9:$G$232))</f>
        <v>3</v>
      </c>
      <c r="H19" s="67"/>
      <c r="I19" s="82">
        <f t="shared" si="2"/>
        <v>12</v>
      </c>
      <c r="J19" s="68" t="str">
        <f t="shared" si="3"/>
        <v>NO</v>
      </c>
    </row>
    <row r="20" spans="1:10" ht="24" x14ac:dyDescent="0.25">
      <c r="A20" s="46" t="s">
        <v>21</v>
      </c>
      <c r="B20" s="81">
        <f>_xlfn.XLOOKUP(A20,'Threats - Risk'!$P$13:$IE$13,'Threats - Risk'!$P$15:$IE$15)</f>
        <v>9</v>
      </c>
      <c r="C20" s="48"/>
      <c r="D20" s="48"/>
      <c r="E20" s="48"/>
      <c r="F20" s="48"/>
      <c r="G20" s="67">
        <f>IF(_xlfn.XLOOKUP(A20,'Controls and SOA'!$B$9:$B$232,'Controls and SOA'!$G$9:$G$232)="NA",0,_xlfn.XLOOKUP(A20,'Controls and SOA'!$B$9:$B$232,'Controls and SOA'!$G$9:$G$232))</f>
        <v>4</v>
      </c>
      <c r="H20" s="67"/>
      <c r="I20" s="82">
        <f t="shared" si="2"/>
        <v>9</v>
      </c>
      <c r="J20" s="68" t="str">
        <f t="shared" si="3"/>
        <v>NO</v>
      </c>
    </row>
    <row r="21" spans="1:10" ht="24" x14ac:dyDescent="0.25">
      <c r="A21" s="46" t="s">
        <v>15</v>
      </c>
      <c r="B21" s="81">
        <f>_xlfn.XLOOKUP(A21,'Threats - Risk'!$P$13:$IE$13,'Threats - Risk'!$P$15:$IE$15)</f>
        <v>9</v>
      </c>
      <c r="C21" s="48"/>
      <c r="D21" s="48"/>
      <c r="E21" s="48"/>
      <c r="F21" s="48"/>
      <c r="G21" s="67">
        <f>IF(_xlfn.XLOOKUP(A21,'Controls and SOA'!$B$9:$B$232,'Controls and SOA'!$G$9:$G$232)="NA",0,_xlfn.XLOOKUP(A21,'Controls and SOA'!$B$9:$B$232,'Controls and SOA'!$G$9:$G$232))</f>
        <v>4</v>
      </c>
      <c r="H21" s="67"/>
      <c r="I21" s="82">
        <f t="shared" si="2"/>
        <v>9</v>
      </c>
      <c r="J21" s="68" t="str">
        <f t="shared" si="3"/>
        <v>NO</v>
      </c>
    </row>
    <row r="22" spans="1:10" ht="48" x14ac:dyDescent="0.25">
      <c r="A22" s="46" t="s">
        <v>836</v>
      </c>
      <c r="B22" s="81">
        <f>_xlfn.XLOOKUP(A22,'Threats - Risk'!$P$13:$IE$13,'Threats - Risk'!$P$15:$IE$15)</f>
        <v>9</v>
      </c>
      <c r="C22" s="48"/>
      <c r="D22" s="48"/>
      <c r="E22" s="48"/>
      <c r="F22" s="48"/>
      <c r="G22" s="67">
        <f>IF(_xlfn.XLOOKUP(A22,'Controls and SOA'!$B$9:$B$232,'Controls and SOA'!$G$9:$G$232)="NA",0,_xlfn.XLOOKUP(A22,'Controls and SOA'!$B$9:$B$232,'Controls and SOA'!$G$9:$G$232))</f>
        <v>4</v>
      </c>
      <c r="H22" s="67"/>
      <c r="I22" s="82">
        <f t="shared" si="2"/>
        <v>9</v>
      </c>
      <c r="J22" s="68" t="str">
        <f t="shared" si="3"/>
        <v>NO</v>
      </c>
    </row>
    <row r="23" spans="1:10" ht="48" x14ac:dyDescent="0.25">
      <c r="A23" s="46" t="s">
        <v>838</v>
      </c>
      <c r="B23" s="81">
        <f>_xlfn.XLOOKUP(A23,'Threats - Risk'!$P$13:$IE$13,'Threats - Risk'!$P$15:$IE$15)</f>
        <v>0</v>
      </c>
      <c r="C23" s="48"/>
      <c r="D23" s="48"/>
      <c r="E23" s="48"/>
      <c r="F23" s="48"/>
      <c r="G23" s="67">
        <f>IF(_xlfn.XLOOKUP(A23,'Controls and SOA'!$B$9:$B$232,'Controls and SOA'!$G$9:$G$232)="NA",0,_xlfn.XLOOKUP(A23,'Controls and SOA'!$B$9:$B$232,'Controls and SOA'!$G$9:$G$232))</f>
        <v>0</v>
      </c>
      <c r="H23" s="67"/>
      <c r="I23" s="82">
        <f t="shared" si="2"/>
        <v>0</v>
      </c>
      <c r="J23" s="68" t="str">
        <f t="shared" si="3"/>
        <v>NO</v>
      </c>
    </row>
    <row r="24" spans="1:10" ht="13" x14ac:dyDescent="0.25">
      <c r="A24" s="46" t="s">
        <v>22</v>
      </c>
      <c r="B24" s="81">
        <f>_xlfn.XLOOKUP(A24,'Threats - Risk'!$P$13:$IE$13,'Threats - Risk'!$P$15:$IE$15)</f>
        <v>9</v>
      </c>
      <c r="C24" s="48"/>
      <c r="D24" s="48"/>
      <c r="E24" s="48"/>
      <c r="F24" s="48"/>
      <c r="G24" s="67">
        <f>IF(_xlfn.XLOOKUP(A24,'Controls and SOA'!$B$9:$B$232,'Controls and SOA'!$G$9:$G$232)="NA",0,_xlfn.XLOOKUP(A24,'Controls and SOA'!$B$9:$B$232,'Controls and SOA'!$G$9:$G$232))</f>
        <v>4</v>
      </c>
      <c r="H24" s="67"/>
      <c r="I24" s="82">
        <f t="shared" si="2"/>
        <v>9</v>
      </c>
      <c r="J24" s="68" t="str">
        <f t="shared" si="3"/>
        <v>NO</v>
      </c>
    </row>
    <row r="25" spans="1:10" ht="36" x14ac:dyDescent="0.25">
      <c r="A25" s="46" t="s">
        <v>23</v>
      </c>
      <c r="B25" s="81">
        <f>_xlfn.XLOOKUP(A25,'Threats - Risk'!$P$13:$IE$13,'Threats - Risk'!$P$15:$IE$15)</f>
        <v>9</v>
      </c>
      <c r="C25" s="48"/>
      <c r="D25" s="48"/>
      <c r="E25" s="48"/>
      <c r="F25" s="48"/>
      <c r="G25" s="67">
        <f>IF(_xlfn.XLOOKUP(A25,'Controls and SOA'!$B$9:$B$232,'Controls and SOA'!$G$9:$G$232)="NA",0,_xlfn.XLOOKUP(A25,'Controls and SOA'!$B$9:$B$232,'Controls and SOA'!$G$9:$G$232))</f>
        <v>4</v>
      </c>
      <c r="H25" s="67"/>
      <c r="I25" s="82">
        <f t="shared" si="2"/>
        <v>9</v>
      </c>
      <c r="J25" s="68" t="str">
        <f t="shared" si="3"/>
        <v>NO</v>
      </c>
    </row>
    <row r="26" spans="1:10" ht="36" x14ac:dyDescent="0.25">
      <c r="A26" s="46" t="s">
        <v>841</v>
      </c>
      <c r="B26" s="81">
        <f>_xlfn.XLOOKUP(A26,'Threats - Risk'!$P$13:$IE$13,'Threats - Risk'!$P$15:$IE$15)</f>
        <v>18</v>
      </c>
      <c r="C26" s="48"/>
      <c r="D26" s="48"/>
      <c r="E26" s="48"/>
      <c r="F26" s="48"/>
      <c r="G26" s="67">
        <f>IF(_xlfn.XLOOKUP(A26,'Controls and SOA'!$B$9:$B$232,'Controls and SOA'!$G$9:$G$232)="NA",0,_xlfn.XLOOKUP(A26,'Controls and SOA'!$B$9:$B$232,'Controls and SOA'!$G$9:$G$232))</f>
        <v>3</v>
      </c>
      <c r="H26" s="67"/>
      <c r="I26" s="82">
        <f t="shared" si="2"/>
        <v>18</v>
      </c>
      <c r="J26" s="68" t="str">
        <f t="shared" si="3"/>
        <v>NO</v>
      </c>
    </row>
    <row r="27" spans="1:10" ht="36" x14ac:dyDescent="0.25">
      <c r="A27" s="46" t="s">
        <v>843</v>
      </c>
      <c r="B27" s="81">
        <f>_xlfn.XLOOKUP(A27,'Threats - Risk'!$P$13:$IE$13,'Threats - Risk'!$P$15:$IE$15)</f>
        <v>9</v>
      </c>
      <c r="C27" s="48"/>
      <c r="D27" s="48"/>
      <c r="E27" s="48"/>
      <c r="F27" s="48"/>
      <c r="G27" s="67">
        <f>IF(_xlfn.XLOOKUP(A27,'Controls and SOA'!$B$9:$B$232,'Controls and SOA'!$G$9:$G$232)="NA",0,_xlfn.XLOOKUP(A27,'Controls and SOA'!$B$9:$B$232,'Controls and SOA'!$G$9:$G$232))</f>
        <v>4</v>
      </c>
      <c r="H27" s="67"/>
      <c r="I27" s="82">
        <f t="shared" si="2"/>
        <v>9</v>
      </c>
      <c r="J27" s="68" t="str">
        <f t="shared" si="3"/>
        <v>NO</v>
      </c>
    </row>
    <row r="28" spans="1:10" ht="13" x14ac:dyDescent="0.25">
      <c r="A28" s="46" t="s">
        <v>24</v>
      </c>
      <c r="B28" s="81">
        <f>_xlfn.XLOOKUP(A28,'Threats - Risk'!$P$13:$IE$13,'Threats - Risk'!$P$15:$IE$15)</f>
        <v>18</v>
      </c>
      <c r="C28" s="48"/>
      <c r="D28" s="48"/>
      <c r="E28" s="48"/>
      <c r="F28" s="48"/>
      <c r="G28" s="67">
        <f>IF(_xlfn.XLOOKUP(A28,'Controls and SOA'!$B$9:$B$232,'Controls and SOA'!$G$9:$G$232)="NA",0,_xlfn.XLOOKUP(A28,'Controls and SOA'!$B$9:$B$232,'Controls and SOA'!$G$9:$G$232))</f>
        <v>3</v>
      </c>
      <c r="H28" s="67"/>
      <c r="I28" s="82">
        <f t="shared" si="2"/>
        <v>18</v>
      </c>
      <c r="J28" s="68" t="str">
        <f t="shared" si="3"/>
        <v>NO</v>
      </c>
    </row>
    <row r="29" spans="1:10" ht="24" x14ac:dyDescent="0.25">
      <c r="A29" s="46" t="s">
        <v>399</v>
      </c>
      <c r="B29" s="81">
        <f>_xlfn.XLOOKUP(A29,'Threats - Risk'!$P$13:$IE$13,'Threats - Risk'!$P$15:$IE$15)</f>
        <v>6</v>
      </c>
      <c r="C29" s="48"/>
      <c r="D29" s="48"/>
      <c r="E29" s="48"/>
      <c r="F29" s="48"/>
      <c r="G29" s="67">
        <f>IF(_xlfn.XLOOKUP(A29,'Controls and SOA'!$B$9:$B$232,'Controls and SOA'!$G$9:$G$232)="NA",0,_xlfn.XLOOKUP(A29,'Controls and SOA'!$B$9:$B$232,'Controls and SOA'!$G$9:$G$232))</f>
        <v>4</v>
      </c>
      <c r="H29" s="67"/>
      <c r="I29" s="82">
        <f t="shared" si="2"/>
        <v>6</v>
      </c>
      <c r="J29" s="68" t="str">
        <f t="shared" si="3"/>
        <v>NO</v>
      </c>
    </row>
    <row r="30" spans="1:10" ht="24" x14ac:dyDescent="0.25">
      <c r="A30" s="46" t="s">
        <v>400</v>
      </c>
      <c r="B30" s="81">
        <f>_xlfn.XLOOKUP(A30,'Threats - Risk'!$P$13:$IE$13,'Threats - Risk'!$P$15:$IE$15)</f>
        <v>6</v>
      </c>
      <c r="C30" s="48"/>
      <c r="D30" s="48"/>
      <c r="E30" s="48"/>
      <c r="F30" s="48"/>
      <c r="G30" s="67">
        <f>IF(_xlfn.XLOOKUP(A30,'Controls and SOA'!$B$9:$B$232,'Controls and SOA'!$G$9:$G$232)="NA",0,_xlfn.XLOOKUP(A30,'Controls and SOA'!$B$9:$B$232,'Controls and SOA'!$G$9:$G$232))</f>
        <v>4</v>
      </c>
      <c r="H30" s="67"/>
      <c r="I30" s="82">
        <f t="shared" si="2"/>
        <v>6</v>
      </c>
      <c r="J30" s="68" t="str">
        <f t="shared" si="3"/>
        <v>NO</v>
      </c>
    </row>
    <row r="31" spans="1:10" ht="24" x14ac:dyDescent="0.25">
      <c r="A31" s="46" t="s">
        <v>401</v>
      </c>
      <c r="B31" s="81">
        <f>_xlfn.XLOOKUP(A31,'Threats - Risk'!$P$13:$IE$13,'Threats - Risk'!$P$15:$IE$15)</f>
        <v>18</v>
      </c>
      <c r="C31" s="48"/>
      <c r="D31" s="48"/>
      <c r="E31" s="48"/>
      <c r="F31" s="48"/>
      <c r="G31" s="67">
        <f>IF(_xlfn.XLOOKUP(A31,'Controls and SOA'!$B$9:$B$232,'Controls and SOA'!$G$9:$G$232)="NA",0,_xlfn.XLOOKUP(A31,'Controls and SOA'!$B$9:$B$232,'Controls and SOA'!$G$9:$G$232))</f>
        <v>3</v>
      </c>
      <c r="H31" s="67"/>
      <c r="I31" s="82">
        <f t="shared" si="2"/>
        <v>18</v>
      </c>
      <c r="J31" s="68" t="str">
        <f t="shared" si="3"/>
        <v>NO</v>
      </c>
    </row>
    <row r="32" spans="1:10" ht="24" x14ac:dyDescent="0.25">
      <c r="A32" s="46" t="s">
        <v>402</v>
      </c>
      <c r="B32" s="81">
        <f>_xlfn.XLOOKUP(A32,'Threats - Risk'!$P$13:$IE$13,'Threats - Risk'!$P$15:$IE$15)</f>
        <v>18</v>
      </c>
      <c r="C32" s="48"/>
      <c r="D32" s="48"/>
      <c r="E32" s="48"/>
      <c r="F32" s="48"/>
      <c r="G32" s="67">
        <f>IF(_xlfn.XLOOKUP(A32,'Controls and SOA'!$B$9:$B$232,'Controls and SOA'!$G$9:$G$232)="NA",0,_xlfn.XLOOKUP(A32,'Controls and SOA'!$B$9:$B$232,'Controls and SOA'!$G$9:$G$232))</f>
        <v>3</v>
      </c>
      <c r="H32" s="67"/>
      <c r="I32" s="82">
        <f t="shared" si="2"/>
        <v>18</v>
      </c>
      <c r="J32" s="68" t="str">
        <f t="shared" si="3"/>
        <v>NO</v>
      </c>
    </row>
    <row r="33" spans="1:10" ht="36" x14ac:dyDescent="0.25">
      <c r="A33" s="46" t="s">
        <v>403</v>
      </c>
      <c r="B33" s="81">
        <f>_xlfn.XLOOKUP(A33,'Threats - Risk'!$P$13:$IE$13,'Threats - Risk'!$P$15:$IE$15)</f>
        <v>18</v>
      </c>
      <c r="C33" s="48"/>
      <c r="D33" s="48"/>
      <c r="E33" s="48"/>
      <c r="F33" s="48"/>
      <c r="G33" s="67">
        <f>IF(_xlfn.XLOOKUP(A33,'Controls and SOA'!$B$9:$B$232,'Controls and SOA'!$G$9:$G$232)="NA",0,_xlfn.XLOOKUP(A33,'Controls and SOA'!$B$9:$B$232,'Controls and SOA'!$G$9:$G$232))</f>
        <v>3</v>
      </c>
      <c r="H33" s="67"/>
      <c r="I33" s="82">
        <f t="shared" si="2"/>
        <v>18</v>
      </c>
      <c r="J33" s="68" t="str">
        <f t="shared" si="3"/>
        <v>NO</v>
      </c>
    </row>
    <row r="34" spans="1:10" ht="13" x14ac:dyDescent="0.25">
      <c r="A34" s="46" t="s">
        <v>850</v>
      </c>
      <c r="B34" s="81">
        <f>_xlfn.XLOOKUP(A34,'Threats - Risk'!$P$13:$IE$13,'Threats - Risk'!$P$15:$IE$15)</f>
        <v>9</v>
      </c>
      <c r="C34" s="48"/>
      <c r="D34" s="48"/>
      <c r="E34" s="48"/>
      <c r="F34" s="48"/>
      <c r="G34" s="67">
        <f>IF(_xlfn.XLOOKUP(A34,'Controls and SOA'!$B$9:$B$232,'Controls and SOA'!$G$9:$G$232)="NA",0,_xlfn.XLOOKUP(A34,'Controls and SOA'!$B$9:$B$232,'Controls and SOA'!$G$9:$G$232))</f>
        <v>4</v>
      </c>
      <c r="H34" s="67"/>
      <c r="I34" s="82">
        <f t="shared" si="2"/>
        <v>9</v>
      </c>
      <c r="J34" s="68" t="str">
        <f t="shared" si="3"/>
        <v>NO</v>
      </c>
    </row>
    <row r="35" spans="1:10" ht="36" x14ac:dyDescent="0.25">
      <c r="A35" s="46" t="s">
        <v>794</v>
      </c>
      <c r="B35" s="81">
        <f>_xlfn.XLOOKUP(A35,'Threats - Risk'!$P$13:$IE$13,'Threats - Risk'!$P$15:$IE$15)</f>
        <v>18</v>
      </c>
      <c r="C35" s="48"/>
      <c r="D35" s="48"/>
      <c r="E35" s="48"/>
      <c r="F35" s="48"/>
      <c r="G35" s="67">
        <f>IF(_xlfn.XLOOKUP(A35,'Controls and SOA'!$B$9:$B$232,'Controls and SOA'!$G$9:$G$232)="NA",0,_xlfn.XLOOKUP(A35,'Controls and SOA'!$B$9:$B$232,'Controls and SOA'!$G$9:$G$232))</f>
        <v>3</v>
      </c>
      <c r="H35" s="67"/>
      <c r="I35" s="82">
        <f t="shared" si="2"/>
        <v>18</v>
      </c>
      <c r="J35" s="68" t="str">
        <f t="shared" si="3"/>
        <v>NO</v>
      </c>
    </row>
    <row r="36" spans="1:10" ht="36" x14ac:dyDescent="0.25">
      <c r="A36" s="46" t="s">
        <v>795</v>
      </c>
      <c r="B36" s="81">
        <f>_xlfn.XLOOKUP(A36,'Threats - Risk'!$P$13:$IE$13,'Threats - Risk'!$P$15:$IE$15)</f>
        <v>18</v>
      </c>
      <c r="C36" s="48"/>
      <c r="D36" s="48"/>
      <c r="E36" s="48"/>
      <c r="F36" s="48"/>
      <c r="G36" s="67">
        <f>IF(_xlfn.XLOOKUP(A36,'Controls and SOA'!$B$9:$B$232,'Controls and SOA'!$G$9:$G$232)="NA",0,_xlfn.XLOOKUP(A36,'Controls and SOA'!$B$9:$B$232,'Controls and SOA'!$G$9:$G$232))</f>
        <v>3</v>
      </c>
      <c r="H36" s="67"/>
      <c r="I36" s="82">
        <f t="shared" si="2"/>
        <v>18</v>
      </c>
      <c r="J36" s="68" t="str">
        <f t="shared" si="3"/>
        <v>NO</v>
      </c>
    </row>
    <row r="37" spans="1:10" ht="24" x14ac:dyDescent="0.25">
      <c r="A37" s="46" t="s">
        <v>404</v>
      </c>
      <c r="B37" s="81">
        <f>_xlfn.XLOOKUP(A37,'Threats - Risk'!$P$13:$IE$13,'Threats - Risk'!$P$15:$IE$15)</f>
        <v>18</v>
      </c>
      <c r="C37" s="48"/>
      <c r="D37" s="48"/>
      <c r="E37" s="48"/>
      <c r="F37" s="48"/>
      <c r="G37" s="67">
        <f>IF(_xlfn.XLOOKUP(A37,'Controls and SOA'!$B$9:$B$232,'Controls and SOA'!$G$9:$G$232)="NA",0,_xlfn.XLOOKUP(A37,'Controls and SOA'!$B$9:$B$232,'Controls and SOA'!$G$9:$G$232))</f>
        <v>3</v>
      </c>
      <c r="H37" s="67"/>
      <c r="I37" s="82">
        <f t="shared" si="2"/>
        <v>18</v>
      </c>
      <c r="J37" s="68" t="str">
        <f t="shared" si="3"/>
        <v>NO</v>
      </c>
    </row>
    <row r="38" spans="1:10" ht="24" x14ac:dyDescent="0.25">
      <c r="A38" s="46" t="s">
        <v>25</v>
      </c>
      <c r="B38" s="81">
        <f>_xlfn.XLOOKUP(A38,'Threats - Risk'!$P$13:$IE$13,'Threats - Risk'!$P$15:$IE$15)</f>
        <v>9</v>
      </c>
      <c r="C38" s="48"/>
      <c r="D38" s="48"/>
      <c r="E38" s="48"/>
      <c r="F38" s="48"/>
      <c r="G38" s="67">
        <f>IF(_xlfn.XLOOKUP(A38,'Controls and SOA'!$B$9:$B$232,'Controls and SOA'!$G$9:$G$232)="NA",0,_xlfn.XLOOKUP(A38,'Controls and SOA'!$B$9:$B$232,'Controls and SOA'!$G$9:$G$232))</f>
        <v>4</v>
      </c>
      <c r="H38" s="67"/>
      <c r="I38" s="82">
        <f t="shared" si="2"/>
        <v>9</v>
      </c>
      <c r="J38" s="68" t="str">
        <f t="shared" si="3"/>
        <v>NO</v>
      </c>
    </row>
    <row r="39" spans="1:10" ht="36" x14ac:dyDescent="0.25">
      <c r="A39" s="46" t="s">
        <v>26</v>
      </c>
      <c r="B39" s="81">
        <f>_xlfn.XLOOKUP(A39,'Threats - Risk'!$P$13:$IE$13,'Threats - Risk'!$P$15:$IE$15)</f>
        <v>9</v>
      </c>
      <c r="C39" s="48"/>
      <c r="D39" s="48"/>
      <c r="E39" s="48"/>
      <c r="F39" s="48"/>
      <c r="G39" s="67">
        <f>IF(_xlfn.XLOOKUP(A39,'Controls and SOA'!$B$9:$B$232,'Controls and SOA'!$G$9:$G$232)="NA",0,_xlfn.XLOOKUP(A39,'Controls and SOA'!$B$9:$B$232,'Controls and SOA'!$G$9:$G$232))</f>
        <v>4</v>
      </c>
      <c r="H39" s="67"/>
      <c r="I39" s="82">
        <f t="shared" si="2"/>
        <v>9</v>
      </c>
      <c r="J39" s="68" t="str">
        <f t="shared" si="3"/>
        <v>NO</v>
      </c>
    </row>
    <row r="40" spans="1:10" ht="24" x14ac:dyDescent="0.25">
      <c r="A40" s="46" t="s">
        <v>27</v>
      </c>
      <c r="B40" s="81">
        <f>_xlfn.XLOOKUP(A40,'Threats - Risk'!$P$13:$IE$13,'Threats - Risk'!$P$15:$IE$15)</f>
        <v>9</v>
      </c>
      <c r="C40" s="48"/>
      <c r="D40" s="48"/>
      <c r="E40" s="48"/>
      <c r="F40" s="48"/>
      <c r="G40" s="67">
        <f>IF(_xlfn.XLOOKUP(A40,'Controls and SOA'!$B$9:$B$232,'Controls and SOA'!$G$9:$G$232)="NA",0,_xlfn.XLOOKUP(A40,'Controls and SOA'!$B$9:$B$232,'Controls and SOA'!$G$9:$G$232))</f>
        <v>4</v>
      </c>
      <c r="H40" s="67"/>
      <c r="I40" s="82">
        <f t="shared" si="2"/>
        <v>9</v>
      </c>
      <c r="J40" s="68" t="str">
        <f t="shared" si="3"/>
        <v>NO</v>
      </c>
    </row>
    <row r="41" spans="1:10" ht="48" x14ac:dyDescent="0.25">
      <c r="A41" s="46" t="s">
        <v>28</v>
      </c>
      <c r="B41" s="81">
        <f>_xlfn.XLOOKUP(A41,'Threats - Risk'!$P$13:$IE$13,'Threats - Risk'!$P$15:$IE$15)</f>
        <v>9</v>
      </c>
      <c r="C41" s="48"/>
      <c r="D41" s="48"/>
      <c r="E41" s="48"/>
      <c r="F41" s="48"/>
      <c r="G41" s="67">
        <f>IF(_xlfn.XLOOKUP(A41,'Controls and SOA'!$B$9:$B$232,'Controls and SOA'!$G$9:$G$232)="NA",0,_xlfn.XLOOKUP(A41,'Controls and SOA'!$B$9:$B$232,'Controls and SOA'!$G$9:$G$232))</f>
        <v>4</v>
      </c>
      <c r="H41" s="67"/>
      <c r="I41" s="82">
        <f t="shared" si="2"/>
        <v>9</v>
      </c>
      <c r="J41" s="68" t="str">
        <f t="shared" si="3"/>
        <v>NO</v>
      </c>
    </row>
    <row r="42" spans="1:10" ht="36" x14ac:dyDescent="0.25">
      <c r="A42" s="46" t="s">
        <v>29</v>
      </c>
      <c r="B42" s="81">
        <f>_xlfn.XLOOKUP(A42,'Threats - Risk'!$P$13:$IE$13,'Threats - Risk'!$P$15:$IE$15)</f>
        <v>9</v>
      </c>
      <c r="C42" s="48"/>
      <c r="D42" s="48"/>
      <c r="E42" s="48"/>
      <c r="F42" s="48"/>
      <c r="G42" s="67">
        <f>IF(_xlfn.XLOOKUP(A42,'Controls and SOA'!$B$9:$B$232,'Controls and SOA'!$G$9:$G$232)="NA",0,_xlfn.XLOOKUP(A42,'Controls and SOA'!$B$9:$B$232,'Controls and SOA'!$G$9:$G$232))</f>
        <v>4</v>
      </c>
      <c r="H42" s="67"/>
      <c r="I42" s="82">
        <f t="shared" si="2"/>
        <v>9</v>
      </c>
      <c r="J42" s="68" t="str">
        <f t="shared" si="3"/>
        <v>NO</v>
      </c>
    </row>
    <row r="43" spans="1:10" ht="24" x14ac:dyDescent="0.25">
      <c r="A43" s="46" t="s">
        <v>30</v>
      </c>
      <c r="B43" s="81">
        <f>_xlfn.XLOOKUP(A43,'Threats - Risk'!$P$13:$IE$13,'Threats - Risk'!$P$15:$IE$15)</f>
        <v>18</v>
      </c>
      <c r="C43" s="48"/>
      <c r="D43" s="48"/>
      <c r="E43" s="48"/>
      <c r="F43" s="48"/>
      <c r="G43" s="67">
        <f>IF(_xlfn.XLOOKUP(A43,'Controls and SOA'!$B$9:$B$232,'Controls and SOA'!$G$9:$G$232)="NA",0,_xlfn.XLOOKUP(A43,'Controls and SOA'!$B$9:$B$232,'Controls and SOA'!$G$9:$G$232))</f>
        <v>3</v>
      </c>
      <c r="H43" s="67"/>
      <c r="I43" s="82">
        <f t="shared" si="2"/>
        <v>18</v>
      </c>
      <c r="J43" s="68" t="str">
        <f t="shared" si="3"/>
        <v>NO</v>
      </c>
    </row>
    <row r="44" spans="1:10" ht="24" x14ac:dyDescent="0.25">
      <c r="A44" s="46" t="s">
        <v>405</v>
      </c>
      <c r="B44" s="81">
        <f>_xlfn.XLOOKUP(A44,'Threats - Risk'!$P$13:$IE$13,'Threats - Risk'!$P$15:$IE$15)</f>
        <v>18</v>
      </c>
      <c r="C44" s="48"/>
      <c r="D44" s="48"/>
      <c r="E44" s="48"/>
      <c r="F44" s="48"/>
      <c r="G44" s="67">
        <f>IF(_xlfn.XLOOKUP(A44,'Controls and SOA'!$B$9:$B$232,'Controls and SOA'!$G$9:$G$232)="NA",0,_xlfn.XLOOKUP(A44,'Controls and SOA'!$B$9:$B$232,'Controls and SOA'!$G$9:$G$232))</f>
        <v>3</v>
      </c>
      <c r="H44" s="67"/>
      <c r="I44" s="82">
        <f t="shared" si="2"/>
        <v>18</v>
      </c>
      <c r="J44" s="68" t="str">
        <f t="shared" si="3"/>
        <v>NO</v>
      </c>
    </row>
    <row r="45" spans="1:10" ht="36" x14ac:dyDescent="0.25">
      <c r="A45" s="46" t="s">
        <v>31</v>
      </c>
      <c r="B45" s="81">
        <f>_xlfn.XLOOKUP(A45,'Threats - Risk'!$P$13:$IE$13,'Threats - Risk'!$P$15:$IE$15)</f>
        <v>18</v>
      </c>
      <c r="C45" s="48"/>
      <c r="D45" s="48"/>
      <c r="E45" s="48"/>
      <c r="F45" s="48"/>
      <c r="G45" s="67">
        <f>IF(_xlfn.XLOOKUP(A45,'Controls and SOA'!$B$9:$B$232,'Controls and SOA'!$G$9:$G$232)="NA",0,_xlfn.XLOOKUP(A45,'Controls and SOA'!$B$9:$B$232,'Controls and SOA'!$G$9:$G$232))</f>
        <v>3</v>
      </c>
      <c r="H45" s="67"/>
      <c r="I45" s="82">
        <f t="shared" si="2"/>
        <v>18</v>
      </c>
      <c r="J45" s="68" t="str">
        <f t="shared" si="3"/>
        <v>NO</v>
      </c>
    </row>
    <row r="46" spans="1:10" ht="24" x14ac:dyDescent="0.25">
      <c r="A46" s="46" t="s">
        <v>32</v>
      </c>
      <c r="B46" s="81">
        <f>_xlfn.XLOOKUP(A46,'Threats - Risk'!$P$13:$IE$13,'Threats - Risk'!$P$15:$IE$15)</f>
        <v>18</v>
      </c>
      <c r="C46" s="48"/>
      <c r="D46" s="48"/>
      <c r="E46" s="48"/>
      <c r="F46" s="48"/>
      <c r="G46" s="67">
        <f>IF(_xlfn.XLOOKUP(A46,'Controls and SOA'!$B$9:$B$232,'Controls and SOA'!$G$9:$G$232)="NA",0,_xlfn.XLOOKUP(A46,'Controls and SOA'!$B$9:$B$232,'Controls and SOA'!$G$9:$G$232))</f>
        <v>3</v>
      </c>
      <c r="H46" s="67"/>
      <c r="I46" s="82">
        <f t="shared" si="2"/>
        <v>18</v>
      </c>
      <c r="J46" s="68" t="str">
        <f t="shared" si="3"/>
        <v>NO</v>
      </c>
    </row>
    <row r="47" spans="1:10" ht="24" x14ac:dyDescent="0.25">
      <c r="A47" s="46" t="s">
        <v>33</v>
      </c>
      <c r="B47" s="81">
        <f>_xlfn.XLOOKUP(A47,'Threats - Risk'!$P$13:$IE$13,'Threats - Risk'!$P$15:$IE$15)</f>
        <v>27</v>
      </c>
      <c r="C47" s="48"/>
      <c r="D47" s="48"/>
      <c r="E47" s="48"/>
      <c r="F47" s="48"/>
      <c r="G47" s="67">
        <f>IF(_xlfn.XLOOKUP(A47,'Controls and SOA'!$B$9:$B$232,'Controls and SOA'!$G$9:$G$232)="NA",0,_xlfn.XLOOKUP(A47,'Controls and SOA'!$B$9:$B$232,'Controls and SOA'!$G$9:$G$232))</f>
        <v>2</v>
      </c>
      <c r="H47" s="67"/>
      <c r="I47" s="82">
        <f t="shared" si="2"/>
        <v>27</v>
      </c>
      <c r="J47" s="68" t="str">
        <f t="shared" si="3"/>
        <v>NO</v>
      </c>
    </row>
    <row r="48" spans="1:10" ht="24" x14ac:dyDescent="0.25">
      <c r="A48" s="46" t="s">
        <v>406</v>
      </c>
      <c r="B48" s="81">
        <f>_xlfn.XLOOKUP(A48,'Threats - Risk'!$P$13:$IE$13,'Threats - Risk'!$P$15:$IE$15)</f>
        <v>9</v>
      </c>
      <c r="C48" s="48"/>
      <c r="D48" s="48"/>
      <c r="E48" s="48"/>
      <c r="F48" s="48"/>
      <c r="G48" s="67">
        <f>IF(_xlfn.XLOOKUP(A48,'Controls and SOA'!$B$9:$B$232,'Controls and SOA'!$G$9:$G$232)="NA",0,_xlfn.XLOOKUP(A48,'Controls and SOA'!$B$9:$B$232,'Controls and SOA'!$G$9:$G$232))</f>
        <v>4</v>
      </c>
      <c r="H48" s="67"/>
      <c r="I48" s="82">
        <f t="shared" si="2"/>
        <v>9</v>
      </c>
      <c r="J48" s="68" t="str">
        <f t="shared" si="3"/>
        <v>NO</v>
      </c>
    </row>
    <row r="49" spans="1:10" ht="24" x14ac:dyDescent="0.25">
      <c r="A49" s="46" t="s">
        <v>34</v>
      </c>
      <c r="B49" s="81">
        <f>_xlfn.XLOOKUP(A49,'Threats - Risk'!$P$13:$IE$13,'Threats - Risk'!$P$15:$IE$15)</f>
        <v>6</v>
      </c>
      <c r="C49" s="48"/>
      <c r="D49" s="48"/>
      <c r="E49" s="48"/>
      <c r="F49" s="48"/>
      <c r="G49" s="67">
        <f>IF(_xlfn.XLOOKUP(A49,'Controls and SOA'!$B$9:$B$232,'Controls and SOA'!$G$9:$G$232)="NA",0,_xlfn.XLOOKUP(A49,'Controls and SOA'!$B$9:$B$232,'Controls and SOA'!$G$9:$G$232))</f>
        <v>4</v>
      </c>
      <c r="H49" s="67"/>
      <c r="I49" s="82">
        <f t="shared" si="2"/>
        <v>6</v>
      </c>
      <c r="J49" s="68" t="str">
        <f t="shared" si="3"/>
        <v>NO</v>
      </c>
    </row>
    <row r="50" spans="1:10" ht="24" x14ac:dyDescent="0.25">
      <c r="A50" s="46" t="s">
        <v>35</v>
      </c>
      <c r="B50" s="81">
        <f>_xlfn.XLOOKUP(A50,'Threats - Risk'!$P$13:$IE$13,'Threats - Risk'!$P$15:$IE$15)</f>
        <v>6</v>
      </c>
      <c r="C50" s="48"/>
      <c r="D50" s="48"/>
      <c r="E50" s="48"/>
      <c r="F50" s="48"/>
      <c r="G50" s="67">
        <f>IF(_xlfn.XLOOKUP(A50,'Controls and SOA'!$B$9:$B$232,'Controls and SOA'!$G$9:$G$232)="NA",0,_xlfn.XLOOKUP(A50,'Controls and SOA'!$B$9:$B$232,'Controls and SOA'!$G$9:$G$232))</f>
        <v>4</v>
      </c>
      <c r="H50" s="67"/>
      <c r="I50" s="82">
        <f t="shared" si="2"/>
        <v>6</v>
      </c>
      <c r="J50" s="68" t="str">
        <f t="shared" si="3"/>
        <v>NO</v>
      </c>
    </row>
    <row r="51" spans="1:10" ht="24" x14ac:dyDescent="0.25">
      <c r="A51" s="46" t="s">
        <v>311</v>
      </c>
      <c r="B51" s="81">
        <f>_xlfn.XLOOKUP(A51,'Threats - Risk'!$P$13:$IE$13,'Threats - Risk'!$P$15:$IE$15)</f>
        <v>9</v>
      </c>
      <c r="C51" s="48"/>
      <c r="D51" s="48"/>
      <c r="E51" s="48"/>
      <c r="F51" s="48"/>
      <c r="G51" s="67">
        <f>IF(_xlfn.XLOOKUP(A51,'Controls and SOA'!$B$9:$B$232,'Controls and SOA'!$G$9:$G$232)="NA",0,_xlfn.XLOOKUP(A51,'Controls and SOA'!$B$9:$B$232,'Controls and SOA'!$G$9:$G$232))</f>
        <v>4</v>
      </c>
      <c r="H51" s="67"/>
      <c r="I51" s="82">
        <f t="shared" si="2"/>
        <v>9</v>
      </c>
      <c r="J51" s="68" t="str">
        <f t="shared" si="3"/>
        <v>NO</v>
      </c>
    </row>
    <row r="52" spans="1:10" ht="36" x14ac:dyDescent="0.25">
      <c r="A52" s="46" t="s">
        <v>36</v>
      </c>
      <c r="B52" s="81">
        <f>_xlfn.XLOOKUP(A52,'Threats - Risk'!$P$13:$IE$13,'Threats - Risk'!$P$15:$IE$15)</f>
        <v>9</v>
      </c>
      <c r="C52" s="48"/>
      <c r="D52" s="48"/>
      <c r="E52" s="48"/>
      <c r="F52" s="48"/>
      <c r="G52" s="67">
        <f>IF(_xlfn.XLOOKUP(A52,'Controls and SOA'!$B$9:$B$232,'Controls and SOA'!$G$9:$G$232)="NA",0,_xlfn.XLOOKUP(A52,'Controls and SOA'!$B$9:$B$232,'Controls and SOA'!$G$9:$G$232))</f>
        <v>4</v>
      </c>
      <c r="H52" s="67"/>
      <c r="I52" s="82">
        <f t="shared" si="2"/>
        <v>9</v>
      </c>
      <c r="J52" s="68" t="str">
        <f t="shared" si="3"/>
        <v>NO</v>
      </c>
    </row>
    <row r="53" spans="1:10" ht="24" x14ac:dyDescent="0.25">
      <c r="A53" s="46" t="s">
        <v>37</v>
      </c>
      <c r="B53" s="81">
        <f>_xlfn.XLOOKUP(A53,'Threats - Risk'!$P$13:$IE$13,'Threats - Risk'!$P$15:$IE$15)</f>
        <v>9</v>
      </c>
      <c r="C53" s="48"/>
      <c r="D53" s="48"/>
      <c r="E53" s="48"/>
      <c r="F53" s="48"/>
      <c r="G53" s="67">
        <f>IF(_xlfn.XLOOKUP(A53,'Controls and SOA'!$B$9:$B$232,'Controls and SOA'!$G$9:$G$232)="NA",0,_xlfn.XLOOKUP(A53,'Controls and SOA'!$B$9:$B$232,'Controls and SOA'!$G$9:$G$232))</f>
        <v>4</v>
      </c>
      <c r="H53" s="67"/>
      <c r="I53" s="82">
        <f t="shared" si="2"/>
        <v>9</v>
      </c>
      <c r="J53" s="68" t="str">
        <f t="shared" si="3"/>
        <v>NO</v>
      </c>
    </row>
    <row r="54" spans="1:10" ht="24" x14ac:dyDescent="0.25">
      <c r="A54" s="46" t="s">
        <v>38</v>
      </c>
      <c r="B54" s="81">
        <f>_xlfn.XLOOKUP(A54,'Threats - Risk'!$P$13:$IE$13,'Threats - Risk'!$P$15:$IE$15)</f>
        <v>0</v>
      </c>
      <c r="C54" s="48"/>
      <c r="D54" s="48"/>
      <c r="E54" s="48"/>
      <c r="F54" s="48"/>
      <c r="G54" s="67">
        <f>IF(_xlfn.XLOOKUP(A54,'Controls and SOA'!$B$9:$B$232,'Controls and SOA'!$G$9:$G$232)="NA",0,_xlfn.XLOOKUP(A54,'Controls and SOA'!$B$9:$B$232,'Controls and SOA'!$G$9:$G$232))</f>
        <v>0</v>
      </c>
      <c r="H54" s="67"/>
      <c r="I54" s="82">
        <f t="shared" si="2"/>
        <v>0</v>
      </c>
      <c r="J54" s="68" t="str">
        <f t="shared" si="3"/>
        <v>NO</v>
      </c>
    </row>
    <row r="55" spans="1:10" ht="24" x14ac:dyDescent="0.25">
      <c r="A55" s="46" t="s">
        <v>39</v>
      </c>
      <c r="B55" s="81">
        <f>_xlfn.XLOOKUP(A55,'Threats - Risk'!$P$13:$IE$13,'Threats - Risk'!$P$15:$IE$15)</f>
        <v>0</v>
      </c>
      <c r="C55" s="48"/>
      <c r="D55" s="48"/>
      <c r="E55" s="48"/>
      <c r="F55" s="48"/>
      <c r="G55" s="67">
        <f>IF(_xlfn.XLOOKUP(A55,'Controls and SOA'!$B$9:$B$232,'Controls and SOA'!$G$9:$G$232)="NA",0,_xlfn.XLOOKUP(A55,'Controls and SOA'!$B$9:$B$232,'Controls and SOA'!$G$9:$G$232))</f>
        <v>0</v>
      </c>
      <c r="H55" s="67"/>
      <c r="I55" s="82">
        <f t="shared" si="2"/>
        <v>0</v>
      </c>
      <c r="J55" s="68" t="str">
        <f t="shared" si="3"/>
        <v>NO</v>
      </c>
    </row>
    <row r="56" spans="1:10" ht="24" x14ac:dyDescent="0.25">
      <c r="A56" s="46" t="s">
        <v>40</v>
      </c>
      <c r="B56" s="81">
        <f>_xlfn.XLOOKUP(A56,'Threats - Risk'!$P$13:$IE$13,'Threats - Risk'!$P$15:$IE$15)</f>
        <v>9</v>
      </c>
      <c r="C56" s="48"/>
      <c r="D56" s="48"/>
      <c r="E56" s="48"/>
      <c r="F56" s="48"/>
      <c r="G56" s="67">
        <f>IF(_xlfn.XLOOKUP(A56,'Controls and SOA'!$B$9:$B$232,'Controls and SOA'!$G$9:$G$232)="NA",0,_xlfn.XLOOKUP(A56,'Controls and SOA'!$B$9:$B$232,'Controls and SOA'!$G$9:$G$232))</f>
        <v>4</v>
      </c>
      <c r="H56" s="67"/>
      <c r="I56" s="82">
        <f t="shared" si="2"/>
        <v>9</v>
      </c>
      <c r="J56" s="68" t="str">
        <f t="shared" si="3"/>
        <v>NO</v>
      </c>
    </row>
    <row r="57" spans="1:10" ht="13" x14ac:dyDescent="0.25">
      <c r="A57" s="46" t="s">
        <v>41</v>
      </c>
      <c r="B57" s="81">
        <f>_xlfn.XLOOKUP(A57,'Threats - Risk'!$P$13:$IE$13,'Threats - Risk'!$P$15:$IE$15)</f>
        <v>18</v>
      </c>
      <c r="C57" s="48"/>
      <c r="D57" s="48"/>
      <c r="E57" s="48"/>
      <c r="F57" s="48"/>
      <c r="G57" s="67">
        <f>IF(_xlfn.XLOOKUP(A57,'Controls and SOA'!$B$9:$B$232,'Controls and SOA'!$G$9:$G$232)="NA",0,_xlfn.XLOOKUP(A57,'Controls and SOA'!$B$9:$B$232,'Controls and SOA'!$G$9:$G$232))</f>
        <v>3</v>
      </c>
      <c r="H57" s="67"/>
      <c r="I57" s="82">
        <f t="shared" si="2"/>
        <v>18</v>
      </c>
      <c r="J57" s="68" t="str">
        <f t="shared" si="3"/>
        <v>NO</v>
      </c>
    </row>
    <row r="58" spans="1:10" ht="13" x14ac:dyDescent="0.25">
      <c r="A58" s="46" t="s">
        <v>42</v>
      </c>
      <c r="B58" s="81">
        <f>_xlfn.XLOOKUP(A58,'Threats - Risk'!$P$13:$IE$13,'Threats - Risk'!$P$15:$IE$15)</f>
        <v>18</v>
      </c>
      <c r="C58" s="48"/>
      <c r="D58" s="48"/>
      <c r="E58" s="48"/>
      <c r="F58" s="48"/>
      <c r="G58" s="67">
        <f>IF(_xlfn.XLOOKUP(A58,'Controls and SOA'!$B$9:$B$232,'Controls and SOA'!$G$9:$G$232)="NA",0,_xlfn.XLOOKUP(A58,'Controls and SOA'!$B$9:$B$232,'Controls and SOA'!$G$9:$G$232))</f>
        <v>3</v>
      </c>
      <c r="H58" s="67"/>
      <c r="I58" s="82">
        <f t="shared" si="2"/>
        <v>18</v>
      </c>
      <c r="J58" s="68" t="str">
        <f t="shared" si="3"/>
        <v>NO</v>
      </c>
    </row>
    <row r="59" spans="1:10" ht="24" x14ac:dyDescent="0.25">
      <c r="A59" s="46" t="s">
        <v>43</v>
      </c>
      <c r="B59" s="81">
        <f>_xlfn.XLOOKUP(A59,'Threats - Risk'!$P$13:$IE$13,'Threats - Risk'!$P$15:$IE$15)</f>
        <v>18</v>
      </c>
      <c r="C59" s="48"/>
      <c r="D59" s="48"/>
      <c r="E59" s="48"/>
      <c r="F59" s="48"/>
      <c r="G59" s="67">
        <f>IF(_xlfn.XLOOKUP(A59,'Controls and SOA'!$B$9:$B$232,'Controls and SOA'!$G$9:$G$232)="NA",0,_xlfn.XLOOKUP(A59,'Controls and SOA'!$B$9:$B$232,'Controls and SOA'!$G$9:$G$232))</f>
        <v>3</v>
      </c>
      <c r="H59" s="67"/>
      <c r="I59" s="82">
        <f t="shared" si="2"/>
        <v>18</v>
      </c>
      <c r="J59" s="68" t="str">
        <f t="shared" si="3"/>
        <v>NO</v>
      </c>
    </row>
    <row r="60" spans="1:10" ht="24" x14ac:dyDescent="0.25">
      <c r="A60" s="46" t="s">
        <v>44</v>
      </c>
      <c r="B60" s="81">
        <f>_xlfn.XLOOKUP(A60,'Threats - Risk'!$P$13:$IE$13,'Threats - Risk'!$P$15:$IE$15)</f>
        <v>27</v>
      </c>
      <c r="C60" s="48"/>
      <c r="D60" s="48"/>
      <c r="E60" s="48"/>
      <c r="F60" s="48"/>
      <c r="G60" s="67">
        <f>IF(_xlfn.XLOOKUP(A60,'Controls and SOA'!$B$9:$B$232,'Controls and SOA'!$G$9:$G$232)="NA",0,_xlfn.XLOOKUP(A60,'Controls and SOA'!$B$9:$B$232,'Controls and SOA'!$G$9:$G$232))</f>
        <v>2</v>
      </c>
      <c r="H60" s="67"/>
      <c r="I60" s="82">
        <f t="shared" si="2"/>
        <v>27</v>
      </c>
      <c r="J60" s="68" t="str">
        <f t="shared" si="3"/>
        <v>NO</v>
      </c>
    </row>
    <row r="61" spans="1:10" ht="36" x14ac:dyDescent="0.25">
      <c r="A61" s="46" t="s">
        <v>801</v>
      </c>
      <c r="B61" s="81">
        <f>_xlfn.XLOOKUP(A61,'Threats - Risk'!$P$13:$IE$13,'Threats - Risk'!$P$15:$IE$15)</f>
        <v>12</v>
      </c>
      <c r="C61" s="48"/>
      <c r="D61" s="48"/>
      <c r="E61" s="48"/>
      <c r="F61" s="48"/>
      <c r="G61" s="67">
        <f>IF(_xlfn.XLOOKUP(A61,'Controls and SOA'!$B$9:$B$232,'Controls and SOA'!$G$9:$G$232)="NA",0,_xlfn.XLOOKUP(A61,'Controls and SOA'!$B$9:$B$232,'Controls and SOA'!$G$9:$G$232))</f>
        <v>3</v>
      </c>
      <c r="H61" s="67"/>
      <c r="I61" s="82">
        <f t="shared" si="2"/>
        <v>12</v>
      </c>
      <c r="J61" s="68" t="str">
        <f t="shared" si="3"/>
        <v>NO</v>
      </c>
    </row>
    <row r="62" spans="1:10" ht="24" x14ac:dyDescent="0.25">
      <c r="A62" s="46" t="s">
        <v>407</v>
      </c>
      <c r="B62" s="81">
        <f>_xlfn.XLOOKUP(A62,'Threats - Risk'!$P$13:$IE$13,'Threats - Risk'!$P$15:$IE$15)</f>
        <v>18</v>
      </c>
      <c r="C62" s="48"/>
      <c r="D62" s="48"/>
      <c r="E62" s="48"/>
      <c r="F62" s="48"/>
      <c r="G62" s="67">
        <f>IF(_xlfn.XLOOKUP(A62,'Controls and SOA'!$B$9:$B$232,'Controls and SOA'!$G$9:$G$232)="NA",0,_xlfn.XLOOKUP(A62,'Controls and SOA'!$B$9:$B$232,'Controls and SOA'!$G$9:$G$232))</f>
        <v>3</v>
      </c>
      <c r="H62" s="67"/>
      <c r="I62" s="82">
        <f t="shared" si="2"/>
        <v>18</v>
      </c>
      <c r="J62" s="68" t="str">
        <f t="shared" si="3"/>
        <v>NO</v>
      </c>
    </row>
    <row r="63" spans="1:10" ht="24" x14ac:dyDescent="0.25">
      <c r="A63" s="46" t="s">
        <v>45</v>
      </c>
      <c r="B63" s="81">
        <f>_xlfn.XLOOKUP(A63,'Threats - Risk'!$P$13:$IE$13,'Threats - Risk'!$P$15:$IE$15)</f>
        <v>9</v>
      </c>
      <c r="C63" s="48"/>
      <c r="D63" s="48"/>
      <c r="E63" s="48"/>
      <c r="F63" s="48"/>
      <c r="G63" s="67">
        <f>IF(_xlfn.XLOOKUP(A63,'Controls and SOA'!$B$9:$B$232,'Controls and SOA'!$G$9:$G$232)="NA",0,_xlfn.XLOOKUP(A63,'Controls and SOA'!$B$9:$B$232,'Controls and SOA'!$G$9:$G$232))</f>
        <v>4</v>
      </c>
      <c r="H63" s="67"/>
      <c r="I63" s="82">
        <f t="shared" si="2"/>
        <v>9</v>
      </c>
      <c r="J63" s="68" t="str">
        <f t="shared" si="3"/>
        <v>NO</v>
      </c>
    </row>
    <row r="64" spans="1:10" ht="24" x14ac:dyDescent="0.25">
      <c r="A64" s="46" t="s">
        <v>863</v>
      </c>
      <c r="B64" s="81">
        <f>_xlfn.XLOOKUP(A64,'Threats - Risk'!$P$13:$IE$13,'Threats - Risk'!$P$15:$IE$15)</f>
        <v>27</v>
      </c>
      <c r="C64" s="48"/>
      <c r="D64" s="48"/>
      <c r="E64" s="48"/>
      <c r="F64" s="48"/>
      <c r="G64" s="67">
        <f>IF(_xlfn.XLOOKUP(A64,'Controls and SOA'!$B$9:$B$232,'Controls and SOA'!$G$9:$G$232)="NA",0,_xlfn.XLOOKUP(A64,'Controls and SOA'!$B$9:$B$232,'Controls and SOA'!$G$9:$G$232))</f>
        <v>2</v>
      </c>
      <c r="H64" s="67"/>
      <c r="I64" s="82">
        <f t="shared" si="2"/>
        <v>27</v>
      </c>
      <c r="J64" s="68" t="str">
        <f t="shared" si="3"/>
        <v>NO</v>
      </c>
    </row>
    <row r="65" spans="1:10" ht="24" x14ac:dyDescent="0.25">
      <c r="A65" s="46" t="s">
        <v>46</v>
      </c>
      <c r="B65" s="81">
        <f>_xlfn.XLOOKUP(A65,'Threats - Risk'!$P$13:$IE$13,'Threats - Risk'!$P$15:$IE$15)</f>
        <v>6</v>
      </c>
      <c r="C65" s="48"/>
      <c r="D65" s="48"/>
      <c r="E65" s="48"/>
      <c r="F65" s="48"/>
      <c r="G65" s="67">
        <f>IF(_xlfn.XLOOKUP(A65,'Controls and SOA'!$B$9:$B$232,'Controls and SOA'!$G$9:$G$232)="NA",0,_xlfn.XLOOKUP(A65,'Controls and SOA'!$B$9:$B$232,'Controls and SOA'!$G$9:$G$232))</f>
        <v>3</v>
      </c>
      <c r="H65" s="67"/>
      <c r="I65" s="82">
        <f t="shared" si="2"/>
        <v>6</v>
      </c>
      <c r="J65" s="68" t="str">
        <f t="shared" si="3"/>
        <v>NO</v>
      </c>
    </row>
    <row r="66" spans="1:10" ht="36" x14ac:dyDescent="0.25">
      <c r="A66" s="46" t="s">
        <v>47</v>
      </c>
      <c r="B66" s="81">
        <f>_xlfn.XLOOKUP(A66,'Threats - Risk'!$P$13:$IE$13,'Threats - Risk'!$P$15:$IE$15)</f>
        <v>18</v>
      </c>
      <c r="C66" s="48"/>
      <c r="D66" s="48"/>
      <c r="E66" s="48"/>
      <c r="F66" s="48"/>
      <c r="G66" s="67">
        <f>IF(_xlfn.XLOOKUP(A66,'Controls and SOA'!$B$9:$B$232,'Controls and SOA'!$G$9:$G$232)="NA",0,_xlfn.XLOOKUP(A66,'Controls and SOA'!$B$9:$B$232,'Controls and SOA'!$G$9:$G$232))</f>
        <v>3</v>
      </c>
      <c r="H66" s="67"/>
      <c r="I66" s="82">
        <f t="shared" si="2"/>
        <v>18</v>
      </c>
      <c r="J66" s="68" t="str">
        <f t="shared" si="3"/>
        <v>NO</v>
      </c>
    </row>
    <row r="67" spans="1:10" ht="13" x14ac:dyDescent="0.25">
      <c r="A67" s="46" t="s">
        <v>48</v>
      </c>
      <c r="B67" s="81">
        <f>_xlfn.XLOOKUP(A67,'Threats - Risk'!$P$13:$IE$13,'Threats - Risk'!$P$15:$IE$15)</f>
        <v>0</v>
      </c>
      <c r="C67" s="48"/>
      <c r="D67" s="48"/>
      <c r="E67" s="48"/>
      <c r="F67" s="48"/>
      <c r="G67" s="67">
        <f>IF(_xlfn.XLOOKUP(A67,'Controls and SOA'!$B$9:$B$232,'Controls and SOA'!$G$9:$G$232)="NA",0,_xlfn.XLOOKUP(A67,'Controls and SOA'!$B$9:$B$232,'Controls and SOA'!$G$9:$G$232))</f>
        <v>0</v>
      </c>
      <c r="H67" s="67"/>
      <c r="I67" s="82">
        <f t="shared" si="2"/>
        <v>0</v>
      </c>
      <c r="J67" s="68" t="str">
        <f t="shared" si="3"/>
        <v>NO</v>
      </c>
    </row>
    <row r="68" spans="1:10" ht="24" x14ac:dyDescent="0.25">
      <c r="A68" s="46" t="s">
        <v>81</v>
      </c>
      <c r="B68" s="81">
        <f>_xlfn.XLOOKUP(A68,'Threats - Risk'!$P$13:$IE$13,'Threats - Risk'!$P$15:$IE$15)</f>
        <v>0</v>
      </c>
      <c r="C68" s="48"/>
      <c r="D68" s="48"/>
      <c r="E68" s="48"/>
      <c r="F68" s="48"/>
      <c r="G68" s="67">
        <f>IF(_xlfn.XLOOKUP(A68,'Controls and SOA'!$B$9:$B$232,'Controls and SOA'!$G$9:$G$232)="NA",0,_xlfn.XLOOKUP(A68,'Controls and SOA'!$B$9:$B$232,'Controls and SOA'!$G$9:$G$232))</f>
        <v>0</v>
      </c>
      <c r="H68" s="67"/>
      <c r="I68" s="82">
        <f t="shared" si="2"/>
        <v>0</v>
      </c>
      <c r="J68" s="68" t="str">
        <f t="shared" si="3"/>
        <v>NO</v>
      </c>
    </row>
    <row r="69" spans="1:10" ht="24" x14ac:dyDescent="0.25">
      <c r="A69" s="46" t="s">
        <v>49</v>
      </c>
      <c r="B69" s="81">
        <f>_xlfn.XLOOKUP(A69,'Threats - Risk'!$P$13:$IE$13,'Threats - Risk'!$P$15:$IE$15)</f>
        <v>0</v>
      </c>
      <c r="C69" s="48"/>
      <c r="D69" s="48"/>
      <c r="E69" s="48"/>
      <c r="F69" s="48"/>
      <c r="G69" s="67">
        <f>IF(_xlfn.XLOOKUP(A69,'Controls and SOA'!$B$9:$B$232,'Controls and SOA'!$G$9:$G$232)="NA",0,_xlfn.XLOOKUP(A69,'Controls and SOA'!$B$9:$B$232,'Controls and SOA'!$G$9:$G$232))</f>
        <v>0</v>
      </c>
      <c r="H69" s="67"/>
      <c r="I69" s="82">
        <f t="shared" si="2"/>
        <v>0</v>
      </c>
      <c r="J69" s="68" t="str">
        <f t="shared" si="3"/>
        <v>NO</v>
      </c>
    </row>
    <row r="70" spans="1:10" ht="24" x14ac:dyDescent="0.25">
      <c r="A70" s="46" t="s">
        <v>50</v>
      </c>
      <c r="B70" s="81">
        <f>_xlfn.XLOOKUP(A70,'Threats - Risk'!$P$13:$IE$13,'Threats - Risk'!$P$15:$IE$15)</f>
        <v>9</v>
      </c>
      <c r="C70" s="48"/>
      <c r="D70" s="48"/>
      <c r="E70" s="48"/>
      <c r="F70" s="48"/>
      <c r="G70" s="67">
        <f>IF(_xlfn.XLOOKUP(A70,'Controls and SOA'!$B$9:$B$232,'Controls and SOA'!$G$9:$G$232)="NA",0,_xlfn.XLOOKUP(A70,'Controls and SOA'!$B$9:$B$232,'Controls and SOA'!$G$9:$G$232))</f>
        <v>4</v>
      </c>
      <c r="H70" s="67"/>
      <c r="I70" s="82">
        <f t="shared" si="2"/>
        <v>9</v>
      </c>
      <c r="J70" s="68" t="str">
        <f t="shared" si="3"/>
        <v>NO</v>
      </c>
    </row>
    <row r="71" spans="1:10" ht="24" x14ac:dyDescent="0.25">
      <c r="A71" s="46" t="s">
        <v>802</v>
      </c>
      <c r="B71" s="81">
        <f>_xlfn.XLOOKUP(A71,'Threats - Risk'!$P$13:$IE$13,'Threats - Risk'!$P$15:$IE$15)</f>
        <v>9</v>
      </c>
      <c r="C71" s="48"/>
      <c r="D71" s="48"/>
      <c r="E71" s="48"/>
      <c r="F71" s="48"/>
      <c r="G71" s="67">
        <f>IF(_xlfn.XLOOKUP(A71,'Controls and SOA'!$B$9:$B$232,'Controls and SOA'!$G$9:$G$232)="NA",0,_xlfn.XLOOKUP(A71,'Controls and SOA'!$B$9:$B$232,'Controls and SOA'!$G$9:$G$232))</f>
        <v>4</v>
      </c>
      <c r="H71" s="67"/>
      <c r="I71" s="82">
        <f t="shared" si="2"/>
        <v>9</v>
      </c>
      <c r="J71" s="68" t="str">
        <f t="shared" si="3"/>
        <v>NO</v>
      </c>
    </row>
    <row r="72" spans="1:10" ht="24" x14ac:dyDescent="0.25">
      <c r="A72" s="46" t="s">
        <v>803</v>
      </c>
      <c r="B72" s="81">
        <f>_xlfn.XLOOKUP(A72,'Threats - Risk'!$P$13:$IE$13,'Threats - Risk'!$P$15:$IE$15)</f>
        <v>9</v>
      </c>
      <c r="C72" s="48"/>
      <c r="D72" s="48"/>
      <c r="E72" s="48"/>
      <c r="F72" s="48"/>
      <c r="G72" s="67">
        <f>IF(_xlfn.XLOOKUP(A72,'Controls and SOA'!$B$9:$B$232,'Controls and SOA'!$G$9:$G$232)="NA",0,_xlfn.XLOOKUP(A72,'Controls and SOA'!$B$9:$B$232,'Controls and SOA'!$G$9:$G$232))</f>
        <v>4</v>
      </c>
      <c r="H72" s="67"/>
      <c r="I72" s="82">
        <f t="shared" si="2"/>
        <v>9</v>
      </c>
      <c r="J72" s="68" t="str">
        <f t="shared" si="3"/>
        <v>NO</v>
      </c>
    </row>
    <row r="73" spans="1:10" ht="13" x14ac:dyDescent="0.25">
      <c r="A73" s="46" t="s">
        <v>408</v>
      </c>
      <c r="B73" s="81">
        <f>_xlfn.XLOOKUP(A73,'Threats - Risk'!$P$13:$IE$13,'Threats - Risk'!$P$15:$IE$15)</f>
        <v>18</v>
      </c>
      <c r="C73" s="48"/>
      <c r="D73" s="48"/>
      <c r="E73" s="48"/>
      <c r="F73" s="48"/>
      <c r="G73" s="67">
        <f>IF(_xlfn.XLOOKUP(A73,'Controls and SOA'!$B$9:$B$232,'Controls and SOA'!$G$9:$G$232)="NA",0,_xlfn.XLOOKUP(A73,'Controls and SOA'!$B$9:$B$232,'Controls and SOA'!$G$9:$G$232))</f>
        <v>3</v>
      </c>
      <c r="H73" s="67"/>
      <c r="I73" s="82">
        <f t="shared" si="2"/>
        <v>18</v>
      </c>
      <c r="J73" s="68" t="str">
        <f t="shared" si="3"/>
        <v>NO</v>
      </c>
    </row>
    <row r="74" spans="1:10" ht="24" x14ac:dyDescent="0.25">
      <c r="A74" s="46" t="s">
        <v>409</v>
      </c>
      <c r="B74" s="81">
        <f>_xlfn.XLOOKUP(A74,'Threats - Risk'!$P$13:$IE$13,'Threats - Risk'!$P$15:$IE$15)</f>
        <v>9</v>
      </c>
      <c r="C74" s="48"/>
      <c r="D74" s="48"/>
      <c r="E74" s="48"/>
      <c r="F74" s="48"/>
      <c r="G74" s="67">
        <f>IF(_xlfn.XLOOKUP(A74,'Controls and SOA'!$B$9:$B$232,'Controls and SOA'!$G$9:$G$232)="NA",0,_xlfn.XLOOKUP(A74,'Controls and SOA'!$B$9:$B$232,'Controls and SOA'!$G$9:$G$232))</f>
        <v>4</v>
      </c>
      <c r="H74" s="67"/>
      <c r="I74" s="82">
        <f t="shared" ref="I74:I137" si="4">IF(H74="",B74,(B74/(5-G74))*(5-H74))</f>
        <v>9</v>
      </c>
      <c r="J74" s="68" t="str">
        <f t="shared" ref="J74:J137" si="5">IF(I74=B74,"NO","SI")</f>
        <v>NO</v>
      </c>
    </row>
    <row r="75" spans="1:10" ht="36" x14ac:dyDescent="0.25">
      <c r="A75" s="46" t="s">
        <v>51</v>
      </c>
      <c r="B75" s="81">
        <f>_xlfn.XLOOKUP(A75,'Threats - Risk'!$P$13:$IE$13,'Threats - Risk'!$P$15:$IE$15)</f>
        <v>18</v>
      </c>
      <c r="C75" s="48"/>
      <c r="D75" s="48"/>
      <c r="E75" s="48"/>
      <c r="F75" s="48"/>
      <c r="G75" s="67">
        <f>IF(_xlfn.XLOOKUP(A75,'Controls and SOA'!$B$9:$B$232,'Controls and SOA'!$G$9:$G$232)="NA",0,_xlfn.XLOOKUP(A75,'Controls and SOA'!$B$9:$B$232,'Controls and SOA'!$G$9:$G$232))</f>
        <v>3</v>
      </c>
      <c r="H75" s="67"/>
      <c r="I75" s="82">
        <f t="shared" si="4"/>
        <v>18</v>
      </c>
      <c r="J75" s="68" t="str">
        <f t="shared" si="5"/>
        <v>NO</v>
      </c>
    </row>
    <row r="76" spans="1:10" ht="24" x14ac:dyDescent="0.25">
      <c r="A76" s="46" t="s">
        <v>52</v>
      </c>
      <c r="B76" s="81">
        <f>_xlfn.XLOOKUP(A76,'Threats - Risk'!$P$13:$IE$13,'Threats - Risk'!$P$15:$IE$15)</f>
        <v>9</v>
      </c>
      <c r="C76" s="48"/>
      <c r="D76" s="48"/>
      <c r="E76" s="48"/>
      <c r="F76" s="48"/>
      <c r="G76" s="67">
        <f>IF(_xlfn.XLOOKUP(A76,'Controls and SOA'!$B$9:$B$232,'Controls and SOA'!$G$9:$G$232)="NA",0,_xlfn.XLOOKUP(A76,'Controls and SOA'!$B$9:$B$232,'Controls and SOA'!$G$9:$G$232))</f>
        <v>4</v>
      </c>
      <c r="H76" s="67"/>
      <c r="I76" s="82">
        <f t="shared" si="4"/>
        <v>9</v>
      </c>
      <c r="J76" s="68" t="str">
        <f t="shared" si="5"/>
        <v>NO</v>
      </c>
    </row>
    <row r="77" spans="1:10" ht="13" x14ac:dyDescent="0.25">
      <c r="A77" s="46" t="s">
        <v>53</v>
      </c>
      <c r="B77" s="81">
        <f>_xlfn.XLOOKUP(A77,'Threats - Risk'!$P$13:$IE$13,'Threats - Risk'!$P$15:$IE$15)</f>
        <v>0</v>
      </c>
      <c r="C77" s="48"/>
      <c r="D77" s="48"/>
      <c r="E77" s="48"/>
      <c r="F77" s="48"/>
      <c r="G77" s="67">
        <f>IF(_xlfn.XLOOKUP(A77,'Controls and SOA'!$B$9:$B$232,'Controls and SOA'!$G$9:$G$232)="NA",0,_xlfn.XLOOKUP(A77,'Controls and SOA'!$B$9:$B$232,'Controls and SOA'!$G$9:$G$232))</f>
        <v>0</v>
      </c>
      <c r="H77" s="67"/>
      <c r="I77" s="82">
        <f t="shared" si="4"/>
        <v>0</v>
      </c>
      <c r="J77" s="68" t="str">
        <f t="shared" si="5"/>
        <v>NO</v>
      </c>
    </row>
    <row r="78" spans="1:10" ht="36" x14ac:dyDescent="0.25">
      <c r="A78" s="46" t="s">
        <v>117</v>
      </c>
      <c r="B78" s="81">
        <f>_xlfn.XLOOKUP(A78,'Threats - Risk'!$P$13:$IE$13,'Threats - Risk'!$P$15:$IE$15)</f>
        <v>18</v>
      </c>
      <c r="C78" s="48"/>
      <c r="D78" s="48"/>
      <c r="E78" s="48"/>
      <c r="F78" s="48"/>
      <c r="G78" s="67">
        <f>IF(_xlfn.XLOOKUP(A78,'Controls and SOA'!$B$9:$B$232,'Controls and SOA'!$G$9:$G$232)="NA",0,_xlfn.XLOOKUP(A78,'Controls and SOA'!$B$9:$B$232,'Controls and SOA'!$G$9:$G$232))</f>
        <v>3</v>
      </c>
      <c r="H78" s="67"/>
      <c r="I78" s="82">
        <f t="shared" si="4"/>
        <v>18</v>
      </c>
      <c r="J78" s="68" t="str">
        <f t="shared" si="5"/>
        <v>NO</v>
      </c>
    </row>
    <row r="79" spans="1:10" ht="24" x14ac:dyDescent="0.25">
      <c r="A79" s="46" t="s">
        <v>54</v>
      </c>
      <c r="B79" s="81">
        <f>_xlfn.XLOOKUP(A79,'Threats - Risk'!$P$13:$IE$13,'Threats - Risk'!$P$15:$IE$15)</f>
        <v>9</v>
      </c>
      <c r="C79" s="48"/>
      <c r="D79" s="48"/>
      <c r="E79" s="48"/>
      <c r="F79" s="48"/>
      <c r="G79" s="67">
        <f>IF(_xlfn.XLOOKUP(A79,'Controls and SOA'!$B$9:$B$232,'Controls and SOA'!$G$9:$G$232)="NA",0,_xlfn.XLOOKUP(A79,'Controls and SOA'!$B$9:$B$232,'Controls and SOA'!$G$9:$G$232))</f>
        <v>4</v>
      </c>
      <c r="H79" s="67"/>
      <c r="I79" s="82">
        <f t="shared" si="4"/>
        <v>9</v>
      </c>
      <c r="J79" s="68" t="str">
        <f t="shared" si="5"/>
        <v>NO</v>
      </c>
    </row>
    <row r="80" spans="1:10" ht="24" x14ac:dyDescent="0.25">
      <c r="A80" s="46" t="s">
        <v>55</v>
      </c>
      <c r="B80" s="81">
        <f>_xlfn.XLOOKUP(A80,'Threats - Risk'!$P$13:$IE$13,'Threats - Risk'!$P$15:$IE$15)</f>
        <v>18</v>
      </c>
      <c r="C80" s="48"/>
      <c r="D80" s="48"/>
      <c r="E80" s="48"/>
      <c r="F80" s="48"/>
      <c r="G80" s="67">
        <f>IF(_xlfn.XLOOKUP(A80,'Controls and SOA'!$B$9:$B$232,'Controls and SOA'!$G$9:$G$232)="NA",0,_xlfn.XLOOKUP(A80,'Controls and SOA'!$B$9:$B$232,'Controls and SOA'!$G$9:$G$232))</f>
        <v>3</v>
      </c>
      <c r="H80" s="67"/>
      <c r="I80" s="82">
        <f t="shared" si="4"/>
        <v>18</v>
      </c>
      <c r="J80" s="68" t="str">
        <f t="shared" si="5"/>
        <v>NO</v>
      </c>
    </row>
    <row r="81" spans="1:10" ht="36" x14ac:dyDescent="0.25">
      <c r="A81" s="46" t="s">
        <v>56</v>
      </c>
      <c r="B81" s="81">
        <f>_xlfn.XLOOKUP(A81,'Threats - Risk'!$P$13:$IE$13,'Threats - Risk'!$P$15:$IE$15)</f>
        <v>18</v>
      </c>
      <c r="C81" s="48"/>
      <c r="D81" s="48"/>
      <c r="E81" s="48"/>
      <c r="F81" s="48"/>
      <c r="G81" s="67">
        <f>IF(_xlfn.XLOOKUP(A81,'Controls and SOA'!$B$9:$B$232,'Controls and SOA'!$G$9:$G$232)="NA",0,_xlfn.XLOOKUP(A81,'Controls and SOA'!$B$9:$B$232,'Controls and SOA'!$G$9:$G$232))</f>
        <v>3</v>
      </c>
      <c r="H81" s="67"/>
      <c r="I81" s="82">
        <f t="shared" si="4"/>
        <v>18</v>
      </c>
      <c r="J81" s="68" t="str">
        <f t="shared" si="5"/>
        <v>NO</v>
      </c>
    </row>
    <row r="82" spans="1:10" ht="13" x14ac:dyDescent="0.25">
      <c r="A82" s="46" t="s">
        <v>57</v>
      </c>
      <c r="B82" s="81">
        <f>_xlfn.XLOOKUP(A82,'Threats - Risk'!$P$13:$IE$13,'Threats - Risk'!$P$15:$IE$15)</f>
        <v>18</v>
      </c>
      <c r="C82" s="48"/>
      <c r="D82" s="48"/>
      <c r="E82" s="48"/>
      <c r="F82" s="48"/>
      <c r="G82" s="67">
        <f>IF(_xlfn.XLOOKUP(A82,'Controls and SOA'!$B$9:$B$232,'Controls and SOA'!$G$9:$G$232)="NA",0,_xlfn.XLOOKUP(A82,'Controls and SOA'!$B$9:$B$232,'Controls and SOA'!$G$9:$G$232))</f>
        <v>3</v>
      </c>
      <c r="H82" s="67"/>
      <c r="I82" s="82">
        <f t="shared" si="4"/>
        <v>18</v>
      </c>
      <c r="J82" s="68" t="str">
        <f t="shared" si="5"/>
        <v>NO</v>
      </c>
    </row>
    <row r="83" spans="1:10" ht="24" x14ac:dyDescent="0.25">
      <c r="A83" s="46" t="s">
        <v>58</v>
      </c>
      <c r="B83" s="81">
        <f>_xlfn.XLOOKUP(A83,'Threats - Risk'!$P$13:$IE$13,'Threats - Risk'!$P$15:$IE$15)</f>
        <v>6</v>
      </c>
      <c r="C83" s="48"/>
      <c r="D83" s="48"/>
      <c r="E83" s="48"/>
      <c r="F83" s="48"/>
      <c r="G83" s="67">
        <f>IF(_xlfn.XLOOKUP(A83,'Controls and SOA'!$B$9:$B$232,'Controls and SOA'!$G$9:$G$232)="NA",0,_xlfn.XLOOKUP(A83,'Controls and SOA'!$B$9:$B$232,'Controls and SOA'!$G$9:$G$232))</f>
        <v>4</v>
      </c>
      <c r="H83" s="67"/>
      <c r="I83" s="82">
        <f t="shared" si="4"/>
        <v>6</v>
      </c>
      <c r="J83" s="68" t="str">
        <f t="shared" si="5"/>
        <v>NO</v>
      </c>
    </row>
    <row r="84" spans="1:10" ht="24" x14ac:dyDescent="0.25">
      <c r="A84" s="46" t="s">
        <v>59</v>
      </c>
      <c r="B84" s="81">
        <f>_xlfn.XLOOKUP(A84,'Threats - Risk'!$P$13:$IE$13,'Threats - Risk'!$P$15:$IE$15)</f>
        <v>18</v>
      </c>
      <c r="C84" s="48"/>
      <c r="D84" s="48"/>
      <c r="E84" s="48"/>
      <c r="F84" s="48"/>
      <c r="G84" s="67">
        <f>IF(_xlfn.XLOOKUP(A84,'Controls and SOA'!$B$9:$B$232,'Controls and SOA'!$G$9:$G$232)="NA",0,_xlfn.XLOOKUP(A84,'Controls and SOA'!$B$9:$B$232,'Controls and SOA'!$G$9:$G$232))</f>
        <v>3</v>
      </c>
      <c r="H84" s="67"/>
      <c r="I84" s="82">
        <f t="shared" si="4"/>
        <v>18</v>
      </c>
      <c r="J84" s="68" t="str">
        <f t="shared" si="5"/>
        <v>NO</v>
      </c>
    </row>
    <row r="85" spans="1:10" ht="13" x14ac:dyDescent="0.25">
      <c r="A85" s="46" t="s">
        <v>60</v>
      </c>
      <c r="B85" s="81">
        <f>_xlfn.XLOOKUP(A85,'Threats - Risk'!$P$13:$IE$13,'Threats - Risk'!$P$15:$IE$15)</f>
        <v>0</v>
      </c>
      <c r="C85" s="48"/>
      <c r="D85" s="48"/>
      <c r="E85" s="48"/>
      <c r="F85" s="48"/>
      <c r="G85" s="67">
        <f>IF(_xlfn.XLOOKUP(A85,'Controls and SOA'!$B$9:$B$232,'Controls and SOA'!$G$9:$G$232)="NA",0,_xlfn.XLOOKUP(A85,'Controls and SOA'!$B$9:$B$232,'Controls and SOA'!$G$9:$G$232))</f>
        <v>0</v>
      </c>
      <c r="H85" s="67"/>
      <c r="I85" s="82">
        <f t="shared" si="4"/>
        <v>0</v>
      </c>
      <c r="J85" s="68" t="str">
        <f t="shared" si="5"/>
        <v>NO</v>
      </c>
    </row>
    <row r="86" spans="1:10" ht="24" x14ac:dyDescent="0.25">
      <c r="A86" s="46" t="s">
        <v>410</v>
      </c>
      <c r="B86" s="81">
        <f>_xlfn.XLOOKUP(A86,'Threats - Risk'!$P$13:$IE$13,'Threats - Risk'!$P$15:$IE$15)</f>
        <v>27</v>
      </c>
      <c r="C86" s="48"/>
      <c r="D86" s="48"/>
      <c r="E86" s="48"/>
      <c r="F86" s="48"/>
      <c r="G86" s="67">
        <f>IF(_xlfn.XLOOKUP(A86,'Controls and SOA'!$B$9:$B$232,'Controls and SOA'!$G$9:$G$232)="NA",0,_xlfn.XLOOKUP(A86,'Controls and SOA'!$B$9:$B$232,'Controls and SOA'!$G$9:$G$232))</f>
        <v>2</v>
      </c>
      <c r="H86" s="67"/>
      <c r="I86" s="82">
        <f t="shared" si="4"/>
        <v>27</v>
      </c>
      <c r="J86" s="68" t="str">
        <f t="shared" si="5"/>
        <v>NO</v>
      </c>
    </row>
    <row r="87" spans="1:10" ht="36" x14ac:dyDescent="0.25">
      <c r="A87" s="46" t="s">
        <v>61</v>
      </c>
      <c r="B87" s="81">
        <f>_xlfn.XLOOKUP(A87,'Threats - Risk'!$P$13:$IE$13,'Threats - Risk'!$P$15:$IE$15)</f>
        <v>18</v>
      </c>
      <c r="C87" s="48"/>
      <c r="D87" s="48"/>
      <c r="E87" s="48"/>
      <c r="F87" s="48"/>
      <c r="G87" s="67">
        <f>IF(_xlfn.XLOOKUP(A87,'Controls and SOA'!$B$9:$B$232,'Controls and SOA'!$G$9:$G$232)="NA",0,_xlfn.XLOOKUP(A87,'Controls and SOA'!$B$9:$B$232,'Controls and SOA'!$G$9:$G$232))</f>
        <v>3</v>
      </c>
      <c r="H87" s="67"/>
      <c r="I87" s="82">
        <f t="shared" si="4"/>
        <v>18</v>
      </c>
      <c r="J87" s="68" t="str">
        <f t="shared" si="5"/>
        <v>NO</v>
      </c>
    </row>
    <row r="88" spans="1:10" ht="36" x14ac:dyDescent="0.25">
      <c r="A88" s="46" t="s">
        <v>62</v>
      </c>
      <c r="B88" s="81">
        <f>_xlfn.XLOOKUP(A88,'Threats - Risk'!$P$13:$IE$13,'Threats - Risk'!$P$15:$IE$15)</f>
        <v>9</v>
      </c>
      <c r="C88" s="48"/>
      <c r="D88" s="48"/>
      <c r="E88" s="48"/>
      <c r="F88" s="48"/>
      <c r="G88" s="67">
        <f>IF(_xlfn.XLOOKUP(A88,'Controls and SOA'!$B$9:$B$232,'Controls and SOA'!$G$9:$G$232)="NA",0,_xlfn.XLOOKUP(A88,'Controls and SOA'!$B$9:$B$232,'Controls and SOA'!$G$9:$G$232))</f>
        <v>4</v>
      </c>
      <c r="H88" s="67"/>
      <c r="I88" s="82">
        <f t="shared" si="4"/>
        <v>9</v>
      </c>
      <c r="J88" s="68" t="str">
        <f t="shared" si="5"/>
        <v>NO</v>
      </c>
    </row>
    <row r="89" spans="1:10" ht="24" x14ac:dyDescent="0.25">
      <c r="A89" s="46" t="s">
        <v>411</v>
      </c>
      <c r="B89" s="81">
        <f>_xlfn.XLOOKUP(A89,'Threats - Risk'!$P$13:$IE$13,'Threats - Risk'!$P$15:$IE$15)</f>
        <v>6</v>
      </c>
      <c r="C89" s="48"/>
      <c r="D89" s="48"/>
      <c r="E89" s="48"/>
      <c r="F89" s="48"/>
      <c r="G89" s="67">
        <f>IF(_xlfn.XLOOKUP(A89,'Controls and SOA'!$B$9:$B$232,'Controls and SOA'!$G$9:$G$232)="NA",0,_xlfn.XLOOKUP(A89,'Controls and SOA'!$B$9:$B$232,'Controls and SOA'!$G$9:$G$232))</f>
        <v>4</v>
      </c>
      <c r="H89" s="67"/>
      <c r="I89" s="82">
        <f t="shared" si="4"/>
        <v>6</v>
      </c>
      <c r="J89" s="68" t="str">
        <f t="shared" si="5"/>
        <v>NO</v>
      </c>
    </row>
    <row r="90" spans="1:10" ht="24" x14ac:dyDescent="0.25">
      <c r="A90" s="46" t="s">
        <v>63</v>
      </c>
      <c r="B90" s="81">
        <f>_xlfn.XLOOKUP(A90,'Threats - Risk'!$P$13:$IE$13,'Threats - Risk'!$P$15:$IE$15)</f>
        <v>0</v>
      </c>
      <c r="C90" s="48"/>
      <c r="D90" s="48"/>
      <c r="E90" s="48"/>
      <c r="F90" s="48"/>
      <c r="G90" s="67">
        <f>IF(_xlfn.XLOOKUP(A90,'Controls and SOA'!$B$9:$B$232,'Controls and SOA'!$G$9:$G$232)="NA",0,_xlfn.XLOOKUP(A90,'Controls and SOA'!$B$9:$B$232,'Controls and SOA'!$G$9:$G$232))</f>
        <v>0</v>
      </c>
      <c r="H90" s="67"/>
      <c r="I90" s="82">
        <f t="shared" si="4"/>
        <v>0</v>
      </c>
      <c r="J90" s="68" t="str">
        <f t="shared" si="5"/>
        <v>NO</v>
      </c>
    </row>
    <row r="91" spans="1:10" ht="24" x14ac:dyDescent="0.25">
      <c r="A91" s="46" t="s">
        <v>876</v>
      </c>
      <c r="B91" s="81">
        <f>_xlfn.XLOOKUP(A91,'Threats - Risk'!$P$13:$IE$13,'Threats - Risk'!$P$15:$IE$15)</f>
        <v>12</v>
      </c>
      <c r="C91" s="48"/>
      <c r="D91" s="48"/>
      <c r="E91" s="48"/>
      <c r="F91" s="48"/>
      <c r="G91" s="67">
        <f>IF(_xlfn.XLOOKUP(A91,'Controls and SOA'!$B$9:$B$232,'Controls and SOA'!$G$9:$G$232)="NA",0,_xlfn.XLOOKUP(A91,'Controls and SOA'!$B$9:$B$232,'Controls and SOA'!$G$9:$G$232))</f>
        <v>3</v>
      </c>
      <c r="H91" s="67"/>
      <c r="I91" s="82">
        <f t="shared" si="4"/>
        <v>12</v>
      </c>
      <c r="J91" s="68" t="str">
        <f t="shared" si="5"/>
        <v>NO</v>
      </c>
    </row>
    <row r="92" spans="1:10" ht="13" x14ac:dyDescent="0.25">
      <c r="A92" s="46" t="s">
        <v>412</v>
      </c>
      <c r="B92" s="81">
        <f>_xlfn.XLOOKUP(A92,'Threats - Risk'!$P$13:$IE$13,'Threats - Risk'!$P$15:$IE$15)</f>
        <v>0</v>
      </c>
      <c r="C92" s="48"/>
      <c r="D92" s="48"/>
      <c r="E92" s="48"/>
      <c r="F92" s="48"/>
      <c r="G92" s="67">
        <f>IF(_xlfn.XLOOKUP(A92,'Controls and SOA'!$B$9:$B$232,'Controls and SOA'!$G$9:$G$232)="NA",0,_xlfn.XLOOKUP(A92,'Controls and SOA'!$B$9:$B$232,'Controls and SOA'!$G$9:$G$232))</f>
        <v>0</v>
      </c>
      <c r="H92" s="67"/>
      <c r="I92" s="82">
        <f t="shared" si="4"/>
        <v>0</v>
      </c>
      <c r="J92" s="68" t="str">
        <f t="shared" si="5"/>
        <v>NO</v>
      </c>
    </row>
    <row r="93" spans="1:10" ht="24" x14ac:dyDescent="0.25">
      <c r="A93" s="46" t="s">
        <v>64</v>
      </c>
      <c r="B93" s="81">
        <f>_xlfn.XLOOKUP(A93,'Threats - Risk'!$P$13:$IE$13,'Threats - Risk'!$P$15:$IE$15)</f>
        <v>0</v>
      </c>
      <c r="C93" s="48"/>
      <c r="D93" s="48"/>
      <c r="E93" s="48"/>
      <c r="F93" s="48"/>
      <c r="G93" s="67">
        <f>IF(_xlfn.XLOOKUP(A93,'Controls and SOA'!$B$9:$B$232,'Controls and SOA'!$G$9:$G$232)="NA",0,_xlfn.XLOOKUP(A93,'Controls and SOA'!$B$9:$B$232,'Controls and SOA'!$G$9:$G$232))</f>
        <v>0</v>
      </c>
      <c r="H93" s="67"/>
      <c r="I93" s="82">
        <f t="shared" si="4"/>
        <v>0</v>
      </c>
      <c r="J93" s="68" t="str">
        <f t="shared" si="5"/>
        <v>NO</v>
      </c>
    </row>
    <row r="94" spans="1:10" ht="36" x14ac:dyDescent="0.25">
      <c r="A94" s="46" t="s">
        <v>413</v>
      </c>
      <c r="B94" s="81">
        <f>_xlfn.XLOOKUP(A94,'Threats - Risk'!$P$13:$IE$13,'Threats - Risk'!$P$15:$IE$15)</f>
        <v>0</v>
      </c>
      <c r="C94" s="48"/>
      <c r="D94" s="48"/>
      <c r="E94" s="48"/>
      <c r="F94" s="48"/>
      <c r="G94" s="67">
        <f>IF(_xlfn.XLOOKUP(A94,'Controls and SOA'!$B$9:$B$232,'Controls and SOA'!$G$9:$G$232)="NA",0,_xlfn.XLOOKUP(A94,'Controls and SOA'!$B$9:$B$232,'Controls and SOA'!$G$9:$G$232))</f>
        <v>0</v>
      </c>
      <c r="H94" s="67"/>
      <c r="I94" s="82">
        <f t="shared" si="4"/>
        <v>0</v>
      </c>
      <c r="J94" s="68" t="str">
        <f t="shared" si="5"/>
        <v>NO</v>
      </c>
    </row>
    <row r="95" spans="1:10" ht="60" x14ac:dyDescent="0.25">
      <c r="A95" s="46" t="s">
        <v>65</v>
      </c>
      <c r="B95" s="81">
        <f>_xlfn.XLOOKUP(A95,'Threats - Risk'!$P$13:$IE$13,'Threats - Risk'!$P$15:$IE$15)</f>
        <v>0</v>
      </c>
      <c r="C95" s="48"/>
      <c r="D95" s="48"/>
      <c r="E95" s="48"/>
      <c r="F95" s="48"/>
      <c r="G95" s="67">
        <f>IF(_xlfn.XLOOKUP(A95,'Controls and SOA'!$B$9:$B$232,'Controls and SOA'!$G$9:$G$232)="NA",0,_xlfn.XLOOKUP(A95,'Controls and SOA'!$B$9:$B$232,'Controls and SOA'!$G$9:$G$232))</f>
        <v>0</v>
      </c>
      <c r="H95" s="67"/>
      <c r="I95" s="82">
        <f t="shared" si="4"/>
        <v>0</v>
      </c>
      <c r="J95" s="68" t="str">
        <f t="shared" si="5"/>
        <v>NO</v>
      </c>
    </row>
    <row r="96" spans="1:10" ht="24" x14ac:dyDescent="0.25">
      <c r="A96" s="46" t="s">
        <v>414</v>
      </c>
      <c r="B96" s="81">
        <f>_xlfn.XLOOKUP(A96,'Threats - Risk'!$P$13:$IE$13,'Threats - Risk'!$P$15:$IE$15)</f>
        <v>6</v>
      </c>
      <c r="C96" s="48"/>
      <c r="D96" s="48"/>
      <c r="E96" s="48"/>
      <c r="F96" s="48"/>
      <c r="G96" s="67">
        <f>IF(_xlfn.XLOOKUP(A96,'Controls and SOA'!$B$9:$B$232,'Controls and SOA'!$G$9:$G$232)="NA",0,_xlfn.XLOOKUP(A96,'Controls and SOA'!$B$9:$B$232,'Controls and SOA'!$G$9:$G$232))</f>
        <v>4</v>
      </c>
      <c r="H96" s="67"/>
      <c r="I96" s="82">
        <f t="shared" si="4"/>
        <v>6</v>
      </c>
      <c r="J96" s="68" t="str">
        <f t="shared" si="5"/>
        <v>NO</v>
      </c>
    </row>
    <row r="97" spans="1:10" ht="36" x14ac:dyDescent="0.25">
      <c r="A97" s="46" t="s">
        <v>883</v>
      </c>
      <c r="B97" s="81">
        <f>_xlfn.XLOOKUP(A97,'Threats - Risk'!$P$13:$IE$13,'Threats - Risk'!$P$15:$IE$15)</f>
        <v>0</v>
      </c>
      <c r="C97" s="48"/>
      <c r="D97" s="48"/>
      <c r="E97" s="48"/>
      <c r="F97" s="48"/>
      <c r="G97" s="67">
        <f>IF(_xlfn.XLOOKUP(A97,'Controls and SOA'!$B$9:$B$232,'Controls and SOA'!$G$9:$G$232)="NA",0,_xlfn.XLOOKUP(A97,'Controls and SOA'!$B$9:$B$232,'Controls and SOA'!$G$9:$G$232))</f>
        <v>0</v>
      </c>
      <c r="H97" s="67"/>
      <c r="I97" s="82">
        <f t="shared" si="4"/>
        <v>0</v>
      </c>
      <c r="J97" s="68" t="str">
        <f t="shared" si="5"/>
        <v>NO</v>
      </c>
    </row>
    <row r="98" spans="1:10" ht="13" x14ac:dyDescent="0.25">
      <c r="A98" s="46" t="s">
        <v>415</v>
      </c>
      <c r="B98" s="81">
        <f>_xlfn.XLOOKUP(A98,'Threats - Risk'!$P$13:$IE$13,'Threats - Risk'!$P$15:$IE$15)</f>
        <v>12</v>
      </c>
      <c r="C98" s="48"/>
      <c r="D98" s="48"/>
      <c r="E98" s="48"/>
      <c r="F98" s="48"/>
      <c r="G98" s="67">
        <f>IF(_xlfn.XLOOKUP(A98,'Controls and SOA'!$B$9:$B$232,'Controls and SOA'!$G$9:$G$232)="NA",0,_xlfn.XLOOKUP(A98,'Controls and SOA'!$B$9:$B$232,'Controls and SOA'!$G$9:$G$232))</f>
        <v>3</v>
      </c>
      <c r="H98" s="67"/>
      <c r="I98" s="82">
        <f t="shared" si="4"/>
        <v>12</v>
      </c>
      <c r="J98" s="68" t="str">
        <f t="shared" si="5"/>
        <v>NO</v>
      </c>
    </row>
    <row r="99" spans="1:10" ht="24" x14ac:dyDescent="0.25">
      <c r="A99" s="46" t="s">
        <v>66</v>
      </c>
      <c r="B99" s="81">
        <f>_xlfn.XLOOKUP(A99,'Threats - Risk'!$P$13:$IE$13,'Threats - Risk'!$P$15:$IE$15)</f>
        <v>9</v>
      </c>
      <c r="C99" s="48"/>
      <c r="D99" s="48"/>
      <c r="E99" s="48"/>
      <c r="F99" s="48"/>
      <c r="G99" s="67">
        <f>IF(_xlfn.XLOOKUP(A99,'Controls and SOA'!$B$9:$B$232,'Controls and SOA'!$G$9:$G$232)="NA",0,_xlfn.XLOOKUP(A99,'Controls and SOA'!$B$9:$B$232,'Controls and SOA'!$G$9:$G$232))</f>
        <v>4</v>
      </c>
      <c r="H99" s="67"/>
      <c r="I99" s="82">
        <f t="shared" si="4"/>
        <v>9</v>
      </c>
      <c r="J99" s="68" t="str">
        <f t="shared" si="5"/>
        <v>NO</v>
      </c>
    </row>
    <row r="100" spans="1:10" ht="36" x14ac:dyDescent="0.25">
      <c r="A100" s="46" t="s">
        <v>416</v>
      </c>
      <c r="B100" s="81">
        <f>_xlfn.XLOOKUP(A100,'Threats - Risk'!$P$13:$IE$13,'Threats - Risk'!$P$15:$IE$15)</f>
        <v>9</v>
      </c>
      <c r="C100" s="48"/>
      <c r="D100" s="48"/>
      <c r="E100" s="48"/>
      <c r="F100" s="48"/>
      <c r="G100" s="67">
        <f>IF(_xlfn.XLOOKUP(A100,'Controls and SOA'!$B$9:$B$232,'Controls and SOA'!$G$9:$G$232)="NA",0,_xlfn.XLOOKUP(A100,'Controls and SOA'!$B$9:$B$232,'Controls and SOA'!$G$9:$G$232))</f>
        <v>4</v>
      </c>
      <c r="H100" s="67"/>
      <c r="I100" s="82">
        <f t="shared" si="4"/>
        <v>9</v>
      </c>
      <c r="J100" s="68" t="str">
        <f t="shared" si="5"/>
        <v>NO</v>
      </c>
    </row>
    <row r="101" spans="1:10" ht="60" x14ac:dyDescent="0.25">
      <c r="A101" s="46" t="s">
        <v>67</v>
      </c>
      <c r="B101" s="81">
        <f>_xlfn.XLOOKUP(A101,'Threats - Risk'!$P$13:$IE$13,'Threats - Risk'!$P$15:$IE$15)</f>
        <v>9</v>
      </c>
      <c r="C101" s="48"/>
      <c r="D101" s="48"/>
      <c r="E101" s="48"/>
      <c r="F101" s="48"/>
      <c r="G101" s="67">
        <f>IF(_xlfn.XLOOKUP(A101,'Controls and SOA'!$B$9:$B$232,'Controls and SOA'!$G$9:$G$232)="NA",0,_xlfn.XLOOKUP(A101,'Controls and SOA'!$B$9:$B$232,'Controls and SOA'!$G$9:$G$232))</f>
        <v>4</v>
      </c>
      <c r="H101" s="67"/>
      <c r="I101" s="82">
        <f t="shared" si="4"/>
        <v>9</v>
      </c>
      <c r="J101" s="68" t="str">
        <f t="shared" si="5"/>
        <v>NO</v>
      </c>
    </row>
    <row r="102" spans="1:10" ht="36" x14ac:dyDescent="0.25">
      <c r="A102" s="46" t="s">
        <v>68</v>
      </c>
      <c r="B102" s="81">
        <f>_xlfn.XLOOKUP(A102,'Threats - Risk'!$P$13:$IE$13,'Threats - Risk'!$P$15:$IE$15)</f>
        <v>0</v>
      </c>
      <c r="C102" s="48"/>
      <c r="D102" s="48"/>
      <c r="E102" s="48"/>
      <c r="F102" s="48"/>
      <c r="G102" s="67">
        <f>IF(_xlfn.XLOOKUP(A102,'Controls and SOA'!$B$9:$B$232,'Controls and SOA'!$G$9:$G$232)="NA",0,_xlfn.XLOOKUP(A102,'Controls and SOA'!$B$9:$B$232,'Controls and SOA'!$G$9:$G$232))</f>
        <v>0</v>
      </c>
      <c r="H102" s="67"/>
      <c r="I102" s="82">
        <f t="shared" si="4"/>
        <v>0</v>
      </c>
      <c r="J102" s="68" t="str">
        <f t="shared" si="5"/>
        <v>NO</v>
      </c>
    </row>
    <row r="103" spans="1:10" ht="48" x14ac:dyDescent="0.25">
      <c r="A103" s="46" t="s">
        <v>810</v>
      </c>
      <c r="B103" s="81">
        <f>_xlfn.XLOOKUP(A103,'Threats - Risk'!$P$13:$IE$13,'Threats - Risk'!$P$15:$IE$15)</f>
        <v>9</v>
      </c>
      <c r="C103" s="48"/>
      <c r="D103" s="48"/>
      <c r="E103" s="48"/>
      <c r="F103" s="48"/>
      <c r="G103" s="67">
        <f>IF(_xlfn.XLOOKUP(A103,'Controls and SOA'!$B$9:$B$232,'Controls and SOA'!$G$9:$G$232)="NA",0,_xlfn.XLOOKUP(A103,'Controls and SOA'!$B$9:$B$232,'Controls and SOA'!$G$9:$G$232))</f>
        <v>4</v>
      </c>
      <c r="H103" s="67"/>
      <c r="I103" s="82">
        <f t="shared" si="4"/>
        <v>9</v>
      </c>
      <c r="J103" s="68" t="str">
        <f t="shared" si="5"/>
        <v>NO</v>
      </c>
    </row>
    <row r="104" spans="1:10" ht="60" x14ac:dyDescent="0.25">
      <c r="A104" s="46" t="s">
        <v>811</v>
      </c>
      <c r="B104" s="81">
        <f>_xlfn.XLOOKUP(A104,'Threats - Risk'!$P$13:$IE$13,'Threats - Risk'!$P$15:$IE$15)</f>
        <v>9</v>
      </c>
      <c r="C104" s="48"/>
      <c r="D104" s="48"/>
      <c r="E104" s="48"/>
      <c r="F104" s="48"/>
      <c r="G104" s="67">
        <f>IF(_xlfn.XLOOKUP(A104,'Controls and SOA'!$B$9:$B$232,'Controls and SOA'!$G$9:$G$232)="NA",0,_xlfn.XLOOKUP(A104,'Controls and SOA'!$B$9:$B$232,'Controls and SOA'!$G$9:$G$232))</f>
        <v>4</v>
      </c>
      <c r="H104" s="67"/>
      <c r="I104" s="82">
        <f t="shared" si="4"/>
        <v>9</v>
      </c>
      <c r="J104" s="68" t="str">
        <f t="shared" si="5"/>
        <v>NO</v>
      </c>
    </row>
    <row r="105" spans="1:10" ht="48" x14ac:dyDescent="0.25">
      <c r="A105" s="46" t="s">
        <v>886</v>
      </c>
      <c r="B105" s="81">
        <f>_xlfn.XLOOKUP(A105,'Threats - Risk'!$P$13:$IE$13,'Threats - Risk'!$P$15:$IE$15)</f>
        <v>9</v>
      </c>
      <c r="C105" s="48"/>
      <c r="D105" s="48"/>
      <c r="E105" s="48"/>
      <c r="F105" s="48"/>
      <c r="G105" s="67">
        <f>IF(_xlfn.XLOOKUP(A105,'Controls and SOA'!$B$9:$B$232,'Controls and SOA'!$G$9:$G$232)="NA",0,_xlfn.XLOOKUP(A105,'Controls and SOA'!$B$9:$B$232,'Controls and SOA'!$G$9:$G$232))</f>
        <v>4</v>
      </c>
      <c r="H105" s="67"/>
      <c r="I105" s="82">
        <f t="shared" si="4"/>
        <v>9</v>
      </c>
      <c r="J105" s="68" t="str">
        <f t="shared" si="5"/>
        <v>NO</v>
      </c>
    </row>
    <row r="106" spans="1:10" ht="60" x14ac:dyDescent="0.25">
      <c r="A106" s="46" t="s">
        <v>417</v>
      </c>
      <c r="B106" s="81">
        <f>_xlfn.XLOOKUP(A106,'Threats - Risk'!$P$13:$IE$13,'Threats - Risk'!$P$15:$IE$15)</f>
        <v>9</v>
      </c>
      <c r="C106" s="48"/>
      <c r="D106" s="48"/>
      <c r="E106" s="48"/>
      <c r="F106" s="48"/>
      <c r="G106" s="67">
        <f>IF(_xlfn.XLOOKUP(A106,'Controls and SOA'!$B$9:$B$232,'Controls and SOA'!$G$9:$G$232)="NA",0,_xlfn.XLOOKUP(A106,'Controls and SOA'!$B$9:$B$232,'Controls and SOA'!$G$9:$G$232))</f>
        <v>4</v>
      </c>
      <c r="H106" s="67"/>
      <c r="I106" s="82">
        <f t="shared" si="4"/>
        <v>9</v>
      </c>
      <c r="J106" s="68" t="str">
        <f t="shared" si="5"/>
        <v>NO</v>
      </c>
    </row>
    <row r="107" spans="1:10" ht="48" x14ac:dyDescent="0.25">
      <c r="A107" s="46" t="s">
        <v>888</v>
      </c>
      <c r="B107" s="81">
        <f>_xlfn.XLOOKUP(A107,'Threats - Risk'!$P$13:$IE$13,'Threats - Risk'!$P$15:$IE$15)</f>
        <v>9</v>
      </c>
      <c r="C107" s="48"/>
      <c r="D107" s="48"/>
      <c r="E107" s="48"/>
      <c r="F107" s="48"/>
      <c r="G107" s="67">
        <f>IF(_xlfn.XLOOKUP(A107,'Controls and SOA'!$B$9:$B$232,'Controls and SOA'!$G$9:$G$232)="NA",0,_xlfn.XLOOKUP(A107,'Controls and SOA'!$B$9:$B$232,'Controls and SOA'!$G$9:$G$232))</f>
        <v>4</v>
      </c>
      <c r="H107" s="67"/>
      <c r="I107" s="82">
        <f t="shared" si="4"/>
        <v>9</v>
      </c>
      <c r="J107" s="68" t="str">
        <f t="shared" si="5"/>
        <v>NO</v>
      </c>
    </row>
    <row r="108" spans="1:10" ht="24" x14ac:dyDescent="0.25">
      <c r="A108" s="46" t="s">
        <v>69</v>
      </c>
      <c r="B108" s="81">
        <f>_xlfn.XLOOKUP(A108,'Threats - Risk'!$P$13:$IE$13,'Threats - Risk'!$P$15:$IE$15)</f>
        <v>9</v>
      </c>
      <c r="C108" s="48"/>
      <c r="D108" s="48"/>
      <c r="E108" s="48"/>
      <c r="F108" s="48"/>
      <c r="G108" s="67">
        <f>IF(_xlfn.XLOOKUP(A108,'Controls and SOA'!$B$9:$B$232,'Controls and SOA'!$G$9:$G$232)="NA",0,_xlfn.XLOOKUP(A108,'Controls and SOA'!$B$9:$B$232,'Controls and SOA'!$G$9:$G$232))</f>
        <v>4</v>
      </c>
      <c r="H108" s="67"/>
      <c r="I108" s="82">
        <f t="shared" si="4"/>
        <v>9</v>
      </c>
      <c r="J108" s="68" t="str">
        <f t="shared" si="5"/>
        <v>NO</v>
      </c>
    </row>
    <row r="109" spans="1:10" ht="36" x14ac:dyDescent="0.25">
      <c r="A109" s="46" t="s">
        <v>70</v>
      </c>
      <c r="B109" s="81">
        <f>_xlfn.XLOOKUP(A109,'Threats - Risk'!$P$13:$IE$13,'Threats - Risk'!$P$15:$IE$15)</f>
        <v>9</v>
      </c>
      <c r="C109" s="48"/>
      <c r="D109" s="48"/>
      <c r="E109" s="48"/>
      <c r="F109" s="48"/>
      <c r="G109" s="67">
        <f>IF(_xlfn.XLOOKUP(A109,'Controls and SOA'!$B$9:$B$232,'Controls and SOA'!$G$9:$G$232)="NA",0,_xlfn.XLOOKUP(A109,'Controls and SOA'!$B$9:$B$232,'Controls and SOA'!$G$9:$G$232))</f>
        <v>4</v>
      </c>
      <c r="H109" s="67"/>
      <c r="I109" s="82">
        <f t="shared" si="4"/>
        <v>9</v>
      </c>
      <c r="J109" s="68" t="str">
        <f t="shared" si="5"/>
        <v>NO</v>
      </c>
    </row>
    <row r="110" spans="1:10" ht="36" x14ac:dyDescent="0.25">
      <c r="A110" s="46" t="s">
        <v>71</v>
      </c>
      <c r="B110" s="81">
        <f>_xlfn.XLOOKUP(A110,'Threats - Risk'!$P$13:$IE$13,'Threats - Risk'!$P$15:$IE$15)</f>
        <v>9</v>
      </c>
      <c r="C110" s="48"/>
      <c r="D110" s="48"/>
      <c r="E110" s="48"/>
      <c r="F110" s="48"/>
      <c r="G110" s="67">
        <f>IF(_xlfn.XLOOKUP(A110,'Controls and SOA'!$B$9:$B$232,'Controls and SOA'!$G$9:$G$232)="NA",0,_xlfn.XLOOKUP(A110,'Controls and SOA'!$B$9:$B$232,'Controls and SOA'!$G$9:$G$232))</f>
        <v>4</v>
      </c>
      <c r="H110" s="67"/>
      <c r="I110" s="82">
        <f t="shared" si="4"/>
        <v>9</v>
      </c>
      <c r="J110" s="68" t="str">
        <f t="shared" si="5"/>
        <v>NO</v>
      </c>
    </row>
    <row r="111" spans="1:10" ht="36" x14ac:dyDescent="0.25">
      <c r="A111" s="46" t="s">
        <v>890</v>
      </c>
      <c r="B111" s="81">
        <f>_xlfn.XLOOKUP(A111,'Threats - Risk'!$P$13:$IE$13,'Threats - Risk'!$P$15:$IE$15)</f>
        <v>9</v>
      </c>
      <c r="C111" s="48"/>
      <c r="D111" s="48"/>
      <c r="E111" s="48"/>
      <c r="F111" s="48"/>
      <c r="G111" s="67">
        <f>IF(_xlfn.XLOOKUP(A111,'Controls and SOA'!$B$9:$B$232,'Controls and SOA'!$G$9:$G$232)="NA",0,_xlfn.XLOOKUP(A111,'Controls and SOA'!$B$9:$B$232,'Controls and SOA'!$G$9:$G$232))</f>
        <v>4</v>
      </c>
      <c r="H111" s="67"/>
      <c r="I111" s="82">
        <f t="shared" si="4"/>
        <v>9</v>
      </c>
      <c r="J111" s="68" t="str">
        <f t="shared" si="5"/>
        <v>NO</v>
      </c>
    </row>
    <row r="112" spans="1:10" ht="36" x14ac:dyDescent="0.25">
      <c r="A112" s="46" t="s">
        <v>72</v>
      </c>
      <c r="B112" s="81">
        <f>_xlfn.XLOOKUP(A112,'Threats - Risk'!$P$13:$IE$13,'Threats - Risk'!$P$15:$IE$15)</f>
        <v>9</v>
      </c>
      <c r="C112" s="48"/>
      <c r="D112" s="48"/>
      <c r="E112" s="48"/>
      <c r="F112" s="48"/>
      <c r="G112" s="67">
        <f>IF(_xlfn.XLOOKUP(A112,'Controls and SOA'!$B$9:$B$232,'Controls and SOA'!$G$9:$G$232)="NA",0,_xlfn.XLOOKUP(A112,'Controls and SOA'!$B$9:$B$232,'Controls and SOA'!$G$9:$G$232))</f>
        <v>4</v>
      </c>
      <c r="H112" s="67"/>
      <c r="I112" s="82">
        <f t="shared" si="4"/>
        <v>9</v>
      </c>
      <c r="J112" s="68" t="str">
        <f t="shared" si="5"/>
        <v>NO</v>
      </c>
    </row>
    <row r="113" spans="1:10" ht="24" x14ac:dyDescent="0.25">
      <c r="A113" s="46" t="s">
        <v>73</v>
      </c>
      <c r="B113" s="81">
        <f>_xlfn.XLOOKUP(A113,'Threats - Risk'!$P$13:$IE$13,'Threats - Risk'!$P$15:$IE$15)</f>
        <v>9</v>
      </c>
      <c r="C113" s="48"/>
      <c r="D113" s="48"/>
      <c r="E113" s="48"/>
      <c r="F113" s="48"/>
      <c r="G113" s="67">
        <f>IF(_xlfn.XLOOKUP(A113,'Controls and SOA'!$B$9:$B$232,'Controls and SOA'!$G$9:$G$232)="NA",0,_xlfn.XLOOKUP(A113,'Controls and SOA'!$B$9:$B$232,'Controls and SOA'!$G$9:$G$232))</f>
        <v>4</v>
      </c>
      <c r="H113" s="67"/>
      <c r="I113" s="82">
        <f t="shared" si="4"/>
        <v>9</v>
      </c>
      <c r="J113" s="68" t="str">
        <f t="shared" si="5"/>
        <v>NO</v>
      </c>
    </row>
    <row r="114" spans="1:10" ht="60" x14ac:dyDescent="0.25">
      <c r="A114" s="49" t="s">
        <v>891</v>
      </c>
      <c r="B114" s="81">
        <f>_xlfn.XLOOKUP(A114,'Threats - Risk'!$P$13:$IE$13,'Threats - Risk'!$P$15:$IE$15)</f>
        <v>0</v>
      </c>
      <c r="C114" s="48"/>
      <c r="D114" s="48"/>
      <c r="E114" s="48"/>
      <c r="F114" s="48"/>
      <c r="G114" s="67">
        <f>IF(_xlfn.XLOOKUP(A114,'Controls and SOA'!$B$9:$B$232,'Controls and SOA'!$G$9:$G$232)="NA",0,_xlfn.XLOOKUP(A114,'Controls and SOA'!$B$9:$B$232,'Controls and SOA'!$G$9:$G$232))</f>
        <v>0</v>
      </c>
      <c r="H114" s="67"/>
      <c r="I114" s="82">
        <f t="shared" si="4"/>
        <v>0</v>
      </c>
      <c r="J114" s="68" t="str">
        <f t="shared" si="5"/>
        <v>NO</v>
      </c>
    </row>
    <row r="115" spans="1:10" ht="36" x14ac:dyDescent="0.25">
      <c r="A115" s="46" t="s">
        <v>75</v>
      </c>
      <c r="B115" s="81">
        <f>_xlfn.XLOOKUP(A115,'Threats - Risk'!$P$13:$IE$13,'Threats - Risk'!$P$15:$IE$15)</f>
        <v>18</v>
      </c>
      <c r="C115" s="48"/>
      <c r="D115" s="48"/>
      <c r="E115" s="48"/>
      <c r="F115" s="48"/>
      <c r="G115" s="67">
        <f>IF(_xlfn.XLOOKUP(A115,'Controls and SOA'!$B$9:$B$232,'Controls and SOA'!$G$9:$G$232)="NA",0,_xlfn.XLOOKUP(A115,'Controls and SOA'!$B$9:$B$232,'Controls and SOA'!$G$9:$G$232))</f>
        <v>3</v>
      </c>
      <c r="H115" s="67"/>
      <c r="I115" s="82">
        <f t="shared" si="4"/>
        <v>18</v>
      </c>
      <c r="J115" s="68" t="str">
        <f t="shared" si="5"/>
        <v>NO</v>
      </c>
    </row>
    <row r="116" spans="1:10" ht="36" x14ac:dyDescent="0.25">
      <c r="A116" s="46" t="s">
        <v>828</v>
      </c>
      <c r="B116" s="81">
        <f>_xlfn.XLOOKUP(A116,'Threats - Risk'!$P$13:$IE$13,'Threats - Risk'!$P$15:$IE$15)</f>
        <v>18</v>
      </c>
      <c r="C116" s="48"/>
      <c r="D116" s="48"/>
      <c r="E116" s="48"/>
      <c r="F116" s="48"/>
      <c r="G116" s="67">
        <f>IF(_xlfn.XLOOKUP(A116,'Controls and SOA'!$B$9:$B$232,'Controls and SOA'!$G$9:$G$232)="NA",0,_xlfn.XLOOKUP(A116,'Controls and SOA'!$B$9:$B$232,'Controls and SOA'!$G$9:$G$232))</f>
        <v>3</v>
      </c>
      <c r="H116" s="67"/>
      <c r="I116" s="82">
        <f t="shared" si="4"/>
        <v>18</v>
      </c>
      <c r="J116" s="68" t="str">
        <f t="shared" si="5"/>
        <v>NO</v>
      </c>
    </row>
    <row r="117" spans="1:10" ht="36" x14ac:dyDescent="0.25">
      <c r="A117" s="46" t="s">
        <v>74</v>
      </c>
      <c r="B117" s="81">
        <f>_xlfn.XLOOKUP(A117,'Threats - Risk'!$P$13:$IE$13,'Threats - Risk'!$P$15:$IE$15)</f>
        <v>27</v>
      </c>
      <c r="C117" s="48"/>
      <c r="D117" s="48"/>
      <c r="E117" s="48"/>
      <c r="F117" s="48"/>
      <c r="G117" s="67">
        <f>IF(_xlfn.XLOOKUP(A117,'Controls and SOA'!$B$9:$B$232,'Controls and SOA'!$G$9:$G$232)="NA",0,_xlfn.XLOOKUP(A117,'Controls and SOA'!$B$9:$B$232,'Controls and SOA'!$G$9:$G$232))</f>
        <v>2</v>
      </c>
      <c r="H117" s="67"/>
      <c r="I117" s="82">
        <f t="shared" si="4"/>
        <v>27</v>
      </c>
      <c r="J117" s="68" t="str">
        <f t="shared" si="5"/>
        <v>NO</v>
      </c>
    </row>
    <row r="118" spans="1:10" ht="36" x14ac:dyDescent="0.25">
      <c r="A118" s="46" t="s">
        <v>76</v>
      </c>
      <c r="B118" s="81">
        <f>_xlfn.XLOOKUP(A118,'Threats - Risk'!$P$13:$IE$13,'Threats - Risk'!$P$15:$IE$15)</f>
        <v>18</v>
      </c>
      <c r="C118" s="48"/>
      <c r="D118" s="48"/>
      <c r="E118" s="48"/>
      <c r="F118" s="48"/>
      <c r="G118" s="67">
        <f>IF(_xlfn.XLOOKUP(A118,'Controls and SOA'!$B$9:$B$232,'Controls and SOA'!$G$9:$G$232)="NA",0,_xlfn.XLOOKUP(A118,'Controls and SOA'!$B$9:$B$232,'Controls and SOA'!$G$9:$G$232))</f>
        <v>3</v>
      </c>
      <c r="H118" s="67"/>
      <c r="I118" s="82">
        <f t="shared" si="4"/>
        <v>18</v>
      </c>
      <c r="J118" s="68" t="str">
        <f t="shared" si="5"/>
        <v>NO</v>
      </c>
    </row>
    <row r="119" spans="1:10" ht="24" x14ac:dyDescent="0.25">
      <c r="A119" s="46" t="s">
        <v>77</v>
      </c>
      <c r="B119" s="81">
        <f>_xlfn.XLOOKUP(A119,'Threats - Risk'!$P$13:$IE$13,'Threats - Risk'!$P$15:$IE$15)</f>
        <v>0</v>
      </c>
      <c r="C119" s="48"/>
      <c r="D119" s="48"/>
      <c r="E119" s="48"/>
      <c r="F119" s="48"/>
      <c r="G119" s="67">
        <f>IF(_xlfn.XLOOKUP(A119,'Controls and SOA'!$B$9:$B$232,'Controls and SOA'!$G$9:$G$232)="NA",0,_xlfn.XLOOKUP(A119,'Controls and SOA'!$B$9:$B$232,'Controls and SOA'!$G$9:$G$232))</f>
        <v>0</v>
      </c>
      <c r="H119" s="67"/>
      <c r="I119" s="82">
        <f t="shared" si="4"/>
        <v>0</v>
      </c>
      <c r="J119" s="68" t="str">
        <f t="shared" si="5"/>
        <v>NO</v>
      </c>
    </row>
    <row r="120" spans="1:10" ht="48" x14ac:dyDescent="0.25">
      <c r="A120" s="46" t="s">
        <v>418</v>
      </c>
      <c r="B120" s="81">
        <f>_xlfn.XLOOKUP(A120,'Threats - Risk'!$P$13:$IE$13,'Threats - Risk'!$P$15:$IE$15)</f>
        <v>0</v>
      </c>
      <c r="C120" s="48"/>
      <c r="D120" s="48"/>
      <c r="E120" s="48"/>
      <c r="F120" s="48"/>
      <c r="G120" s="67">
        <f>IF(_xlfn.XLOOKUP(A120,'Controls and SOA'!$B$9:$B$232,'Controls and SOA'!$G$9:$G$232)="NA",0,_xlfn.XLOOKUP(A120,'Controls and SOA'!$B$9:$B$232,'Controls and SOA'!$G$9:$G$232))</f>
        <v>4</v>
      </c>
      <c r="H120" s="67"/>
      <c r="I120" s="82">
        <f t="shared" si="4"/>
        <v>0</v>
      </c>
      <c r="J120" s="68" t="str">
        <f t="shared" si="5"/>
        <v>NO</v>
      </c>
    </row>
    <row r="121" spans="1:10" ht="24" x14ac:dyDescent="0.25">
      <c r="A121" s="46" t="s">
        <v>78</v>
      </c>
      <c r="B121" s="81">
        <f>_xlfn.XLOOKUP(A121,'Threats - Risk'!$P$13:$IE$13,'Threats - Risk'!$P$15:$IE$15)</f>
        <v>6</v>
      </c>
      <c r="C121" s="48"/>
      <c r="D121" s="48"/>
      <c r="E121" s="48"/>
      <c r="F121" s="48"/>
      <c r="G121" s="67">
        <f>IF(_xlfn.XLOOKUP(A121,'Controls and SOA'!$B$9:$B$232,'Controls and SOA'!$G$9:$G$232)="NA",0,_xlfn.XLOOKUP(A121,'Controls and SOA'!$B$9:$B$232,'Controls and SOA'!$G$9:$G$232))</f>
        <v>4</v>
      </c>
      <c r="H121" s="67"/>
      <c r="I121" s="82">
        <f t="shared" si="4"/>
        <v>6</v>
      </c>
      <c r="J121" s="68" t="str">
        <f t="shared" si="5"/>
        <v>NO</v>
      </c>
    </row>
    <row r="122" spans="1:10" ht="13" x14ac:dyDescent="0.25">
      <c r="A122" s="46" t="s">
        <v>419</v>
      </c>
      <c r="B122" s="81">
        <f>_xlfn.XLOOKUP(A122,'Threats - Risk'!$P$13:$IE$13,'Threats - Risk'!$P$15:$IE$15)</f>
        <v>18</v>
      </c>
      <c r="C122" s="48"/>
      <c r="D122" s="48"/>
      <c r="E122" s="48"/>
      <c r="F122" s="48"/>
      <c r="G122" s="67">
        <f>IF(_xlfn.XLOOKUP(A122,'Controls and SOA'!$B$9:$B$232,'Controls and SOA'!$G$9:$G$232)="NA",0,_xlfn.XLOOKUP(A122,'Controls and SOA'!$B$9:$B$232,'Controls and SOA'!$G$9:$G$232))</f>
        <v>3</v>
      </c>
      <c r="H122" s="67"/>
      <c r="I122" s="82">
        <f t="shared" si="4"/>
        <v>18</v>
      </c>
      <c r="J122" s="68" t="str">
        <f t="shared" si="5"/>
        <v>NO</v>
      </c>
    </row>
    <row r="123" spans="1:10" ht="48" x14ac:dyDescent="0.25">
      <c r="A123" s="46" t="s">
        <v>79</v>
      </c>
      <c r="B123" s="81">
        <f>_xlfn.XLOOKUP(A123,'Threats - Risk'!$P$13:$IE$13,'Threats - Risk'!$P$15:$IE$15)</f>
        <v>9</v>
      </c>
      <c r="C123" s="48"/>
      <c r="D123" s="48"/>
      <c r="E123" s="48"/>
      <c r="F123" s="48"/>
      <c r="G123" s="67">
        <f>IF(_xlfn.XLOOKUP(A123,'Controls and SOA'!$B$9:$B$232,'Controls and SOA'!$G$9:$G$232)="NA",0,_xlfn.XLOOKUP(A123,'Controls and SOA'!$B$9:$B$232,'Controls and SOA'!$G$9:$G$232))</f>
        <v>4</v>
      </c>
      <c r="H123" s="67"/>
      <c r="I123" s="82">
        <f t="shared" si="4"/>
        <v>9</v>
      </c>
      <c r="J123" s="68" t="str">
        <f t="shared" si="5"/>
        <v>NO</v>
      </c>
    </row>
    <row r="124" spans="1:10" ht="36" x14ac:dyDescent="0.25">
      <c r="A124" s="46" t="s">
        <v>896</v>
      </c>
      <c r="B124" s="81">
        <f>_xlfn.XLOOKUP(A124,'Threats - Risk'!$P$13:$IE$13,'Threats - Risk'!$P$15:$IE$15)</f>
        <v>0</v>
      </c>
      <c r="C124" s="48"/>
      <c r="D124" s="48"/>
      <c r="E124" s="48"/>
      <c r="F124" s="48"/>
      <c r="G124" s="67">
        <f>IF(_xlfn.XLOOKUP(A124,'Controls and SOA'!$B$9:$B$232,'Controls and SOA'!$G$9:$G$232)="NA",0,_xlfn.XLOOKUP(A124,'Controls and SOA'!$B$9:$B$232,'Controls and SOA'!$G$9:$G$232))</f>
        <v>0</v>
      </c>
      <c r="H124" s="67"/>
      <c r="I124" s="82">
        <f t="shared" si="4"/>
        <v>0</v>
      </c>
      <c r="J124" s="68" t="str">
        <f t="shared" si="5"/>
        <v>NO</v>
      </c>
    </row>
    <row r="125" spans="1:10" ht="36" x14ac:dyDescent="0.25">
      <c r="A125" s="46" t="s">
        <v>830</v>
      </c>
      <c r="B125" s="81">
        <f>_xlfn.XLOOKUP(A125,'Threats - Risk'!$P$13:$IE$13,'Threats - Risk'!$P$15:$IE$15)</f>
        <v>18</v>
      </c>
      <c r="C125" s="48"/>
      <c r="D125" s="48"/>
      <c r="E125" s="48"/>
      <c r="F125" s="48"/>
      <c r="G125" s="67">
        <f>IF(_xlfn.XLOOKUP(A125,'Controls and SOA'!$B$9:$B$232,'Controls and SOA'!$G$9:$G$232)="NA",0,_xlfn.XLOOKUP(A125,'Controls and SOA'!$B$9:$B$232,'Controls and SOA'!$G$9:$G$232))</f>
        <v>3</v>
      </c>
      <c r="H125" s="67"/>
      <c r="I125" s="82">
        <f t="shared" si="4"/>
        <v>18</v>
      </c>
      <c r="J125" s="68" t="str">
        <f t="shared" si="5"/>
        <v>NO</v>
      </c>
    </row>
    <row r="126" spans="1:10" ht="48" x14ac:dyDescent="0.25">
      <c r="A126" s="46" t="s">
        <v>80</v>
      </c>
      <c r="B126" s="81">
        <f>_xlfn.XLOOKUP(A126,'Threats - Risk'!$P$13:$IE$13,'Threats - Risk'!$P$15:$IE$15)</f>
        <v>9</v>
      </c>
      <c r="C126" s="48"/>
      <c r="D126" s="48"/>
      <c r="E126" s="48"/>
      <c r="F126" s="48"/>
      <c r="G126" s="67">
        <f>IF(_xlfn.XLOOKUP(A126,'Controls and SOA'!$B$9:$B$232,'Controls and SOA'!$G$9:$G$232)="NA",0,_xlfn.XLOOKUP(A126,'Controls and SOA'!$B$9:$B$232,'Controls and SOA'!$G$9:$G$232))</f>
        <v>4</v>
      </c>
      <c r="H126" s="67"/>
      <c r="I126" s="82">
        <f t="shared" si="4"/>
        <v>9</v>
      </c>
      <c r="J126" s="68" t="str">
        <f t="shared" si="5"/>
        <v>NO</v>
      </c>
    </row>
    <row r="127" spans="1:10" ht="36" x14ac:dyDescent="0.25">
      <c r="A127" s="46" t="s">
        <v>831</v>
      </c>
      <c r="B127" s="81">
        <f>_xlfn.XLOOKUP(A127,'Threats - Risk'!$P$13:$IE$13,'Threats - Risk'!$P$15:$IE$15)</f>
        <v>18</v>
      </c>
      <c r="C127" s="48"/>
      <c r="D127" s="48"/>
      <c r="E127" s="48"/>
      <c r="F127" s="48"/>
      <c r="G127" s="67">
        <f>IF(_xlfn.XLOOKUP(A127,'Controls and SOA'!$B$9:$B$232,'Controls and SOA'!$G$9:$G$232)="NA",0,_xlfn.XLOOKUP(A127,'Controls and SOA'!$B$9:$B$232,'Controls and SOA'!$G$9:$G$232))</f>
        <v>3</v>
      </c>
      <c r="H127" s="67"/>
      <c r="I127" s="82">
        <f t="shared" si="4"/>
        <v>18</v>
      </c>
      <c r="J127" s="68" t="str">
        <f t="shared" si="5"/>
        <v>NO</v>
      </c>
    </row>
    <row r="128" spans="1:10" ht="48" x14ac:dyDescent="0.25">
      <c r="A128" s="46" t="s">
        <v>772</v>
      </c>
      <c r="B128" s="81">
        <f>_xlfn.XLOOKUP(A128,'Threats - Risk'!$P$13:$IE$13,'Threats - Risk'!$P$15:$IE$15)</f>
        <v>36</v>
      </c>
      <c r="C128" s="48"/>
      <c r="D128" s="48"/>
      <c r="E128" s="48"/>
      <c r="F128" s="48"/>
      <c r="G128" s="67">
        <f>IF(_xlfn.XLOOKUP(A128,'Controls and SOA'!$B$9:$B$232,'Controls and SOA'!$G$9:$G$232)="NA",0,_xlfn.XLOOKUP(A128,'Controls and SOA'!$B$9:$B$232,'Controls and SOA'!$G$9:$G$232))</f>
        <v>1</v>
      </c>
      <c r="H128" s="67"/>
      <c r="I128" s="82">
        <f t="shared" si="4"/>
        <v>36</v>
      </c>
      <c r="J128" s="68" t="str">
        <f t="shared" si="5"/>
        <v>NO</v>
      </c>
    </row>
    <row r="129" spans="1:10" ht="48" x14ac:dyDescent="0.25">
      <c r="A129" s="46" t="s">
        <v>773</v>
      </c>
      <c r="B129" s="81">
        <f>_xlfn.XLOOKUP(A129,'Threats - Risk'!$P$13:$IE$13,'Threats - Risk'!$P$15:$IE$15)</f>
        <v>36</v>
      </c>
      <c r="C129" s="48"/>
      <c r="D129" s="48"/>
      <c r="E129" s="48"/>
      <c r="F129" s="48"/>
      <c r="G129" s="67">
        <f>IF(_xlfn.XLOOKUP(A129,'Controls and SOA'!$B$9:$B$232,'Controls and SOA'!$G$9:$G$232)="NA",0,_xlfn.XLOOKUP(A129,'Controls and SOA'!$B$9:$B$232,'Controls and SOA'!$G$9:$G$232))</f>
        <v>1</v>
      </c>
      <c r="H129" s="67"/>
      <c r="I129" s="82">
        <f t="shared" si="4"/>
        <v>36</v>
      </c>
      <c r="J129" s="68" t="str">
        <f t="shared" si="5"/>
        <v>NO</v>
      </c>
    </row>
    <row r="130" spans="1:10" ht="36" x14ac:dyDescent="0.25">
      <c r="A130" s="46" t="s">
        <v>774</v>
      </c>
      <c r="B130" s="81">
        <f>_xlfn.XLOOKUP(A130,'Threats - Risk'!$P$13:$IE$13,'Threats - Risk'!$P$15:$IE$15)</f>
        <v>36</v>
      </c>
      <c r="C130" s="48"/>
      <c r="D130" s="48"/>
      <c r="E130" s="48"/>
      <c r="F130" s="48"/>
      <c r="G130" s="67">
        <f>IF(_xlfn.XLOOKUP(A130,'Controls and SOA'!$B$9:$B$232,'Controls and SOA'!$G$9:$G$232)="NA",0,_xlfn.XLOOKUP(A130,'Controls and SOA'!$B$9:$B$232,'Controls and SOA'!$G$9:$G$232))</f>
        <v>1</v>
      </c>
      <c r="H130" s="67"/>
      <c r="I130" s="82">
        <f t="shared" si="4"/>
        <v>36</v>
      </c>
      <c r="J130" s="68" t="str">
        <f t="shared" si="5"/>
        <v>NO</v>
      </c>
    </row>
    <row r="131" spans="1:10" ht="48" x14ac:dyDescent="0.25">
      <c r="A131" s="46" t="s">
        <v>775</v>
      </c>
      <c r="B131" s="81">
        <f>_xlfn.XLOOKUP(A131,'Threats - Risk'!$P$13:$IE$13,'Threats - Risk'!$P$15:$IE$15)</f>
        <v>36</v>
      </c>
      <c r="C131" s="48"/>
      <c r="D131" s="48"/>
      <c r="E131" s="48"/>
      <c r="F131" s="48"/>
      <c r="G131" s="67">
        <f>IF(_xlfn.XLOOKUP(A131,'Controls and SOA'!$B$9:$B$232,'Controls and SOA'!$G$9:$G$232)="NA",0,_xlfn.XLOOKUP(A131,'Controls and SOA'!$B$9:$B$232,'Controls and SOA'!$G$9:$G$232))</f>
        <v>1</v>
      </c>
      <c r="H131" s="67"/>
      <c r="I131" s="82">
        <f t="shared" si="4"/>
        <v>36</v>
      </c>
      <c r="J131" s="68" t="str">
        <f t="shared" si="5"/>
        <v>NO</v>
      </c>
    </row>
    <row r="132" spans="1:10" ht="36" x14ac:dyDescent="0.25">
      <c r="A132" s="46" t="s">
        <v>420</v>
      </c>
      <c r="B132" s="81">
        <f>_xlfn.XLOOKUP(A132,'Threats - Risk'!$P$13:$IE$13,'Threats - Risk'!$P$15:$IE$15)</f>
        <v>36</v>
      </c>
      <c r="C132" s="48"/>
      <c r="D132" s="48"/>
      <c r="E132" s="48"/>
      <c r="F132" s="48"/>
      <c r="G132" s="67">
        <f>IF(_xlfn.XLOOKUP(A132,'Controls and SOA'!$B$9:$B$232,'Controls and SOA'!$G$9:$G$232)="NA",0,_xlfn.XLOOKUP(A132,'Controls and SOA'!$B$9:$B$232,'Controls and SOA'!$G$9:$G$232))</f>
        <v>1</v>
      </c>
      <c r="H132" s="67"/>
      <c r="I132" s="82">
        <f t="shared" si="4"/>
        <v>36</v>
      </c>
      <c r="J132" s="68" t="str">
        <f t="shared" si="5"/>
        <v>NO</v>
      </c>
    </row>
    <row r="133" spans="1:10" ht="24" x14ac:dyDescent="0.25">
      <c r="A133" s="46" t="s">
        <v>421</v>
      </c>
      <c r="B133" s="81">
        <f>_xlfn.XLOOKUP(A133,'Threats - Risk'!$P$13:$IE$13,'Threats - Risk'!$P$15:$IE$15)</f>
        <v>36</v>
      </c>
      <c r="C133" s="48"/>
      <c r="D133" s="48"/>
      <c r="E133" s="48"/>
      <c r="F133" s="48"/>
      <c r="G133" s="67">
        <f>IF(_xlfn.XLOOKUP(A133,'Controls and SOA'!$B$9:$B$232,'Controls and SOA'!$G$9:$G$232)="NA",0,_xlfn.XLOOKUP(A133,'Controls and SOA'!$B$9:$B$232,'Controls and SOA'!$G$9:$G$232))</f>
        <v>1</v>
      </c>
      <c r="H133" s="67"/>
      <c r="I133" s="82">
        <f t="shared" si="4"/>
        <v>36</v>
      </c>
      <c r="J133" s="68" t="str">
        <f t="shared" si="5"/>
        <v>NO</v>
      </c>
    </row>
    <row r="134" spans="1:10" ht="36" x14ac:dyDescent="0.25">
      <c r="A134" s="46" t="s">
        <v>422</v>
      </c>
      <c r="B134" s="81">
        <f>_xlfn.XLOOKUP(A134,'Threats - Risk'!$P$13:$IE$13,'Threats - Risk'!$P$15:$IE$15)</f>
        <v>36</v>
      </c>
      <c r="C134" s="48"/>
      <c r="D134" s="48"/>
      <c r="E134" s="48"/>
      <c r="F134" s="48"/>
      <c r="G134" s="67">
        <f>IF(_xlfn.XLOOKUP(A134,'Controls and SOA'!$B$9:$B$232,'Controls and SOA'!$G$9:$G$232)="NA",0,_xlfn.XLOOKUP(A134,'Controls and SOA'!$B$9:$B$232,'Controls and SOA'!$G$9:$G$232))</f>
        <v>1</v>
      </c>
      <c r="H134" s="67"/>
      <c r="I134" s="82">
        <f t="shared" si="4"/>
        <v>36</v>
      </c>
      <c r="J134" s="68" t="str">
        <f t="shared" si="5"/>
        <v>NO</v>
      </c>
    </row>
    <row r="135" spans="1:10" ht="24" x14ac:dyDescent="0.25">
      <c r="A135" s="46" t="s">
        <v>423</v>
      </c>
      <c r="B135" s="81">
        <f>_xlfn.XLOOKUP(A135,'Threats - Risk'!$P$13:$IE$13,'Threats - Risk'!$P$15:$IE$15)</f>
        <v>36</v>
      </c>
      <c r="C135" s="48"/>
      <c r="D135" s="48"/>
      <c r="E135" s="48"/>
      <c r="F135" s="48"/>
      <c r="G135" s="67">
        <f>IF(_xlfn.XLOOKUP(A135,'Controls and SOA'!$B$9:$B$232,'Controls and SOA'!$G$9:$G$232)="NA",0,_xlfn.XLOOKUP(A135,'Controls and SOA'!$B$9:$B$232,'Controls and SOA'!$G$9:$G$232))</f>
        <v>1</v>
      </c>
      <c r="H135" s="67"/>
      <c r="I135" s="82">
        <f t="shared" si="4"/>
        <v>36</v>
      </c>
      <c r="J135" s="68" t="str">
        <f t="shared" si="5"/>
        <v>NO</v>
      </c>
    </row>
    <row r="136" spans="1:10" ht="24" x14ac:dyDescent="0.25">
      <c r="A136" s="46" t="s">
        <v>424</v>
      </c>
      <c r="B136" s="81">
        <f>_xlfn.XLOOKUP(A136,'Threats - Risk'!$P$13:$IE$13,'Threats - Risk'!$P$15:$IE$15)</f>
        <v>36</v>
      </c>
      <c r="C136" s="48"/>
      <c r="D136" s="48"/>
      <c r="E136" s="48"/>
      <c r="F136" s="48"/>
      <c r="G136" s="67">
        <f>IF(_xlfn.XLOOKUP(A136,'Controls and SOA'!$B$9:$B$232,'Controls and SOA'!$G$9:$G$232)="NA",0,_xlfn.XLOOKUP(A136,'Controls and SOA'!$B$9:$B$232,'Controls and SOA'!$G$9:$G$232))</f>
        <v>1</v>
      </c>
      <c r="H136" s="67"/>
      <c r="I136" s="82">
        <f t="shared" si="4"/>
        <v>36</v>
      </c>
      <c r="J136" s="68" t="str">
        <f t="shared" si="5"/>
        <v>NO</v>
      </c>
    </row>
    <row r="137" spans="1:10" ht="24" x14ac:dyDescent="0.25">
      <c r="A137" s="46" t="s">
        <v>425</v>
      </c>
      <c r="B137" s="81">
        <f>_xlfn.XLOOKUP(A137,'Threats - Risk'!$P$13:$IE$13,'Threats - Risk'!$P$15:$IE$15)</f>
        <v>36</v>
      </c>
      <c r="C137" s="48"/>
      <c r="D137" s="48"/>
      <c r="E137" s="48"/>
      <c r="F137" s="48"/>
      <c r="G137" s="67">
        <f>IF(_xlfn.XLOOKUP(A137,'Controls and SOA'!$B$9:$B$232,'Controls and SOA'!$G$9:$G$232)="NA",0,_xlfn.XLOOKUP(A137,'Controls and SOA'!$B$9:$B$232,'Controls and SOA'!$G$9:$G$232))</f>
        <v>1</v>
      </c>
      <c r="H137" s="67"/>
      <c r="I137" s="82">
        <f t="shared" si="4"/>
        <v>36</v>
      </c>
      <c r="J137" s="68" t="str">
        <f t="shared" si="5"/>
        <v>NO</v>
      </c>
    </row>
    <row r="138" spans="1:10" ht="36" x14ac:dyDescent="0.25">
      <c r="A138" s="46" t="s">
        <v>426</v>
      </c>
      <c r="B138" s="81">
        <f>_xlfn.XLOOKUP(A138,'Threats - Risk'!$P$13:$IE$13,'Threats - Risk'!$P$15:$IE$15)</f>
        <v>36</v>
      </c>
      <c r="C138" s="48"/>
      <c r="D138" s="48"/>
      <c r="E138" s="48"/>
      <c r="F138" s="48"/>
      <c r="G138" s="67">
        <f>IF(_xlfn.XLOOKUP(A138,'Controls and SOA'!$B$9:$B$232,'Controls and SOA'!$G$9:$G$232)="NA",0,_xlfn.XLOOKUP(A138,'Controls and SOA'!$B$9:$B$232,'Controls and SOA'!$G$9:$G$232))</f>
        <v>1</v>
      </c>
      <c r="H138" s="67"/>
      <c r="I138" s="82">
        <f t="shared" ref="I138:I201" si="6">IF(H138="",B138,(B138/(5-G138))*(5-H138))</f>
        <v>36</v>
      </c>
      <c r="J138" s="68" t="str">
        <f t="shared" ref="J138:J201" si="7">IF(I138=B138,"NO","SI")</f>
        <v>NO</v>
      </c>
    </row>
    <row r="139" spans="1:10" ht="36" x14ac:dyDescent="0.25">
      <c r="A139" s="46" t="s">
        <v>427</v>
      </c>
      <c r="B139" s="81">
        <f>_xlfn.XLOOKUP(A139,'Threats - Risk'!$P$13:$IE$13,'Threats - Risk'!$P$15:$IE$15)</f>
        <v>36</v>
      </c>
      <c r="C139" s="48"/>
      <c r="D139" s="48"/>
      <c r="E139" s="48"/>
      <c r="F139" s="48"/>
      <c r="G139" s="67">
        <f>IF(_xlfn.XLOOKUP(A139,'Controls and SOA'!$B$9:$B$232,'Controls and SOA'!$G$9:$G$232)="NA",0,_xlfn.XLOOKUP(A139,'Controls and SOA'!$B$9:$B$232,'Controls and SOA'!$G$9:$G$232))</f>
        <v>1</v>
      </c>
      <c r="H139" s="67"/>
      <c r="I139" s="82">
        <f t="shared" si="6"/>
        <v>36</v>
      </c>
      <c r="J139" s="68" t="str">
        <f t="shared" si="7"/>
        <v>NO</v>
      </c>
    </row>
    <row r="140" spans="1:10" ht="48" x14ac:dyDescent="0.25">
      <c r="A140" s="46" t="s">
        <v>428</v>
      </c>
      <c r="B140" s="81">
        <f>_xlfn.XLOOKUP(A140,'Threats - Risk'!$P$13:$IE$13,'Threats - Risk'!$P$15:$IE$15)</f>
        <v>36</v>
      </c>
      <c r="C140" s="48"/>
      <c r="D140" s="48"/>
      <c r="E140" s="48"/>
      <c r="F140" s="48"/>
      <c r="G140" s="67">
        <f>IF(_xlfn.XLOOKUP(A140,'Controls and SOA'!$B$9:$B$232,'Controls and SOA'!$G$9:$G$232)="NA",0,_xlfn.XLOOKUP(A140,'Controls and SOA'!$B$9:$B$232,'Controls and SOA'!$G$9:$G$232))</f>
        <v>1</v>
      </c>
      <c r="H140" s="67"/>
      <c r="I140" s="82">
        <f t="shared" si="6"/>
        <v>36</v>
      </c>
      <c r="J140" s="68" t="str">
        <f t="shared" si="7"/>
        <v>NO</v>
      </c>
    </row>
    <row r="141" spans="1:10" ht="24" x14ac:dyDescent="0.25">
      <c r="A141" s="46" t="s">
        <v>429</v>
      </c>
      <c r="B141" s="81">
        <f>_xlfn.XLOOKUP(A141,'Threats - Risk'!$P$13:$IE$13,'Threats - Risk'!$P$15:$IE$15)</f>
        <v>36</v>
      </c>
      <c r="C141" s="48"/>
      <c r="D141" s="48"/>
      <c r="E141" s="48"/>
      <c r="F141" s="48"/>
      <c r="G141" s="67">
        <f>IF(_xlfn.XLOOKUP(A141,'Controls and SOA'!$B$9:$B$232,'Controls and SOA'!$G$9:$G$232)="NA",0,_xlfn.XLOOKUP(A141,'Controls and SOA'!$B$9:$B$232,'Controls and SOA'!$G$9:$G$232))</f>
        <v>1</v>
      </c>
      <c r="H141" s="67"/>
      <c r="I141" s="82">
        <f t="shared" si="6"/>
        <v>36</v>
      </c>
      <c r="J141" s="68" t="str">
        <f t="shared" si="7"/>
        <v>NO</v>
      </c>
    </row>
    <row r="142" spans="1:10" ht="36" x14ac:dyDescent="0.25">
      <c r="A142" s="46" t="s">
        <v>430</v>
      </c>
      <c r="B142" s="81">
        <f>_xlfn.XLOOKUP(A142,'Threats - Risk'!$P$13:$IE$13,'Threats - Risk'!$P$15:$IE$15)</f>
        <v>24</v>
      </c>
      <c r="C142" s="48"/>
      <c r="D142" s="48"/>
      <c r="E142" s="48"/>
      <c r="F142" s="48"/>
      <c r="G142" s="67">
        <f>IF(_xlfn.XLOOKUP(A142,'Controls and SOA'!$B$9:$B$232,'Controls and SOA'!$G$9:$G$232)="NA",0,_xlfn.XLOOKUP(A142,'Controls and SOA'!$B$9:$B$232,'Controls and SOA'!$G$9:$G$232))</f>
        <v>1</v>
      </c>
      <c r="H142" s="67"/>
      <c r="I142" s="82">
        <f t="shared" si="6"/>
        <v>24</v>
      </c>
      <c r="J142" s="68" t="str">
        <f t="shared" si="7"/>
        <v>NO</v>
      </c>
    </row>
    <row r="143" spans="1:10" ht="36" x14ac:dyDescent="0.25">
      <c r="A143" s="46" t="s">
        <v>431</v>
      </c>
      <c r="B143" s="81">
        <f>_xlfn.XLOOKUP(A143,'Threats - Risk'!$P$13:$IE$13,'Threats - Risk'!$P$15:$IE$15)</f>
        <v>36</v>
      </c>
      <c r="C143" s="48"/>
      <c r="D143" s="48"/>
      <c r="E143" s="48"/>
      <c r="F143" s="48"/>
      <c r="G143" s="67">
        <f>IF(_xlfn.XLOOKUP(A143,'Controls and SOA'!$B$9:$B$232,'Controls and SOA'!$G$9:$G$232)="NA",0,_xlfn.XLOOKUP(A143,'Controls and SOA'!$B$9:$B$232,'Controls and SOA'!$G$9:$G$232))</f>
        <v>1</v>
      </c>
      <c r="H143" s="67"/>
      <c r="I143" s="82">
        <f t="shared" si="6"/>
        <v>36</v>
      </c>
      <c r="J143" s="68" t="str">
        <f t="shared" si="7"/>
        <v>NO</v>
      </c>
    </row>
    <row r="144" spans="1:10" ht="24" x14ac:dyDescent="0.25">
      <c r="A144" s="46" t="s">
        <v>432</v>
      </c>
      <c r="B144" s="81">
        <f>_xlfn.XLOOKUP(A144,'Threats - Risk'!$P$13:$IE$13,'Threats - Risk'!$P$15:$IE$15)</f>
        <v>36</v>
      </c>
      <c r="C144" s="48"/>
      <c r="D144" s="48"/>
      <c r="E144" s="48"/>
      <c r="F144" s="48"/>
      <c r="G144" s="67">
        <f>IF(_xlfn.XLOOKUP(A144,'Controls and SOA'!$B$9:$B$232,'Controls and SOA'!$G$9:$G$232)="NA",0,_xlfn.XLOOKUP(A144,'Controls and SOA'!$B$9:$B$232,'Controls and SOA'!$G$9:$G$232))</f>
        <v>1</v>
      </c>
      <c r="H144" s="67"/>
      <c r="I144" s="82">
        <f t="shared" si="6"/>
        <v>36</v>
      </c>
      <c r="J144" s="68" t="str">
        <f t="shared" si="7"/>
        <v>NO</v>
      </c>
    </row>
    <row r="145" spans="1:10" ht="36" x14ac:dyDescent="0.25">
      <c r="A145" s="46" t="s">
        <v>433</v>
      </c>
      <c r="B145" s="81">
        <f>_xlfn.XLOOKUP(A145,'Threats - Risk'!$P$13:$IE$13,'Threats - Risk'!$P$15:$IE$15)</f>
        <v>36</v>
      </c>
      <c r="C145" s="48"/>
      <c r="D145" s="48"/>
      <c r="E145" s="48"/>
      <c r="F145" s="48"/>
      <c r="G145" s="67">
        <f>IF(_xlfn.XLOOKUP(A145,'Controls and SOA'!$B$9:$B$232,'Controls and SOA'!$G$9:$G$232)="NA",0,_xlfn.XLOOKUP(A145,'Controls and SOA'!$B$9:$B$232,'Controls and SOA'!$G$9:$G$232))</f>
        <v>1</v>
      </c>
      <c r="H145" s="67"/>
      <c r="I145" s="82">
        <f t="shared" si="6"/>
        <v>36</v>
      </c>
      <c r="J145" s="68" t="str">
        <f t="shared" si="7"/>
        <v>NO</v>
      </c>
    </row>
    <row r="146" spans="1:10" ht="36" x14ac:dyDescent="0.25">
      <c r="A146" s="46" t="s">
        <v>434</v>
      </c>
      <c r="B146" s="81">
        <f>_xlfn.XLOOKUP(A146,'Threats - Risk'!$P$13:$IE$13,'Threats - Risk'!$P$15:$IE$15)</f>
        <v>36</v>
      </c>
      <c r="C146" s="48"/>
      <c r="D146" s="48"/>
      <c r="E146" s="48"/>
      <c r="F146" s="48"/>
      <c r="G146" s="67">
        <f>IF(_xlfn.XLOOKUP(A146,'Controls and SOA'!$B$9:$B$232,'Controls and SOA'!$G$9:$G$232)="NA",0,_xlfn.XLOOKUP(A146,'Controls and SOA'!$B$9:$B$232,'Controls and SOA'!$G$9:$G$232))</f>
        <v>1</v>
      </c>
      <c r="H146" s="67"/>
      <c r="I146" s="82">
        <f t="shared" si="6"/>
        <v>36</v>
      </c>
      <c r="J146" s="68" t="str">
        <f t="shared" si="7"/>
        <v>NO</v>
      </c>
    </row>
    <row r="147" spans="1:10" ht="48" x14ac:dyDescent="0.25">
      <c r="A147" s="46" t="s">
        <v>435</v>
      </c>
      <c r="B147" s="81">
        <f>_xlfn.XLOOKUP(A147,'Threats - Risk'!$P$13:$IE$13,'Threats - Risk'!$P$15:$IE$15)</f>
        <v>36</v>
      </c>
      <c r="C147" s="48"/>
      <c r="D147" s="48"/>
      <c r="E147" s="48"/>
      <c r="F147" s="48"/>
      <c r="G147" s="67">
        <f>IF(_xlfn.XLOOKUP(A147,'Controls and SOA'!$B$9:$B$232,'Controls and SOA'!$G$9:$G$232)="NA",0,_xlfn.XLOOKUP(A147,'Controls and SOA'!$B$9:$B$232,'Controls and SOA'!$G$9:$G$232))</f>
        <v>1</v>
      </c>
      <c r="H147" s="67"/>
      <c r="I147" s="82">
        <f t="shared" si="6"/>
        <v>36</v>
      </c>
      <c r="J147" s="68" t="str">
        <f t="shared" si="7"/>
        <v>NO</v>
      </c>
    </row>
    <row r="148" spans="1:10" ht="36" x14ac:dyDescent="0.25">
      <c r="A148" s="46" t="s">
        <v>436</v>
      </c>
      <c r="B148" s="81">
        <f>_xlfn.XLOOKUP(A148,'Threats - Risk'!$P$13:$IE$13,'Threats - Risk'!$P$15:$IE$15)</f>
        <v>36</v>
      </c>
      <c r="C148" s="48"/>
      <c r="D148" s="48"/>
      <c r="E148" s="48"/>
      <c r="F148" s="48"/>
      <c r="G148" s="67">
        <f>IF(_xlfn.XLOOKUP(A148,'Controls and SOA'!$B$9:$B$232,'Controls and SOA'!$G$9:$G$232)="NA",0,_xlfn.XLOOKUP(A148,'Controls and SOA'!$B$9:$B$232,'Controls and SOA'!$G$9:$G$232))</f>
        <v>1</v>
      </c>
      <c r="H148" s="67"/>
      <c r="I148" s="82">
        <f t="shared" si="6"/>
        <v>36</v>
      </c>
      <c r="J148" s="68" t="str">
        <f t="shared" si="7"/>
        <v>NO</v>
      </c>
    </row>
    <row r="149" spans="1:10" ht="24" x14ac:dyDescent="0.25">
      <c r="A149" s="46" t="s">
        <v>437</v>
      </c>
      <c r="B149" s="81">
        <f>_xlfn.XLOOKUP(A149,'Threats - Risk'!$P$13:$IE$13,'Threats - Risk'!$P$15:$IE$15)</f>
        <v>36</v>
      </c>
      <c r="C149" s="48"/>
      <c r="D149" s="48"/>
      <c r="E149" s="48"/>
      <c r="F149" s="48"/>
      <c r="G149" s="67">
        <f>IF(_xlfn.XLOOKUP(A149,'Controls and SOA'!$B$9:$B$232,'Controls and SOA'!$G$9:$G$232)="NA",0,_xlfn.XLOOKUP(A149,'Controls and SOA'!$B$9:$B$232,'Controls and SOA'!$G$9:$G$232))</f>
        <v>1</v>
      </c>
      <c r="H149" s="67"/>
      <c r="I149" s="82">
        <f t="shared" si="6"/>
        <v>36</v>
      </c>
      <c r="J149" s="68" t="str">
        <f t="shared" si="7"/>
        <v>NO</v>
      </c>
    </row>
    <row r="150" spans="1:10" ht="24" x14ac:dyDescent="0.25">
      <c r="A150" s="46" t="s">
        <v>780</v>
      </c>
      <c r="B150" s="81">
        <f>_xlfn.XLOOKUP(A150,'Threats - Risk'!$P$13:$IE$13,'Threats - Risk'!$P$15:$IE$15)</f>
        <v>36</v>
      </c>
      <c r="C150" s="48"/>
      <c r="D150" s="48"/>
      <c r="E150" s="48"/>
      <c r="F150" s="48"/>
      <c r="G150" s="67">
        <f>IF(_xlfn.XLOOKUP(A150,'Controls and SOA'!$B$9:$B$232,'Controls and SOA'!$G$9:$G$232)="NA",0,_xlfn.XLOOKUP(A150,'Controls and SOA'!$B$9:$B$232,'Controls and SOA'!$G$9:$G$232))</f>
        <v>1</v>
      </c>
      <c r="H150" s="67"/>
      <c r="I150" s="82">
        <f t="shared" si="6"/>
        <v>36</v>
      </c>
      <c r="J150" s="68" t="str">
        <f t="shared" si="7"/>
        <v>NO</v>
      </c>
    </row>
    <row r="151" spans="1:10" ht="24" x14ac:dyDescent="0.25">
      <c r="A151" s="46" t="s">
        <v>781</v>
      </c>
      <c r="B151" s="81">
        <f>_xlfn.XLOOKUP(A151,'Threats - Risk'!$P$13:$IE$13,'Threats - Risk'!$P$15:$IE$15)</f>
        <v>36</v>
      </c>
      <c r="C151" s="48"/>
      <c r="D151" s="48"/>
      <c r="E151" s="48"/>
      <c r="F151" s="48"/>
      <c r="G151" s="67">
        <f>IF(_xlfn.XLOOKUP(A151,'Controls and SOA'!$B$9:$B$232,'Controls and SOA'!$G$9:$G$232)="NA",0,_xlfn.XLOOKUP(A151,'Controls and SOA'!$B$9:$B$232,'Controls and SOA'!$G$9:$G$232))</f>
        <v>1</v>
      </c>
      <c r="H151" s="67"/>
      <c r="I151" s="82">
        <f t="shared" si="6"/>
        <v>36</v>
      </c>
      <c r="J151" s="68" t="str">
        <f t="shared" si="7"/>
        <v>NO</v>
      </c>
    </row>
    <row r="152" spans="1:10" ht="24" x14ac:dyDescent="0.25">
      <c r="A152" s="46" t="s">
        <v>832</v>
      </c>
      <c r="B152" s="81">
        <f>_xlfn.XLOOKUP(A152,'Threats - Risk'!$P$13:$IE$13,'Threats - Risk'!$P$15:$IE$15)</f>
        <v>36</v>
      </c>
      <c r="C152" s="48"/>
      <c r="D152" s="48"/>
      <c r="E152" s="48"/>
      <c r="F152" s="48"/>
      <c r="G152" s="67">
        <f>IF(_xlfn.XLOOKUP(A152,'Controls and SOA'!$B$9:$B$232,'Controls and SOA'!$G$9:$G$232)="NA",0,_xlfn.XLOOKUP(A152,'Controls and SOA'!$B$9:$B$232,'Controls and SOA'!$G$9:$G$232))</f>
        <v>1</v>
      </c>
      <c r="H152" s="67"/>
      <c r="I152" s="82">
        <f t="shared" si="6"/>
        <v>36</v>
      </c>
      <c r="J152" s="68" t="str">
        <f t="shared" si="7"/>
        <v>NO</v>
      </c>
    </row>
    <row r="153" spans="1:10" ht="24" x14ac:dyDescent="0.25">
      <c r="A153" s="46" t="s">
        <v>438</v>
      </c>
      <c r="B153" s="81">
        <f>_xlfn.XLOOKUP(A153,'Threats - Risk'!$P$13:$IE$13,'Threats - Risk'!$P$15:$IE$15)</f>
        <v>36</v>
      </c>
      <c r="C153" s="48"/>
      <c r="D153" s="48"/>
      <c r="E153" s="48"/>
      <c r="F153" s="48"/>
      <c r="G153" s="67">
        <f>IF(_xlfn.XLOOKUP(A153,'Controls and SOA'!$B$9:$B$232,'Controls and SOA'!$G$9:$G$232)="NA",0,_xlfn.XLOOKUP(A153,'Controls and SOA'!$B$9:$B$232,'Controls and SOA'!$G$9:$G$232))</f>
        <v>1</v>
      </c>
      <c r="H153" s="67"/>
      <c r="I153" s="82">
        <f t="shared" si="6"/>
        <v>36</v>
      </c>
      <c r="J153" s="68" t="str">
        <f t="shared" si="7"/>
        <v>NO</v>
      </c>
    </row>
    <row r="154" spans="1:10" ht="36" x14ac:dyDescent="0.25">
      <c r="A154" s="46" t="s">
        <v>439</v>
      </c>
      <c r="B154" s="81">
        <f>_xlfn.XLOOKUP(A154,'Threats - Risk'!$P$13:$IE$13,'Threats - Risk'!$P$15:$IE$15)</f>
        <v>36</v>
      </c>
      <c r="C154" s="48"/>
      <c r="D154" s="48"/>
      <c r="E154" s="48"/>
      <c r="F154" s="48"/>
      <c r="G154" s="67">
        <f>IF(_xlfn.XLOOKUP(A154,'Controls and SOA'!$B$9:$B$232,'Controls and SOA'!$G$9:$G$232)="NA",0,_xlfn.XLOOKUP(A154,'Controls and SOA'!$B$9:$B$232,'Controls and SOA'!$G$9:$G$232))</f>
        <v>1</v>
      </c>
      <c r="H154" s="67"/>
      <c r="I154" s="82">
        <f t="shared" si="6"/>
        <v>36</v>
      </c>
      <c r="J154" s="68" t="str">
        <f t="shared" si="7"/>
        <v>NO</v>
      </c>
    </row>
    <row r="155" spans="1:10" ht="24" x14ac:dyDescent="0.25">
      <c r="A155" s="46" t="s">
        <v>440</v>
      </c>
      <c r="B155" s="81">
        <f>_xlfn.XLOOKUP(A155,'Threats - Risk'!$P$13:$IE$13,'Threats - Risk'!$P$15:$IE$15)</f>
        <v>36</v>
      </c>
      <c r="C155" s="48"/>
      <c r="D155" s="48"/>
      <c r="E155" s="48"/>
      <c r="F155" s="48"/>
      <c r="G155" s="67">
        <f>IF(_xlfn.XLOOKUP(A155,'Controls and SOA'!$B$9:$B$232,'Controls and SOA'!$G$9:$G$232)="NA",0,_xlfn.XLOOKUP(A155,'Controls and SOA'!$B$9:$B$232,'Controls and SOA'!$G$9:$G$232))</f>
        <v>1</v>
      </c>
      <c r="H155" s="67"/>
      <c r="I155" s="82">
        <f t="shared" si="6"/>
        <v>36</v>
      </c>
      <c r="J155" s="68" t="str">
        <f t="shared" si="7"/>
        <v>NO</v>
      </c>
    </row>
    <row r="156" spans="1:10" ht="24" x14ac:dyDescent="0.25">
      <c r="A156" s="46" t="s">
        <v>441</v>
      </c>
      <c r="B156" s="81">
        <f>_xlfn.XLOOKUP(A156,'Threats - Risk'!$P$13:$IE$13,'Threats - Risk'!$P$15:$IE$15)</f>
        <v>36</v>
      </c>
      <c r="C156" s="48"/>
      <c r="D156" s="48"/>
      <c r="E156" s="48"/>
      <c r="F156" s="48"/>
      <c r="G156" s="67">
        <f>IF(_xlfn.XLOOKUP(A156,'Controls and SOA'!$B$9:$B$232,'Controls and SOA'!$G$9:$G$232)="NA",0,_xlfn.XLOOKUP(A156,'Controls and SOA'!$B$9:$B$232,'Controls and SOA'!$G$9:$G$232))</f>
        <v>1</v>
      </c>
      <c r="H156" s="67"/>
      <c r="I156" s="82">
        <f t="shared" si="6"/>
        <v>36</v>
      </c>
      <c r="J156" s="68" t="str">
        <f t="shared" si="7"/>
        <v>NO</v>
      </c>
    </row>
    <row r="157" spans="1:10" ht="36" x14ac:dyDescent="0.25">
      <c r="A157" s="46" t="s">
        <v>720</v>
      </c>
      <c r="B157" s="81">
        <f>_xlfn.XLOOKUP(A157,'Threats - Risk'!$P$13:$IE$13,'Threats - Risk'!$P$15:$IE$15)</f>
        <v>0</v>
      </c>
      <c r="C157" s="48"/>
      <c r="D157" s="48"/>
      <c r="E157" s="48"/>
      <c r="F157" s="48"/>
      <c r="G157" s="67">
        <f>IF(_xlfn.XLOOKUP(A157,'Controls and SOA'!$B$9:$B$232,'Controls and SOA'!$G$9:$G$232)="NA",0,_xlfn.XLOOKUP(A157,'Controls and SOA'!$B$9:$B$232,'Controls and SOA'!$G$9:$G$232))</f>
        <v>0</v>
      </c>
      <c r="H157" s="67"/>
      <c r="I157" s="82">
        <f t="shared" si="6"/>
        <v>0</v>
      </c>
      <c r="J157" s="68" t="str">
        <f t="shared" si="7"/>
        <v>NO</v>
      </c>
    </row>
    <row r="158" spans="1:10" ht="24" x14ac:dyDescent="0.25">
      <c r="A158" s="46" t="s">
        <v>721</v>
      </c>
      <c r="B158" s="81">
        <f>_xlfn.XLOOKUP(A158,'Threats - Risk'!$P$13:$IE$13,'Threats - Risk'!$P$15:$IE$15)</f>
        <v>0</v>
      </c>
      <c r="C158" s="48"/>
      <c r="D158" s="48"/>
      <c r="E158" s="48"/>
      <c r="F158" s="48"/>
      <c r="G158" s="67">
        <f>IF(_xlfn.XLOOKUP(A158,'Controls and SOA'!$B$9:$B$232,'Controls and SOA'!$G$9:$G$232)="NA",0,_xlfn.XLOOKUP(A158,'Controls and SOA'!$B$9:$B$232,'Controls and SOA'!$G$9:$G$232))</f>
        <v>0</v>
      </c>
      <c r="H158" s="67"/>
      <c r="I158" s="82">
        <f t="shared" si="6"/>
        <v>0</v>
      </c>
      <c r="J158" s="68" t="str">
        <f t="shared" si="7"/>
        <v>NO</v>
      </c>
    </row>
    <row r="159" spans="1:10" ht="36" x14ac:dyDescent="0.25">
      <c r="A159" s="46" t="s">
        <v>722</v>
      </c>
      <c r="B159" s="81">
        <f>_xlfn.XLOOKUP(A159,'Threats - Risk'!$P$13:$IE$13,'Threats - Risk'!$P$15:$IE$15)</f>
        <v>0</v>
      </c>
      <c r="C159" s="48"/>
      <c r="D159" s="48"/>
      <c r="E159" s="48"/>
      <c r="F159" s="48"/>
      <c r="G159" s="67">
        <f>IF(_xlfn.XLOOKUP(A159,'Controls and SOA'!$B$9:$B$232,'Controls and SOA'!$G$9:$G$232)="NA",0,_xlfn.XLOOKUP(A159,'Controls and SOA'!$B$9:$B$232,'Controls and SOA'!$G$9:$G$232))</f>
        <v>0</v>
      </c>
      <c r="H159" s="67"/>
      <c r="I159" s="82">
        <f t="shared" si="6"/>
        <v>0</v>
      </c>
      <c r="J159" s="68" t="str">
        <f t="shared" si="7"/>
        <v>NO</v>
      </c>
    </row>
    <row r="160" spans="1:10" ht="24" x14ac:dyDescent="0.25">
      <c r="A160" s="46" t="s">
        <v>723</v>
      </c>
      <c r="B160" s="81">
        <f>_xlfn.XLOOKUP(A160,'Threats - Risk'!$P$13:$IE$13,'Threats - Risk'!$P$15:$IE$15)</f>
        <v>0</v>
      </c>
      <c r="C160" s="48"/>
      <c r="D160" s="48"/>
      <c r="E160" s="48"/>
      <c r="F160" s="48"/>
      <c r="G160" s="67">
        <f>IF(_xlfn.XLOOKUP(A160,'Controls and SOA'!$B$9:$B$232,'Controls and SOA'!$G$9:$G$232)="NA",0,_xlfn.XLOOKUP(A160,'Controls and SOA'!$B$9:$B$232,'Controls and SOA'!$G$9:$G$232))</f>
        <v>0</v>
      </c>
      <c r="H160" s="67"/>
      <c r="I160" s="82">
        <f t="shared" si="6"/>
        <v>0</v>
      </c>
      <c r="J160" s="68" t="str">
        <f t="shared" si="7"/>
        <v>NO</v>
      </c>
    </row>
    <row r="161" spans="1:10" ht="24" x14ac:dyDescent="0.25">
      <c r="A161" s="46" t="s">
        <v>724</v>
      </c>
      <c r="B161" s="81">
        <f>_xlfn.XLOOKUP(A161,'Threats - Risk'!$P$13:$IE$13,'Threats - Risk'!$P$15:$IE$15)</f>
        <v>0</v>
      </c>
      <c r="C161" s="48"/>
      <c r="D161" s="48"/>
      <c r="E161" s="48"/>
      <c r="F161" s="48"/>
      <c r="G161" s="67">
        <f>IF(_xlfn.XLOOKUP(A161,'Controls and SOA'!$B$9:$B$232,'Controls and SOA'!$G$9:$G$232)="NA",0,_xlfn.XLOOKUP(A161,'Controls and SOA'!$B$9:$B$232,'Controls and SOA'!$G$9:$G$232))</f>
        <v>0</v>
      </c>
      <c r="H161" s="67"/>
      <c r="I161" s="82">
        <f t="shared" si="6"/>
        <v>0</v>
      </c>
      <c r="J161" s="68" t="str">
        <f t="shared" si="7"/>
        <v>NO</v>
      </c>
    </row>
    <row r="162" spans="1:10" ht="36" x14ac:dyDescent="0.25">
      <c r="A162" s="46" t="s">
        <v>725</v>
      </c>
      <c r="B162" s="81">
        <f>_xlfn.XLOOKUP(A162,'Threats - Risk'!$P$13:$IE$13,'Threats - Risk'!$P$15:$IE$15)</f>
        <v>0</v>
      </c>
      <c r="C162" s="48"/>
      <c r="D162" s="48"/>
      <c r="E162" s="48"/>
      <c r="F162" s="48"/>
      <c r="G162" s="67">
        <f>IF(_xlfn.XLOOKUP(A162,'Controls and SOA'!$B$9:$B$232,'Controls and SOA'!$G$9:$G$232)="NA",0,_xlfn.XLOOKUP(A162,'Controls and SOA'!$B$9:$B$232,'Controls and SOA'!$G$9:$G$232))</f>
        <v>0</v>
      </c>
      <c r="H162" s="67"/>
      <c r="I162" s="82">
        <f t="shared" si="6"/>
        <v>0</v>
      </c>
      <c r="J162" s="68" t="str">
        <f t="shared" si="7"/>
        <v>NO</v>
      </c>
    </row>
    <row r="163" spans="1:10" ht="24" x14ac:dyDescent="0.25">
      <c r="A163" s="46" t="s">
        <v>726</v>
      </c>
      <c r="B163" s="81">
        <f>_xlfn.XLOOKUP(A163,'Threats - Risk'!$P$13:$IE$13,'Threats - Risk'!$P$15:$IE$15)</f>
        <v>0</v>
      </c>
      <c r="C163" s="48"/>
      <c r="D163" s="48"/>
      <c r="E163" s="48"/>
      <c r="F163" s="48"/>
      <c r="G163" s="67">
        <f>IF(_xlfn.XLOOKUP(A163,'Controls and SOA'!$B$9:$B$232,'Controls and SOA'!$G$9:$G$232)="NA",0,_xlfn.XLOOKUP(A163,'Controls and SOA'!$B$9:$B$232,'Controls and SOA'!$G$9:$G$232))</f>
        <v>0</v>
      </c>
      <c r="H163" s="67"/>
      <c r="I163" s="82">
        <f t="shared" si="6"/>
        <v>0</v>
      </c>
      <c r="J163" s="68" t="str">
        <f t="shared" si="7"/>
        <v>NO</v>
      </c>
    </row>
    <row r="164" spans="1:10" ht="36" x14ac:dyDescent="0.25">
      <c r="A164" s="46" t="s">
        <v>727</v>
      </c>
      <c r="B164" s="81">
        <f>_xlfn.XLOOKUP(A164,'Threats - Risk'!$P$13:$IE$13,'Threats - Risk'!$P$15:$IE$15)</f>
        <v>0</v>
      </c>
      <c r="C164" s="48"/>
      <c r="D164" s="48"/>
      <c r="E164" s="48"/>
      <c r="F164" s="48"/>
      <c r="G164" s="67">
        <f>IF(_xlfn.XLOOKUP(A164,'Controls and SOA'!$B$9:$B$232,'Controls and SOA'!$G$9:$G$232)="NA",0,_xlfn.XLOOKUP(A164,'Controls and SOA'!$B$9:$B$232,'Controls and SOA'!$G$9:$G$232))</f>
        <v>0</v>
      </c>
      <c r="H164" s="67"/>
      <c r="I164" s="82">
        <f t="shared" si="6"/>
        <v>0</v>
      </c>
      <c r="J164" s="68" t="str">
        <f t="shared" si="7"/>
        <v>NO</v>
      </c>
    </row>
    <row r="165" spans="1:10" ht="36" x14ac:dyDescent="0.25">
      <c r="A165" s="46" t="s">
        <v>729</v>
      </c>
      <c r="B165" s="81">
        <f>_xlfn.XLOOKUP(A165,'Threats - Risk'!$P$13:$IE$13,'Threats - Risk'!$P$15:$IE$15)</f>
        <v>0</v>
      </c>
      <c r="C165" s="48"/>
      <c r="D165" s="48"/>
      <c r="E165" s="48"/>
      <c r="F165" s="48"/>
      <c r="G165" s="67">
        <f>IF(_xlfn.XLOOKUP(A165,'Controls and SOA'!$B$9:$B$232,'Controls and SOA'!$G$9:$G$232)="NA",0,_xlfn.XLOOKUP(A165,'Controls and SOA'!$B$9:$B$232,'Controls and SOA'!$G$9:$G$232))</f>
        <v>0</v>
      </c>
      <c r="H165" s="67"/>
      <c r="I165" s="82">
        <f t="shared" si="6"/>
        <v>0</v>
      </c>
      <c r="J165" s="68" t="str">
        <f t="shared" si="7"/>
        <v>NO</v>
      </c>
    </row>
    <row r="166" spans="1:10" ht="36" x14ac:dyDescent="0.25">
      <c r="A166" s="46" t="s">
        <v>730</v>
      </c>
      <c r="B166" s="81">
        <f>_xlfn.XLOOKUP(A166,'Threats - Risk'!$P$13:$IE$13,'Threats - Risk'!$P$15:$IE$15)</f>
        <v>0</v>
      </c>
      <c r="C166" s="48"/>
      <c r="D166" s="48"/>
      <c r="E166" s="48"/>
      <c r="F166" s="48"/>
      <c r="G166" s="67">
        <f>IF(_xlfn.XLOOKUP(A166,'Controls and SOA'!$B$9:$B$232,'Controls and SOA'!$G$9:$G$232)="NA",0,_xlfn.XLOOKUP(A166,'Controls and SOA'!$B$9:$B$232,'Controls and SOA'!$G$9:$G$232))</f>
        <v>0</v>
      </c>
      <c r="H166" s="67"/>
      <c r="I166" s="82">
        <f t="shared" si="6"/>
        <v>0</v>
      </c>
      <c r="J166" s="68" t="str">
        <f t="shared" si="7"/>
        <v>NO</v>
      </c>
    </row>
    <row r="167" spans="1:10" ht="36" x14ac:dyDescent="0.25">
      <c r="A167" s="46" t="s">
        <v>731</v>
      </c>
      <c r="B167" s="81">
        <f>_xlfn.XLOOKUP(A167,'Threats - Risk'!$P$13:$IE$13,'Threats - Risk'!$P$15:$IE$15)</f>
        <v>0</v>
      </c>
      <c r="C167" s="48"/>
      <c r="D167" s="48"/>
      <c r="E167" s="48"/>
      <c r="F167" s="48"/>
      <c r="G167" s="67">
        <f>IF(_xlfn.XLOOKUP(A167,'Controls and SOA'!$B$9:$B$232,'Controls and SOA'!$G$9:$G$232)="NA",0,_xlfn.XLOOKUP(A167,'Controls and SOA'!$B$9:$B$232,'Controls and SOA'!$G$9:$G$232))</f>
        <v>0</v>
      </c>
      <c r="H167" s="67"/>
      <c r="I167" s="82">
        <f t="shared" si="6"/>
        <v>0</v>
      </c>
      <c r="J167" s="68" t="str">
        <f t="shared" si="7"/>
        <v>NO</v>
      </c>
    </row>
    <row r="168" spans="1:10" ht="48" x14ac:dyDescent="0.25">
      <c r="A168" s="46" t="s">
        <v>732</v>
      </c>
      <c r="B168" s="81">
        <f>_xlfn.XLOOKUP(A168,'Threats - Risk'!$P$13:$IE$13,'Threats - Risk'!$P$15:$IE$15)</f>
        <v>0</v>
      </c>
      <c r="C168" s="48"/>
      <c r="D168" s="48"/>
      <c r="E168" s="48"/>
      <c r="F168" s="48"/>
      <c r="G168" s="67">
        <f>IF(_xlfn.XLOOKUP(A168,'Controls and SOA'!$B$9:$B$232,'Controls and SOA'!$G$9:$G$232)="NA",0,_xlfn.XLOOKUP(A168,'Controls and SOA'!$B$9:$B$232,'Controls and SOA'!$G$9:$G$232))</f>
        <v>0</v>
      </c>
      <c r="H168" s="67"/>
      <c r="I168" s="82">
        <f t="shared" si="6"/>
        <v>0</v>
      </c>
      <c r="J168" s="68" t="str">
        <f t="shared" si="7"/>
        <v>NO</v>
      </c>
    </row>
    <row r="169" spans="1:10" ht="36" x14ac:dyDescent="0.25">
      <c r="A169" s="46" t="s">
        <v>733</v>
      </c>
      <c r="B169" s="81">
        <f>_xlfn.XLOOKUP(A169,'Threats - Risk'!$P$13:$IE$13,'Threats - Risk'!$P$15:$IE$15)</f>
        <v>0</v>
      </c>
      <c r="C169" s="48"/>
      <c r="D169" s="48"/>
      <c r="E169" s="48"/>
      <c r="F169" s="48"/>
      <c r="G169" s="67">
        <f>IF(_xlfn.XLOOKUP(A169,'Controls and SOA'!$B$9:$B$232,'Controls and SOA'!$G$9:$G$232)="NA",0,_xlfn.XLOOKUP(A169,'Controls and SOA'!$B$9:$B$232,'Controls and SOA'!$G$9:$G$232))</f>
        <v>0</v>
      </c>
      <c r="H169" s="67"/>
      <c r="I169" s="82">
        <f t="shared" si="6"/>
        <v>0</v>
      </c>
      <c r="J169" s="68" t="str">
        <f t="shared" si="7"/>
        <v>NO</v>
      </c>
    </row>
    <row r="170" spans="1:10" ht="24" x14ac:dyDescent="0.25">
      <c r="A170" s="46" t="s">
        <v>735</v>
      </c>
      <c r="B170" s="81">
        <f>_xlfn.XLOOKUP(A170,'Threats - Risk'!$P$13:$IE$13,'Threats - Risk'!$P$15:$IE$15)</f>
        <v>0</v>
      </c>
      <c r="C170" s="48"/>
      <c r="D170" s="48"/>
      <c r="E170" s="48"/>
      <c r="F170" s="48"/>
      <c r="G170" s="67">
        <f>IF(_xlfn.XLOOKUP(A170,'Controls and SOA'!$B$9:$B$232,'Controls and SOA'!$G$9:$G$232)="NA",0,_xlfn.XLOOKUP(A170,'Controls and SOA'!$B$9:$B$232,'Controls and SOA'!$G$9:$G$232))</f>
        <v>0</v>
      </c>
      <c r="H170" s="67"/>
      <c r="I170" s="82">
        <f t="shared" si="6"/>
        <v>0</v>
      </c>
      <c r="J170" s="68" t="str">
        <f t="shared" si="7"/>
        <v>NO</v>
      </c>
    </row>
    <row r="171" spans="1:10" ht="36" x14ac:dyDescent="0.25">
      <c r="A171" s="46" t="s">
        <v>734</v>
      </c>
      <c r="B171" s="81">
        <f>_xlfn.XLOOKUP(A171,'Threats - Risk'!$P$13:$IE$13,'Threats - Risk'!$P$15:$IE$15)</f>
        <v>0</v>
      </c>
      <c r="C171" s="48"/>
      <c r="D171" s="48"/>
      <c r="E171" s="48"/>
      <c r="F171" s="48"/>
      <c r="G171" s="67">
        <f>IF(_xlfn.XLOOKUP(A171,'Controls and SOA'!$B$9:$B$232,'Controls and SOA'!$G$9:$G$232)="NA",0,_xlfn.XLOOKUP(A171,'Controls and SOA'!$B$9:$B$232,'Controls and SOA'!$G$9:$G$232))</f>
        <v>0</v>
      </c>
      <c r="H171" s="67"/>
      <c r="I171" s="82">
        <f t="shared" si="6"/>
        <v>0</v>
      </c>
      <c r="J171" s="68" t="str">
        <f t="shared" si="7"/>
        <v>NO</v>
      </c>
    </row>
    <row r="172" spans="1:10" ht="36" x14ac:dyDescent="0.25">
      <c r="A172" s="46" t="s">
        <v>736</v>
      </c>
      <c r="B172" s="81">
        <f>_xlfn.XLOOKUP(A172,'Threats - Risk'!$P$13:$IE$13,'Threats - Risk'!$P$15:$IE$15)</f>
        <v>0</v>
      </c>
      <c r="C172" s="48"/>
      <c r="D172" s="48"/>
      <c r="E172" s="48"/>
      <c r="F172" s="48"/>
      <c r="G172" s="67">
        <f>IF(_xlfn.XLOOKUP(A172,'Controls and SOA'!$B$9:$B$232,'Controls and SOA'!$G$9:$G$232)="NA",0,_xlfn.XLOOKUP(A172,'Controls and SOA'!$B$9:$B$232,'Controls and SOA'!$G$9:$G$232))</f>
        <v>0</v>
      </c>
      <c r="H172" s="67"/>
      <c r="I172" s="82">
        <f t="shared" si="6"/>
        <v>0</v>
      </c>
      <c r="J172" s="68" t="str">
        <f t="shared" si="7"/>
        <v>NO</v>
      </c>
    </row>
    <row r="173" spans="1:10" ht="24" x14ac:dyDescent="0.25">
      <c r="A173" s="46" t="s">
        <v>737</v>
      </c>
      <c r="B173" s="81">
        <f>_xlfn.XLOOKUP(A173,'Threats - Risk'!$P$13:$IE$13,'Threats - Risk'!$P$15:$IE$15)</f>
        <v>0</v>
      </c>
      <c r="C173" s="48"/>
      <c r="D173" s="48"/>
      <c r="E173" s="48"/>
      <c r="F173" s="48"/>
      <c r="G173" s="67">
        <f>IF(_xlfn.XLOOKUP(A173,'Controls and SOA'!$B$9:$B$232,'Controls and SOA'!$G$9:$G$232)="NA",0,_xlfn.XLOOKUP(A173,'Controls and SOA'!$B$9:$B$232,'Controls and SOA'!$G$9:$G$232))</f>
        <v>0</v>
      </c>
      <c r="H173" s="67"/>
      <c r="I173" s="82">
        <f t="shared" si="6"/>
        <v>0</v>
      </c>
      <c r="J173" s="68" t="str">
        <f t="shared" si="7"/>
        <v>NO</v>
      </c>
    </row>
    <row r="174" spans="1:10" ht="24" x14ac:dyDescent="0.25">
      <c r="A174" s="46" t="s">
        <v>728</v>
      </c>
      <c r="B174" s="81">
        <f>_xlfn.XLOOKUP(A174,'Threats - Risk'!$P$13:$IE$13,'Threats - Risk'!$P$15:$IE$15)</f>
        <v>0</v>
      </c>
      <c r="C174" s="48"/>
      <c r="D174" s="48"/>
      <c r="E174" s="48"/>
      <c r="F174" s="48"/>
      <c r="G174" s="67">
        <f>IF(_xlfn.XLOOKUP(A174,'Controls and SOA'!$B$9:$B$232,'Controls and SOA'!$G$9:$G$232)="NA",0,_xlfn.XLOOKUP(A174,'Controls and SOA'!$B$9:$B$232,'Controls and SOA'!$G$9:$G$232))</f>
        <v>0</v>
      </c>
      <c r="H174" s="67"/>
      <c r="I174" s="82">
        <f t="shared" si="6"/>
        <v>0</v>
      </c>
      <c r="J174" s="68" t="str">
        <f t="shared" si="7"/>
        <v>NO</v>
      </c>
    </row>
    <row r="175" spans="1:10" ht="24" x14ac:dyDescent="0.25">
      <c r="A175" s="46" t="s">
        <v>739</v>
      </c>
      <c r="B175" s="81">
        <f>_xlfn.XLOOKUP(A175,'Threats - Risk'!$P$13:$IE$13,'Threats - Risk'!$P$15:$IE$15)</f>
        <v>0</v>
      </c>
      <c r="C175" s="48"/>
      <c r="D175" s="48"/>
      <c r="E175" s="48"/>
      <c r="F175" s="48"/>
      <c r="G175" s="67">
        <f>IF(_xlfn.XLOOKUP(A175,'Controls and SOA'!$B$9:$B$232,'Controls and SOA'!$G$9:$G$232)="NA",0,_xlfn.XLOOKUP(A175,'Controls and SOA'!$B$9:$B$232,'Controls and SOA'!$G$9:$G$232))</f>
        <v>0</v>
      </c>
      <c r="H175" s="67"/>
      <c r="I175" s="82">
        <f t="shared" si="6"/>
        <v>0</v>
      </c>
      <c r="J175" s="68" t="str">
        <f t="shared" si="7"/>
        <v>NO</v>
      </c>
    </row>
    <row r="176" spans="1:10" ht="24" x14ac:dyDescent="0.25">
      <c r="A176" s="46" t="s">
        <v>738</v>
      </c>
      <c r="B176" s="81">
        <f>_xlfn.XLOOKUP(A176,'Threats - Risk'!$P$13:$IE$13,'Threats - Risk'!$P$15:$IE$15)</f>
        <v>0</v>
      </c>
      <c r="C176" s="48"/>
      <c r="D176" s="48"/>
      <c r="E176" s="48"/>
      <c r="F176" s="48"/>
      <c r="G176" s="67">
        <f>IF(_xlfn.XLOOKUP(A176,'Controls and SOA'!$B$9:$B$232,'Controls and SOA'!$G$9:$G$232)="NA",0,_xlfn.XLOOKUP(A176,'Controls and SOA'!$B$9:$B$232,'Controls and SOA'!$G$9:$G$232))</f>
        <v>0</v>
      </c>
      <c r="H176" s="67"/>
      <c r="I176" s="82">
        <f t="shared" si="6"/>
        <v>0</v>
      </c>
      <c r="J176" s="68" t="str">
        <f t="shared" si="7"/>
        <v>NO</v>
      </c>
    </row>
    <row r="177" spans="1:10" ht="24" x14ac:dyDescent="0.25">
      <c r="A177" s="46" t="s">
        <v>741</v>
      </c>
      <c r="B177" s="81">
        <f>_xlfn.XLOOKUP(A177,'Threats - Risk'!$P$13:$IE$13,'Threats - Risk'!$P$15:$IE$15)</f>
        <v>0</v>
      </c>
      <c r="C177" s="48"/>
      <c r="D177" s="48"/>
      <c r="E177" s="48"/>
      <c r="F177" s="48"/>
      <c r="G177" s="67">
        <f>IF(_xlfn.XLOOKUP(A177,'Controls and SOA'!$B$9:$B$232,'Controls and SOA'!$G$9:$G$232)="NA",0,_xlfn.XLOOKUP(A177,'Controls and SOA'!$B$9:$B$232,'Controls and SOA'!$G$9:$G$232))</f>
        <v>0</v>
      </c>
      <c r="H177" s="67"/>
      <c r="I177" s="82">
        <f t="shared" si="6"/>
        <v>0</v>
      </c>
      <c r="J177" s="68" t="str">
        <f t="shared" si="7"/>
        <v>NO</v>
      </c>
    </row>
    <row r="178" spans="1:10" ht="24" x14ac:dyDescent="0.25">
      <c r="A178" s="46" t="s">
        <v>740</v>
      </c>
      <c r="B178" s="81">
        <f>_xlfn.XLOOKUP(A178,'Threats - Risk'!$P$13:$IE$13,'Threats - Risk'!$P$15:$IE$15)</f>
        <v>0</v>
      </c>
      <c r="C178" s="48"/>
      <c r="D178" s="48"/>
      <c r="E178" s="48"/>
      <c r="F178" s="48"/>
      <c r="G178" s="67">
        <f>IF(_xlfn.XLOOKUP(A178,'Controls and SOA'!$B$9:$B$232,'Controls and SOA'!$G$9:$G$232)="NA",0,_xlfn.XLOOKUP(A178,'Controls and SOA'!$B$9:$B$232,'Controls and SOA'!$G$9:$G$232))</f>
        <v>0</v>
      </c>
      <c r="H178" s="67"/>
      <c r="I178" s="82">
        <f t="shared" si="6"/>
        <v>0</v>
      </c>
      <c r="J178" s="68" t="str">
        <f t="shared" si="7"/>
        <v>NO</v>
      </c>
    </row>
    <row r="179" spans="1:10" ht="48" x14ac:dyDescent="0.25">
      <c r="A179" s="46" t="s">
        <v>742</v>
      </c>
      <c r="B179" s="81">
        <f>_xlfn.XLOOKUP(A179,'Threats - Risk'!$P$13:$IE$13,'Threats - Risk'!$P$15:$IE$15)</f>
        <v>0</v>
      </c>
      <c r="C179" s="48"/>
      <c r="D179" s="48"/>
      <c r="E179" s="48"/>
      <c r="F179" s="48"/>
      <c r="G179" s="67">
        <f>IF(_xlfn.XLOOKUP(A179,'Controls and SOA'!$B$9:$B$232,'Controls and SOA'!$G$9:$G$232)="NA",0,_xlfn.XLOOKUP(A179,'Controls and SOA'!$B$9:$B$232,'Controls and SOA'!$G$9:$G$232))</f>
        <v>0</v>
      </c>
      <c r="H179" s="67"/>
      <c r="I179" s="82">
        <f t="shared" si="6"/>
        <v>0</v>
      </c>
      <c r="J179" s="68" t="str">
        <f t="shared" si="7"/>
        <v>NO</v>
      </c>
    </row>
    <row r="180" spans="1:10" ht="24" x14ac:dyDescent="0.25">
      <c r="A180" s="46" t="s">
        <v>744</v>
      </c>
      <c r="B180" s="81">
        <f>_xlfn.XLOOKUP(A180,'Threats - Risk'!$P$13:$IE$13,'Threats - Risk'!$P$15:$IE$15)</f>
        <v>0</v>
      </c>
      <c r="C180" s="48"/>
      <c r="D180" s="48"/>
      <c r="E180" s="48"/>
      <c r="F180" s="48"/>
      <c r="G180" s="67">
        <f>IF(_xlfn.XLOOKUP(A180,'Controls and SOA'!$B$9:$B$232,'Controls and SOA'!$G$9:$G$232)="NA",0,_xlfn.XLOOKUP(A180,'Controls and SOA'!$B$9:$B$232,'Controls and SOA'!$G$9:$G$232))</f>
        <v>0</v>
      </c>
      <c r="H180" s="67"/>
      <c r="I180" s="82">
        <f t="shared" si="6"/>
        <v>0</v>
      </c>
      <c r="J180" s="68" t="str">
        <f t="shared" si="7"/>
        <v>NO</v>
      </c>
    </row>
    <row r="181" spans="1:10" ht="24" x14ac:dyDescent="0.25">
      <c r="A181" s="46" t="s">
        <v>745</v>
      </c>
      <c r="B181" s="81">
        <f>_xlfn.XLOOKUP(A181,'Threats - Risk'!$P$13:$IE$13,'Threats - Risk'!$P$15:$IE$15)</f>
        <v>0</v>
      </c>
      <c r="C181" s="48"/>
      <c r="D181" s="48"/>
      <c r="E181" s="48"/>
      <c r="F181" s="48"/>
      <c r="G181" s="67">
        <f>IF(_xlfn.XLOOKUP(A181,'Controls and SOA'!$B$9:$B$232,'Controls and SOA'!$G$9:$G$232)="NA",0,_xlfn.XLOOKUP(A181,'Controls and SOA'!$B$9:$B$232,'Controls and SOA'!$G$9:$G$232))</f>
        <v>0</v>
      </c>
      <c r="H181" s="67"/>
      <c r="I181" s="82">
        <f t="shared" si="6"/>
        <v>0</v>
      </c>
      <c r="J181" s="68" t="str">
        <f t="shared" si="7"/>
        <v>NO</v>
      </c>
    </row>
    <row r="182" spans="1:10" ht="24" x14ac:dyDescent="0.25">
      <c r="A182" s="46" t="s">
        <v>746</v>
      </c>
      <c r="B182" s="81">
        <f>_xlfn.XLOOKUP(A182,'Threats - Risk'!$P$13:$IE$13,'Threats - Risk'!$P$15:$IE$15)</f>
        <v>0</v>
      </c>
      <c r="C182" s="48"/>
      <c r="D182" s="48"/>
      <c r="E182" s="48"/>
      <c r="F182" s="48"/>
      <c r="G182" s="67">
        <f>IF(_xlfn.XLOOKUP(A182,'Controls and SOA'!$B$9:$B$232,'Controls and SOA'!$G$9:$G$232)="NA",0,_xlfn.XLOOKUP(A182,'Controls and SOA'!$B$9:$B$232,'Controls and SOA'!$G$9:$G$232))</f>
        <v>0</v>
      </c>
      <c r="H182" s="67"/>
      <c r="I182" s="82">
        <f t="shared" si="6"/>
        <v>0</v>
      </c>
      <c r="J182" s="68" t="str">
        <f t="shared" si="7"/>
        <v>NO</v>
      </c>
    </row>
    <row r="183" spans="1:10" ht="24" x14ac:dyDescent="0.25">
      <c r="A183" s="46" t="s">
        <v>747</v>
      </c>
      <c r="B183" s="81">
        <f>_xlfn.XLOOKUP(A183,'Threats - Risk'!$P$13:$IE$13,'Threats - Risk'!$P$15:$IE$15)</f>
        <v>0</v>
      </c>
      <c r="C183" s="48"/>
      <c r="D183" s="48"/>
      <c r="E183" s="48"/>
      <c r="F183" s="48"/>
      <c r="G183" s="67">
        <f>IF(_xlfn.XLOOKUP(A183,'Controls and SOA'!$B$9:$B$232,'Controls and SOA'!$G$9:$G$232)="NA",0,_xlfn.XLOOKUP(A183,'Controls and SOA'!$B$9:$B$232,'Controls and SOA'!$G$9:$G$232))</f>
        <v>0</v>
      </c>
      <c r="H183" s="67"/>
      <c r="I183" s="82">
        <f t="shared" si="6"/>
        <v>0</v>
      </c>
      <c r="J183" s="68" t="str">
        <f t="shared" si="7"/>
        <v>NO</v>
      </c>
    </row>
    <row r="184" spans="1:10" ht="48" x14ac:dyDescent="0.25">
      <c r="A184" s="46" t="s">
        <v>748</v>
      </c>
      <c r="B184" s="81">
        <f>_xlfn.XLOOKUP(A184,'Threats - Risk'!$P$13:$IE$13,'Threats - Risk'!$P$15:$IE$15)</f>
        <v>0</v>
      </c>
      <c r="C184" s="48"/>
      <c r="D184" s="48"/>
      <c r="E184" s="48"/>
      <c r="F184" s="48"/>
      <c r="G184" s="67">
        <f>IF(_xlfn.XLOOKUP(A184,'Controls and SOA'!$B$9:$B$232,'Controls and SOA'!$G$9:$G$232)="NA",0,_xlfn.XLOOKUP(A184,'Controls and SOA'!$B$9:$B$232,'Controls and SOA'!$G$9:$G$232))</f>
        <v>0</v>
      </c>
      <c r="H184" s="67"/>
      <c r="I184" s="82">
        <f t="shared" si="6"/>
        <v>0</v>
      </c>
      <c r="J184" s="68" t="str">
        <f t="shared" si="7"/>
        <v>NO</v>
      </c>
    </row>
    <row r="185" spans="1:10" ht="48" x14ac:dyDescent="0.25">
      <c r="A185" s="46" t="s">
        <v>749</v>
      </c>
      <c r="B185" s="81">
        <f>_xlfn.XLOOKUP(A185,'Threats - Risk'!$P$13:$IE$13,'Threats - Risk'!$P$15:$IE$15)</f>
        <v>0</v>
      </c>
      <c r="C185" s="48"/>
      <c r="D185" s="48"/>
      <c r="E185" s="48"/>
      <c r="F185" s="48"/>
      <c r="G185" s="67">
        <f>IF(_xlfn.XLOOKUP(A185,'Controls and SOA'!$B$9:$B$232,'Controls and SOA'!$G$9:$G$232)="NA",0,_xlfn.XLOOKUP(A185,'Controls and SOA'!$B$9:$B$232,'Controls and SOA'!$G$9:$G$232))</f>
        <v>0</v>
      </c>
      <c r="H185" s="67"/>
      <c r="I185" s="82">
        <f t="shared" si="6"/>
        <v>0</v>
      </c>
      <c r="J185" s="68" t="str">
        <f t="shared" si="7"/>
        <v>NO</v>
      </c>
    </row>
    <row r="186" spans="1:10" ht="24" x14ac:dyDescent="0.25">
      <c r="A186" s="46" t="s">
        <v>750</v>
      </c>
      <c r="B186" s="81">
        <f>_xlfn.XLOOKUP(A186,'Threats - Risk'!$P$13:$IE$13,'Threats - Risk'!$P$15:$IE$15)</f>
        <v>0</v>
      </c>
      <c r="C186" s="48"/>
      <c r="D186" s="48"/>
      <c r="E186" s="48"/>
      <c r="F186" s="48"/>
      <c r="G186" s="67">
        <f>IF(_xlfn.XLOOKUP(A186,'Controls and SOA'!$B$9:$B$232,'Controls and SOA'!$G$9:$G$232)="NA",0,_xlfn.XLOOKUP(A186,'Controls and SOA'!$B$9:$B$232,'Controls and SOA'!$G$9:$G$232))</f>
        <v>0</v>
      </c>
      <c r="H186" s="67"/>
      <c r="I186" s="82">
        <f t="shared" si="6"/>
        <v>0</v>
      </c>
      <c r="J186" s="68" t="str">
        <f t="shared" si="7"/>
        <v>NO</v>
      </c>
    </row>
    <row r="187" spans="1:10" ht="36" x14ac:dyDescent="0.25">
      <c r="A187" s="46" t="s">
        <v>751</v>
      </c>
      <c r="B187" s="81">
        <f>_xlfn.XLOOKUP(A187,'Threats - Risk'!$P$13:$IE$13,'Threats - Risk'!$P$15:$IE$15)</f>
        <v>0</v>
      </c>
      <c r="C187" s="48"/>
      <c r="D187" s="48"/>
      <c r="E187" s="48"/>
      <c r="F187" s="48"/>
      <c r="G187" s="67">
        <f>IF(_xlfn.XLOOKUP(A187,'Controls and SOA'!$B$9:$B$232,'Controls and SOA'!$G$9:$G$232)="NA",0,_xlfn.XLOOKUP(A187,'Controls and SOA'!$B$9:$B$232,'Controls and SOA'!$G$9:$G$232))</f>
        <v>0</v>
      </c>
      <c r="H187" s="67"/>
      <c r="I187" s="82">
        <f t="shared" si="6"/>
        <v>0</v>
      </c>
      <c r="J187" s="68" t="str">
        <f t="shared" si="7"/>
        <v>NO</v>
      </c>
    </row>
    <row r="188" spans="1:10" ht="24" x14ac:dyDescent="0.25">
      <c r="A188" s="46" t="s">
        <v>756</v>
      </c>
      <c r="B188" s="81">
        <f>_xlfn.XLOOKUP(A188,'Threats - Risk'!$P$13:$IE$13,'Threats - Risk'!$P$15:$IE$15)</f>
        <v>27</v>
      </c>
      <c r="C188" s="48"/>
      <c r="D188" s="48"/>
      <c r="E188" s="48"/>
      <c r="F188" s="48"/>
      <c r="G188" s="67">
        <f>IF(_xlfn.XLOOKUP(A188,'Controls and SOA'!$B$9:$B$232,'Controls and SOA'!$G$9:$G$232)="NA",0,_xlfn.XLOOKUP(A188,'Controls and SOA'!$B$9:$B$232,'Controls and SOA'!$G$9:$G$232))</f>
        <v>2</v>
      </c>
      <c r="H188" s="67"/>
      <c r="I188" s="82">
        <f t="shared" si="6"/>
        <v>27</v>
      </c>
      <c r="J188" s="68" t="str">
        <f t="shared" si="7"/>
        <v>NO</v>
      </c>
    </row>
    <row r="189" spans="1:10" ht="24" x14ac:dyDescent="0.25">
      <c r="A189" s="46" t="s">
        <v>754</v>
      </c>
      <c r="B189" s="81">
        <f>_xlfn.XLOOKUP(A189,'Threats - Risk'!$P$13:$IE$13,'Threats - Risk'!$P$15:$IE$15)</f>
        <v>0</v>
      </c>
      <c r="C189" s="48"/>
      <c r="D189" s="48"/>
      <c r="E189" s="48"/>
      <c r="F189" s="48"/>
      <c r="G189" s="67">
        <f>IF(_xlfn.XLOOKUP(A189,'Controls and SOA'!$B$9:$B$232,'Controls and SOA'!$G$9:$G$232)="NA",0,_xlfn.XLOOKUP(A189,'Controls and SOA'!$B$9:$B$232,'Controls and SOA'!$G$9:$G$232))</f>
        <v>0</v>
      </c>
      <c r="H189" s="67"/>
      <c r="I189" s="82">
        <f t="shared" si="6"/>
        <v>0</v>
      </c>
      <c r="J189" s="68" t="str">
        <f t="shared" si="7"/>
        <v>NO</v>
      </c>
    </row>
    <row r="190" spans="1:10" ht="36" x14ac:dyDescent="0.25">
      <c r="A190" s="46" t="s">
        <v>755</v>
      </c>
      <c r="B190" s="81">
        <f>_xlfn.XLOOKUP(A190,'Threats - Risk'!$P$13:$IE$13,'Threats - Risk'!$P$15:$IE$15)</f>
        <v>0</v>
      </c>
      <c r="C190" s="48"/>
      <c r="D190" s="48"/>
      <c r="E190" s="48"/>
      <c r="F190" s="48"/>
      <c r="G190" s="67">
        <f>IF(_xlfn.XLOOKUP(A190,'Controls and SOA'!$B$9:$B$232,'Controls and SOA'!$G$9:$G$232)="NA",0,_xlfn.XLOOKUP(A190,'Controls and SOA'!$B$9:$B$232,'Controls and SOA'!$G$9:$G$232))</f>
        <v>0</v>
      </c>
      <c r="H190" s="67"/>
      <c r="I190" s="82">
        <f t="shared" si="6"/>
        <v>0</v>
      </c>
      <c r="J190" s="68" t="str">
        <f t="shared" si="7"/>
        <v>NO</v>
      </c>
    </row>
    <row r="191" spans="1:10" ht="24" x14ac:dyDescent="0.25">
      <c r="A191" s="46" t="s">
        <v>757</v>
      </c>
      <c r="B191" s="81">
        <f>_xlfn.XLOOKUP(A191,'Threats - Risk'!$P$13:$IE$13,'Threats - Risk'!$P$15:$IE$15)</f>
        <v>27</v>
      </c>
      <c r="C191" s="48"/>
      <c r="D191" s="48"/>
      <c r="E191" s="48"/>
      <c r="F191" s="48"/>
      <c r="G191" s="67">
        <f>IF(_xlfn.XLOOKUP(A191,'Controls and SOA'!$B$9:$B$232,'Controls and SOA'!$G$9:$G$232)="NA",0,_xlfn.XLOOKUP(A191,'Controls and SOA'!$B$9:$B$232,'Controls and SOA'!$G$9:$G$232))</f>
        <v>2</v>
      </c>
      <c r="H191" s="67"/>
      <c r="I191" s="82">
        <f t="shared" si="6"/>
        <v>27</v>
      </c>
      <c r="J191" s="68" t="str">
        <f t="shared" si="7"/>
        <v>NO</v>
      </c>
    </row>
    <row r="192" spans="1:10" ht="24" x14ac:dyDescent="0.25">
      <c r="A192" s="46" t="s">
        <v>758</v>
      </c>
      <c r="B192" s="81">
        <f>_xlfn.XLOOKUP(A192,'Threats - Risk'!$P$13:$IE$13,'Threats - Risk'!$P$15:$IE$15)</f>
        <v>27</v>
      </c>
      <c r="C192" s="48"/>
      <c r="D192" s="48"/>
      <c r="E192" s="48"/>
      <c r="F192" s="48"/>
      <c r="G192" s="67">
        <f>IF(_xlfn.XLOOKUP(A192,'Controls and SOA'!$B$9:$B$232,'Controls and SOA'!$G$9:$G$232)="NA",0,_xlfn.XLOOKUP(A192,'Controls and SOA'!$B$9:$B$232,'Controls and SOA'!$G$9:$G$232))</f>
        <v>2</v>
      </c>
      <c r="H192" s="67"/>
      <c r="I192" s="82">
        <f t="shared" si="6"/>
        <v>27</v>
      </c>
      <c r="J192" s="68" t="str">
        <f t="shared" si="7"/>
        <v>NO</v>
      </c>
    </row>
    <row r="193" spans="1:10" ht="36" x14ac:dyDescent="0.25">
      <c r="A193" s="46" t="s">
        <v>761</v>
      </c>
      <c r="B193" s="81">
        <f>_xlfn.XLOOKUP(A193,'Threats - Risk'!$P$13:$IE$13,'Threats - Risk'!$P$15:$IE$15)</f>
        <v>0</v>
      </c>
      <c r="C193" s="48"/>
      <c r="D193" s="48"/>
      <c r="E193" s="48"/>
      <c r="F193" s="48"/>
      <c r="G193" s="67">
        <f>IF(_xlfn.XLOOKUP(A193,'Controls and SOA'!$B$9:$B$232,'Controls and SOA'!$G$9:$G$232)="NA",0,_xlfn.XLOOKUP(A193,'Controls and SOA'!$B$9:$B$232,'Controls and SOA'!$G$9:$G$232))</f>
        <v>0</v>
      </c>
      <c r="H193" s="67"/>
      <c r="I193" s="82">
        <f t="shared" si="6"/>
        <v>0</v>
      </c>
      <c r="J193" s="68" t="str">
        <f t="shared" si="7"/>
        <v>NO</v>
      </c>
    </row>
    <row r="194" spans="1:10" ht="36" x14ac:dyDescent="0.25">
      <c r="A194" s="46" t="s">
        <v>762</v>
      </c>
      <c r="B194" s="81">
        <f>_xlfn.XLOOKUP(A194,'Threats - Risk'!$P$13:$IE$13,'Threats - Risk'!$P$15:$IE$15)</f>
        <v>0</v>
      </c>
      <c r="C194" s="48"/>
      <c r="D194" s="48"/>
      <c r="E194" s="48"/>
      <c r="F194" s="48"/>
      <c r="G194" s="67">
        <f>IF(_xlfn.XLOOKUP(A194,'Controls and SOA'!$B$9:$B$232,'Controls and SOA'!$G$9:$G$232)="NA",0,_xlfn.XLOOKUP(A194,'Controls and SOA'!$B$9:$B$232,'Controls and SOA'!$G$9:$G$232))</f>
        <v>0</v>
      </c>
      <c r="H194" s="67"/>
      <c r="I194" s="82">
        <f t="shared" si="6"/>
        <v>0</v>
      </c>
      <c r="J194" s="68" t="str">
        <f t="shared" si="7"/>
        <v>NO</v>
      </c>
    </row>
    <row r="195" spans="1:10" ht="24" x14ac:dyDescent="0.25">
      <c r="A195" s="46" t="s">
        <v>764</v>
      </c>
      <c r="B195" s="81">
        <f>_xlfn.XLOOKUP(A195,'Threats - Risk'!$P$13:$IE$13,'Threats - Risk'!$P$15:$IE$15)</f>
        <v>0</v>
      </c>
      <c r="C195" s="48"/>
      <c r="D195" s="48"/>
      <c r="E195" s="48"/>
      <c r="F195" s="48"/>
      <c r="G195" s="67">
        <f>IF(_xlfn.XLOOKUP(A195,'Controls and SOA'!$B$9:$B$232,'Controls and SOA'!$G$9:$G$232)="NA",0,_xlfn.XLOOKUP(A195,'Controls and SOA'!$B$9:$B$232,'Controls and SOA'!$G$9:$G$232))</f>
        <v>0</v>
      </c>
      <c r="H195" s="67"/>
      <c r="I195" s="82">
        <f t="shared" si="6"/>
        <v>0</v>
      </c>
      <c r="J195" s="68" t="str">
        <f t="shared" si="7"/>
        <v>NO</v>
      </c>
    </row>
    <row r="196" spans="1:10" ht="36" x14ac:dyDescent="0.25">
      <c r="A196" s="46" t="s">
        <v>763</v>
      </c>
      <c r="B196" s="81">
        <f>_xlfn.XLOOKUP(A196,'Threats - Risk'!$P$13:$IE$13,'Threats - Risk'!$P$15:$IE$15)</f>
        <v>0</v>
      </c>
      <c r="C196" s="48"/>
      <c r="D196" s="48"/>
      <c r="E196" s="48"/>
      <c r="F196" s="48"/>
      <c r="G196" s="67">
        <f>IF(_xlfn.XLOOKUP(A196,'Controls and SOA'!$B$9:$B$232,'Controls and SOA'!$G$9:$G$232)="NA",0,_xlfn.XLOOKUP(A196,'Controls and SOA'!$B$9:$B$232,'Controls and SOA'!$G$9:$G$232))</f>
        <v>0</v>
      </c>
      <c r="H196" s="67"/>
      <c r="I196" s="82">
        <f t="shared" si="6"/>
        <v>0</v>
      </c>
      <c r="J196" s="68" t="str">
        <f t="shared" si="7"/>
        <v>NO</v>
      </c>
    </row>
    <row r="197" spans="1:10" ht="24" x14ac:dyDescent="0.25">
      <c r="A197" s="46" t="s">
        <v>765</v>
      </c>
      <c r="B197" s="81">
        <f>_xlfn.XLOOKUP(A197,'Threats - Risk'!$P$13:$IE$13,'Threats - Risk'!$P$15:$IE$15)</f>
        <v>0</v>
      </c>
      <c r="C197" s="48"/>
      <c r="D197" s="48"/>
      <c r="E197" s="48"/>
      <c r="F197" s="48"/>
      <c r="G197" s="67">
        <f>IF(_xlfn.XLOOKUP(A197,'Controls and SOA'!$B$9:$B$232,'Controls and SOA'!$G$9:$G$232)="NA",0,_xlfn.XLOOKUP(A197,'Controls and SOA'!$B$9:$B$232,'Controls and SOA'!$G$9:$G$232))</f>
        <v>0</v>
      </c>
      <c r="H197" s="67"/>
      <c r="I197" s="82">
        <f t="shared" si="6"/>
        <v>0</v>
      </c>
      <c r="J197" s="68" t="str">
        <f t="shared" si="7"/>
        <v>NO</v>
      </c>
    </row>
    <row r="198" spans="1:10" ht="36" x14ac:dyDescent="0.25">
      <c r="A198" s="46" t="s">
        <v>766</v>
      </c>
      <c r="B198" s="81">
        <f>_xlfn.XLOOKUP(A198,'Threats - Risk'!$P$13:$IE$13,'Threats - Risk'!$P$15:$IE$15)</f>
        <v>0</v>
      </c>
      <c r="C198" s="48"/>
      <c r="D198" s="48"/>
      <c r="E198" s="48"/>
      <c r="F198" s="48"/>
      <c r="G198" s="67">
        <f>IF(_xlfn.XLOOKUP(A198,'Controls and SOA'!$B$9:$B$232,'Controls and SOA'!$G$9:$G$232)="NA",0,_xlfn.XLOOKUP(A198,'Controls and SOA'!$B$9:$B$232,'Controls and SOA'!$G$9:$G$232))</f>
        <v>0</v>
      </c>
      <c r="H198" s="67"/>
      <c r="I198" s="82">
        <f t="shared" si="6"/>
        <v>0</v>
      </c>
      <c r="J198" s="68" t="str">
        <f t="shared" si="7"/>
        <v>NO</v>
      </c>
    </row>
    <row r="199" spans="1:10" ht="48" x14ac:dyDescent="0.25">
      <c r="A199" s="46" t="s">
        <v>767</v>
      </c>
      <c r="B199" s="81">
        <f>_xlfn.XLOOKUP(A199,'Threats - Risk'!$P$13:$IE$13,'Threats - Risk'!$P$15:$IE$15)</f>
        <v>0</v>
      </c>
      <c r="C199" s="48"/>
      <c r="D199" s="48"/>
      <c r="E199" s="48"/>
      <c r="F199" s="48"/>
      <c r="G199" s="67">
        <f>IF(_xlfn.XLOOKUP(A199,'Controls and SOA'!$B$9:$B$232,'Controls and SOA'!$G$9:$G$232)="NA",0,_xlfn.XLOOKUP(A199,'Controls and SOA'!$B$9:$B$232,'Controls and SOA'!$G$9:$G$232))</f>
        <v>0</v>
      </c>
      <c r="H199" s="67"/>
      <c r="I199" s="82">
        <f t="shared" si="6"/>
        <v>0</v>
      </c>
      <c r="J199" s="68" t="str">
        <f t="shared" si="7"/>
        <v>NO</v>
      </c>
    </row>
    <row r="200" spans="1:10" ht="36" x14ac:dyDescent="0.25">
      <c r="A200" s="46" t="s">
        <v>768</v>
      </c>
      <c r="B200" s="81">
        <f>_xlfn.XLOOKUP(A200,'Threats - Risk'!$P$13:$IE$13,'Threats - Risk'!$P$15:$IE$15)</f>
        <v>0</v>
      </c>
      <c r="C200" s="48"/>
      <c r="D200" s="48"/>
      <c r="E200" s="48"/>
      <c r="F200" s="48"/>
      <c r="G200" s="67">
        <f>IF(_xlfn.XLOOKUP(A200,'Controls and SOA'!$B$9:$B$232,'Controls and SOA'!$G$9:$G$232)="NA",0,_xlfn.XLOOKUP(A200,'Controls and SOA'!$B$9:$B$232,'Controls and SOA'!$G$9:$G$232))</f>
        <v>0</v>
      </c>
      <c r="H200" s="67"/>
      <c r="I200" s="82">
        <f t="shared" si="6"/>
        <v>0</v>
      </c>
      <c r="J200" s="68" t="str">
        <f t="shared" si="7"/>
        <v>NO</v>
      </c>
    </row>
    <row r="201" spans="1:10" ht="36" x14ac:dyDescent="0.25">
      <c r="A201" s="46" t="s">
        <v>769</v>
      </c>
      <c r="B201" s="81">
        <f>_xlfn.XLOOKUP(A201,'Threats - Risk'!$P$13:$IE$13,'Threats - Risk'!$P$15:$IE$15)</f>
        <v>0</v>
      </c>
      <c r="C201" s="48"/>
      <c r="D201" s="48"/>
      <c r="E201" s="48"/>
      <c r="F201" s="48"/>
      <c r="G201" s="67">
        <f>IF(_xlfn.XLOOKUP(A201,'Controls and SOA'!$B$9:$B$232,'Controls and SOA'!$G$9:$G$232)="NA",0,_xlfn.XLOOKUP(A201,'Controls and SOA'!$B$9:$B$232,'Controls and SOA'!$G$9:$G$232))</f>
        <v>0</v>
      </c>
      <c r="H201" s="67"/>
      <c r="I201" s="82">
        <f t="shared" si="6"/>
        <v>0</v>
      </c>
      <c r="J201" s="68" t="str">
        <f t="shared" si="7"/>
        <v>NO</v>
      </c>
    </row>
    <row r="202" spans="1:10" ht="36" x14ac:dyDescent="0.25">
      <c r="A202" s="46" t="s">
        <v>770</v>
      </c>
      <c r="B202" s="81">
        <f>_xlfn.XLOOKUP(A202,'Threats - Risk'!$P$13:$IE$13,'Threats - Risk'!$P$15:$IE$15)</f>
        <v>0</v>
      </c>
      <c r="C202" s="48"/>
      <c r="D202" s="48"/>
      <c r="E202" s="48"/>
      <c r="F202" s="48"/>
      <c r="G202" s="67">
        <f>IF(_xlfn.XLOOKUP(A202,'Controls and SOA'!$B$9:$B$232,'Controls and SOA'!$G$9:$G$232)="NA",0,_xlfn.XLOOKUP(A202,'Controls and SOA'!$B$9:$B$232,'Controls and SOA'!$G$9:$G$232))</f>
        <v>0</v>
      </c>
      <c r="H202" s="67"/>
      <c r="I202" s="82">
        <f t="shared" ref="I202:I232" si="8">IF(H202="",B202,(B202/(5-G202))*(5-H202))</f>
        <v>0</v>
      </c>
      <c r="J202" s="68" t="str">
        <f t="shared" ref="J202:J232" si="9">IF(I202=B202,"NO","SI")</f>
        <v>NO</v>
      </c>
    </row>
    <row r="203" spans="1:10" ht="48" x14ac:dyDescent="0.25">
      <c r="A203" s="46" t="s">
        <v>771</v>
      </c>
      <c r="B203" s="81">
        <f>_xlfn.XLOOKUP(A203,'Threats - Risk'!$P$13:$IE$13,'Threats - Risk'!$P$15:$IE$15)</f>
        <v>0</v>
      </c>
      <c r="C203" s="48"/>
      <c r="D203" s="48"/>
      <c r="E203" s="48"/>
      <c r="F203" s="48"/>
      <c r="G203" s="67">
        <f>IF(_xlfn.XLOOKUP(A203,'Controls and SOA'!$B$9:$B$232,'Controls and SOA'!$G$9:$G$232)="NA",0,_xlfn.XLOOKUP(A203,'Controls and SOA'!$B$9:$B$232,'Controls and SOA'!$G$9:$G$232))</f>
        <v>0</v>
      </c>
      <c r="H203" s="67"/>
      <c r="I203" s="82">
        <f t="shared" si="8"/>
        <v>0</v>
      </c>
      <c r="J203" s="68" t="str">
        <f t="shared" si="9"/>
        <v>NO</v>
      </c>
    </row>
    <row r="204" spans="1:10" ht="48" x14ac:dyDescent="0.25">
      <c r="A204" s="46" t="s">
        <v>759</v>
      </c>
      <c r="B204" s="81">
        <f>_xlfn.XLOOKUP(A204,'Threats - Risk'!$P$13:$IE$13,'Threats - Risk'!$P$15:$IE$15)</f>
        <v>0</v>
      </c>
      <c r="C204" s="48"/>
      <c r="D204" s="48"/>
      <c r="E204" s="48"/>
      <c r="F204" s="48"/>
      <c r="G204" s="67">
        <f>IF(_xlfn.XLOOKUP(A204,'Controls and SOA'!$B$9:$B$232,'Controls and SOA'!$G$9:$G$232)="NA",0,_xlfn.XLOOKUP(A204,'Controls and SOA'!$B$9:$B$232,'Controls and SOA'!$G$9:$G$232))</f>
        <v>0</v>
      </c>
      <c r="H204" s="67"/>
      <c r="I204" s="82">
        <f t="shared" si="8"/>
        <v>0</v>
      </c>
      <c r="J204" s="68" t="str">
        <f t="shared" si="9"/>
        <v>NO</v>
      </c>
    </row>
    <row r="205" spans="1:10" ht="36" x14ac:dyDescent="0.25">
      <c r="A205" s="46" t="s">
        <v>760</v>
      </c>
      <c r="B205" s="81">
        <f>_xlfn.XLOOKUP(A205,'Threats - Risk'!$P$13:$IE$13,'Threats - Risk'!$P$15:$IE$15)</f>
        <v>0</v>
      </c>
      <c r="C205" s="48"/>
      <c r="D205" s="48"/>
      <c r="E205" s="48"/>
      <c r="F205" s="48"/>
      <c r="G205" s="67">
        <f>IF(_xlfn.XLOOKUP(A205,'Controls and SOA'!$B$9:$B$232,'Controls and SOA'!$G$9:$G$232)="NA",0,_xlfn.XLOOKUP(A205,'Controls and SOA'!$B$9:$B$232,'Controls and SOA'!$G$9:$G$232))</f>
        <v>0</v>
      </c>
      <c r="H205" s="67"/>
      <c r="I205" s="82">
        <f t="shared" si="8"/>
        <v>0</v>
      </c>
      <c r="J205" s="68" t="str">
        <f t="shared" si="9"/>
        <v>NO</v>
      </c>
    </row>
    <row r="206" spans="1:10" ht="48" x14ac:dyDescent="0.25">
      <c r="A206" s="46" t="s">
        <v>532</v>
      </c>
      <c r="B206" s="81">
        <f>_xlfn.XLOOKUP(A206,'Threats - Risk'!$P$13:$IE$13,'Threats - Risk'!$P$15:$IE$15)</f>
        <v>36</v>
      </c>
      <c r="C206" s="48"/>
      <c r="D206" s="48"/>
      <c r="E206" s="48"/>
      <c r="F206" s="48"/>
      <c r="G206" s="67">
        <f>IF(_xlfn.XLOOKUP(A206,'Controls and SOA'!$B$9:$B$232,'Controls and SOA'!$G$9:$G$232)="NA",0,_xlfn.XLOOKUP(A206,'Controls and SOA'!$B$9:$B$232,'Controls and SOA'!$G$9:$G$232))</f>
        <v>1</v>
      </c>
      <c r="H206" s="67"/>
      <c r="I206" s="82">
        <f t="shared" si="8"/>
        <v>36</v>
      </c>
      <c r="J206" s="68" t="str">
        <f t="shared" si="9"/>
        <v>NO</v>
      </c>
    </row>
    <row r="207" spans="1:10" ht="36" x14ac:dyDescent="0.25">
      <c r="A207" s="46" t="s">
        <v>533</v>
      </c>
      <c r="B207" s="81">
        <f>_xlfn.XLOOKUP(A207,'Threats - Risk'!$P$13:$IE$13,'Threats - Risk'!$P$15:$IE$15)</f>
        <v>36</v>
      </c>
      <c r="C207" s="48"/>
      <c r="D207" s="48"/>
      <c r="E207" s="48"/>
      <c r="F207" s="48"/>
      <c r="G207" s="67">
        <f>IF(_xlfn.XLOOKUP(A207,'Controls and SOA'!$B$9:$B$232,'Controls and SOA'!$G$9:$G$232)="NA",0,_xlfn.XLOOKUP(A207,'Controls and SOA'!$B$9:$B$232,'Controls and SOA'!$G$9:$G$232))</f>
        <v>1</v>
      </c>
      <c r="H207" s="67"/>
      <c r="I207" s="82">
        <f t="shared" si="8"/>
        <v>36</v>
      </c>
      <c r="J207" s="68" t="str">
        <f t="shared" si="9"/>
        <v>NO</v>
      </c>
    </row>
    <row r="208" spans="1:10" ht="48" x14ac:dyDescent="0.25">
      <c r="A208" s="46" t="s">
        <v>534</v>
      </c>
      <c r="B208" s="81">
        <f>_xlfn.XLOOKUP(A208,'Threats - Risk'!$P$13:$IE$13,'Threats - Risk'!$P$15:$IE$15)</f>
        <v>36</v>
      </c>
      <c r="C208" s="48"/>
      <c r="D208" s="48"/>
      <c r="E208" s="48"/>
      <c r="F208" s="48"/>
      <c r="G208" s="67">
        <f>IF(_xlfn.XLOOKUP(A208,'Controls and SOA'!$B$9:$B$232,'Controls and SOA'!$G$9:$G$232)="NA",0,_xlfn.XLOOKUP(A208,'Controls and SOA'!$B$9:$B$232,'Controls and SOA'!$G$9:$G$232))</f>
        <v>1</v>
      </c>
      <c r="H208" s="67"/>
      <c r="I208" s="82">
        <f t="shared" si="8"/>
        <v>36</v>
      </c>
      <c r="J208" s="68" t="str">
        <f t="shared" si="9"/>
        <v>NO</v>
      </c>
    </row>
    <row r="209" spans="1:10" ht="36" x14ac:dyDescent="0.25">
      <c r="A209" s="46" t="s">
        <v>558</v>
      </c>
      <c r="B209" s="81">
        <f>_xlfn.XLOOKUP(A209,'Threats - Risk'!$P$13:$IE$13,'Threats - Risk'!$P$15:$IE$15)</f>
        <v>36</v>
      </c>
      <c r="C209" s="48"/>
      <c r="D209" s="48"/>
      <c r="E209" s="48"/>
      <c r="F209" s="48"/>
      <c r="G209" s="67">
        <f>IF(_xlfn.XLOOKUP(A209,'Controls and SOA'!$B$9:$B$232,'Controls and SOA'!$G$9:$G$232)="NA",0,_xlfn.XLOOKUP(A209,'Controls and SOA'!$B$9:$B$232,'Controls and SOA'!$G$9:$G$232))</f>
        <v>1</v>
      </c>
      <c r="H209" s="67"/>
      <c r="I209" s="82">
        <f t="shared" si="8"/>
        <v>36</v>
      </c>
      <c r="J209" s="68" t="str">
        <f t="shared" si="9"/>
        <v>NO</v>
      </c>
    </row>
    <row r="210" spans="1:10" ht="36" x14ac:dyDescent="0.25">
      <c r="A210" s="46" t="s">
        <v>535</v>
      </c>
      <c r="B210" s="81">
        <f>_xlfn.XLOOKUP(A210,'Threats - Risk'!$P$13:$IE$13,'Threats - Risk'!$P$15:$IE$15)</f>
        <v>36</v>
      </c>
      <c r="C210" s="48"/>
      <c r="D210" s="48"/>
      <c r="E210" s="48"/>
      <c r="F210" s="48"/>
      <c r="G210" s="67">
        <f>IF(_xlfn.XLOOKUP(A210,'Controls and SOA'!$B$9:$B$232,'Controls and SOA'!$G$9:$G$232)="NA",0,_xlfn.XLOOKUP(A210,'Controls and SOA'!$B$9:$B$232,'Controls and SOA'!$G$9:$G$232))</f>
        <v>1</v>
      </c>
      <c r="H210" s="67"/>
      <c r="I210" s="82">
        <f t="shared" si="8"/>
        <v>36</v>
      </c>
      <c r="J210" s="68" t="str">
        <f t="shared" si="9"/>
        <v>NO</v>
      </c>
    </row>
    <row r="211" spans="1:10" ht="13" x14ac:dyDescent="0.25">
      <c r="A211" s="46" t="s">
        <v>536</v>
      </c>
      <c r="B211" s="81">
        <f>_xlfn.XLOOKUP(A211,'Threats - Risk'!$P$13:$IE$13,'Threats - Risk'!$P$15:$IE$15)</f>
        <v>36</v>
      </c>
      <c r="C211" s="48"/>
      <c r="D211" s="48"/>
      <c r="E211" s="48"/>
      <c r="F211" s="48"/>
      <c r="G211" s="67">
        <f>IF(_xlfn.XLOOKUP(A211,'Controls and SOA'!$B$9:$B$232,'Controls and SOA'!$G$9:$G$232)="NA",0,_xlfn.XLOOKUP(A211,'Controls and SOA'!$B$9:$B$232,'Controls and SOA'!$G$9:$G$232))</f>
        <v>1</v>
      </c>
      <c r="H211" s="67"/>
      <c r="I211" s="82">
        <f t="shared" si="8"/>
        <v>36</v>
      </c>
      <c r="J211" s="68" t="str">
        <f t="shared" si="9"/>
        <v>NO</v>
      </c>
    </row>
    <row r="212" spans="1:10" ht="36" x14ac:dyDescent="0.25">
      <c r="A212" s="46" t="s">
        <v>537</v>
      </c>
      <c r="B212" s="81">
        <f>_xlfn.XLOOKUP(A212,'Threats - Risk'!$P$13:$IE$13,'Threats - Risk'!$P$15:$IE$15)</f>
        <v>36</v>
      </c>
      <c r="C212" s="48"/>
      <c r="D212" s="48"/>
      <c r="E212" s="48"/>
      <c r="F212" s="48"/>
      <c r="G212" s="67">
        <f>IF(_xlfn.XLOOKUP(A212,'Controls and SOA'!$B$9:$B$232,'Controls and SOA'!$G$9:$G$232)="NA",0,_xlfn.XLOOKUP(A212,'Controls and SOA'!$B$9:$B$232,'Controls and SOA'!$G$9:$G$232))</f>
        <v>1</v>
      </c>
      <c r="H212" s="67"/>
      <c r="I212" s="82">
        <f t="shared" si="8"/>
        <v>36</v>
      </c>
      <c r="J212" s="68" t="str">
        <f t="shared" si="9"/>
        <v>NO</v>
      </c>
    </row>
    <row r="213" spans="1:10" ht="48" x14ac:dyDescent="0.25">
      <c r="A213" s="46" t="s">
        <v>538</v>
      </c>
      <c r="B213" s="81">
        <f>_xlfn.XLOOKUP(A213,'Threats - Risk'!$P$13:$IE$13,'Threats - Risk'!$P$15:$IE$15)</f>
        <v>36</v>
      </c>
      <c r="C213" s="48"/>
      <c r="D213" s="48"/>
      <c r="E213" s="48"/>
      <c r="F213" s="48"/>
      <c r="G213" s="67">
        <f>IF(_xlfn.XLOOKUP(A213,'Controls and SOA'!$B$9:$B$232,'Controls and SOA'!$G$9:$G$232)="NA",0,_xlfn.XLOOKUP(A213,'Controls and SOA'!$B$9:$B$232,'Controls and SOA'!$G$9:$G$232))</f>
        <v>1</v>
      </c>
      <c r="H213" s="67"/>
      <c r="I213" s="82">
        <f t="shared" si="8"/>
        <v>36</v>
      </c>
      <c r="J213" s="68" t="str">
        <f t="shared" si="9"/>
        <v>NO</v>
      </c>
    </row>
    <row r="214" spans="1:10" ht="24" x14ac:dyDescent="0.25">
      <c r="A214" s="46" t="s">
        <v>539</v>
      </c>
      <c r="B214" s="81">
        <f>_xlfn.XLOOKUP(A214,'Threats - Risk'!$P$13:$IE$13,'Threats - Risk'!$P$15:$IE$15)</f>
        <v>36</v>
      </c>
      <c r="C214" s="48"/>
      <c r="D214" s="48"/>
      <c r="E214" s="48"/>
      <c r="F214" s="48"/>
      <c r="G214" s="67">
        <f>IF(_xlfn.XLOOKUP(A214,'Controls and SOA'!$B$9:$B$232,'Controls and SOA'!$G$9:$G$232)="NA",0,_xlfn.XLOOKUP(A214,'Controls and SOA'!$B$9:$B$232,'Controls and SOA'!$G$9:$G$232))</f>
        <v>1</v>
      </c>
      <c r="H214" s="67"/>
      <c r="I214" s="82">
        <f t="shared" si="8"/>
        <v>36</v>
      </c>
      <c r="J214" s="68" t="str">
        <f t="shared" si="9"/>
        <v>NO</v>
      </c>
    </row>
    <row r="215" spans="1:10" ht="24" x14ac:dyDescent="0.25">
      <c r="A215" s="46" t="s">
        <v>540</v>
      </c>
      <c r="B215" s="81">
        <f>_xlfn.XLOOKUP(A215,'Threats - Risk'!$P$13:$IE$13,'Threats - Risk'!$P$15:$IE$15)</f>
        <v>36</v>
      </c>
      <c r="C215" s="48"/>
      <c r="D215" s="48"/>
      <c r="E215" s="48"/>
      <c r="F215" s="48"/>
      <c r="G215" s="67">
        <f>IF(_xlfn.XLOOKUP(A215,'Controls and SOA'!$B$9:$B$232,'Controls and SOA'!$G$9:$G$232)="NA",0,_xlfn.XLOOKUP(A215,'Controls and SOA'!$B$9:$B$232,'Controls and SOA'!$G$9:$G$232))</f>
        <v>1</v>
      </c>
      <c r="H215" s="67"/>
      <c r="I215" s="82">
        <f t="shared" si="8"/>
        <v>36</v>
      </c>
      <c r="J215" s="68" t="str">
        <f t="shared" si="9"/>
        <v>NO</v>
      </c>
    </row>
    <row r="216" spans="1:10" ht="36" x14ac:dyDescent="0.25">
      <c r="A216" s="46" t="s">
        <v>541</v>
      </c>
      <c r="B216" s="81">
        <f>_xlfn.XLOOKUP(A216,'Threats - Risk'!$P$13:$IE$13,'Threats - Risk'!$P$15:$IE$15)</f>
        <v>36</v>
      </c>
      <c r="C216" s="48"/>
      <c r="D216" s="48"/>
      <c r="E216" s="48"/>
      <c r="F216" s="48"/>
      <c r="G216" s="67">
        <f>IF(_xlfn.XLOOKUP(A216,'Controls and SOA'!$B$9:$B$232,'Controls and SOA'!$G$9:$G$232)="NA",0,_xlfn.XLOOKUP(A216,'Controls and SOA'!$B$9:$B$232,'Controls and SOA'!$G$9:$G$232))</f>
        <v>1</v>
      </c>
      <c r="H216" s="67"/>
      <c r="I216" s="82">
        <f t="shared" si="8"/>
        <v>36</v>
      </c>
      <c r="J216" s="68" t="str">
        <f t="shared" si="9"/>
        <v>NO</v>
      </c>
    </row>
    <row r="217" spans="1:10" ht="13" x14ac:dyDescent="0.25">
      <c r="A217" s="46" t="s">
        <v>542</v>
      </c>
      <c r="B217" s="81">
        <f>_xlfn.XLOOKUP(A217,'Threats - Risk'!$P$13:$IE$13,'Threats - Risk'!$P$15:$IE$15)</f>
        <v>36</v>
      </c>
      <c r="C217" s="48"/>
      <c r="D217" s="48"/>
      <c r="E217" s="48"/>
      <c r="F217" s="48"/>
      <c r="G217" s="67">
        <f>IF(_xlfn.XLOOKUP(A217,'Controls and SOA'!$B$9:$B$232,'Controls and SOA'!$G$9:$G$232)="NA",0,_xlfn.XLOOKUP(A217,'Controls and SOA'!$B$9:$B$232,'Controls and SOA'!$G$9:$G$232))</f>
        <v>1</v>
      </c>
      <c r="H217" s="67"/>
      <c r="I217" s="82">
        <f t="shared" si="8"/>
        <v>36</v>
      </c>
      <c r="J217" s="68" t="str">
        <f t="shared" si="9"/>
        <v>NO</v>
      </c>
    </row>
    <row r="218" spans="1:10" ht="24" x14ac:dyDescent="0.25">
      <c r="A218" s="46" t="s">
        <v>543</v>
      </c>
      <c r="B218" s="81">
        <f>_xlfn.XLOOKUP(A218,'Threats - Risk'!$P$13:$IE$13,'Threats - Risk'!$P$15:$IE$15)</f>
        <v>36</v>
      </c>
      <c r="C218" s="48"/>
      <c r="D218" s="48"/>
      <c r="E218" s="48"/>
      <c r="F218" s="48"/>
      <c r="G218" s="67">
        <f>IF(_xlfn.XLOOKUP(A218,'Controls and SOA'!$B$9:$B$232,'Controls and SOA'!$G$9:$G$232)="NA",0,_xlfn.XLOOKUP(A218,'Controls and SOA'!$B$9:$B$232,'Controls and SOA'!$G$9:$G$232))</f>
        <v>1</v>
      </c>
      <c r="H218" s="67"/>
      <c r="I218" s="82">
        <f t="shared" si="8"/>
        <v>36</v>
      </c>
      <c r="J218" s="68" t="str">
        <f t="shared" si="9"/>
        <v>NO</v>
      </c>
    </row>
    <row r="219" spans="1:10" ht="13" x14ac:dyDescent="0.25">
      <c r="A219" s="46" t="s">
        <v>544</v>
      </c>
      <c r="B219" s="81">
        <f>_xlfn.XLOOKUP(A219,'Threats - Risk'!$P$13:$IE$13,'Threats - Risk'!$P$15:$IE$15)</f>
        <v>36</v>
      </c>
      <c r="C219" s="48"/>
      <c r="D219" s="48"/>
      <c r="E219" s="48"/>
      <c r="F219" s="48"/>
      <c r="G219" s="67">
        <f>IF(_xlfn.XLOOKUP(A219,'Controls and SOA'!$B$9:$B$232,'Controls and SOA'!$G$9:$G$232)="NA",0,_xlfn.XLOOKUP(A219,'Controls and SOA'!$B$9:$B$232,'Controls and SOA'!$G$9:$G$232))</f>
        <v>1</v>
      </c>
      <c r="H219" s="67"/>
      <c r="I219" s="82">
        <f t="shared" si="8"/>
        <v>36</v>
      </c>
      <c r="J219" s="68" t="str">
        <f t="shared" si="9"/>
        <v>NO</v>
      </c>
    </row>
    <row r="220" spans="1:10" ht="13" x14ac:dyDescent="0.25">
      <c r="A220" s="46" t="s">
        <v>545</v>
      </c>
      <c r="B220" s="81">
        <f>_xlfn.XLOOKUP(A220,'Threats - Risk'!$P$13:$IE$13,'Threats - Risk'!$P$15:$IE$15)</f>
        <v>36</v>
      </c>
      <c r="C220" s="48"/>
      <c r="D220" s="48"/>
      <c r="E220" s="48"/>
      <c r="F220" s="48"/>
      <c r="G220" s="67">
        <f>IF(_xlfn.XLOOKUP(A220,'Controls and SOA'!$B$9:$B$232,'Controls and SOA'!$G$9:$G$232)="NA",0,_xlfn.XLOOKUP(A220,'Controls and SOA'!$B$9:$B$232,'Controls and SOA'!$G$9:$G$232))</f>
        <v>1</v>
      </c>
      <c r="H220" s="67"/>
      <c r="I220" s="82">
        <f t="shared" si="8"/>
        <v>36</v>
      </c>
      <c r="J220" s="68" t="str">
        <f t="shared" si="9"/>
        <v>NO</v>
      </c>
    </row>
    <row r="221" spans="1:10" ht="13" x14ac:dyDescent="0.25">
      <c r="A221" s="46" t="s">
        <v>546</v>
      </c>
      <c r="B221" s="81">
        <f>_xlfn.XLOOKUP(A221,'Threats - Risk'!$P$13:$IE$13,'Threats - Risk'!$P$15:$IE$15)</f>
        <v>36</v>
      </c>
      <c r="C221" s="48"/>
      <c r="D221" s="48"/>
      <c r="E221" s="48"/>
      <c r="F221" s="48"/>
      <c r="G221" s="67">
        <f>IF(_xlfn.XLOOKUP(A221,'Controls and SOA'!$B$9:$B$232,'Controls and SOA'!$G$9:$G$232)="NA",0,_xlfn.XLOOKUP(A221,'Controls and SOA'!$B$9:$B$232,'Controls and SOA'!$G$9:$G$232))</f>
        <v>1</v>
      </c>
      <c r="H221" s="67"/>
      <c r="I221" s="82">
        <f t="shared" si="8"/>
        <v>36</v>
      </c>
      <c r="J221" s="68" t="str">
        <f t="shared" si="9"/>
        <v>NO</v>
      </c>
    </row>
    <row r="222" spans="1:10" ht="36" x14ac:dyDescent="0.25">
      <c r="A222" s="46" t="s">
        <v>547</v>
      </c>
      <c r="B222" s="81">
        <f>_xlfn.XLOOKUP(A222,'Threats - Risk'!$P$13:$IE$13,'Threats - Risk'!$P$15:$IE$15)</f>
        <v>36</v>
      </c>
      <c r="C222" s="48"/>
      <c r="D222" s="48"/>
      <c r="E222" s="48"/>
      <c r="F222" s="48"/>
      <c r="G222" s="67">
        <f>IF(_xlfn.XLOOKUP(A222,'Controls and SOA'!$B$9:$B$232,'Controls and SOA'!$G$9:$G$232)="NA",0,_xlfn.XLOOKUP(A222,'Controls and SOA'!$B$9:$B$232,'Controls and SOA'!$G$9:$G$232))</f>
        <v>1</v>
      </c>
      <c r="H222" s="67"/>
      <c r="I222" s="82">
        <f t="shared" si="8"/>
        <v>36</v>
      </c>
      <c r="J222" s="68" t="str">
        <f t="shared" si="9"/>
        <v>NO</v>
      </c>
    </row>
    <row r="223" spans="1:10" ht="24" x14ac:dyDescent="0.25">
      <c r="A223" s="46" t="s">
        <v>548</v>
      </c>
      <c r="B223" s="81">
        <f>_xlfn.XLOOKUP(A223,'Threats - Risk'!$P$13:$IE$13,'Threats - Risk'!$P$15:$IE$15)</f>
        <v>36</v>
      </c>
      <c r="C223" s="48"/>
      <c r="D223" s="48"/>
      <c r="E223" s="48"/>
      <c r="F223" s="48"/>
      <c r="G223" s="67">
        <f>IF(_xlfn.XLOOKUP(A223,'Controls and SOA'!$B$9:$B$232,'Controls and SOA'!$G$9:$G$232)="NA",0,_xlfn.XLOOKUP(A223,'Controls and SOA'!$B$9:$B$232,'Controls and SOA'!$G$9:$G$232))</f>
        <v>1</v>
      </c>
      <c r="H223" s="67"/>
      <c r="I223" s="82">
        <f t="shared" si="8"/>
        <v>36</v>
      </c>
      <c r="J223" s="68" t="str">
        <f t="shared" si="9"/>
        <v>NO</v>
      </c>
    </row>
    <row r="224" spans="1:10" ht="24" x14ac:dyDescent="0.25">
      <c r="A224" s="46" t="s">
        <v>549</v>
      </c>
      <c r="B224" s="81">
        <f>_xlfn.XLOOKUP(A224,'Threats - Risk'!$P$13:$IE$13,'Threats - Risk'!$P$15:$IE$15)</f>
        <v>36</v>
      </c>
      <c r="C224" s="48"/>
      <c r="D224" s="48"/>
      <c r="E224" s="48"/>
      <c r="F224" s="48"/>
      <c r="G224" s="67">
        <f>IF(_xlfn.XLOOKUP(A224,'Controls and SOA'!$B$9:$B$232,'Controls and SOA'!$G$9:$G$232)="NA",0,_xlfn.XLOOKUP(A224,'Controls and SOA'!$B$9:$B$232,'Controls and SOA'!$G$9:$G$232))</f>
        <v>1</v>
      </c>
      <c r="H224" s="67"/>
      <c r="I224" s="82">
        <f t="shared" si="8"/>
        <v>36</v>
      </c>
      <c r="J224" s="68" t="str">
        <f t="shared" si="9"/>
        <v>NO</v>
      </c>
    </row>
    <row r="225" spans="1:10" ht="36" x14ac:dyDescent="0.25">
      <c r="A225" s="46" t="s">
        <v>550</v>
      </c>
      <c r="B225" s="81">
        <f>_xlfn.XLOOKUP(A225,'Threats - Risk'!$P$13:$IE$13,'Threats - Risk'!$P$15:$IE$15)</f>
        <v>36</v>
      </c>
      <c r="C225" s="48"/>
      <c r="D225" s="48"/>
      <c r="E225" s="48"/>
      <c r="F225" s="48"/>
      <c r="G225" s="67">
        <f>IF(_xlfn.XLOOKUP(A225,'Controls and SOA'!$B$9:$B$232,'Controls and SOA'!$G$9:$G$232)="NA",0,_xlfn.XLOOKUP(A225,'Controls and SOA'!$B$9:$B$232,'Controls and SOA'!$G$9:$G$232))</f>
        <v>1</v>
      </c>
      <c r="H225" s="67"/>
      <c r="I225" s="82">
        <f t="shared" si="8"/>
        <v>36</v>
      </c>
      <c r="J225" s="68" t="str">
        <f t="shared" si="9"/>
        <v>NO</v>
      </c>
    </row>
    <row r="226" spans="1:10" ht="24" x14ac:dyDescent="0.25">
      <c r="A226" s="46" t="s">
        <v>551</v>
      </c>
      <c r="B226" s="81">
        <f>_xlfn.XLOOKUP(A226,'Threats - Risk'!$P$13:$IE$13,'Threats - Risk'!$P$15:$IE$15)</f>
        <v>36</v>
      </c>
      <c r="C226" s="48"/>
      <c r="D226" s="48"/>
      <c r="E226" s="48"/>
      <c r="F226" s="48"/>
      <c r="G226" s="67">
        <f>IF(_xlfn.XLOOKUP(A226,'Controls and SOA'!$B$9:$B$232,'Controls and SOA'!$G$9:$G$232)="NA",0,_xlfn.XLOOKUP(A226,'Controls and SOA'!$B$9:$B$232,'Controls and SOA'!$G$9:$G$232))</f>
        <v>1</v>
      </c>
      <c r="H226" s="67"/>
      <c r="I226" s="82">
        <f t="shared" si="8"/>
        <v>36</v>
      </c>
      <c r="J226" s="68" t="str">
        <f t="shared" si="9"/>
        <v>NO</v>
      </c>
    </row>
    <row r="227" spans="1:10" ht="24" x14ac:dyDescent="0.25">
      <c r="A227" s="46" t="s">
        <v>552</v>
      </c>
      <c r="B227" s="81">
        <f>_xlfn.XLOOKUP(A227,'Threats - Risk'!$P$13:$IE$13,'Threats - Risk'!$P$15:$IE$15)</f>
        <v>36</v>
      </c>
      <c r="C227" s="48"/>
      <c r="D227" s="48"/>
      <c r="E227" s="48"/>
      <c r="F227" s="48"/>
      <c r="G227" s="67">
        <f>IF(_xlfn.XLOOKUP(A227,'Controls and SOA'!$B$9:$B$232,'Controls and SOA'!$G$9:$G$232)="NA",0,_xlfn.XLOOKUP(A227,'Controls and SOA'!$B$9:$B$232,'Controls and SOA'!$G$9:$G$232))</f>
        <v>1</v>
      </c>
      <c r="H227" s="67"/>
      <c r="I227" s="82">
        <f t="shared" si="8"/>
        <v>36</v>
      </c>
      <c r="J227" s="68" t="str">
        <f t="shared" si="9"/>
        <v>NO</v>
      </c>
    </row>
    <row r="228" spans="1:10" ht="60" x14ac:dyDescent="0.25">
      <c r="A228" s="46" t="s">
        <v>553</v>
      </c>
      <c r="B228" s="81">
        <f>_xlfn.XLOOKUP(A228,'Threats - Risk'!$P$13:$IE$13,'Threats - Risk'!$P$15:$IE$15)</f>
        <v>36</v>
      </c>
      <c r="C228" s="48"/>
      <c r="D228" s="48"/>
      <c r="E228" s="48"/>
      <c r="F228" s="48"/>
      <c r="G228" s="67">
        <f>IF(_xlfn.XLOOKUP(A228,'Controls and SOA'!$B$9:$B$232,'Controls and SOA'!$G$9:$G$232)="NA",0,_xlfn.XLOOKUP(A228,'Controls and SOA'!$B$9:$B$232,'Controls and SOA'!$G$9:$G$232))</f>
        <v>1</v>
      </c>
      <c r="H228" s="67"/>
      <c r="I228" s="82">
        <f t="shared" si="8"/>
        <v>36</v>
      </c>
      <c r="J228" s="68" t="str">
        <f t="shared" si="9"/>
        <v>NO</v>
      </c>
    </row>
    <row r="229" spans="1:10" ht="13" x14ac:dyDescent="0.25">
      <c r="A229" s="46" t="s">
        <v>554</v>
      </c>
      <c r="B229" s="81">
        <f>_xlfn.XLOOKUP(A229,'Threats - Risk'!$P$13:$IE$13,'Threats - Risk'!$P$15:$IE$15)</f>
        <v>36</v>
      </c>
      <c r="C229" s="48"/>
      <c r="D229" s="48"/>
      <c r="E229" s="48"/>
      <c r="F229" s="48"/>
      <c r="G229" s="67">
        <f>IF(_xlfn.XLOOKUP(A229,'Controls and SOA'!$B$9:$B$232,'Controls and SOA'!$G$9:$G$232)="NA",0,_xlfn.XLOOKUP(A229,'Controls and SOA'!$B$9:$B$232,'Controls and SOA'!$G$9:$G$232))</f>
        <v>1</v>
      </c>
      <c r="H229" s="67"/>
      <c r="I229" s="82">
        <f t="shared" si="8"/>
        <v>36</v>
      </c>
      <c r="J229" s="68" t="str">
        <f t="shared" si="9"/>
        <v>NO</v>
      </c>
    </row>
    <row r="230" spans="1:10" ht="24" x14ac:dyDescent="0.25">
      <c r="A230" s="46" t="s">
        <v>555</v>
      </c>
      <c r="B230" s="81">
        <f>_xlfn.XLOOKUP(A230,'Threats - Risk'!$P$13:$IE$13,'Threats - Risk'!$P$15:$IE$15)</f>
        <v>36</v>
      </c>
      <c r="C230" s="48"/>
      <c r="D230" s="48"/>
      <c r="E230" s="48"/>
      <c r="F230" s="48"/>
      <c r="G230" s="67">
        <f>IF(_xlfn.XLOOKUP(A230,'Controls and SOA'!$B$9:$B$232,'Controls and SOA'!$G$9:$G$232)="NA",0,_xlfn.XLOOKUP(A230,'Controls and SOA'!$B$9:$B$232,'Controls and SOA'!$G$9:$G$232))</f>
        <v>1</v>
      </c>
      <c r="H230" s="67"/>
      <c r="I230" s="82">
        <f t="shared" si="8"/>
        <v>36</v>
      </c>
      <c r="J230" s="68" t="str">
        <f t="shared" si="9"/>
        <v>NO</v>
      </c>
    </row>
    <row r="231" spans="1:10" ht="36" x14ac:dyDescent="0.25">
      <c r="A231" s="46" t="s">
        <v>556</v>
      </c>
      <c r="B231" s="81">
        <f>_xlfn.XLOOKUP(A231,'Threats - Risk'!$P$13:$IE$13,'Threats - Risk'!$P$15:$IE$15)</f>
        <v>36</v>
      </c>
      <c r="C231" s="48"/>
      <c r="D231" s="48"/>
      <c r="E231" s="48"/>
      <c r="F231" s="48"/>
      <c r="G231" s="67">
        <f>IF(_xlfn.XLOOKUP(A231,'Controls and SOA'!$B$9:$B$232,'Controls and SOA'!$G$9:$G$232)="NA",0,_xlfn.XLOOKUP(A231,'Controls and SOA'!$B$9:$B$232,'Controls and SOA'!$G$9:$G$232))</f>
        <v>1</v>
      </c>
      <c r="H231" s="67"/>
      <c r="I231" s="82">
        <f t="shared" si="8"/>
        <v>36</v>
      </c>
      <c r="J231" s="68" t="str">
        <f t="shared" si="9"/>
        <v>NO</v>
      </c>
    </row>
    <row r="232" spans="1:10" ht="24" x14ac:dyDescent="0.25">
      <c r="A232" s="46" t="s">
        <v>557</v>
      </c>
      <c r="B232" s="81">
        <f>_xlfn.XLOOKUP(A232,'Threats - Risk'!$P$13:$IE$13,'Threats - Risk'!$P$15:$IE$15)</f>
        <v>36</v>
      </c>
      <c r="C232" s="48"/>
      <c r="D232" s="48"/>
      <c r="E232" s="48"/>
      <c r="F232" s="48"/>
      <c r="G232" s="67">
        <f>IF(_xlfn.XLOOKUP(A232,'Controls and SOA'!$B$9:$B$232,'Controls and SOA'!$G$9:$G$232)="NA",0,_xlfn.XLOOKUP(A232,'Controls and SOA'!$B$9:$B$232,'Controls and SOA'!$G$9:$G$232))</f>
        <v>1</v>
      </c>
      <c r="H232" s="67"/>
      <c r="I232" s="82">
        <f t="shared" si="8"/>
        <v>36</v>
      </c>
      <c r="J232" s="68" t="str">
        <f t="shared" si="9"/>
        <v>NO</v>
      </c>
    </row>
  </sheetData>
  <autoFilter ref="A8:J188" xr:uid="{00000000-0009-0000-0000-000006000000}">
    <sortState xmlns:xlrd2="http://schemas.microsoft.com/office/spreadsheetml/2017/richdata2" ref="A9:J190">
      <sortCondition descending="1" ref="B8:B190"/>
    </sortState>
  </autoFilter>
  <conditionalFormatting sqref="B9:B232">
    <cfRule type="cellIs" dxfId="19" priority="27" operator="equal">
      <formula>0</formula>
    </cfRule>
    <cfRule type="cellIs" dxfId="18" priority="28" operator="greaterThan">
      <formula>39</formula>
    </cfRule>
    <cfRule type="cellIs" dxfId="17" priority="29" operator="between">
      <formula>21</formula>
      <formula>40</formula>
    </cfRule>
    <cfRule type="cellIs" dxfId="16" priority="30" operator="lessThan">
      <formula>21</formula>
    </cfRule>
  </conditionalFormatting>
  <conditionalFormatting sqref="G9:H232">
    <cfRule type="cellIs" dxfId="15" priority="6" operator="equal">
      <formula>1</formula>
    </cfRule>
    <cfRule type="cellIs" dxfId="14" priority="7" operator="equal">
      <formula>2</formula>
    </cfRule>
    <cfRule type="cellIs" dxfId="13" priority="8" operator="equal">
      <formula>3</formula>
    </cfRule>
    <cfRule type="cellIs" dxfId="12" priority="9" operator="equal">
      <formula>4</formula>
    </cfRule>
  </conditionalFormatting>
  <conditionalFormatting sqref="I9:I232">
    <cfRule type="cellIs" dxfId="11" priority="2" operator="equal">
      <formula>0</formula>
    </cfRule>
    <cfRule type="cellIs" dxfId="10" priority="3" operator="greaterThan">
      <formula>39</formula>
    </cfRule>
    <cfRule type="cellIs" dxfId="9" priority="4" operator="between">
      <formula>21</formula>
      <formula>40</formula>
    </cfRule>
    <cfRule type="cellIs" dxfId="8" priority="5" operator="lessThan">
      <formula>21</formula>
    </cfRule>
  </conditionalFormatting>
  <conditionalFormatting sqref="J9:J232">
    <cfRule type="cellIs" dxfId="7" priority="1" operator="equal">
      <formula>"SI"</formula>
    </cfRule>
  </conditionalFormatting>
  <dataValidations count="1">
    <dataValidation type="list" allowBlank="1" showInputMessage="1" showErrorMessage="1" sqref="H9:H232" xr:uid="{89CFB86C-8E02-4D61-92D3-5336BF58C76B}">
      <formula1>"1,2,3,4"</formula1>
    </dataValidation>
  </dataValidations>
  <pageMargins left="0.23622047244094491" right="0.23622047244094491" top="0.74803149606299213" bottom="0.74803149606299213" header="0.31496062992125984" footer="0.31496062992125984"/>
  <pageSetup paperSize="9" scale="57" fitToHeight="0" orientation="landscape"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P63"/>
  <sheetViews>
    <sheetView workbookViewId="0">
      <pane xSplit="4" ySplit="8" topLeftCell="E9" activePane="bottomRight" state="frozen"/>
      <selection pane="topRight" activeCell="E1" sqref="E1"/>
      <selection pane="bottomLeft" activeCell="A7" sqref="A7"/>
      <selection pane="bottomRight" activeCell="F13" sqref="F13"/>
    </sheetView>
  </sheetViews>
  <sheetFormatPr defaultColWidth="9.08984375" defaultRowHeight="13" x14ac:dyDescent="0.25"/>
  <cols>
    <col min="1" max="1" width="3.08984375" style="6" customWidth="1"/>
    <col min="2" max="3" width="16.453125" style="8" customWidth="1"/>
    <col min="4" max="4" width="23.08984375" style="6" customWidth="1"/>
    <col min="5" max="5" width="7.269531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5" width="9.26953125" style="6" bestFit="1" customWidth="1"/>
    <col min="16" max="16" width="61.08984375" style="6" customWidth="1"/>
    <col min="17" max="16384" width="9.08984375" style="6"/>
  </cols>
  <sheetData>
    <row r="1" spans="2:16" s="7" customFormat="1" x14ac:dyDescent="0.25">
      <c r="D1" s="4"/>
      <c r="E1" s="4"/>
      <c r="F1" s="4"/>
    </row>
    <row r="2" spans="2:16" s="7" customFormat="1" ht="23.5" x14ac:dyDescent="0.25">
      <c r="B2" s="14" t="s">
        <v>1147</v>
      </c>
      <c r="C2" s="14"/>
      <c r="D2" s="4"/>
      <c r="E2" s="4"/>
      <c r="F2" s="4"/>
    </row>
    <row r="3" spans="2:16" s="7" customFormat="1" x14ac:dyDescent="0.25">
      <c r="B3" s="7" t="s">
        <v>303</v>
      </c>
      <c r="C3" s="4"/>
      <c r="D3" s="4"/>
      <c r="G3" s="4"/>
      <c r="H3" s="4"/>
    </row>
    <row r="4" spans="2:16" s="7" customFormat="1" x14ac:dyDescent="0.25">
      <c r="B4" s="7" t="s">
        <v>314</v>
      </c>
      <c r="C4" s="4"/>
      <c r="D4" s="4"/>
      <c r="G4" s="63"/>
      <c r="H4" s="4"/>
    </row>
    <row r="5" spans="2:16" s="7" customFormat="1" x14ac:dyDescent="0.25">
      <c r="B5" s="7" t="s">
        <v>291</v>
      </c>
      <c r="D5" s="4"/>
      <c r="E5" s="4"/>
      <c r="F5" s="4"/>
    </row>
    <row r="6" spans="2:16" s="7" customFormat="1" x14ac:dyDescent="0.25">
      <c r="D6" s="4"/>
      <c r="E6" s="4"/>
      <c r="F6" s="4"/>
    </row>
    <row r="7" spans="2:16" ht="13.5" customHeight="1" thickBot="1" x14ac:dyDescent="0.3">
      <c r="G7" s="149" t="s">
        <v>301</v>
      </c>
      <c r="H7" s="150"/>
      <c r="I7" s="150"/>
      <c r="J7" s="150"/>
      <c r="K7" s="150"/>
      <c r="L7" s="150"/>
    </row>
    <row r="8" spans="2:16" s="9" customFormat="1" ht="43.5" x14ac:dyDescent="0.25">
      <c r="B8" s="44" t="s">
        <v>302</v>
      </c>
      <c r="C8" s="44" t="s">
        <v>191</v>
      </c>
      <c r="D8" s="44" t="s">
        <v>192</v>
      </c>
      <c r="E8" s="44" t="s">
        <v>292</v>
      </c>
      <c r="F8" s="44" t="s">
        <v>293</v>
      </c>
      <c r="G8" s="50" t="s">
        <v>294</v>
      </c>
      <c r="H8" s="50" t="s">
        <v>295</v>
      </c>
      <c r="I8" s="50" t="s">
        <v>296</v>
      </c>
      <c r="J8" s="50" t="s">
        <v>297</v>
      </c>
      <c r="K8" s="50" t="s">
        <v>298</v>
      </c>
      <c r="L8" s="50" t="s">
        <v>299</v>
      </c>
      <c r="M8" s="51" t="s">
        <v>154</v>
      </c>
      <c r="N8" s="44" t="s">
        <v>304</v>
      </c>
      <c r="O8" s="44" t="s">
        <v>305</v>
      </c>
      <c r="P8" s="55" t="s">
        <v>300</v>
      </c>
    </row>
    <row r="9" spans="2:16" x14ac:dyDescent="0.25">
      <c r="B9" s="72" t="s">
        <v>10</v>
      </c>
      <c r="C9" s="72" t="s">
        <v>197</v>
      </c>
      <c r="D9" s="16" t="s">
        <v>198</v>
      </c>
      <c r="E9" s="15">
        <f>_xlfn.XLOOKUP(D9,'Threats - Risk'!D16:D84,'Threats - Risk'!E16:E84)</f>
        <v>3</v>
      </c>
      <c r="F9" s="64" t="str">
        <f>_xlfn.XLOOKUP(D9,'Threats - Risk'!D16:D84,'Threats - Risk'!G16:G84)</f>
        <v>IA</v>
      </c>
      <c r="G9" s="15" t="s">
        <v>4</v>
      </c>
      <c r="H9" s="15" t="s">
        <v>4</v>
      </c>
      <c r="I9" s="15"/>
      <c r="J9" s="15"/>
      <c r="K9" s="15"/>
      <c r="L9" s="15"/>
      <c r="M9" s="52">
        <f>_xlfn.XLOOKUP(C9,'Threats - Risk'!C16:C84,'Threats - Risk'!N16:N84)</f>
        <v>9</v>
      </c>
      <c r="N9" s="15">
        <f>_xlfn.XLOOKUP(D9,'Threats - Risk'!D16:D84,'Threats - Risk'!N16:N84)</f>
        <v>9</v>
      </c>
      <c r="O9" s="15" t="str">
        <f>IF($E9=0,"NA",IF($N9=12,"High",IF($N9&gt;4,"Medium","Low")))</f>
        <v>Medium</v>
      </c>
      <c r="P9" s="45"/>
    </row>
    <row r="10" spans="2:16" x14ac:dyDescent="0.25">
      <c r="B10" s="72" t="s">
        <v>10</v>
      </c>
      <c r="C10" s="72" t="s">
        <v>197</v>
      </c>
      <c r="D10" s="16" t="s">
        <v>199</v>
      </c>
      <c r="E10" s="15">
        <f>_xlfn.XLOOKUP(D10,'Threats - Risk'!D17:D85,'Threats - Risk'!E17:E85)</f>
        <v>1</v>
      </c>
      <c r="F10" s="64" t="str">
        <f>_xlfn.XLOOKUP(D10,'Threats - Risk'!D17:D85,'Threats - Risk'!G17:G85)</f>
        <v>A</v>
      </c>
      <c r="G10" s="15" t="s">
        <v>4</v>
      </c>
      <c r="H10" s="15" t="s">
        <v>4</v>
      </c>
      <c r="I10" s="15"/>
      <c r="J10" s="15"/>
      <c r="K10" s="15"/>
      <c r="L10" s="15"/>
      <c r="M10" s="52">
        <f>_xlfn.XLOOKUP(C10,'Threats - Risk'!C17:C85,'Threats - Risk'!N17:N85)</f>
        <v>3</v>
      </c>
      <c r="N10" s="15">
        <f>_xlfn.XLOOKUP(D10,'Threats - Risk'!D17:D85,'Threats - Risk'!N17:N85)</f>
        <v>3</v>
      </c>
      <c r="O10" s="15" t="str">
        <f t="shared" ref="O10:O63" si="0">IF($E10=0,"NA",IF($N10=12,"High",IF($N10&gt;4,"Medium","Low")))</f>
        <v>Low</v>
      </c>
      <c r="P10" s="45"/>
    </row>
    <row r="11" spans="2:16" ht="26" x14ac:dyDescent="0.25">
      <c r="B11" s="72" t="s">
        <v>10</v>
      </c>
      <c r="C11" s="72" t="s">
        <v>197</v>
      </c>
      <c r="D11" s="16" t="s">
        <v>200</v>
      </c>
      <c r="E11" s="15">
        <f>_xlfn.XLOOKUP(D11,'Threats - Risk'!D18:D86,'Threats - Risk'!E18:E86)</f>
        <v>1</v>
      </c>
      <c r="F11" s="64" t="str">
        <f>_xlfn.XLOOKUP(D11,'Threats - Risk'!D18:D86,'Threats - Risk'!G18:G86)</f>
        <v>A</v>
      </c>
      <c r="G11" s="15" t="s">
        <v>4</v>
      </c>
      <c r="H11" s="15" t="s">
        <v>4</v>
      </c>
      <c r="I11" s="15"/>
      <c r="J11" s="15"/>
      <c r="K11" s="15"/>
      <c r="L11" s="15"/>
      <c r="M11" s="52">
        <f>_xlfn.XLOOKUP(C11,'Threats - Risk'!C18:C86,'Threats - Risk'!N18:N86)</f>
        <v>3</v>
      </c>
      <c r="N11" s="15">
        <f>_xlfn.XLOOKUP(D11,'Threats - Risk'!D18:D86,'Threats - Risk'!N18:N86)</f>
        <v>3</v>
      </c>
      <c r="O11" s="15" t="str">
        <f t="shared" si="0"/>
        <v>Low</v>
      </c>
      <c r="P11" s="45"/>
    </row>
    <row r="12" spans="2:16" ht="39" x14ac:dyDescent="0.25">
      <c r="B12" s="72" t="s">
        <v>10</v>
      </c>
      <c r="C12" s="72" t="s">
        <v>197</v>
      </c>
      <c r="D12" s="16" t="s">
        <v>201</v>
      </c>
      <c r="E12" s="15">
        <f>_xlfn.XLOOKUP(D12,'Threats - Risk'!D19:D87,'Threats - Risk'!E19:E87)</f>
        <v>1</v>
      </c>
      <c r="F12" s="64" t="str">
        <f>_xlfn.XLOOKUP(D12,'Threats - Risk'!D19:D87,'Threats - Risk'!G19:G87)</f>
        <v>A</v>
      </c>
      <c r="G12" s="15" t="s">
        <v>4</v>
      </c>
      <c r="H12" s="15" t="s">
        <v>4</v>
      </c>
      <c r="I12" s="15"/>
      <c r="J12" s="15"/>
      <c r="K12" s="15"/>
      <c r="L12" s="15"/>
      <c r="M12" s="52">
        <f>_xlfn.XLOOKUP(C12,'Threats - Risk'!C19:C87,'Threats - Risk'!N19:N87)</f>
        <v>3</v>
      </c>
      <c r="N12" s="15">
        <f>_xlfn.XLOOKUP(D12,'Threats - Risk'!D19:D87,'Threats - Risk'!N19:N87)</f>
        <v>3</v>
      </c>
      <c r="O12" s="15" t="str">
        <f t="shared" si="0"/>
        <v>Low</v>
      </c>
      <c r="P12" s="45"/>
    </row>
    <row r="13" spans="2:16" ht="26" x14ac:dyDescent="0.25">
      <c r="B13" s="72" t="s">
        <v>10</v>
      </c>
      <c r="C13" s="72" t="s">
        <v>197</v>
      </c>
      <c r="D13" s="16" t="s">
        <v>202</v>
      </c>
      <c r="E13" s="15">
        <f>_xlfn.XLOOKUP(D13,'Threats - Risk'!D20:D88,'Threats - Risk'!E20:E88)</f>
        <v>1</v>
      </c>
      <c r="F13" s="64" t="str">
        <f>_xlfn.XLOOKUP(D13,'Threats - Risk'!D20:D88,'Threats - Risk'!G20:G88)</f>
        <v>A</v>
      </c>
      <c r="G13" s="15" t="s">
        <v>4</v>
      </c>
      <c r="H13" s="15" t="s">
        <v>4</v>
      </c>
      <c r="I13" s="15"/>
      <c r="J13" s="15"/>
      <c r="K13" s="15"/>
      <c r="L13" s="15"/>
      <c r="M13" s="52">
        <f>_xlfn.XLOOKUP(C13,'Threats - Risk'!C20:C88,'Threats - Risk'!N20:N88)</f>
        <v>3</v>
      </c>
      <c r="N13" s="15">
        <f>_xlfn.XLOOKUP(D13,'Threats - Risk'!D20:D88,'Threats - Risk'!N20:N88)</f>
        <v>3</v>
      </c>
      <c r="O13" s="15" t="str">
        <f t="shared" si="0"/>
        <v>Low</v>
      </c>
      <c r="P13" s="45"/>
    </row>
    <row r="14" spans="2:16" ht="26" x14ac:dyDescent="0.25">
      <c r="B14" s="72" t="s">
        <v>10</v>
      </c>
      <c r="C14" s="72" t="s">
        <v>203</v>
      </c>
      <c r="D14" s="16" t="s">
        <v>204</v>
      </c>
      <c r="E14" s="15">
        <f>_xlfn.XLOOKUP(D14,'Threats - Risk'!D21:D89,'Threats - Risk'!E21:E89)</f>
        <v>1</v>
      </c>
      <c r="F14" s="64" t="str">
        <f>_xlfn.XLOOKUP(D14,'Threats - Risk'!D21:D89,'Threats - Risk'!G21:G89)</f>
        <v>A</v>
      </c>
      <c r="G14" s="15" t="s">
        <v>4</v>
      </c>
      <c r="H14" s="15" t="s">
        <v>4</v>
      </c>
      <c r="I14" s="15"/>
      <c r="J14" s="15"/>
      <c r="K14" s="15"/>
      <c r="L14" s="15"/>
      <c r="M14" s="52">
        <f>_xlfn.XLOOKUP(C14,'Threats - Risk'!C21:C89,'Threats - Risk'!N21:N89)</f>
        <v>3</v>
      </c>
      <c r="N14" s="15">
        <f>_xlfn.XLOOKUP(D14,'Threats - Risk'!D21:D89,'Threats - Risk'!N21:N89)</f>
        <v>3</v>
      </c>
      <c r="O14" s="15" t="str">
        <f t="shared" si="0"/>
        <v>Low</v>
      </c>
      <c r="P14" s="45"/>
    </row>
    <row r="15" spans="2:16" ht="26" x14ac:dyDescent="0.25">
      <c r="B15" s="72" t="s">
        <v>10</v>
      </c>
      <c r="C15" s="72" t="s">
        <v>203</v>
      </c>
      <c r="D15" s="16" t="s">
        <v>205</v>
      </c>
      <c r="E15" s="15">
        <f>_xlfn.XLOOKUP(D15,'Threats - Risk'!D22:D90,'Threats - Risk'!E22:E90)</f>
        <v>1</v>
      </c>
      <c r="F15" s="64" t="str">
        <f>_xlfn.XLOOKUP(D15,'Threats - Risk'!D22:D90,'Threats - Risk'!G22:G90)</f>
        <v>A</v>
      </c>
      <c r="G15" s="15" t="s">
        <v>4</v>
      </c>
      <c r="H15" s="15" t="s">
        <v>4</v>
      </c>
      <c r="I15" s="15"/>
      <c r="J15" s="15"/>
      <c r="K15" s="15"/>
      <c r="L15" s="15"/>
      <c r="M15" s="52">
        <f>_xlfn.XLOOKUP(C15,'Threats - Risk'!C22:C90,'Threats - Risk'!N22:N90)</f>
        <v>3</v>
      </c>
      <c r="N15" s="15">
        <f>_xlfn.XLOOKUP(D15,'Threats - Risk'!D22:D90,'Threats - Risk'!N22:N90)</f>
        <v>3</v>
      </c>
      <c r="O15" s="15" t="str">
        <f t="shared" si="0"/>
        <v>Low</v>
      </c>
      <c r="P15" s="45"/>
    </row>
    <row r="16" spans="2:16" x14ac:dyDescent="0.25">
      <c r="B16" s="72" t="s">
        <v>10</v>
      </c>
      <c r="C16" s="72" t="s">
        <v>203</v>
      </c>
      <c r="D16" s="16" t="s">
        <v>206</v>
      </c>
      <c r="E16" s="15">
        <f>_xlfn.XLOOKUP(D16,'Threats - Risk'!D23:D91,'Threats - Risk'!E23:E91)</f>
        <v>1</v>
      </c>
      <c r="F16" s="64" t="str">
        <f>_xlfn.XLOOKUP(D16,'Threats - Risk'!D23:D91,'Threats - Risk'!G23:G91)</f>
        <v>A</v>
      </c>
      <c r="G16" s="15" t="s">
        <v>4</v>
      </c>
      <c r="H16" s="15" t="s">
        <v>4</v>
      </c>
      <c r="I16" s="15"/>
      <c r="J16" s="15"/>
      <c r="K16" s="15"/>
      <c r="L16" s="15"/>
      <c r="M16" s="52">
        <f>_xlfn.XLOOKUP(C16,'Threats - Risk'!C23:C91,'Threats - Risk'!N23:N91)</f>
        <v>3</v>
      </c>
      <c r="N16" s="15">
        <f>_xlfn.XLOOKUP(D16,'Threats - Risk'!D23:D91,'Threats - Risk'!N23:N91)</f>
        <v>3</v>
      </c>
      <c r="O16" s="15" t="str">
        <f t="shared" si="0"/>
        <v>Low</v>
      </c>
      <c r="P16" s="45"/>
    </row>
    <row r="17" spans="2:16" ht="26" x14ac:dyDescent="0.25">
      <c r="B17" s="72" t="s">
        <v>10</v>
      </c>
      <c r="C17" s="72" t="s">
        <v>207</v>
      </c>
      <c r="D17" s="16" t="s">
        <v>208</v>
      </c>
      <c r="E17" s="15">
        <f>_xlfn.XLOOKUP(D17,'Threats - Risk'!D24:D92,'Threats - Risk'!E24:E92)</f>
        <v>1</v>
      </c>
      <c r="F17" s="64" t="str">
        <f>_xlfn.XLOOKUP(D17,'Threats - Risk'!D24:D92,'Threats - Risk'!G24:G92)</f>
        <v>A</v>
      </c>
      <c r="G17" s="15" t="s">
        <v>4</v>
      </c>
      <c r="H17" s="15" t="s">
        <v>4</v>
      </c>
      <c r="I17" s="15"/>
      <c r="J17" s="15"/>
      <c r="K17" s="15"/>
      <c r="L17" s="15"/>
      <c r="M17" s="52">
        <f>_xlfn.XLOOKUP(C17,'Threats - Risk'!C24:C92,'Threats - Risk'!N24:N92)</f>
        <v>3</v>
      </c>
      <c r="N17" s="15">
        <f>_xlfn.XLOOKUP(D17,'Threats - Risk'!D24:D92,'Threats - Risk'!N24:N92)</f>
        <v>3</v>
      </c>
      <c r="O17" s="15" t="str">
        <f t="shared" si="0"/>
        <v>Low</v>
      </c>
      <c r="P17" s="45"/>
    </row>
    <row r="18" spans="2:16" ht="26" x14ac:dyDescent="0.25">
      <c r="B18" s="72" t="s">
        <v>10</v>
      </c>
      <c r="C18" s="72" t="s">
        <v>207</v>
      </c>
      <c r="D18" s="16" t="s">
        <v>209</v>
      </c>
      <c r="E18" s="15">
        <f>_xlfn.XLOOKUP(D18,'Threats - Risk'!D25:D93,'Threats - Risk'!E25:E93)</f>
        <v>1</v>
      </c>
      <c r="F18" s="64" t="str">
        <f>_xlfn.XLOOKUP(D18,'Threats - Risk'!D25:D93,'Threats - Risk'!G25:G93)</f>
        <v>A</v>
      </c>
      <c r="G18" s="15" t="s">
        <v>4</v>
      </c>
      <c r="H18" s="15" t="s">
        <v>4</v>
      </c>
      <c r="I18" s="15"/>
      <c r="J18" s="15"/>
      <c r="K18" s="15"/>
      <c r="L18" s="15"/>
      <c r="M18" s="52">
        <f>_xlfn.XLOOKUP(C18,'Threats - Risk'!C25:C93,'Threats - Risk'!N25:N93)</f>
        <v>3</v>
      </c>
      <c r="N18" s="15">
        <f>_xlfn.XLOOKUP(D18,'Threats - Risk'!D25:D93,'Threats - Risk'!N25:N93)</f>
        <v>3</v>
      </c>
      <c r="O18" s="15" t="str">
        <f t="shared" si="0"/>
        <v>Low</v>
      </c>
      <c r="P18" s="45"/>
    </row>
    <row r="19" spans="2:16" ht="39" x14ac:dyDescent="0.25">
      <c r="B19" s="72" t="s">
        <v>10</v>
      </c>
      <c r="C19" s="72" t="s">
        <v>207</v>
      </c>
      <c r="D19" s="16" t="s">
        <v>210</v>
      </c>
      <c r="E19" s="15">
        <f>_xlfn.XLOOKUP(D19,'Threats - Risk'!D26:D94,'Threats - Risk'!E26:E94)</f>
        <v>1</v>
      </c>
      <c r="F19" s="64" t="str">
        <f>_xlfn.XLOOKUP(D19,'Threats - Risk'!D26:D94,'Threats - Risk'!G26:G94)</f>
        <v>CIA</v>
      </c>
      <c r="G19" s="15" t="s">
        <v>4</v>
      </c>
      <c r="H19" s="15" t="s">
        <v>4</v>
      </c>
      <c r="I19" s="15" t="s">
        <v>4</v>
      </c>
      <c r="J19" s="15"/>
      <c r="K19" s="15" t="s">
        <v>4</v>
      </c>
      <c r="L19" s="15"/>
      <c r="M19" s="52">
        <f>_xlfn.XLOOKUP(C19,'Threats - Risk'!C26:C94,'Threats - Risk'!N26:N94)</f>
        <v>3</v>
      </c>
      <c r="N19" s="15">
        <f>_xlfn.XLOOKUP(D19,'Threats - Risk'!D26:D94,'Threats - Risk'!N26:N94)</f>
        <v>3</v>
      </c>
      <c r="O19" s="15" t="str">
        <f t="shared" si="0"/>
        <v>Low</v>
      </c>
      <c r="P19" s="45"/>
    </row>
    <row r="20" spans="2:16" ht="39" x14ac:dyDescent="0.25">
      <c r="B20" s="72" t="s">
        <v>10</v>
      </c>
      <c r="C20" s="72" t="s">
        <v>207</v>
      </c>
      <c r="D20" s="16" t="s">
        <v>211</v>
      </c>
      <c r="E20" s="15">
        <f>_xlfn.XLOOKUP(D20,'Threats - Risk'!D27:D95,'Threats - Risk'!E27:E95)</f>
        <v>1</v>
      </c>
      <c r="F20" s="64" t="str">
        <f>_xlfn.XLOOKUP(D20,'Threats - Risk'!D27:D95,'Threats - Risk'!G27:G95)</f>
        <v>IA</v>
      </c>
      <c r="G20" s="15"/>
      <c r="H20" s="15" t="s">
        <v>4</v>
      </c>
      <c r="I20" s="15"/>
      <c r="J20" s="15" t="s">
        <v>4</v>
      </c>
      <c r="K20" s="15" t="s">
        <v>4</v>
      </c>
      <c r="L20" s="15"/>
      <c r="M20" s="52">
        <f>_xlfn.XLOOKUP(C20,'Threats - Risk'!C27:C95,'Threats - Risk'!N27:N95)</f>
        <v>3</v>
      </c>
      <c r="N20" s="15">
        <f>_xlfn.XLOOKUP(D20,'Threats - Risk'!D27:D95,'Threats - Risk'!N27:N95)</f>
        <v>3</v>
      </c>
      <c r="O20" s="15" t="str">
        <f t="shared" si="0"/>
        <v>Low</v>
      </c>
      <c r="P20" s="45"/>
    </row>
    <row r="21" spans="2:16" ht="39" x14ac:dyDescent="0.25">
      <c r="B21" s="72" t="s">
        <v>10</v>
      </c>
      <c r="C21" s="72" t="s">
        <v>207</v>
      </c>
      <c r="D21" s="16" t="s">
        <v>212</v>
      </c>
      <c r="E21" s="15">
        <f>_xlfn.XLOOKUP(D21,'Threats - Risk'!D28:D96,'Threats - Risk'!E28:E96)</f>
        <v>2</v>
      </c>
      <c r="F21" s="64" t="str">
        <f>_xlfn.XLOOKUP(D21,'Threats - Risk'!D28:D96,'Threats - Risk'!G28:G96)</f>
        <v>A</v>
      </c>
      <c r="G21" s="15"/>
      <c r="H21" s="15" t="s">
        <v>4</v>
      </c>
      <c r="I21" s="15"/>
      <c r="J21" s="15" t="s">
        <v>4</v>
      </c>
      <c r="K21" s="15" t="s">
        <v>4</v>
      </c>
      <c r="L21" s="15"/>
      <c r="M21" s="52">
        <f>_xlfn.XLOOKUP(C21,'Threats - Risk'!C28:C96,'Threats - Risk'!N28:N96)</f>
        <v>6</v>
      </c>
      <c r="N21" s="15">
        <f>_xlfn.XLOOKUP(D21,'Threats - Risk'!D28:D96,'Threats - Risk'!N28:N96)</f>
        <v>6</v>
      </c>
      <c r="O21" s="15" t="str">
        <f t="shared" si="0"/>
        <v>Medium</v>
      </c>
      <c r="P21" s="45"/>
    </row>
    <row r="22" spans="2:16" ht="26" x14ac:dyDescent="0.25">
      <c r="B22" s="72" t="s">
        <v>10</v>
      </c>
      <c r="C22" s="72" t="s">
        <v>207</v>
      </c>
      <c r="D22" s="16" t="s">
        <v>213</v>
      </c>
      <c r="E22" s="15">
        <f>_xlfn.XLOOKUP(D22,'Threats - Risk'!D29:D97,'Threats - Risk'!E29:E97)</f>
        <v>1</v>
      </c>
      <c r="F22" s="64" t="str">
        <f>_xlfn.XLOOKUP(D22,'Threats - Risk'!D29:D97,'Threats - Risk'!G29:G97)</f>
        <v>A</v>
      </c>
      <c r="G22" s="53"/>
      <c r="H22" s="53"/>
      <c r="I22" s="53"/>
      <c r="J22" s="53"/>
      <c r="K22" s="53"/>
      <c r="L22" s="53"/>
      <c r="M22" s="52">
        <f>_xlfn.XLOOKUP(C22,'Threats - Risk'!C29:C97,'Threats - Risk'!N29:N97)</f>
        <v>3</v>
      </c>
      <c r="N22" s="15">
        <f>_xlfn.XLOOKUP(D22,'Threats - Risk'!D29:D97,'Threats - Risk'!N29:N97)</f>
        <v>3</v>
      </c>
      <c r="O22" s="15" t="str">
        <f t="shared" si="0"/>
        <v>Low</v>
      </c>
      <c r="P22" s="45"/>
    </row>
    <row r="23" spans="2:16" ht="78" x14ac:dyDescent="0.25">
      <c r="B23" s="72" t="s">
        <v>10</v>
      </c>
      <c r="C23" s="72" t="s">
        <v>1146</v>
      </c>
      <c r="D23" s="16" t="s">
        <v>214</v>
      </c>
      <c r="E23" s="15">
        <f>_xlfn.XLOOKUP(D23,'Threats - Risk'!D26:D94,'Threats - Risk'!E26:E94)</f>
        <v>2</v>
      </c>
      <c r="F23" s="64" t="str">
        <f>_xlfn.XLOOKUP(D23,'Threats - Risk'!D26:D94,'Threats - Risk'!G26:G94)</f>
        <v>A</v>
      </c>
      <c r="G23" s="15"/>
      <c r="H23" s="15" t="s">
        <v>4</v>
      </c>
      <c r="I23" s="15"/>
      <c r="J23" s="15"/>
      <c r="K23" s="15"/>
      <c r="L23" s="15"/>
      <c r="M23" s="52">
        <f>_xlfn.XLOOKUP(C23,'Threats - Risk'!C26:C94,'Threats - Risk'!N26:N94)</f>
        <v>6</v>
      </c>
      <c r="N23" s="15">
        <f>_xlfn.XLOOKUP(D23,'Threats - Risk'!D30:D98,'Threats - Risk'!N30:N98)</f>
        <v>6</v>
      </c>
      <c r="O23" s="15" t="str">
        <f t="shared" si="0"/>
        <v>Medium</v>
      </c>
      <c r="P23" s="45"/>
    </row>
    <row r="24" spans="2:16" ht="26" x14ac:dyDescent="0.25">
      <c r="B24" s="72" t="s">
        <v>10</v>
      </c>
      <c r="C24" s="72" t="s">
        <v>1146</v>
      </c>
      <c r="D24" s="16" t="s">
        <v>1139</v>
      </c>
      <c r="E24" s="15">
        <f>_xlfn.XLOOKUP(D24,'Threats - Risk'!D27:D95,'Threats - Risk'!E27:E95)</f>
        <v>3</v>
      </c>
      <c r="F24" s="64" t="str">
        <f>_xlfn.XLOOKUP(D24,'Threats - Risk'!D27:D95,'Threats - Risk'!G27:G95)</f>
        <v>A</v>
      </c>
      <c r="G24" s="15"/>
      <c r="H24" s="15" t="s">
        <v>4</v>
      </c>
      <c r="I24" s="15"/>
      <c r="J24" s="15"/>
      <c r="K24" s="15"/>
      <c r="L24" s="15"/>
      <c r="M24" s="52">
        <f>_xlfn.XLOOKUP(C24,'Threats - Risk'!C27:C95,'Threats - Risk'!N27:N95)</f>
        <v>6</v>
      </c>
      <c r="N24" s="15">
        <f>_xlfn.XLOOKUP(D24,'Threats - Risk'!D31:D99,'Threats - Risk'!N31:N99)</f>
        <v>9</v>
      </c>
      <c r="O24" s="15" t="str">
        <f t="shared" si="0"/>
        <v>Medium</v>
      </c>
      <c r="P24" s="45"/>
    </row>
    <row r="25" spans="2:16" ht="26" x14ac:dyDescent="0.25">
      <c r="B25" s="72" t="s">
        <v>10</v>
      </c>
      <c r="C25" s="72" t="s">
        <v>1146</v>
      </c>
      <c r="D25" s="16" t="s">
        <v>1140</v>
      </c>
      <c r="E25" s="15">
        <f>_xlfn.XLOOKUP(D25,'Threats - Risk'!D28:D96,'Threats - Risk'!E28:E96)</f>
        <v>2</v>
      </c>
      <c r="F25" s="64" t="str">
        <f>_xlfn.XLOOKUP(D25,'Threats - Risk'!D28:D96,'Threats - Risk'!G28:G96)</f>
        <v>A</v>
      </c>
      <c r="G25" s="15" t="s">
        <v>4</v>
      </c>
      <c r="H25" s="15" t="s">
        <v>4</v>
      </c>
      <c r="I25" s="15" t="s">
        <v>4</v>
      </c>
      <c r="J25" s="15" t="s">
        <v>4</v>
      </c>
      <c r="K25" s="15" t="s">
        <v>4</v>
      </c>
      <c r="L25" s="15" t="s">
        <v>4</v>
      </c>
      <c r="M25" s="52">
        <f>_xlfn.XLOOKUP(C25,'Threats - Risk'!C28:C96,'Threats - Risk'!N28:N96)</f>
        <v>6</v>
      </c>
      <c r="N25" s="15">
        <f>_xlfn.XLOOKUP(D25,'Threats - Risk'!D32:D100,'Threats - Risk'!N32:N100)</f>
        <v>6</v>
      </c>
      <c r="O25" s="15" t="str">
        <f t="shared" si="0"/>
        <v>Medium</v>
      </c>
      <c r="P25" s="45"/>
    </row>
    <row r="26" spans="2:16" ht="26" x14ac:dyDescent="0.25">
      <c r="B26" s="72" t="s">
        <v>10</v>
      </c>
      <c r="C26" s="72" t="s">
        <v>1146</v>
      </c>
      <c r="D26" s="16" t="s">
        <v>1145</v>
      </c>
      <c r="E26" s="15">
        <f>_xlfn.XLOOKUP(D26,'Threats - Risk'!D29:D97,'Threats - Risk'!E29:E97)</f>
        <v>2</v>
      </c>
      <c r="F26" s="64" t="str">
        <f>_xlfn.XLOOKUP(D26,'Threats - Risk'!D29:D97,'Threats - Risk'!G29:G97)</f>
        <v>A</v>
      </c>
      <c r="G26" s="15"/>
      <c r="H26" s="15"/>
      <c r="I26" s="15"/>
      <c r="J26" s="15" t="s">
        <v>4</v>
      </c>
      <c r="K26" s="15" t="s">
        <v>4</v>
      </c>
      <c r="L26" s="15"/>
      <c r="M26" s="52">
        <f>_xlfn.XLOOKUP(C26,'Threats - Risk'!C29:C97,'Threats - Risk'!N29:N97)</f>
        <v>6</v>
      </c>
      <c r="N26" s="15">
        <f>_xlfn.XLOOKUP(D26,'Threats - Risk'!D33:D101,'Threats - Risk'!N33:N101)</f>
        <v>6</v>
      </c>
      <c r="O26" s="15" t="str">
        <f t="shared" si="0"/>
        <v>Medium</v>
      </c>
      <c r="P26" s="45"/>
    </row>
    <row r="27" spans="2:16" ht="39" x14ac:dyDescent="0.25">
      <c r="B27" s="72" t="s">
        <v>10</v>
      </c>
      <c r="C27" s="72" t="s">
        <v>1146</v>
      </c>
      <c r="D27" s="16" t="s">
        <v>1141</v>
      </c>
      <c r="E27" s="15">
        <f>_xlfn.XLOOKUP(D27,'Threats - Risk'!D30:D98,'Threats - Risk'!E30:E98)</f>
        <v>2</v>
      </c>
      <c r="F27" s="64" t="str">
        <f>_xlfn.XLOOKUP(D27,'Threats - Risk'!D30:D98,'Threats - Risk'!G30:G98)</f>
        <v>A</v>
      </c>
      <c r="G27" s="15" t="s">
        <v>4</v>
      </c>
      <c r="H27" s="15" t="s">
        <v>4</v>
      </c>
      <c r="I27" s="15" t="s">
        <v>4</v>
      </c>
      <c r="J27" s="15" t="s">
        <v>4</v>
      </c>
      <c r="K27" s="15" t="s">
        <v>4</v>
      </c>
      <c r="L27" s="15" t="s">
        <v>4</v>
      </c>
      <c r="M27" s="52">
        <f>_xlfn.XLOOKUP(C27,'Threats - Risk'!C30:C98,'Threats - Risk'!N30:N98)</f>
        <v>6</v>
      </c>
      <c r="N27" s="15">
        <f>_xlfn.XLOOKUP(D27,'Threats - Risk'!D34:D102,'Threats - Risk'!N34:N102)</f>
        <v>6</v>
      </c>
      <c r="O27" s="15" t="str">
        <f t="shared" si="0"/>
        <v>Medium</v>
      </c>
      <c r="P27" s="45"/>
    </row>
    <row r="28" spans="2:16" ht="26" x14ac:dyDescent="0.25">
      <c r="B28" s="72" t="s">
        <v>10</v>
      </c>
      <c r="C28" s="72" t="s">
        <v>207</v>
      </c>
      <c r="D28" s="16" t="s">
        <v>215</v>
      </c>
      <c r="E28" s="15">
        <f>_xlfn.XLOOKUP(D28,'Threats - Risk'!D31:D99,'Threats - Risk'!E31:E99)</f>
        <v>2</v>
      </c>
      <c r="F28" s="64" t="str">
        <f>_xlfn.XLOOKUP(D28,'Threats - Risk'!D31:D99,'Threats - Risk'!G31:G99)</f>
        <v>A</v>
      </c>
      <c r="G28" s="53"/>
      <c r="H28" s="53"/>
      <c r="I28" s="53"/>
      <c r="J28" s="53"/>
      <c r="K28" s="53"/>
      <c r="L28" s="53"/>
      <c r="M28" s="52">
        <f>_xlfn.XLOOKUP(C28,'Threats - Risk'!C31:C99,'Threats - Risk'!N31:N99)</f>
        <v>6</v>
      </c>
      <c r="N28" s="15">
        <f>_xlfn.XLOOKUP(D28,'Threats - Risk'!D35:D103,'Threats - Risk'!N35:N103)</f>
        <v>6</v>
      </c>
      <c r="O28" s="15" t="str">
        <f t="shared" si="0"/>
        <v>Medium</v>
      </c>
      <c r="P28" s="45"/>
    </row>
    <row r="29" spans="2:16" ht="39" x14ac:dyDescent="0.25">
      <c r="B29" s="72" t="s">
        <v>10</v>
      </c>
      <c r="C29" s="72" t="s">
        <v>216</v>
      </c>
      <c r="D29" s="16" t="s">
        <v>217</v>
      </c>
      <c r="E29" s="15">
        <f>_xlfn.XLOOKUP(D29,'Threats - Risk'!D32:D100,'Threats - Risk'!E32:E100)</f>
        <v>1</v>
      </c>
      <c r="F29" s="64" t="str">
        <f>_xlfn.XLOOKUP(D29,'Threats - Risk'!D32:D100,'Threats - Risk'!G32:G100)</f>
        <v>IA</v>
      </c>
      <c r="G29" s="15" t="s">
        <v>4</v>
      </c>
      <c r="H29" s="15" t="s">
        <v>4</v>
      </c>
      <c r="I29" s="15" t="s">
        <v>4</v>
      </c>
      <c r="J29" s="15"/>
      <c r="K29" s="15"/>
      <c r="L29" s="15"/>
      <c r="M29" s="52">
        <f>_xlfn.XLOOKUP(C29,'Threats - Risk'!C32:C100,'Threats - Risk'!N32:N100)</f>
        <v>3</v>
      </c>
      <c r="N29" s="15">
        <f>_xlfn.XLOOKUP(D29,'Threats - Risk'!D36:D104,'Threats - Risk'!N36:N104)</f>
        <v>3</v>
      </c>
      <c r="O29" s="15" t="str">
        <f t="shared" si="0"/>
        <v>Low</v>
      </c>
      <c r="P29" s="45"/>
    </row>
    <row r="30" spans="2:16" ht="26" x14ac:dyDescent="0.25">
      <c r="B30" s="72" t="s">
        <v>10</v>
      </c>
      <c r="C30" s="72" t="s">
        <v>218</v>
      </c>
      <c r="D30" s="16" t="s">
        <v>219</v>
      </c>
      <c r="E30" s="15">
        <f>_xlfn.XLOOKUP(D30,'Threats - Risk'!D33:D101,'Threats - Risk'!E33:E101)</f>
        <v>2</v>
      </c>
      <c r="F30" s="64" t="str">
        <f>_xlfn.XLOOKUP(D30,'Threats - Risk'!D33:D101,'Threats - Risk'!G33:G101)</f>
        <v>C</v>
      </c>
      <c r="G30" s="15"/>
      <c r="H30" s="15"/>
      <c r="I30" s="15"/>
      <c r="J30" s="15"/>
      <c r="K30" s="15" t="s">
        <v>4</v>
      </c>
      <c r="L30" s="15"/>
      <c r="M30" s="52">
        <f>_xlfn.XLOOKUP(C30,'Threats - Risk'!C33:C101,'Threats - Risk'!N33:N101)</f>
        <v>2</v>
      </c>
      <c r="N30" s="15">
        <f>_xlfn.XLOOKUP(D30,'Threats - Risk'!D37:D105,'Threats - Risk'!N37:N105)</f>
        <v>2</v>
      </c>
      <c r="O30" s="15" t="str">
        <f t="shared" si="0"/>
        <v>Low</v>
      </c>
      <c r="P30" s="45"/>
    </row>
    <row r="31" spans="2:16" ht="26" x14ac:dyDescent="0.25">
      <c r="B31" s="72" t="s">
        <v>10</v>
      </c>
      <c r="C31" s="72" t="s">
        <v>218</v>
      </c>
      <c r="D31" s="16" t="s">
        <v>220</v>
      </c>
      <c r="E31" s="15">
        <f>_xlfn.XLOOKUP(D31,'Threats - Risk'!D34:D102,'Threats - Risk'!E34:E102)</f>
        <v>2</v>
      </c>
      <c r="F31" s="64" t="str">
        <f>_xlfn.XLOOKUP(D31,'Threats - Risk'!D34:D102,'Threats - Risk'!G34:G102)</f>
        <v>C</v>
      </c>
      <c r="G31" s="15" t="s">
        <v>4</v>
      </c>
      <c r="H31" s="15" t="s">
        <v>4</v>
      </c>
      <c r="I31" s="15"/>
      <c r="J31" s="15"/>
      <c r="K31" s="15" t="s">
        <v>4</v>
      </c>
      <c r="L31" s="15" t="s">
        <v>4</v>
      </c>
      <c r="M31" s="52">
        <f>_xlfn.XLOOKUP(C31,'Threats - Risk'!C34:C102,'Threats - Risk'!N34:N102)</f>
        <v>2</v>
      </c>
      <c r="N31" s="15">
        <f>_xlfn.XLOOKUP(D31,'Threats - Risk'!D38:D106,'Threats - Risk'!N38:N106)</f>
        <v>2</v>
      </c>
      <c r="O31" s="15" t="str">
        <f t="shared" si="0"/>
        <v>Low</v>
      </c>
      <c r="P31" s="45"/>
    </row>
    <row r="32" spans="2:16" ht="26" x14ac:dyDescent="0.25">
      <c r="B32" s="72" t="s">
        <v>10</v>
      </c>
      <c r="C32" s="72" t="s">
        <v>218</v>
      </c>
      <c r="D32" s="16" t="s">
        <v>221</v>
      </c>
      <c r="E32" s="15">
        <f>_xlfn.XLOOKUP(D32,'Threats - Risk'!D35:D103,'Threats - Risk'!E35:E103)</f>
        <v>2</v>
      </c>
      <c r="F32" s="64" t="str">
        <f>_xlfn.XLOOKUP(D32,'Threats - Risk'!D35:D103,'Threats - Risk'!G35:G103)</f>
        <v>CA</v>
      </c>
      <c r="G32" s="15" t="s">
        <v>4</v>
      </c>
      <c r="H32" s="15" t="s">
        <v>4</v>
      </c>
      <c r="I32" s="15"/>
      <c r="J32" s="15" t="s">
        <v>4</v>
      </c>
      <c r="K32" s="15"/>
      <c r="L32" s="15" t="s">
        <v>4</v>
      </c>
      <c r="M32" s="52">
        <f>_xlfn.XLOOKUP(C32,'Threats - Risk'!C35:C103,'Threats - Risk'!N35:N103)</f>
        <v>2</v>
      </c>
      <c r="N32" s="15">
        <f>_xlfn.XLOOKUP(D32,'Threats - Risk'!D39:D107,'Threats - Risk'!N39:N107)</f>
        <v>6</v>
      </c>
      <c r="O32" s="15" t="str">
        <f t="shared" si="0"/>
        <v>Medium</v>
      </c>
      <c r="P32" s="45"/>
    </row>
    <row r="33" spans="2:16" ht="26" x14ac:dyDescent="0.25">
      <c r="B33" s="72" t="s">
        <v>10</v>
      </c>
      <c r="C33" s="72" t="s">
        <v>218</v>
      </c>
      <c r="D33" s="16" t="s">
        <v>222</v>
      </c>
      <c r="E33" s="15">
        <f>_xlfn.XLOOKUP(D33,'Threats - Risk'!D36:D104,'Threats - Risk'!E36:E104)</f>
        <v>2</v>
      </c>
      <c r="F33" s="64" t="str">
        <f>_xlfn.XLOOKUP(D33,'Threats - Risk'!D36:D104,'Threats - Risk'!G36:G104)</f>
        <v>C</v>
      </c>
      <c r="G33" s="15"/>
      <c r="H33" s="15"/>
      <c r="I33" s="15"/>
      <c r="J33" s="15" t="s">
        <v>4</v>
      </c>
      <c r="K33" s="15"/>
      <c r="L33" s="15" t="s">
        <v>4</v>
      </c>
      <c r="M33" s="52">
        <f>_xlfn.XLOOKUP(C33,'Threats - Risk'!C36:C104,'Threats - Risk'!N36:N104)</f>
        <v>2</v>
      </c>
      <c r="N33" s="15">
        <f>_xlfn.XLOOKUP(D33,'Threats - Risk'!D40:D108,'Threats - Risk'!N40:N108)</f>
        <v>2</v>
      </c>
      <c r="O33" s="15" t="str">
        <f t="shared" si="0"/>
        <v>Low</v>
      </c>
      <c r="P33" s="45"/>
    </row>
    <row r="34" spans="2:16" ht="26" x14ac:dyDescent="0.25">
      <c r="B34" s="72" t="s">
        <v>10</v>
      </c>
      <c r="C34" s="72" t="s">
        <v>218</v>
      </c>
      <c r="D34" s="16" t="s">
        <v>1142</v>
      </c>
      <c r="E34" s="15">
        <f>_xlfn.XLOOKUP(D34,'Threats - Risk'!D37:D105,'Threats - Risk'!E37:E105)</f>
        <v>2</v>
      </c>
      <c r="F34" s="64" t="str">
        <f>_xlfn.XLOOKUP(D34,'Threats - Risk'!D37:D105,'Threats - Risk'!G37:G105)</f>
        <v>C</v>
      </c>
      <c r="G34" s="15"/>
      <c r="H34" s="15"/>
      <c r="I34" s="15"/>
      <c r="J34" s="15" t="s">
        <v>4</v>
      </c>
      <c r="K34" s="15"/>
      <c r="L34" s="15"/>
      <c r="M34" s="52">
        <f>_xlfn.XLOOKUP(C34,'Threats - Risk'!C37:C105,'Threats - Risk'!N37:N105)</f>
        <v>2</v>
      </c>
      <c r="N34" s="15">
        <f>_xlfn.XLOOKUP(D34,'Threats - Risk'!D41:D109,'Threats - Risk'!N41:N109)</f>
        <v>2</v>
      </c>
      <c r="O34" s="15" t="str">
        <f t="shared" si="0"/>
        <v>Low</v>
      </c>
      <c r="P34" s="45"/>
    </row>
    <row r="35" spans="2:16" ht="26" x14ac:dyDescent="0.25">
      <c r="B35" s="72" t="s">
        <v>10</v>
      </c>
      <c r="C35" s="72" t="s">
        <v>218</v>
      </c>
      <c r="D35" s="16" t="s">
        <v>223</v>
      </c>
      <c r="E35" s="15">
        <f>_xlfn.XLOOKUP(D35,'Threats - Risk'!D38:D106,'Threats - Risk'!E38:E106)</f>
        <v>2</v>
      </c>
      <c r="F35" s="64" t="str">
        <f>_xlfn.XLOOKUP(D35,'Threats - Risk'!D38:D106,'Threats - Risk'!G38:G106)</f>
        <v>I</v>
      </c>
      <c r="G35" s="53"/>
      <c r="H35" s="53"/>
      <c r="I35" s="53"/>
      <c r="J35" s="53"/>
      <c r="K35" s="53"/>
      <c r="L35" s="53"/>
      <c r="M35" s="52">
        <f>_xlfn.XLOOKUP(C35,'Threats - Risk'!C38:C106,'Threats - Risk'!N38:N106)</f>
        <v>2</v>
      </c>
      <c r="N35" s="15">
        <f>_xlfn.XLOOKUP(D35,'Threats - Risk'!D42:D110,'Threats - Risk'!N42:N110)</f>
        <v>4</v>
      </c>
      <c r="O35" s="15" t="str">
        <f t="shared" si="0"/>
        <v>Low</v>
      </c>
      <c r="P35" s="45"/>
    </row>
    <row r="36" spans="2:16" ht="26" x14ac:dyDescent="0.25">
      <c r="B36" s="72" t="s">
        <v>10</v>
      </c>
      <c r="C36" s="72" t="s">
        <v>218</v>
      </c>
      <c r="D36" s="16" t="s">
        <v>224</v>
      </c>
      <c r="E36" s="15">
        <f>_xlfn.XLOOKUP(D36,'Threats - Risk'!D39:D107,'Threats - Risk'!E39:E107)</f>
        <v>2</v>
      </c>
      <c r="F36" s="64" t="str">
        <f>_xlfn.XLOOKUP(D36,'Threats - Risk'!D39:D107,'Threats - Risk'!G39:G107)</f>
        <v>CIA</v>
      </c>
      <c r="G36" s="15"/>
      <c r="H36" s="15" t="s">
        <v>4</v>
      </c>
      <c r="I36" s="15" t="s">
        <v>4</v>
      </c>
      <c r="J36" s="15" t="s">
        <v>4</v>
      </c>
      <c r="K36" s="15" t="s">
        <v>4</v>
      </c>
      <c r="L36" s="15"/>
      <c r="M36" s="52">
        <f>_xlfn.XLOOKUP(C36,'Threats - Risk'!C39:C107,'Threats - Risk'!N39:N107)</f>
        <v>6</v>
      </c>
      <c r="N36" s="15">
        <f>_xlfn.XLOOKUP(D36,'Threats - Risk'!D43:D111,'Threats - Risk'!N43:N111)</f>
        <v>6</v>
      </c>
      <c r="O36" s="15" t="str">
        <f t="shared" si="0"/>
        <v>Medium</v>
      </c>
      <c r="P36" s="45"/>
    </row>
    <row r="37" spans="2:16" ht="26" x14ac:dyDescent="0.25">
      <c r="B37" s="72" t="s">
        <v>10</v>
      </c>
      <c r="C37" s="72" t="s">
        <v>218</v>
      </c>
      <c r="D37" s="16" t="s">
        <v>225</v>
      </c>
      <c r="E37" s="15">
        <f>_xlfn.XLOOKUP(D37,'Threats - Risk'!D40:D108,'Threats - Risk'!E40:E108)</f>
        <v>2</v>
      </c>
      <c r="F37" s="64" t="str">
        <f>_xlfn.XLOOKUP(D37,'Threats - Risk'!D40:D108,'Threats - Risk'!G40:G108)</f>
        <v>I</v>
      </c>
      <c r="G37" s="53"/>
      <c r="H37" s="53"/>
      <c r="I37" s="53"/>
      <c r="J37" s="53"/>
      <c r="K37" s="53"/>
      <c r="L37" s="53"/>
      <c r="M37" s="52">
        <f>_xlfn.XLOOKUP(C37,'Threats - Risk'!C40:C108,'Threats - Risk'!N40:N108)</f>
        <v>2</v>
      </c>
      <c r="N37" s="15">
        <f>_xlfn.XLOOKUP(D37,'Threats - Risk'!D44:D112,'Threats - Risk'!N44:N112)</f>
        <v>4</v>
      </c>
      <c r="O37" s="15" t="str">
        <f t="shared" si="0"/>
        <v>Low</v>
      </c>
      <c r="P37" s="45"/>
    </row>
    <row r="38" spans="2:16" ht="26" x14ac:dyDescent="0.25">
      <c r="B38" s="72" t="s">
        <v>10</v>
      </c>
      <c r="C38" s="72" t="s">
        <v>218</v>
      </c>
      <c r="D38" s="16" t="s">
        <v>226</v>
      </c>
      <c r="E38" s="15">
        <f>_xlfn.XLOOKUP(D38,'Threats - Risk'!D41:D109,'Threats - Risk'!E41:E109)</f>
        <v>2</v>
      </c>
      <c r="F38" s="64" t="str">
        <f>_xlfn.XLOOKUP(D38,'Threats - Risk'!D41:D109,'Threats - Risk'!G41:G109)</f>
        <v>CIA</v>
      </c>
      <c r="G38" s="15" t="s">
        <v>4</v>
      </c>
      <c r="H38" s="15" t="s">
        <v>4</v>
      </c>
      <c r="I38" s="15" t="s">
        <v>4</v>
      </c>
      <c r="J38" s="15"/>
      <c r="K38" s="15"/>
      <c r="L38" s="15"/>
      <c r="M38" s="52">
        <f>_xlfn.XLOOKUP(C38,'Threats - Risk'!C41:C109,'Threats - Risk'!N41:N109)</f>
        <v>2</v>
      </c>
      <c r="N38" s="15">
        <f>_xlfn.XLOOKUP(D38,'Threats - Risk'!D45:D113,'Threats - Risk'!N45:N113)</f>
        <v>6</v>
      </c>
      <c r="O38" s="15" t="str">
        <f t="shared" si="0"/>
        <v>Medium</v>
      </c>
      <c r="P38" s="45"/>
    </row>
    <row r="39" spans="2:16" ht="26" x14ac:dyDescent="0.25">
      <c r="B39" s="72" t="s">
        <v>10</v>
      </c>
      <c r="C39" s="72" t="s">
        <v>227</v>
      </c>
      <c r="D39" s="16" t="s">
        <v>228</v>
      </c>
      <c r="E39" s="15">
        <f>_xlfn.XLOOKUP(D39,'Threats - Risk'!D42:D110,'Threats - Risk'!E42:E110)</f>
        <v>1</v>
      </c>
      <c r="F39" s="64" t="str">
        <f>_xlfn.XLOOKUP(D39,'Threats - Risk'!D42:D110,'Threats - Risk'!G42:G110)</f>
        <v>IA</v>
      </c>
      <c r="G39" s="15" t="s">
        <v>4</v>
      </c>
      <c r="H39" s="15" t="s">
        <v>4</v>
      </c>
      <c r="I39" s="15" t="s">
        <v>4</v>
      </c>
      <c r="J39" s="15"/>
      <c r="K39" s="15"/>
      <c r="L39" s="15" t="s">
        <v>4</v>
      </c>
      <c r="M39" s="52">
        <f>_xlfn.XLOOKUP(C39,'Threats - Risk'!C42:C110,'Threats - Risk'!N42:N110)</f>
        <v>3</v>
      </c>
      <c r="N39" s="15">
        <f>_xlfn.XLOOKUP(D39,'Threats - Risk'!D46:D114,'Threats - Risk'!N46:N114)</f>
        <v>3</v>
      </c>
      <c r="O39" s="15" t="str">
        <f t="shared" si="0"/>
        <v>Low</v>
      </c>
      <c r="P39" s="45"/>
    </row>
    <row r="40" spans="2:16" x14ac:dyDescent="0.25">
      <c r="B40" s="72" t="s">
        <v>10</v>
      </c>
      <c r="C40" s="72" t="s">
        <v>227</v>
      </c>
      <c r="D40" s="16" t="s">
        <v>229</v>
      </c>
      <c r="E40" s="15">
        <f>_xlfn.XLOOKUP(D40,'Threats - Risk'!D43:D111,'Threats - Risk'!E43:E111)</f>
        <v>1</v>
      </c>
      <c r="F40" s="64" t="str">
        <f>_xlfn.XLOOKUP(D40,'Threats - Risk'!D43:D111,'Threats - Risk'!G43:G111)</f>
        <v>IA</v>
      </c>
      <c r="G40" s="53"/>
      <c r="H40" s="53"/>
      <c r="I40" s="53"/>
      <c r="J40" s="53"/>
      <c r="K40" s="53"/>
      <c r="L40" s="53"/>
      <c r="M40" s="52">
        <f>_xlfn.XLOOKUP(C40,'Threats - Risk'!C43:C111,'Threats - Risk'!N43:N111)</f>
        <v>3</v>
      </c>
      <c r="N40" s="15">
        <f>_xlfn.XLOOKUP(D40,'Threats - Risk'!D47:D115,'Threats - Risk'!N47:N115)</f>
        <v>3</v>
      </c>
      <c r="O40" s="15" t="str">
        <f t="shared" si="0"/>
        <v>Low</v>
      </c>
      <c r="P40" s="45"/>
    </row>
    <row r="41" spans="2:16" ht="26" x14ac:dyDescent="0.25">
      <c r="B41" s="72" t="s">
        <v>10</v>
      </c>
      <c r="C41" s="72" t="s">
        <v>227</v>
      </c>
      <c r="D41" s="16" t="s">
        <v>230</v>
      </c>
      <c r="E41" s="15">
        <f>_xlfn.XLOOKUP(D41,'Threats - Risk'!D44:D112,'Threats - Risk'!E44:E112)</f>
        <v>3</v>
      </c>
      <c r="F41" s="64" t="str">
        <f>_xlfn.XLOOKUP(D41,'Threats - Risk'!D44:D112,'Threats - Risk'!G44:G112)</f>
        <v>CIA</v>
      </c>
      <c r="G41" s="15" t="s">
        <v>4</v>
      </c>
      <c r="H41" s="15" t="s">
        <v>4</v>
      </c>
      <c r="I41" s="15" t="s">
        <v>4</v>
      </c>
      <c r="J41" s="15" t="s">
        <v>4</v>
      </c>
      <c r="K41" s="15" t="s">
        <v>4</v>
      </c>
      <c r="L41" s="15" t="s">
        <v>4</v>
      </c>
      <c r="M41" s="52">
        <f>_xlfn.XLOOKUP(C41,'Threats - Risk'!C44:C112,'Threats - Risk'!N44:N112)</f>
        <v>3</v>
      </c>
      <c r="N41" s="15">
        <f>_xlfn.XLOOKUP(D41,'Threats - Risk'!D48:D116,'Threats - Risk'!N48:N116)</f>
        <v>9</v>
      </c>
      <c r="O41" s="15" t="str">
        <f t="shared" si="0"/>
        <v>Medium</v>
      </c>
      <c r="P41" s="45"/>
    </row>
    <row r="42" spans="2:16" ht="26" x14ac:dyDescent="0.25">
      <c r="B42" s="72" t="s">
        <v>10</v>
      </c>
      <c r="C42" s="72" t="s">
        <v>227</v>
      </c>
      <c r="D42" s="16" t="s">
        <v>231</v>
      </c>
      <c r="E42" s="15">
        <f>_xlfn.XLOOKUP(D42,'Threats - Risk'!D45:D113,'Threats - Risk'!E45:E113)</f>
        <v>3</v>
      </c>
      <c r="F42" s="64" t="str">
        <f>_xlfn.XLOOKUP(D42,'Threats - Risk'!D45:D113,'Threats - Risk'!G45:G113)</f>
        <v>CIA</v>
      </c>
      <c r="G42" s="15" t="s">
        <v>4</v>
      </c>
      <c r="H42" s="15" t="s">
        <v>4</v>
      </c>
      <c r="I42" s="15" t="s">
        <v>4</v>
      </c>
      <c r="J42" s="15" t="s">
        <v>4</v>
      </c>
      <c r="K42" s="15" t="s">
        <v>4</v>
      </c>
      <c r="L42" s="15" t="s">
        <v>4</v>
      </c>
      <c r="M42" s="52">
        <f>_xlfn.XLOOKUP(C42,'Threats - Risk'!C45:C113,'Threats - Risk'!N45:N113)</f>
        <v>3</v>
      </c>
      <c r="N42" s="15">
        <f>_xlfn.XLOOKUP(D42,'Threats - Risk'!D49:D117,'Threats - Risk'!N49:N117)</f>
        <v>9</v>
      </c>
      <c r="O42" s="15" t="str">
        <f t="shared" si="0"/>
        <v>Medium</v>
      </c>
      <c r="P42" s="45"/>
    </row>
    <row r="43" spans="2:16" ht="26" x14ac:dyDescent="0.25">
      <c r="B43" s="72" t="s">
        <v>10</v>
      </c>
      <c r="C43" s="72" t="s">
        <v>227</v>
      </c>
      <c r="D43" s="16" t="s">
        <v>232</v>
      </c>
      <c r="E43" s="15">
        <f>_xlfn.XLOOKUP(D43,'Threats - Risk'!D46:D114,'Threats - Risk'!E46:E114)</f>
        <v>3</v>
      </c>
      <c r="F43" s="64" t="str">
        <f>_xlfn.XLOOKUP(D43,'Threats - Risk'!D46:D114,'Threats - Risk'!G46:G114)</f>
        <v>CIA</v>
      </c>
      <c r="G43" s="15" t="s">
        <v>4</v>
      </c>
      <c r="H43" s="15" t="s">
        <v>4</v>
      </c>
      <c r="I43" s="15" t="s">
        <v>4</v>
      </c>
      <c r="J43" s="15" t="s">
        <v>4</v>
      </c>
      <c r="K43" s="15" t="s">
        <v>4</v>
      </c>
      <c r="L43" s="15" t="s">
        <v>4</v>
      </c>
      <c r="M43" s="52">
        <f>_xlfn.XLOOKUP(C43,'Threats - Risk'!C46:C114,'Threats - Risk'!N46:N114)</f>
        <v>3</v>
      </c>
      <c r="N43" s="15">
        <f>_xlfn.XLOOKUP(D43,'Threats - Risk'!D50:D118,'Threats - Risk'!N50:N118)</f>
        <v>9</v>
      </c>
      <c r="O43" s="15" t="str">
        <f t="shared" si="0"/>
        <v>Medium</v>
      </c>
      <c r="P43" s="45"/>
    </row>
    <row r="44" spans="2:16" ht="26" x14ac:dyDescent="0.25">
      <c r="B44" s="72" t="s">
        <v>10</v>
      </c>
      <c r="C44" s="72" t="s">
        <v>227</v>
      </c>
      <c r="D44" s="16" t="s">
        <v>233</v>
      </c>
      <c r="E44" s="15">
        <f>_xlfn.XLOOKUP(D44,'Threats - Risk'!D47:D115,'Threats - Risk'!E47:E115)</f>
        <v>3</v>
      </c>
      <c r="F44" s="64" t="str">
        <f>_xlfn.XLOOKUP(D44,'Threats - Risk'!D47:D115,'Threats - Risk'!G47:G115)</f>
        <v>IA</v>
      </c>
      <c r="G44" s="15" t="s">
        <v>4</v>
      </c>
      <c r="H44" s="15" t="s">
        <v>4</v>
      </c>
      <c r="I44" s="15" t="s">
        <v>4</v>
      </c>
      <c r="J44" s="15" t="s">
        <v>4</v>
      </c>
      <c r="K44" s="15" t="s">
        <v>4</v>
      </c>
      <c r="L44" s="15" t="s">
        <v>4</v>
      </c>
      <c r="M44" s="52">
        <f>_xlfn.XLOOKUP(C44,'Threats - Risk'!C47:C115,'Threats - Risk'!N47:N115)</f>
        <v>3</v>
      </c>
      <c r="N44" s="15">
        <f>_xlfn.XLOOKUP(D44,'Threats - Risk'!D51:D119,'Threats - Risk'!N51:N119)</f>
        <v>9</v>
      </c>
      <c r="O44" s="15" t="str">
        <f t="shared" si="0"/>
        <v>Medium</v>
      </c>
      <c r="P44" s="45"/>
    </row>
    <row r="45" spans="2:16" ht="26" x14ac:dyDescent="0.25">
      <c r="B45" s="72" t="s">
        <v>10</v>
      </c>
      <c r="C45" s="74" t="s">
        <v>234</v>
      </c>
      <c r="D45" s="16" t="s">
        <v>235</v>
      </c>
      <c r="E45" s="15">
        <f>_xlfn.XLOOKUP(D45,'Threats - Risk'!D48:D116,'Threats - Risk'!E48:E116)</f>
        <v>2</v>
      </c>
      <c r="F45" s="64" t="str">
        <f>_xlfn.XLOOKUP(D45,'Threats - Risk'!D48:D116,'Threats - Risk'!G48:G116)</f>
        <v>CIA</v>
      </c>
      <c r="G45" s="15" t="s">
        <v>4</v>
      </c>
      <c r="H45" s="15" t="s">
        <v>4</v>
      </c>
      <c r="I45" s="15" t="s">
        <v>4</v>
      </c>
      <c r="J45" s="15" t="s">
        <v>4</v>
      </c>
      <c r="K45" s="15" t="s">
        <v>4</v>
      </c>
      <c r="L45" s="15" t="s">
        <v>4</v>
      </c>
      <c r="M45" s="52">
        <f>_xlfn.XLOOKUP(C45,'Threats - Risk'!C48:C116,'Threats - Risk'!N48:N116)</f>
        <v>6</v>
      </c>
      <c r="N45" s="15">
        <f>_xlfn.XLOOKUP(D45,'Threats - Risk'!D52:D120,'Threats - Risk'!N52:N120)</f>
        <v>6</v>
      </c>
      <c r="O45" s="15" t="str">
        <f t="shared" si="0"/>
        <v>Medium</v>
      </c>
      <c r="P45" s="45"/>
    </row>
    <row r="46" spans="2:16" ht="52" x14ac:dyDescent="0.25">
      <c r="B46" s="72" t="s">
        <v>10</v>
      </c>
      <c r="C46" s="74" t="s">
        <v>234</v>
      </c>
      <c r="D46" s="16" t="s">
        <v>236</v>
      </c>
      <c r="E46" s="15">
        <f>_xlfn.XLOOKUP(D46,'Threats - Risk'!D49:D117,'Threats - Risk'!E49:E117)</f>
        <v>2</v>
      </c>
      <c r="F46" s="64" t="str">
        <f>_xlfn.XLOOKUP(D46,'Threats - Risk'!D49:D117,'Threats - Risk'!G49:G117)</f>
        <v>CIA</v>
      </c>
      <c r="G46" s="53"/>
      <c r="H46" s="53"/>
      <c r="I46" s="53"/>
      <c r="J46" s="53"/>
      <c r="K46" s="53"/>
      <c r="L46" s="53"/>
      <c r="M46" s="52">
        <f>_xlfn.XLOOKUP(C46,'Threats - Risk'!C49:C117,'Threats - Risk'!N49:N117)</f>
        <v>6</v>
      </c>
      <c r="N46" s="15">
        <f>_xlfn.XLOOKUP(D46,'Threats - Risk'!D53:D121,'Threats - Risk'!N53:N121)</f>
        <v>6</v>
      </c>
      <c r="O46" s="15" t="str">
        <f t="shared" si="0"/>
        <v>Medium</v>
      </c>
      <c r="P46" s="45"/>
    </row>
    <row r="47" spans="2:16" ht="26" x14ac:dyDescent="0.25">
      <c r="B47" s="72" t="s">
        <v>10</v>
      </c>
      <c r="C47" s="74" t="s">
        <v>234</v>
      </c>
      <c r="D47" s="16" t="s">
        <v>237</v>
      </c>
      <c r="E47" s="15">
        <f>_xlfn.XLOOKUP(D47,'Threats - Risk'!D50:D118,'Threats - Risk'!E50:E118)</f>
        <v>2</v>
      </c>
      <c r="F47" s="64" t="str">
        <f>_xlfn.XLOOKUP(D47,'Threats - Risk'!D50:D118,'Threats - Risk'!G50:G118)</f>
        <v>CIA</v>
      </c>
      <c r="G47" s="15" t="s">
        <v>4</v>
      </c>
      <c r="H47" s="15" t="s">
        <v>4</v>
      </c>
      <c r="I47" s="15" t="s">
        <v>4</v>
      </c>
      <c r="J47" s="15"/>
      <c r="K47" s="15"/>
      <c r="L47" s="15"/>
      <c r="M47" s="52">
        <f>_xlfn.XLOOKUP(C47,'Threats - Risk'!C50:C118,'Threats - Risk'!N50:N118)</f>
        <v>6</v>
      </c>
      <c r="N47" s="15">
        <f>_xlfn.XLOOKUP(D47,'Threats - Risk'!D54:D122,'Threats - Risk'!N54:N122)</f>
        <v>6</v>
      </c>
      <c r="O47" s="15" t="str">
        <f t="shared" si="0"/>
        <v>Medium</v>
      </c>
      <c r="P47" s="45"/>
    </row>
    <row r="48" spans="2:16" ht="26" x14ac:dyDescent="0.25">
      <c r="B48" s="72" t="s">
        <v>10</v>
      </c>
      <c r="C48" s="74" t="s">
        <v>234</v>
      </c>
      <c r="D48" s="16" t="s">
        <v>238</v>
      </c>
      <c r="E48" s="15">
        <f>_xlfn.XLOOKUP(D48,'Threats - Risk'!D51:D119,'Threats - Risk'!E51:E119)</f>
        <v>3</v>
      </c>
      <c r="F48" s="64" t="str">
        <f>_xlfn.XLOOKUP(D48,'Threats - Risk'!D51:D119,'Threats - Risk'!G51:G119)</f>
        <v>CIA</v>
      </c>
      <c r="G48" s="15" t="s">
        <v>4</v>
      </c>
      <c r="H48" s="15" t="s">
        <v>4</v>
      </c>
      <c r="I48" s="15" t="s">
        <v>4</v>
      </c>
      <c r="J48" s="15" t="s">
        <v>4</v>
      </c>
      <c r="K48" s="15"/>
      <c r="L48" s="15" t="s">
        <v>4</v>
      </c>
      <c r="M48" s="52">
        <f>_xlfn.XLOOKUP(C48,'Threats - Risk'!C51:C119,'Threats - Risk'!N51:N119)</f>
        <v>6</v>
      </c>
      <c r="N48" s="15">
        <f>_xlfn.XLOOKUP(D48,'Threats - Risk'!D55:D123,'Threats - Risk'!N55:N123)</f>
        <v>9</v>
      </c>
      <c r="O48" s="15" t="str">
        <f t="shared" si="0"/>
        <v>Medium</v>
      </c>
      <c r="P48" s="45"/>
    </row>
    <row r="49" spans="2:16" ht="52" x14ac:dyDescent="0.25">
      <c r="B49" s="72" t="s">
        <v>10</v>
      </c>
      <c r="C49" s="74" t="s">
        <v>234</v>
      </c>
      <c r="D49" s="16" t="s">
        <v>239</v>
      </c>
      <c r="E49" s="15">
        <f>_xlfn.XLOOKUP(D49,'Threats - Risk'!D52:D120,'Threats - Risk'!E52:E120)</f>
        <v>3</v>
      </c>
      <c r="F49" s="64" t="str">
        <f>_xlfn.XLOOKUP(D49,'Threats - Risk'!D52:D120,'Threats - Risk'!G52:G120)</f>
        <v>CIA</v>
      </c>
      <c r="G49" s="15" t="s">
        <v>4</v>
      </c>
      <c r="H49" s="15" t="s">
        <v>4</v>
      </c>
      <c r="I49" s="15" t="s">
        <v>4</v>
      </c>
      <c r="J49" s="15" t="s">
        <v>4</v>
      </c>
      <c r="K49" s="15" t="s">
        <v>4</v>
      </c>
      <c r="L49" s="15" t="s">
        <v>4</v>
      </c>
      <c r="M49" s="52">
        <f>_xlfn.XLOOKUP(C49,'Threats - Risk'!C52:C120,'Threats - Risk'!N52:N120)</f>
        <v>6</v>
      </c>
      <c r="N49" s="15">
        <f>_xlfn.XLOOKUP(D49,'Threats - Risk'!D56:D124,'Threats - Risk'!N56:N124)</f>
        <v>9</v>
      </c>
      <c r="O49" s="15" t="str">
        <f t="shared" si="0"/>
        <v>Medium</v>
      </c>
      <c r="P49" s="45"/>
    </row>
    <row r="50" spans="2:16" ht="39" x14ac:dyDescent="0.25">
      <c r="B50" s="72" t="s">
        <v>10</v>
      </c>
      <c r="C50" s="74" t="s">
        <v>234</v>
      </c>
      <c r="D50" s="16" t="s">
        <v>240</v>
      </c>
      <c r="E50" s="15">
        <f>_xlfn.XLOOKUP(D50,'Threats - Risk'!D53:D121,'Threats - Risk'!E53:E121)</f>
        <v>2</v>
      </c>
      <c r="F50" s="64" t="str">
        <f>_xlfn.XLOOKUP(D50,'Threats - Risk'!D53:D121,'Threats - Risk'!G53:G121)</f>
        <v>CIA</v>
      </c>
      <c r="G50" s="15" t="s">
        <v>4</v>
      </c>
      <c r="H50" s="15" t="s">
        <v>4</v>
      </c>
      <c r="I50" s="15" t="s">
        <v>4</v>
      </c>
      <c r="J50" s="15" t="s">
        <v>4</v>
      </c>
      <c r="K50" s="15" t="s">
        <v>4</v>
      </c>
      <c r="L50" s="15" t="s">
        <v>4</v>
      </c>
      <c r="M50" s="52">
        <f>_xlfn.XLOOKUP(C50,'Threats - Risk'!C53:C121,'Threats - Risk'!N53:N121)</f>
        <v>6</v>
      </c>
      <c r="N50" s="15">
        <f>_xlfn.XLOOKUP(D50,'Threats - Risk'!D57:D125,'Threats - Risk'!N57:N125)</f>
        <v>6</v>
      </c>
      <c r="O50" s="15" t="str">
        <f t="shared" si="0"/>
        <v>Medium</v>
      </c>
      <c r="P50" s="45"/>
    </row>
    <row r="51" spans="2:16" ht="26" x14ac:dyDescent="0.25">
      <c r="B51" s="72" t="s">
        <v>10</v>
      </c>
      <c r="C51" s="74" t="s">
        <v>234</v>
      </c>
      <c r="D51" s="16" t="s">
        <v>241</v>
      </c>
      <c r="E51" s="15">
        <f>_xlfn.XLOOKUP(D51,'Threats - Risk'!D54:D122,'Threats - Risk'!E54:E122)</f>
        <v>2</v>
      </c>
      <c r="F51" s="64" t="str">
        <f>_xlfn.XLOOKUP(D51,'Threats - Risk'!D54:D122,'Threats - Risk'!G54:G122)</f>
        <v>CI</v>
      </c>
      <c r="G51" s="15" t="s">
        <v>4</v>
      </c>
      <c r="H51" s="15" t="s">
        <v>4</v>
      </c>
      <c r="I51" s="15" t="s">
        <v>4</v>
      </c>
      <c r="J51" s="15" t="s">
        <v>4</v>
      </c>
      <c r="K51" s="15"/>
      <c r="L51" s="15"/>
      <c r="M51" s="52">
        <f>_xlfn.XLOOKUP(C51,'Threats - Risk'!C54:C122,'Threats - Risk'!N54:N122)</f>
        <v>6</v>
      </c>
      <c r="N51" s="15">
        <f>_xlfn.XLOOKUP(D51,'Threats - Risk'!D58:D126,'Threats - Risk'!N58:N126)</f>
        <v>4</v>
      </c>
      <c r="O51" s="15" t="str">
        <f t="shared" si="0"/>
        <v>Low</v>
      </c>
      <c r="P51" s="61"/>
    </row>
    <row r="52" spans="2:16" ht="26" x14ac:dyDescent="0.25">
      <c r="B52" s="72" t="s">
        <v>10</v>
      </c>
      <c r="C52" s="72" t="s">
        <v>242</v>
      </c>
      <c r="D52" s="16" t="s">
        <v>243</v>
      </c>
      <c r="E52" s="15">
        <f>_xlfn.XLOOKUP(D52,'Threats - Risk'!D55:D123,'Threats - Risk'!E55:E123)</f>
        <v>2</v>
      </c>
      <c r="F52" s="64" t="str">
        <f>_xlfn.XLOOKUP(D52,'Threats - Risk'!D55:D123,'Threats - Risk'!G55:G123)</f>
        <v>CIA</v>
      </c>
      <c r="G52" s="15" t="s">
        <v>4</v>
      </c>
      <c r="H52" s="15" t="s">
        <v>4</v>
      </c>
      <c r="I52" s="15" t="s">
        <v>4</v>
      </c>
      <c r="J52" s="15" t="s">
        <v>4</v>
      </c>
      <c r="K52" s="15" t="s">
        <v>4</v>
      </c>
      <c r="L52" s="15" t="s">
        <v>4</v>
      </c>
      <c r="M52" s="52">
        <f>_xlfn.XLOOKUP(C52,'Threats - Risk'!C55:C123,'Threats - Risk'!N55:N123)</f>
        <v>6</v>
      </c>
      <c r="N52" s="15">
        <f>_xlfn.XLOOKUP(D52,'Threats - Risk'!D59:D127,'Threats - Risk'!N59:N127)</f>
        <v>6</v>
      </c>
      <c r="O52" s="15" t="str">
        <f t="shared" si="0"/>
        <v>Medium</v>
      </c>
      <c r="P52" s="45"/>
    </row>
    <row r="53" spans="2:16" ht="52" x14ac:dyDescent="0.25">
      <c r="B53" s="72" t="s">
        <v>10</v>
      </c>
      <c r="C53" s="72" t="s">
        <v>242</v>
      </c>
      <c r="D53" s="16" t="s">
        <v>244</v>
      </c>
      <c r="E53" s="15">
        <f>_xlfn.XLOOKUP(D53,'Threats - Risk'!D56:D124,'Threats - Risk'!E56:E124)</f>
        <v>2</v>
      </c>
      <c r="F53" s="64" t="str">
        <f>_xlfn.XLOOKUP(D53,'Threats - Risk'!D56:D124,'Threats - Risk'!G56:G124)</f>
        <v>CIA</v>
      </c>
      <c r="G53" s="15" t="s">
        <v>4</v>
      </c>
      <c r="H53" s="15" t="s">
        <v>4</v>
      </c>
      <c r="I53" s="15" t="s">
        <v>4</v>
      </c>
      <c r="J53" s="15" t="s">
        <v>4</v>
      </c>
      <c r="K53" s="15" t="s">
        <v>4</v>
      </c>
      <c r="L53" s="15" t="s">
        <v>4</v>
      </c>
      <c r="M53" s="52">
        <f>_xlfn.XLOOKUP(C53,'Threats - Risk'!C56:C124,'Threats - Risk'!N56:N124)</f>
        <v>6</v>
      </c>
      <c r="N53" s="15">
        <f>_xlfn.XLOOKUP(D53,'Threats - Risk'!D60:D128,'Threats - Risk'!N60:N128)</f>
        <v>6</v>
      </c>
      <c r="O53" s="15" t="str">
        <f t="shared" si="0"/>
        <v>Medium</v>
      </c>
      <c r="P53" s="45"/>
    </row>
    <row r="54" spans="2:16" ht="26" x14ac:dyDescent="0.25">
      <c r="B54" s="72" t="s">
        <v>10</v>
      </c>
      <c r="C54" s="72" t="s">
        <v>242</v>
      </c>
      <c r="D54" s="16" t="s">
        <v>245</v>
      </c>
      <c r="E54" s="15">
        <f>_xlfn.XLOOKUP(D54,'Threats - Risk'!D57:D125,'Threats - Risk'!E57:E125)</f>
        <v>2</v>
      </c>
      <c r="F54" s="64" t="str">
        <f>_xlfn.XLOOKUP(D54,'Threats - Risk'!D57:D125,'Threats - Risk'!G57:G125)</f>
        <v>IA</v>
      </c>
      <c r="G54" s="15" t="s">
        <v>4</v>
      </c>
      <c r="H54" s="15" t="s">
        <v>4</v>
      </c>
      <c r="I54" s="15"/>
      <c r="J54" s="15"/>
      <c r="K54" s="15"/>
      <c r="L54" s="15"/>
      <c r="M54" s="52">
        <f>_xlfn.XLOOKUP(C54,'Threats - Risk'!C57:C125,'Threats - Risk'!N57:N125)</f>
        <v>6</v>
      </c>
      <c r="N54" s="15">
        <f>_xlfn.XLOOKUP(D54,'Threats - Risk'!D61:D129,'Threats - Risk'!N61:N129)</f>
        <v>6</v>
      </c>
      <c r="O54" s="15" t="str">
        <f t="shared" si="0"/>
        <v>Medium</v>
      </c>
      <c r="P54" s="45"/>
    </row>
    <row r="55" spans="2:16" ht="26" x14ac:dyDescent="0.25">
      <c r="B55" s="72" t="s">
        <v>10</v>
      </c>
      <c r="C55" s="72" t="s">
        <v>242</v>
      </c>
      <c r="D55" s="16" t="s">
        <v>246</v>
      </c>
      <c r="E55" s="15">
        <f>_xlfn.XLOOKUP(D55,'Threats - Risk'!D58:D126,'Threats - Risk'!E58:E126)</f>
        <v>2</v>
      </c>
      <c r="F55" s="64" t="str">
        <f>_xlfn.XLOOKUP(D55,'Threats - Risk'!D58:D126,'Threats - Risk'!G58:G126)</f>
        <v>CIA</v>
      </c>
      <c r="G55" s="15" t="s">
        <v>4</v>
      </c>
      <c r="H55" s="15" t="s">
        <v>4</v>
      </c>
      <c r="I55" s="15" t="s">
        <v>4</v>
      </c>
      <c r="J55" s="15" t="s">
        <v>4</v>
      </c>
      <c r="K55" s="15" t="s">
        <v>4</v>
      </c>
      <c r="L55" s="15" t="s">
        <v>4</v>
      </c>
      <c r="M55" s="52">
        <f>_xlfn.XLOOKUP(C55,'Threats - Risk'!C58:C126,'Threats - Risk'!N58:N126)</f>
        <v>6</v>
      </c>
      <c r="N55" s="15">
        <f>_xlfn.XLOOKUP(D55,'Threats - Risk'!D62:D130,'Threats - Risk'!N62:N130)</f>
        <v>6</v>
      </c>
      <c r="O55" s="15" t="str">
        <f t="shared" si="0"/>
        <v>Medium</v>
      </c>
      <c r="P55" s="45"/>
    </row>
    <row r="56" spans="2:16" ht="26.5" thickBot="1" x14ac:dyDescent="0.3">
      <c r="B56" s="72" t="s">
        <v>10</v>
      </c>
      <c r="C56" s="72" t="s">
        <v>242</v>
      </c>
      <c r="D56" s="16" t="s">
        <v>247</v>
      </c>
      <c r="E56" s="15">
        <f>_xlfn.XLOOKUP(D56,'Threats - Risk'!D59:D127,'Threats - Risk'!E59:E127)</f>
        <v>2</v>
      </c>
      <c r="F56" s="64" t="str">
        <f>_xlfn.XLOOKUP(D56,'Threats - Risk'!D59:D127,'Threats - Risk'!G59:G127)</f>
        <v>CIA</v>
      </c>
      <c r="G56" s="54"/>
      <c r="H56" s="54"/>
      <c r="I56" s="54" t="s">
        <v>4</v>
      </c>
      <c r="J56" s="54" t="s">
        <v>4</v>
      </c>
      <c r="K56" s="54"/>
      <c r="L56" s="54"/>
      <c r="M56" s="52">
        <f>_xlfn.XLOOKUP(C56,'Threats - Risk'!C59:C127,'Threats - Risk'!N59:N127)</f>
        <v>6</v>
      </c>
      <c r="N56" s="15">
        <f>_xlfn.XLOOKUP(D56,'Threats - Risk'!D63:D131,'Threats - Risk'!N63:N131)</f>
        <v>6</v>
      </c>
      <c r="O56" s="15" t="str">
        <f t="shared" si="0"/>
        <v>Medium</v>
      </c>
      <c r="P56" s="45"/>
    </row>
    <row r="57" spans="2:16" ht="26" x14ac:dyDescent="0.25">
      <c r="B57" s="72" t="s">
        <v>5</v>
      </c>
      <c r="C57" s="72" t="s">
        <v>248</v>
      </c>
      <c r="D57" s="16" t="s">
        <v>249</v>
      </c>
      <c r="E57" s="15">
        <f>_xlfn.XLOOKUP(D57,'Threats - Risk'!D60:D128,'Threats - Risk'!E60:E128)</f>
        <v>1</v>
      </c>
      <c r="F57" s="64" t="str">
        <f>_xlfn.XLOOKUP(D57,'Threats - Risk'!D60:D128,'Threats - Risk'!G60:G128)</f>
        <v>C</v>
      </c>
      <c r="G57" s="15"/>
      <c r="H57" s="15"/>
      <c r="I57" s="15"/>
      <c r="J57" s="15" t="s">
        <v>4</v>
      </c>
      <c r="K57" s="15"/>
      <c r="L57" s="15"/>
      <c r="M57" s="52">
        <f>_xlfn.XLOOKUP(C57,'Threats - Risk'!C60:C128,'Threats - Risk'!N60:N128)</f>
        <v>1</v>
      </c>
      <c r="N57" s="15">
        <f>_xlfn.XLOOKUP(D57,'Threats - Risk'!D64:D132,'Threats - Risk'!N64:N132)</f>
        <v>1</v>
      </c>
      <c r="O57" s="15" t="str">
        <f t="shared" si="0"/>
        <v>Low</v>
      </c>
      <c r="P57" s="45"/>
    </row>
    <row r="58" spans="2:16" ht="39" x14ac:dyDescent="0.25">
      <c r="B58" s="72" t="s">
        <v>5</v>
      </c>
      <c r="C58" s="72" t="s">
        <v>248</v>
      </c>
      <c r="D58" s="16" t="s">
        <v>250</v>
      </c>
      <c r="E58" s="15">
        <f>_xlfn.XLOOKUP(D58,'Threats - Risk'!D61:D129,'Threats - Risk'!E61:E129)</f>
        <v>2</v>
      </c>
      <c r="F58" s="64" t="str">
        <f>_xlfn.XLOOKUP(D58,'Threats - Risk'!D61:D129,'Threats - Risk'!G61:G129)</f>
        <v>C</v>
      </c>
      <c r="G58" s="15"/>
      <c r="H58" s="15"/>
      <c r="I58" s="15"/>
      <c r="J58" s="15" t="s">
        <v>4</v>
      </c>
      <c r="K58" s="15"/>
      <c r="L58" s="15"/>
      <c r="M58" s="52">
        <f>_xlfn.XLOOKUP(C58,'Threats - Risk'!C61:C129,'Threats - Risk'!N61:N129)</f>
        <v>1</v>
      </c>
      <c r="N58" s="15">
        <f>_xlfn.XLOOKUP(D58,'Threats - Risk'!D65:D133,'Threats - Risk'!N65:N133)</f>
        <v>2</v>
      </c>
      <c r="O58" s="15" t="str">
        <f t="shared" si="0"/>
        <v>Low</v>
      </c>
      <c r="P58" s="45"/>
    </row>
    <row r="59" spans="2:16" ht="52" x14ac:dyDescent="0.25">
      <c r="B59" s="72" t="s">
        <v>5</v>
      </c>
      <c r="C59" s="72" t="s">
        <v>248</v>
      </c>
      <c r="D59" s="16" t="s">
        <v>251</v>
      </c>
      <c r="E59" s="15">
        <f>_xlfn.XLOOKUP(D59,'Threats - Risk'!D62:D130,'Threats - Risk'!E62:E130)</f>
        <v>3</v>
      </c>
      <c r="F59" s="64" t="str">
        <f>_xlfn.XLOOKUP(D59,'Threats - Risk'!D62:D130,'Threats - Risk'!G62:G130)</f>
        <v>C</v>
      </c>
      <c r="G59" s="15"/>
      <c r="H59" s="15"/>
      <c r="I59" s="15"/>
      <c r="J59" s="15" t="s">
        <v>4</v>
      </c>
      <c r="K59" s="15"/>
      <c r="L59" s="15" t="s">
        <v>4</v>
      </c>
      <c r="M59" s="52">
        <f>_xlfn.XLOOKUP(C59,'Threats - Risk'!C62:C130,'Threats - Risk'!N62:N130)</f>
        <v>1</v>
      </c>
      <c r="N59" s="15">
        <f>_xlfn.XLOOKUP(D59,'Threats - Risk'!D66:D134,'Threats - Risk'!N66:N134)</f>
        <v>3</v>
      </c>
      <c r="O59" s="15" t="str">
        <f t="shared" si="0"/>
        <v>Low</v>
      </c>
      <c r="P59" s="45"/>
    </row>
    <row r="60" spans="2:16" ht="39" x14ac:dyDescent="0.25">
      <c r="B60" s="72" t="s">
        <v>5</v>
      </c>
      <c r="C60" s="72" t="s">
        <v>248</v>
      </c>
      <c r="D60" s="16" t="s">
        <v>252</v>
      </c>
      <c r="E60" s="15">
        <f>_xlfn.XLOOKUP(D60,'Threats - Risk'!D63:D131,'Threats - Risk'!E63:E131)</f>
        <v>1</v>
      </c>
      <c r="F60" s="64" t="str">
        <f>_xlfn.XLOOKUP(D60,'Threats - Risk'!D63:D131,'Threats - Risk'!G63:G131)</f>
        <v>C</v>
      </c>
      <c r="G60" s="15"/>
      <c r="H60" s="15"/>
      <c r="I60" s="15"/>
      <c r="J60" s="15" t="s">
        <v>4</v>
      </c>
      <c r="K60" s="15"/>
      <c r="L60" s="15" t="s">
        <v>4</v>
      </c>
      <c r="M60" s="52">
        <f>_xlfn.XLOOKUP(C60,'Threats - Risk'!C63:C131,'Threats - Risk'!N63:N131)</f>
        <v>1</v>
      </c>
      <c r="N60" s="15">
        <f>_xlfn.XLOOKUP(D60,'Threats - Risk'!D67:D135,'Threats - Risk'!N67:N135)</f>
        <v>1</v>
      </c>
      <c r="O60" s="15" t="str">
        <f t="shared" si="0"/>
        <v>Low</v>
      </c>
      <c r="P60" s="45"/>
    </row>
    <row r="61" spans="2:16" ht="26" x14ac:dyDescent="0.25">
      <c r="B61" s="72" t="s">
        <v>5</v>
      </c>
      <c r="C61" s="72" t="s">
        <v>248</v>
      </c>
      <c r="D61" s="16" t="s">
        <v>253</v>
      </c>
      <c r="E61" s="15">
        <f>_xlfn.XLOOKUP(D61,'Threats - Risk'!D64:D132,'Threats - Risk'!E64:E132)</f>
        <v>2</v>
      </c>
      <c r="F61" s="64" t="str">
        <f>_xlfn.XLOOKUP(D61,'Threats - Risk'!D64:D132,'Threats - Risk'!G64:G132)</f>
        <v>I</v>
      </c>
      <c r="G61" s="15"/>
      <c r="H61" s="15"/>
      <c r="I61" s="15" t="s">
        <v>4</v>
      </c>
      <c r="J61" s="15"/>
      <c r="K61" s="15"/>
      <c r="L61" s="15"/>
      <c r="M61" s="52">
        <f>_xlfn.XLOOKUP(C61,'Threats - Risk'!C64:C132,'Threats - Risk'!N64:N132)</f>
        <v>1</v>
      </c>
      <c r="N61" s="15">
        <f>_xlfn.XLOOKUP(D61,'Threats - Risk'!D68:D136,'Threats - Risk'!N68:N136)</f>
        <v>4</v>
      </c>
      <c r="O61" s="15" t="str">
        <f t="shared" si="0"/>
        <v>Low</v>
      </c>
      <c r="P61" s="45"/>
    </row>
    <row r="62" spans="2:16" ht="39" x14ac:dyDescent="0.25">
      <c r="B62" s="72" t="s">
        <v>5</v>
      </c>
      <c r="C62" s="72" t="s">
        <v>248</v>
      </c>
      <c r="D62" s="16" t="s">
        <v>254</v>
      </c>
      <c r="E62" s="15">
        <f>_xlfn.XLOOKUP(D62,'Threats - Risk'!D65:D133,'Threats - Risk'!E65:E133)</f>
        <v>3</v>
      </c>
      <c r="F62" s="64" t="str">
        <f>_xlfn.XLOOKUP(D62,'Threats - Risk'!D65:D133,'Threats - Risk'!G65:G133)</f>
        <v>CIA</v>
      </c>
      <c r="G62" s="15" t="s">
        <v>4</v>
      </c>
      <c r="H62" s="15" t="s">
        <v>4</v>
      </c>
      <c r="I62" s="15" t="s">
        <v>4</v>
      </c>
      <c r="J62" s="15" t="s">
        <v>4</v>
      </c>
      <c r="K62" s="15" t="s">
        <v>4</v>
      </c>
      <c r="L62" s="15" t="s">
        <v>4</v>
      </c>
      <c r="M62" s="52">
        <f>_xlfn.XLOOKUP(C62,'Threats - Risk'!C65:C133,'Threats - Risk'!N65:N133)</f>
        <v>2</v>
      </c>
      <c r="N62" s="15">
        <f>_xlfn.XLOOKUP(D62,'Threats - Risk'!D69:D137,'Threats - Risk'!N69:N137)</f>
        <v>9</v>
      </c>
      <c r="O62" s="15" t="str">
        <f t="shared" si="0"/>
        <v>Medium</v>
      </c>
      <c r="P62" s="45"/>
    </row>
    <row r="63" spans="2:16" ht="39" x14ac:dyDescent="0.25">
      <c r="B63" s="72" t="s">
        <v>5</v>
      </c>
      <c r="C63" s="72" t="s">
        <v>248</v>
      </c>
      <c r="D63" s="16" t="s">
        <v>255</v>
      </c>
      <c r="E63" s="15">
        <f>_xlfn.XLOOKUP(D63,'Threats - Risk'!D66:D134,'Threats - Risk'!E66:E134)</f>
        <v>1</v>
      </c>
      <c r="F63" s="64" t="str">
        <f>_xlfn.XLOOKUP(D63,'Threats - Risk'!D66:D134,'Threats - Risk'!G66:G134)</f>
        <v>CIA</v>
      </c>
      <c r="G63" s="15"/>
      <c r="H63" s="15"/>
      <c r="I63" s="15"/>
      <c r="J63" s="15" t="s">
        <v>4</v>
      </c>
      <c r="K63" s="15"/>
      <c r="L63" s="15"/>
      <c r="M63" s="52">
        <f>_xlfn.XLOOKUP(C63,'Threats - Risk'!C66:C134,'Threats - Risk'!N66:N134)</f>
        <v>3</v>
      </c>
      <c r="N63" s="15">
        <f>_xlfn.XLOOKUP(D63,'Threats - Risk'!D70:D138,'Threats - Risk'!N70:N138)</f>
        <v>3</v>
      </c>
      <c r="O63" s="15" t="str">
        <f t="shared" si="0"/>
        <v>Low</v>
      </c>
      <c r="P63" s="45"/>
    </row>
  </sheetData>
  <mergeCells count="1">
    <mergeCell ref="G7:L7"/>
  </mergeCells>
  <conditionalFormatting sqref="M9:M63">
    <cfRule type="cellIs" dxfId="6" priority="8" operator="equal">
      <formula>0</formula>
    </cfRule>
    <cfRule type="cellIs" dxfId="5" priority="9" operator="greaterThan">
      <formula>39</formula>
    </cfRule>
    <cfRule type="cellIs" dxfId="4" priority="10" operator="between">
      <formula>21</formula>
      <formula>40</formula>
    </cfRule>
    <cfRule type="cellIs" dxfId="3" priority="11" operator="lessThan">
      <formula>21</formula>
    </cfRule>
  </conditionalFormatting>
  <conditionalFormatting sqref="O9:O63">
    <cfRule type="cellIs" dxfId="2" priority="1" operator="equal">
      <formula>"High"</formula>
    </cfRule>
    <cfRule type="cellIs" dxfId="1" priority="2" operator="equal">
      <formula>"Medium"</formula>
    </cfRule>
    <cfRule type="cellIs" dxfId="0" priority="3" operator="equal">
      <formula>"Low"</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Cover</vt:lpstr>
      <vt:lpstr>Instructions</vt:lpstr>
      <vt:lpstr>Evaluation criteria</vt:lpstr>
      <vt:lpstr>Information and evaluation</vt:lpstr>
      <vt:lpstr>Threats - Risk</vt:lpstr>
      <vt:lpstr>Controls and SOA</vt:lpstr>
      <vt:lpstr>Risk treatment - proposal</vt:lpstr>
      <vt:lpstr>Privacy risk</vt:lpstr>
      <vt:lpstr>'Controls and SOA'!Print_Titles</vt:lpstr>
      <vt:lpstr>'Information and evaluation'!Print_Titles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 Gallotti</cp:lastModifiedBy>
  <cp:lastPrinted>2024-06-17T11:59:51Z</cp:lastPrinted>
  <dcterms:created xsi:type="dcterms:W3CDTF">1996-10-14T23:33:28Z</dcterms:created>
  <dcterms:modified xsi:type="dcterms:W3CDTF">2025-06-15T09:02:46Z</dcterms:modified>
</cp:coreProperties>
</file>