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etodos numericos\"/>
    </mc:Choice>
  </mc:AlternateContent>
  <bookViews>
    <workbookView xWindow="0" yWindow="0" windowWidth="19200" windowHeight="11205"/>
  </bookViews>
  <sheets>
    <sheet name="D1, Newton raphson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B3" i="3" l="1"/>
  <c r="D3" i="3" l="1"/>
  <c r="C3" i="3"/>
  <c r="E3" i="3" l="1"/>
  <c r="B4" i="3"/>
  <c r="C4" i="3" l="1"/>
  <c r="D4" i="3"/>
  <c r="E4" i="3"/>
  <c r="B5" i="3" l="1"/>
  <c r="C5" i="3"/>
  <c r="D5" i="3"/>
  <c r="B6" i="3" s="1"/>
  <c r="E5" i="3"/>
  <c r="C6" i="3" l="1"/>
  <c r="D6" i="3"/>
  <c r="E6" i="3"/>
  <c r="B7" i="3" l="1"/>
  <c r="C7" i="3" l="1"/>
  <c r="D7" i="3"/>
  <c r="E7" i="3"/>
  <c r="B8" i="3" l="1"/>
  <c r="C8" i="3" l="1"/>
  <c r="D8" i="3"/>
  <c r="E8" i="3"/>
  <c r="B9" i="3" l="1"/>
  <c r="D9" i="3" s="1"/>
  <c r="C9" i="3" l="1"/>
  <c r="B10" i="3" s="1"/>
  <c r="D10" i="3" s="1"/>
  <c r="E9" i="3"/>
  <c r="C10" i="3" l="1"/>
  <c r="B11" i="3" s="1"/>
  <c r="D11" i="3" s="1"/>
  <c r="E10" i="3"/>
  <c r="C11" i="3" l="1"/>
  <c r="B12" i="3" s="1"/>
  <c r="D12" i="3" s="1"/>
  <c r="E11" i="3"/>
  <c r="C12" i="3" l="1"/>
  <c r="B13" i="3" s="1"/>
  <c r="D13" i="3" s="1"/>
  <c r="E12" i="3"/>
  <c r="C13" i="3" l="1"/>
  <c r="E13" i="3"/>
  <c r="B14" i="3"/>
  <c r="D14" i="3" s="1"/>
  <c r="C14" i="3" l="1"/>
  <c r="B15" i="3" s="1"/>
  <c r="D15" i="3" s="1"/>
  <c r="E14" i="3"/>
  <c r="C15" i="3" l="1"/>
  <c r="B16" i="3" s="1"/>
  <c r="D16" i="3" s="1"/>
  <c r="E15" i="3"/>
  <c r="C16" i="3" l="1"/>
  <c r="E16" i="3"/>
  <c r="B17" i="3"/>
  <c r="D17" i="3" s="1"/>
  <c r="C17" i="3" l="1"/>
  <c r="B18" i="3" s="1"/>
  <c r="D18" i="3" s="1"/>
  <c r="E17" i="3"/>
  <c r="C18" i="3" l="1"/>
  <c r="E18" i="3"/>
</calcChain>
</file>

<file path=xl/sharedStrings.xml><?xml version="1.0" encoding="utf-8"?>
<sst xmlns="http://schemas.openxmlformats.org/spreadsheetml/2006/main" count="11" uniqueCount="11">
  <si>
    <t>i</t>
  </si>
  <si>
    <t>a</t>
  </si>
  <si>
    <t>b</t>
  </si>
  <si>
    <t>xi</t>
  </si>
  <si>
    <t>f(xi)</t>
  </si>
  <si>
    <t>f'(xi)</t>
  </si>
  <si>
    <t>xi-xi-1</t>
  </si>
  <si>
    <t>no hay</t>
  </si>
  <si>
    <t>p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</si>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</sst>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"/>
    <numFmt numFmtId="166" formatCode="0.00000"/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6" fontId="0" fillId="2" borderId="1" xfId="0" applyNumberFormat="1" applyFill="1" applyBorder="1"/>
    <xf numFmtId="168" fontId="0" fillId="0" borderId="1" xfId="0" applyNumberFormat="1" applyBorder="1"/>
    <xf numFmtId="168" fontId="0" fillId="2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DF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Newton Raphson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7624181941939402E-2"/>
          <c:y val="0.18644518272425248"/>
          <c:w val="0.87172997926217854"/>
          <c:h val="0.7329423356964101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'D1, Newton raphson'!$B$2:$B$18</c:f>
              <c:numCache>
                <c:formatCode>0.00000000</c:formatCode>
                <c:ptCount val="17"/>
                <c:pt idx="0">
                  <c:v>1</c:v>
                </c:pt>
                <c:pt idx="1">
                  <c:v>0.26044328686606688</c:v>
                </c:pt>
                <c:pt idx="2">
                  <c:v>0.28155771860084028</c:v>
                </c:pt>
                <c:pt idx="3">
                  <c:v>0.27566434449110278</c:v>
                </c:pt>
                <c:pt idx="4">
                  <c:v>0.27713451684483226</c:v>
                </c:pt>
                <c:pt idx="5">
                  <c:v>0.27675623957581269</c:v>
                </c:pt>
                <c:pt idx="6">
                  <c:v>0.27685281951428808</c:v>
                </c:pt>
                <c:pt idx="7">
                  <c:v>0.27682811202166452</c:v>
                </c:pt>
                <c:pt idx="8">
                  <c:v>0.27683442958353766</c:v>
                </c:pt>
                <c:pt idx="9">
                  <c:v>0.27683281400956894</c:v>
                </c:pt>
                <c:pt idx="10">
                  <c:v>0.27683322714242886</c:v>
                </c:pt>
                <c:pt idx="11">
                  <c:v>0.27683312149563366</c:v>
                </c:pt>
                <c:pt idx="12">
                  <c:v>0.276833148511691</c:v>
                </c:pt>
                <c:pt idx="13">
                  <c:v>0.27683314160312594</c:v>
                </c:pt>
                <c:pt idx="14">
                  <c:v>0.27683314336978876</c:v>
                </c:pt>
                <c:pt idx="15">
                  <c:v>0.27683314291801658</c:v>
                </c:pt>
                <c:pt idx="16">
                  <c:v>0.27683314303354406</c:v>
                </c:pt>
              </c:numCache>
            </c:numRef>
          </c:xVal>
          <c:yVal>
            <c:numRef>
              <c:f>'D1, Newton raphson'!$C$2:$C$18</c:f>
              <c:numCache>
                <c:formatCode>0.000000</c:formatCode>
                <c:ptCount val="17"/>
                <c:pt idx="0">
                  <c:v>-50.772257799999991</c:v>
                </c:pt>
                <c:pt idx="1">
                  <c:v>1.1603933433483959</c:v>
                </c:pt>
                <c:pt idx="2">
                  <c:v>-0.33421425055348664</c:v>
                </c:pt>
                <c:pt idx="3">
                  <c:v>8.2698735345395846E-2</c:v>
                </c:pt>
                <c:pt idx="4">
                  <c:v>-2.1322600221221677E-2</c:v>
                </c:pt>
                <c:pt idx="5">
                  <c:v>5.4410993749236525E-3</c:v>
                </c:pt>
                <c:pt idx="6">
                  <c:v>-1.3921539270960182E-3</c:v>
                </c:pt>
                <c:pt idx="7">
                  <c:v>3.5595331068449809E-4</c:v>
                </c:pt>
                <c:pt idx="8">
                  <c:v>-9.1027838010404594E-5</c:v>
                </c:pt>
                <c:pt idx="9">
                  <c:v>2.3277489336948065E-5</c:v>
                </c:pt>
                <c:pt idx="10">
                  <c:v>-5.9525489568557077E-6</c:v>
                </c:pt>
                <c:pt idx="11">
                  <c:v>1.5221889100303088E-6</c:v>
                </c:pt>
                <c:pt idx="12">
                  <c:v>-3.8925522716226624E-7</c:v>
                </c:pt>
                <c:pt idx="13">
                  <c:v>9.9540603315517728E-8</c:v>
                </c:pt>
                <c:pt idx="14">
                  <c:v>-2.5454589547280193E-8</c:v>
                </c:pt>
                <c:pt idx="15">
                  <c:v>6.5092642387298838E-9</c:v>
                </c:pt>
                <c:pt idx="16">
                  <c:v>-1.6645564926420775E-9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D-4A40-9AD7-C1FE8FA6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81215"/>
        <c:axId val="439182047"/>
      </c:scatterChart>
      <c:valAx>
        <c:axId val="4391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182047"/>
        <c:crosses val="autoZero"/>
        <c:crossBetween val="midCat"/>
      </c:valAx>
      <c:valAx>
        <c:axId val="4391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91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95250</xdr:rowOff>
    </xdr:from>
    <xdr:to>
      <xdr:col>8</xdr:col>
      <xdr:colOff>323850</xdr:colOff>
      <xdr:row>3</xdr:row>
      <xdr:rowOff>76200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85750"/>
          <a:ext cx="2228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27</xdr:row>
      <xdr:rowOff>152400</xdr:rowOff>
    </xdr:from>
    <xdr:to>
      <xdr:col>4</xdr:col>
      <xdr:colOff>1332612</xdr:colOff>
      <xdr:row>40</xdr:row>
      <xdr:rowOff>37805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5295900"/>
          <a:ext cx="7104762" cy="2361905"/>
        </a:xfrm>
        <a:prstGeom prst="rect">
          <a:avLst/>
        </a:prstGeom>
      </xdr:spPr>
    </xdr:pic>
    <xdr:clientData/>
  </xdr:twoCellAnchor>
  <xdr:oneCellAnchor>
    <xdr:from>
      <xdr:col>1</xdr:col>
      <xdr:colOff>857250</xdr:colOff>
      <xdr:row>19</xdr:row>
      <xdr:rowOff>142875</xdr:rowOff>
    </xdr:from>
    <xdr:ext cx="1363258" cy="289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1619250" y="3762375"/>
              <a:ext cx="1363258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𝑅𝑇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1619250" y="3762375"/>
              <a:ext cx="1363258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[</a:t>
              </a:r>
              <a:r>
                <a:rPr lang="es-CO" sz="1100" b="0" i="0">
                  <a:latin typeface="Cambria Math" panose="02040503050406030204" pitchFamily="18" charset="0"/>
                </a:rPr>
                <a:t>𝑝+𝑎/𝑣^2 ](𝑣−𝑏)=𝑅𝑇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476250</xdr:colOff>
      <xdr:row>11</xdr:row>
      <xdr:rowOff>171450</xdr:rowOff>
    </xdr:from>
    <xdr:ext cx="65" cy="375680"/>
    <xdr:sp macro="" textlink="">
      <xdr:nvSpPr>
        <xdr:cNvPr id="8" name="CuadroTexto 7"/>
        <xdr:cNvSpPr txBox="1"/>
      </xdr:nvSpPr>
      <xdr:spPr>
        <a:xfrm>
          <a:off x="3524250" y="2266950"/>
          <a:ext cx="65" cy="375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2400"/>
        </a:p>
      </xdr:txBody>
    </xdr:sp>
    <xdr:clientData/>
  </xdr:oneCellAnchor>
  <xdr:oneCellAnchor>
    <xdr:from>
      <xdr:col>7</xdr:col>
      <xdr:colOff>704850</xdr:colOff>
      <xdr:row>11</xdr:row>
      <xdr:rowOff>28575</xdr:rowOff>
    </xdr:from>
    <xdr:ext cx="65" cy="375680"/>
    <xdr:sp macro="" textlink="">
      <xdr:nvSpPr>
        <xdr:cNvPr id="9" name="CuadroTexto 8"/>
        <xdr:cNvSpPr txBox="1"/>
      </xdr:nvSpPr>
      <xdr:spPr>
        <a:xfrm>
          <a:off x="6038850" y="2124075"/>
          <a:ext cx="65" cy="375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2400"/>
        </a:p>
      </xdr:txBody>
    </xdr:sp>
    <xdr:clientData/>
  </xdr:oneCellAnchor>
  <xdr:oneCellAnchor>
    <xdr:from>
      <xdr:col>2</xdr:col>
      <xdr:colOff>1066799</xdr:colOff>
      <xdr:row>24</xdr:row>
      <xdr:rowOff>180975</xdr:rowOff>
    </xdr:from>
    <xdr:ext cx="3714751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3095624" y="4752975"/>
              <a:ext cx="3714751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latin typeface="+mn-lt"/>
                </a:rPr>
                <a:t>f(v)=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70+</m:t>
                      </m:r>
                      <m:f>
                        <m:fPr>
                          <m:ctrlPr>
                            <a:rPr lang="es-CO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1,463</m:t>
                          </m:r>
                        </m:num>
                        <m:den>
                          <m:sSup>
                            <m:sSupPr>
                              <m:ctrlPr>
                                <a:rPr lang="es-CO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s-CO" sz="11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p>
                              <m:r>
                                <a:rPr lang="es-CO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  <m:d>
                    <m:d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𝑣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−0,0394</m:t>
                      </m:r>
                    </m:e>
                  </m:d>
                  <m:r>
                    <a:rPr lang="es-CO" sz="1100" b="0" i="1">
                      <a:latin typeface="Cambria Math" panose="02040503050406030204" pitchFamily="18" charset="0"/>
                    </a:rPr>
                    <m:t>−(</m:t>
                  </m:r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0,08314</m:t>
                  </m:r>
                  <m:r>
                    <m:rPr>
                      <m:nor/>
                    </m:rPr>
                    <a:rPr lang="es-CO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* 215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3095624" y="4752975"/>
              <a:ext cx="3714751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latin typeface="+mn-lt"/>
                </a:rPr>
                <a:t>f(v)=</a:t>
              </a:r>
              <a:r>
                <a:rPr lang="es-CO" sz="1100" i="0">
                  <a:latin typeface="Cambria Math" panose="02040503050406030204" pitchFamily="18" charset="0"/>
                </a:rPr>
                <a:t>[</a:t>
              </a:r>
              <a:r>
                <a:rPr lang="es-CO" sz="1100" b="0" i="0">
                  <a:latin typeface="Cambria Math" panose="02040503050406030204" pitchFamily="18" charset="0"/>
                </a:rPr>
                <a:t>70+1,463/𝑣^2 ](𝑣−0,0394)−(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0,08314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* 215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1409700</xdr:colOff>
      <xdr:row>18</xdr:row>
      <xdr:rowOff>161925</xdr:rowOff>
    </xdr:from>
    <xdr:ext cx="1808444" cy="289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6200775" y="3590925"/>
              <a:ext cx="1808444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𝑅𝑇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𝑣</m:t>
                                </m:r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6200775" y="3590925"/>
              <a:ext cx="1808444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(𝑣)=𝑅𝑇−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𝑝+𝑎/𝑣^2 ](𝑣−𝑏)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219075</xdr:colOff>
      <xdr:row>20</xdr:row>
      <xdr:rowOff>152400</xdr:rowOff>
    </xdr:from>
    <xdr:ext cx="3674724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/>
            <xdr:cNvSpPr txBox="1"/>
          </xdr:nvSpPr>
          <xdr:spPr>
            <a:xfrm>
              <a:off x="5010150" y="3962400"/>
              <a:ext cx="3674724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′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0,08314∗215</m:t>
                            </m:r>
                          </m:e>
                        </m:d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70+</m:t>
                                </m:r>
                                <m:f>
                                  <m:fPr>
                                    <m:ctrlP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1,463</m:t>
                                    </m:r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es-CO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s-CO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s-CO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d>
                            <m:d>
                              <m:d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−0,0394</m:t>
                                </m:r>
                              </m:e>
                            </m:d>
                          </m:e>
                        </m:d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/>
            <xdr:cNvSpPr txBox="1"/>
          </xdr:nvSpPr>
          <xdr:spPr>
            <a:xfrm>
              <a:off x="5010150" y="3962400"/>
              <a:ext cx="3674724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𝑓</a:t>
              </a:r>
              <a:r>
                <a:rPr lang="es-CO" sz="1100" b="0" i="0">
                  <a:latin typeface="Cambria Math" panose="02040503050406030204" pitchFamily="18" charset="0"/>
                </a:rPr>
                <a:t>′(𝑣)=((0,08314∗215)−((70+1,463/𝑥^2 )(𝑥−0,0394)))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209550</xdr:colOff>
      <xdr:row>41</xdr:row>
      <xdr:rowOff>171449</xdr:rowOff>
    </xdr:from>
    <xdr:to>
      <xdr:col>6</xdr:col>
      <xdr:colOff>142875</xdr:colOff>
      <xdr:row>72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18"/>
  <sheetViews>
    <sheetView tabSelected="1" workbookViewId="0"/>
  </sheetViews>
  <sheetFormatPr baseColWidth="10" defaultRowHeight="15" x14ac:dyDescent="0.25"/>
  <cols>
    <col min="2" max="2" width="19" customWidth="1"/>
    <col min="3" max="3" width="41.42578125" customWidth="1"/>
    <col min="4" max="4" width="32.42578125" customWidth="1"/>
    <col min="5" max="5" width="26.85546875" customWidth="1"/>
  </cols>
  <sheetData>
    <row r="1" spans="1:12" x14ac:dyDescent="0.25">
      <c r="A1" s="6" t="s">
        <v>0</v>
      </c>
      <c r="B1" s="6" t="s">
        <v>3</v>
      </c>
      <c r="C1" s="6" t="s">
        <v>4</v>
      </c>
      <c r="D1" s="6" t="s">
        <v>5</v>
      </c>
      <c r="E1" s="6" t="s">
        <v>6</v>
      </c>
      <c r="K1" t="s">
        <v>8</v>
      </c>
      <c r="L1">
        <v>70</v>
      </c>
    </row>
    <row r="2" spans="1:12" x14ac:dyDescent="0.25">
      <c r="A2" s="1">
        <v>0</v>
      </c>
      <c r="B2" s="8">
        <v>1</v>
      </c>
      <c r="C2" s="2">
        <f>-(($L$1+($L$2/B2))*(B2-$L$3))+($L$4*$L$5)</f>
        <v>-50.772257799999991</v>
      </c>
      <c r="D2" s="3">
        <f>(1.463/(B2^2))-(0.1152844/(B2^3))-70</f>
        <v>-68.652284399999999</v>
      </c>
      <c r="E2" s="1" t="s">
        <v>7</v>
      </c>
      <c r="K2" t="s">
        <v>1</v>
      </c>
      <c r="L2">
        <v>1.4630000000000001</v>
      </c>
    </row>
    <row r="3" spans="1:12" x14ac:dyDescent="0.25">
      <c r="A3" s="1">
        <v>1</v>
      </c>
      <c r="B3" s="8">
        <f>SUM((B2-(C2/D2)))</f>
        <v>0.26044328686606688</v>
      </c>
      <c r="C3" s="2">
        <f t="shared" ref="C3:C18" si="0">-(($L$1+($L$2/B3))*(B3-$L$3))+($L$4*$L$5)</f>
        <v>1.1603933433483959</v>
      </c>
      <c r="D3" s="3">
        <f t="shared" ref="D3:D18" si="1">(1.463/(B3^2))-(0.1152844/(B3^3))-70</f>
        <v>-54.957356083485834</v>
      </c>
      <c r="E3" s="3">
        <f>B3-B2</f>
        <v>-0.73955671313393312</v>
      </c>
      <c r="K3" t="s">
        <v>2</v>
      </c>
      <c r="L3">
        <v>3.9399999999999998E-2</v>
      </c>
    </row>
    <row r="4" spans="1:12" x14ac:dyDescent="0.25">
      <c r="A4" s="1">
        <v>2</v>
      </c>
      <c r="B4" s="8">
        <f>SUM((B3-(C3/D3)))</f>
        <v>0.28155771860084028</v>
      </c>
      <c r="C4" s="2">
        <f t="shared" si="0"/>
        <v>-0.33421425055348664</v>
      </c>
      <c r="D4" s="3">
        <f t="shared" si="1"/>
        <v>-56.710170494907402</v>
      </c>
      <c r="E4" s="3">
        <f>B4-B3</f>
        <v>2.1114431734773398E-2</v>
      </c>
      <c r="K4" t="s">
        <v>9</v>
      </c>
      <c r="L4">
        <v>8.3140000000000006E-2</v>
      </c>
    </row>
    <row r="5" spans="1:12" x14ac:dyDescent="0.25">
      <c r="A5" s="1">
        <v>3</v>
      </c>
      <c r="B5" s="8">
        <f t="shared" ref="B5:B9" si="2">SUM((B4-(C4/D4)))</f>
        <v>0.27566434449110278</v>
      </c>
      <c r="C5" s="2">
        <f t="shared" si="0"/>
        <v>8.2698735345395846E-2</v>
      </c>
      <c r="D5" s="3">
        <f t="shared" si="1"/>
        <v>-56.251047801035014</v>
      </c>
      <c r="E5" s="3">
        <f t="shared" ref="E5:E9" si="3">B5-B4</f>
        <v>-5.8933741097375036E-3</v>
      </c>
      <c r="K5" t="s">
        <v>10</v>
      </c>
      <c r="L5">
        <v>215</v>
      </c>
    </row>
    <row r="6" spans="1:12" x14ac:dyDescent="0.25">
      <c r="A6" s="1">
        <v>4</v>
      </c>
      <c r="B6" s="8">
        <f t="shared" si="2"/>
        <v>0.27713451684483226</v>
      </c>
      <c r="C6" s="2">
        <f t="shared" si="0"/>
        <v>-2.1322600221221677E-2</v>
      </c>
      <c r="D6" s="3">
        <f t="shared" si="1"/>
        <v>-56.367648726251566</v>
      </c>
      <c r="E6" s="3">
        <f t="shared" si="3"/>
        <v>1.470172353729482E-3</v>
      </c>
    </row>
    <row r="7" spans="1:12" x14ac:dyDescent="0.25">
      <c r="A7" s="1">
        <v>5</v>
      </c>
      <c r="B7" s="8">
        <f t="shared" si="2"/>
        <v>0.27675623957581269</v>
      </c>
      <c r="C7" s="2">
        <f t="shared" si="0"/>
        <v>5.4410993749236525E-3</v>
      </c>
      <c r="D7" s="3">
        <f t="shared" si="1"/>
        <v>-56.337780504066572</v>
      </c>
      <c r="E7" s="3">
        <f t="shared" si="3"/>
        <v>-3.7827726901956682E-4</v>
      </c>
    </row>
    <row r="8" spans="1:12" x14ac:dyDescent="0.25">
      <c r="A8" s="1">
        <v>6</v>
      </c>
      <c r="B8" s="8">
        <f t="shared" si="2"/>
        <v>0.27685281951428808</v>
      </c>
      <c r="C8" s="2">
        <f t="shared" si="0"/>
        <v>-1.3921539270960182E-3</v>
      </c>
      <c r="D8" s="3">
        <f t="shared" si="1"/>
        <v>-56.345415065173469</v>
      </c>
      <c r="E8" s="3">
        <f t="shared" si="3"/>
        <v>9.6579938475394034E-5</v>
      </c>
    </row>
    <row r="9" spans="1:12" x14ac:dyDescent="0.25">
      <c r="A9" s="1">
        <v>7</v>
      </c>
      <c r="B9" s="8">
        <f t="shared" si="2"/>
        <v>0.27682811202166452</v>
      </c>
      <c r="C9" s="2">
        <f t="shared" si="0"/>
        <v>3.5595331068449809E-4</v>
      </c>
      <c r="D9" s="3">
        <f t="shared" si="1"/>
        <v>-56.343462530799215</v>
      </c>
      <c r="E9" s="3">
        <f t="shared" si="3"/>
        <v>-2.4707492623565752E-5</v>
      </c>
    </row>
    <row r="10" spans="1:12" x14ac:dyDescent="0.25">
      <c r="A10" s="4">
        <v>8</v>
      </c>
      <c r="B10" s="9">
        <f t="shared" ref="B10:B18" si="4">SUM((B9-(C9/D9)))</f>
        <v>0.27683442958353766</v>
      </c>
      <c r="C10" s="5">
        <f t="shared" si="0"/>
        <v>-9.1027838010404594E-5</v>
      </c>
      <c r="D10" s="7">
        <f t="shared" si="1"/>
        <v>-56.343961819851764</v>
      </c>
      <c r="E10" s="7">
        <f t="shared" ref="E10:E18" si="5">B10-B9</f>
        <v>6.3175618731370342E-6</v>
      </c>
    </row>
    <row r="11" spans="1:12" x14ac:dyDescent="0.25">
      <c r="A11" s="1">
        <v>9</v>
      </c>
      <c r="B11" s="8">
        <f t="shared" si="4"/>
        <v>0.27683281400956894</v>
      </c>
      <c r="C11" s="2">
        <f t="shared" si="0"/>
        <v>2.3277489336948065E-5</v>
      </c>
      <c r="D11" s="3">
        <f t="shared" si="1"/>
        <v>-56.343834140382114</v>
      </c>
      <c r="E11" s="3">
        <f t="shared" si="5"/>
        <v>-1.6155739687162551E-6</v>
      </c>
    </row>
    <row r="12" spans="1:12" x14ac:dyDescent="0.25">
      <c r="A12" s="1">
        <v>10</v>
      </c>
      <c r="B12" s="8">
        <f t="shared" si="4"/>
        <v>0.27683322714242886</v>
      </c>
      <c r="C12" s="2">
        <f t="shared" si="0"/>
        <v>-5.9525489568557077E-6</v>
      </c>
      <c r="D12" s="3">
        <f t="shared" si="1"/>
        <v>-56.343866790600416</v>
      </c>
      <c r="E12" s="3">
        <f t="shared" si="5"/>
        <v>4.1313285992217175E-7</v>
      </c>
    </row>
    <row r="13" spans="1:12" x14ac:dyDescent="0.25">
      <c r="A13" s="1">
        <v>11</v>
      </c>
      <c r="B13" s="8">
        <f t="shared" si="4"/>
        <v>0.27683312149563366</v>
      </c>
      <c r="C13" s="2">
        <f t="shared" si="0"/>
        <v>1.5221889100303088E-6</v>
      </c>
      <c r="D13" s="3">
        <f t="shared" si="1"/>
        <v>-56.343858441260672</v>
      </c>
      <c r="E13" s="3">
        <f t="shared" si="5"/>
        <v>-1.0564679520097542E-7</v>
      </c>
    </row>
    <row r="14" spans="1:12" x14ac:dyDescent="0.25">
      <c r="A14" s="1">
        <v>12</v>
      </c>
      <c r="B14" s="8">
        <f t="shared" si="4"/>
        <v>0.276833148511691</v>
      </c>
      <c r="C14" s="2">
        <f t="shared" si="0"/>
        <v>-3.8925522716226624E-7</v>
      </c>
      <c r="D14" s="3">
        <f t="shared" si="1"/>
        <v>-56.343860576359162</v>
      </c>
      <c r="E14" s="3">
        <f t="shared" si="5"/>
        <v>2.7016057335682575E-8</v>
      </c>
    </row>
    <row r="15" spans="1:12" x14ac:dyDescent="0.25">
      <c r="A15" s="1">
        <v>13</v>
      </c>
      <c r="B15" s="8">
        <f t="shared" si="4"/>
        <v>0.27683314160312594</v>
      </c>
      <c r="C15" s="2">
        <f t="shared" si="0"/>
        <v>9.9540603315517728E-8</v>
      </c>
      <c r="D15" s="3">
        <f t="shared" si="1"/>
        <v>-56.343860030370337</v>
      </c>
      <c r="E15" s="3">
        <f t="shared" si="5"/>
        <v>-6.9085650533651233E-9</v>
      </c>
    </row>
    <row r="16" spans="1:12" x14ac:dyDescent="0.25">
      <c r="A16" s="1">
        <v>14</v>
      </c>
      <c r="B16" s="8">
        <f t="shared" si="4"/>
        <v>0.27683314336978876</v>
      </c>
      <c r="C16" s="2">
        <f t="shared" si="0"/>
        <v>-2.5454589547280193E-8</v>
      </c>
      <c r="D16" s="3">
        <f t="shared" si="1"/>
        <v>-56.343860169990961</v>
      </c>
      <c r="E16" s="3">
        <f t="shared" si="5"/>
        <v>1.7666628160384334E-9</v>
      </c>
    </row>
    <row r="17" spans="1:5" x14ac:dyDescent="0.25">
      <c r="A17" s="1">
        <v>15</v>
      </c>
      <c r="B17" s="8">
        <f t="shared" si="4"/>
        <v>0.27683314291801658</v>
      </c>
      <c r="C17" s="2">
        <f t="shared" si="0"/>
        <v>6.5092642387298838E-9</v>
      </c>
      <c r="D17" s="3">
        <f t="shared" si="1"/>
        <v>-56.343860134287084</v>
      </c>
      <c r="E17" s="3">
        <f t="shared" si="5"/>
        <v>-4.5177217522507362E-10</v>
      </c>
    </row>
    <row r="18" spans="1:5" x14ac:dyDescent="0.25">
      <c r="A18" s="1">
        <v>16</v>
      </c>
      <c r="B18" s="8">
        <f t="shared" si="4"/>
        <v>0.27683314303354406</v>
      </c>
      <c r="C18" s="2">
        <f t="shared" si="0"/>
        <v>-1.6645564926420775E-9</v>
      </c>
      <c r="D18" s="3">
        <f t="shared" si="1"/>
        <v>-56.343860143417302</v>
      </c>
      <c r="E18" s="3">
        <f t="shared" si="5"/>
        <v>1.1552747647414208E-10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D1, Newton raphson</vt:lpstr>
    </vt:vector>
  </TitlesOfParts>
  <Company>ceb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Barreto</dc:creator>
  <cp:lastModifiedBy>Cristiam Barreto</cp:lastModifiedBy>
  <dcterms:created xsi:type="dcterms:W3CDTF">2020-05-31T22:10:39Z</dcterms:created>
  <dcterms:modified xsi:type="dcterms:W3CDTF">2021-07-13T23:23:41Z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8786cd0a-9ab1-4ff8-813b-96d76bba22d7</vt:lpwstr>
  </property>
</Properties>
</file>